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tiff" ContentType="image/tiff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dmin\Dropbox\dG4_Regeneration_MS_2024\Submission\Genome biology\revision_2\"/>
    </mc:Choice>
  </mc:AlternateContent>
  <xr:revisionPtr revIDLastSave="0" documentId="13_ncr:1_{3D8EE7E7-D488-4EDC-8F80-6DA923435201}" xr6:coauthVersionLast="47" xr6:coauthVersionMax="47" xr10:uidLastSave="{00000000-0000-0000-0000-000000000000}"/>
  <bookViews>
    <workbookView xWindow="-120" yWindow="-120" windowWidth="29040" windowHeight="15840" tabRatio="719" activeTab="3" xr2:uid="{00000000-000D-0000-FFFF-FFFF00000000}"/>
  </bookViews>
  <sheets>
    <sheet name="Fig. 1" sheetId="1" r:id="rId1"/>
    <sheet name="Fig. 2" sheetId="2" r:id="rId2"/>
    <sheet name="Fig. 5" sheetId="3" r:id="rId3"/>
    <sheet name="Fig. 6" sheetId="4" r:id="rId4"/>
    <sheet name="Fig. 7" sheetId="5" r:id="rId5"/>
    <sheet name="Additional file Fig. S3" sheetId="8" r:id="rId6"/>
    <sheet name="Additional file Fig. S5" sheetId="7" r:id="rId7"/>
    <sheet name="Additional file Fig. S6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8" l="1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6" i="8"/>
  <c r="I62" i="5"/>
  <c r="J62" i="5"/>
  <c r="K62" i="5"/>
  <c r="D62" i="5"/>
  <c r="E62" i="5"/>
  <c r="F62" i="5"/>
  <c r="C25" i="2" l="1"/>
  <c r="D25" i="2"/>
  <c r="B25" i="2"/>
  <c r="B37" i="2"/>
  <c r="C37" i="2"/>
  <c r="D37" i="2"/>
  <c r="E37" i="2"/>
  <c r="F37" i="2"/>
  <c r="G37" i="2"/>
  <c r="G62" i="2"/>
  <c r="F62" i="2"/>
  <c r="E62" i="2"/>
  <c r="D62" i="2"/>
  <c r="C62" i="2"/>
  <c r="B62" i="2"/>
  <c r="J50" i="2"/>
  <c r="J62" i="2" l="1"/>
  <c r="J37" i="2"/>
  <c r="M90" i="5"/>
  <c r="M89" i="5"/>
  <c r="M88" i="5"/>
  <c r="M87" i="5"/>
  <c r="M86" i="5"/>
  <c r="M85" i="5"/>
  <c r="M84" i="5"/>
  <c r="M83" i="5"/>
  <c r="M82" i="5"/>
  <c r="M81" i="5"/>
  <c r="M80" i="5"/>
  <c r="K76" i="5"/>
  <c r="J76" i="5"/>
  <c r="I76" i="5"/>
  <c r="H76" i="5"/>
  <c r="G76" i="5"/>
  <c r="F76" i="5"/>
  <c r="E76" i="5"/>
  <c r="D76" i="5"/>
  <c r="C76" i="5"/>
  <c r="B76" i="5"/>
  <c r="N76" i="5" l="1"/>
  <c r="N51" i="7" l="1"/>
  <c r="M51" i="7"/>
  <c r="L51" i="7"/>
  <c r="I51" i="7"/>
  <c r="H51" i="7"/>
  <c r="G51" i="7"/>
  <c r="C51" i="7"/>
  <c r="D51" i="7"/>
  <c r="B51" i="7"/>
  <c r="C62" i="5" l="1"/>
  <c r="B62" i="5"/>
  <c r="G62" i="5"/>
  <c r="H62" i="5"/>
  <c r="G29" i="5"/>
  <c r="F29" i="5"/>
  <c r="E29" i="5"/>
  <c r="D29" i="5"/>
  <c r="C29" i="5"/>
  <c r="B29" i="5"/>
  <c r="D139" i="3" l="1"/>
  <c r="C139" i="3"/>
  <c r="E139" i="3"/>
  <c r="B139" i="3"/>
</calcChain>
</file>

<file path=xl/sharedStrings.xml><?xml version="1.0" encoding="utf-8"?>
<sst xmlns="http://schemas.openxmlformats.org/spreadsheetml/2006/main" count="311" uniqueCount="162">
  <si>
    <t>G</t>
    <phoneticPr fontId="1" type="noConversion"/>
  </si>
  <si>
    <t>FISC</t>
    <phoneticPr fontId="1" type="noConversion"/>
  </si>
  <si>
    <t>B</t>
    <phoneticPr fontId="1" type="noConversion"/>
  </si>
  <si>
    <t>DMSO</t>
    <phoneticPr fontId="1" type="noConversion"/>
  </si>
  <si>
    <t>C</t>
    <phoneticPr fontId="1" type="noConversion"/>
  </si>
  <si>
    <t xml:space="preserve">               </t>
    <phoneticPr fontId="1" type="noConversion"/>
  </si>
  <si>
    <t>I</t>
    <phoneticPr fontId="1" type="noConversion"/>
  </si>
  <si>
    <t>CSA(μm2)</t>
    <phoneticPr fontId="1" type="noConversion"/>
  </si>
  <si>
    <t>DMSO-1</t>
    <phoneticPr fontId="1" type="noConversion"/>
  </si>
  <si>
    <t>DMSO-2</t>
    <phoneticPr fontId="1" type="noConversion"/>
  </si>
  <si>
    <t>DMSO-3</t>
    <phoneticPr fontId="1" type="noConversion"/>
  </si>
  <si>
    <t>&gt;1000</t>
    <phoneticPr fontId="1" type="noConversion"/>
  </si>
  <si>
    <t>PDS-1</t>
    <phoneticPr fontId="1" type="noConversion"/>
  </si>
  <si>
    <t>PDS-2</t>
    <phoneticPr fontId="1" type="noConversion"/>
  </si>
  <si>
    <t>PDS-3</t>
    <phoneticPr fontId="1" type="noConversion"/>
  </si>
  <si>
    <t>p-value</t>
    <phoneticPr fontId="1" type="noConversion"/>
  </si>
  <si>
    <t>0-100</t>
    <phoneticPr fontId="1" type="noConversion"/>
  </si>
  <si>
    <t>100-200</t>
    <phoneticPr fontId="1" type="noConversion"/>
  </si>
  <si>
    <t>900-1000</t>
    <phoneticPr fontId="1" type="noConversion"/>
  </si>
  <si>
    <t>800-900</t>
    <phoneticPr fontId="1" type="noConversion"/>
  </si>
  <si>
    <t>700-800</t>
    <phoneticPr fontId="1" type="noConversion"/>
  </si>
  <si>
    <t>600-700</t>
    <phoneticPr fontId="1" type="noConversion"/>
  </si>
  <si>
    <t>500-600</t>
    <phoneticPr fontId="1" type="noConversion"/>
  </si>
  <si>
    <t>400-500</t>
    <phoneticPr fontId="1" type="noConversion"/>
  </si>
  <si>
    <t>300-400</t>
    <phoneticPr fontId="1" type="noConversion"/>
  </si>
  <si>
    <t>200-300</t>
    <phoneticPr fontId="1" type="noConversion"/>
  </si>
  <si>
    <t>Blank</t>
    <phoneticPr fontId="1" type="noConversion"/>
  </si>
  <si>
    <t>WT</t>
    <phoneticPr fontId="1" type="noConversion"/>
  </si>
  <si>
    <t>Mut</t>
    <phoneticPr fontId="1" type="noConversion"/>
  </si>
  <si>
    <t>D</t>
    <phoneticPr fontId="1" type="noConversion"/>
  </si>
  <si>
    <t>E</t>
    <phoneticPr fontId="1" type="noConversion"/>
  </si>
  <si>
    <t>Ccne1</t>
    <phoneticPr fontId="1" type="noConversion"/>
  </si>
  <si>
    <t>18s</t>
    <phoneticPr fontId="1" type="noConversion"/>
  </si>
  <si>
    <t>Ct</t>
    <phoneticPr fontId="1" type="noConversion"/>
  </si>
  <si>
    <t>2-ΔΔCt</t>
    <phoneticPr fontId="1" type="noConversion"/>
  </si>
  <si>
    <t>SD</t>
    <phoneticPr fontId="1" type="noConversion"/>
  </si>
  <si>
    <t>K</t>
    <phoneticPr fontId="1" type="noConversion"/>
  </si>
  <si>
    <t>Ctrl</t>
    <phoneticPr fontId="1" type="noConversion"/>
  </si>
  <si>
    <t>sgRNA#1</t>
    <phoneticPr fontId="1" type="noConversion"/>
  </si>
  <si>
    <t>sgRNA#2</t>
  </si>
  <si>
    <t>sgRNA#3</t>
  </si>
  <si>
    <t>J</t>
    <phoneticPr fontId="1" type="noConversion"/>
  </si>
  <si>
    <t>Myc</t>
    <phoneticPr fontId="1" type="noConversion"/>
  </si>
  <si>
    <t>Q</t>
    <phoneticPr fontId="1" type="noConversion"/>
  </si>
  <si>
    <t>R</t>
    <phoneticPr fontId="1" type="noConversion"/>
  </si>
  <si>
    <t>siNC</t>
    <phoneticPr fontId="1" type="noConversion"/>
  </si>
  <si>
    <t>siMax</t>
    <phoneticPr fontId="1" type="noConversion"/>
  </si>
  <si>
    <t>Relative G4 Intensity</t>
    <phoneticPr fontId="1" type="noConversion"/>
  </si>
  <si>
    <t>FISC (n=112)</t>
    <phoneticPr fontId="1" type="noConversion"/>
  </si>
  <si>
    <t>EdU%</t>
    <phoneticPr fontId="1" type="noConversion"/>
  </si>
  <si>
    <t>Average</t>
    <phoneticPr fontId="1" type="noConversion"/>
  </si>
  <si>
    <t>L</t>
    <phoneticPr fontId="1" type="noConversion"/>
  </si>
  <si>
    <t>A</t>
    <phoneticPr fontId="1" type="noConversion"/>
  </si>
  <si>
    <t>SiNC rep1</t>
    <phoneticPr fontId="1" type="noConversion"/>
  </si>
  <si>
    <t>siNC rep2</t>
    <phoneticPr fontId="1" type="noConversion"/>
  </si>
  <si>
    <t>siNC rep3</t>
    <phoneticPr fontId="1" type="noConversion"/>
  </si>
  <si>
    <t>siMAX rep1</t>
    <phoneticPr fontId="1" type="noConversion"/>
  </si>
  <si>
    <t>p value</t>
    <phoneticPr fontId="1" type="noConversion"/>
  </si>
  <si>
    <t>siMAX rep2</t>
    <phoneticPr fontId="1" type="noConversion"/>
  </si>
  <si>
    <t>siMAX rep3</t>
    <phoneticPr fontId="1" type="noConversion"/>
  </si>
  <si>
    <t>Average EdU%</t>
    <phoneticPr fontId="1" type="noConversion"/>
  </si>
  <si>
    <t>Ctrl-1</t>
    <phoneticPr fontId="1" type="noConversion"/>
  </si>
  <si>
    <t>Ctrl-2</t>
  </si>
  <si>
    <t>Ctrl-3</t>
  </si>
  <si>
    <t>MAX KD-1</t>
    <phoneticPr fontId="1" type="noConversion"/>
  </si>
  <si>
    <t>MAX KD-2</t>
  </si>
  <si>
    <t>siCCNE1-1</t>
    <phoneticPr fontId="1" type="noConversion"/>
  </si>
  <si>
    <t>siCCNE1-2</t>
  </si>
  <si>
    <t>Rep1</t>
    <phoneticPr fontId="1" type="noConversion"/>
  </si>
  <si>
    <t>Rep2</t>
    <phoneticPr fontId="1" type="noConversion"/>
  </si>
  <si>
    <t>Rep3</t>
    <phoneticPr fontId="1" type="noConversion"/>
  </si>
  <si>
    <t>O</t>
    <phoneticPr fontId="1" type="noConversion"/>
  </si>
  <si>
    <t>P</t>
    <phoneticPr fontId="1" type="noConversion"/>
  </si>
  <si>
    <t>PDS</t>
    <phoneticPr fontId="1" type="noConversion"/>
  </si>
  <si>
    <t>γ-H2A+</t>
    <phoneticPr fontId="1" type="noConversion"/>
  </si>
  <si>
    <t>F</t>
    <phoneticPr fontId="1" type="noConversion"/>
  </si>
  <si>
    <t>Ctrl-2</t>
    <phoneticPr fontId="1" type="noConversion"/>
  </si>
  <si>
    <t>Ctrl-3</t>
    <phoneticPr fontId="1" type="noConversion"/>
  </si>
  <si>
    <t>Ctrl-4</t>
  </si>
  <si>
    <t>Ctrl-5</t>
  </si>
  <si>
    <t>iKO-1</t>
    <phoneticPr fontId="1" type="noConversion"/>
  </si>
  <si>
    <t>iKO-2</t>
    <phoneticPr fontId="1" type="noConversion"/>
  </si>
  <si>
    <t>iKO-3</t>
  </si>
  <si>
    <t>iKO-4</t>
  </si>
  <si>
    <t>iKO-5</t>
  </si>
  <si>
    <t>H</t>
    <phoneticPr fontId="1" type="noConversion"/>
  </si>
  <si>
    <t>CSA (μm2)</t>
    <phoneticPr fontId="5" type="noConversion"/>
  </si>
  <si>
    <t>Ctrl-1</t>
    <phoneticPr fontId="5" type="noConversion"/>
  </si>
  <si>
    <t>Ctrl-2</t>
    <phoneticPr fontId="5" type="noConversion"/>
  </si>
  <si>
    <t>iKO-1</t>
    <phoneticPr fontId="5" type="noConversion"/>
  </si>
  <si>
    <t>iKO-2</t>
    <phoneticPr fontId="5" type="noConversion"/>
  </si>
  <si>
    <t>p-value</t>
    <phoneticPr fontId="5" type="noConversion"/>
  </si>
  <si>
    <t>0-200</t>
  </si>
  <si>
    <t>200-400</t>
  </si>
  <si>
    <t>400-600</t>
  </si>
  <si>
    <t>600-800</t>
  </si>
  <si>
    <t>800-1000</t>
  </si>
  <si>
    <t>1000-1200</t>
  </si>
  <si>
    <t>1200-1400</t>
  </si>
  <si>
    <t>1400-1600</t>
  </si>
  <si>
    <t>1600-1800</t>
  </si>
  <si>
    <t>1800-2000</t>
  </si>
  <si>
    <t>&gt;2000</t>
  </si>
  <si>
    <t>Fig. 1</t>
    <phoneticPr fontId="1" type="noConversion"/>
  </si>
  <si>
    <t>PDS 2.5μM</t>
    <phoneticPr fontId="1" type="noConversion"/>
  </si>
  <si>
    <t>PDS 5μM</t>
    <phoneticPr fontId="1" type="noConversion"/>
  </si>
  <si>
    <t>average</t>
    <phoneticPr fontId="1" type="noConversion"/>
  </si>
  <si>
    <t>ASC-24h (n=115)</t>
    <phoneticPr fontId="1" type="noConversion"/>
  </si>
  <si>
    <t>ASC-48h (n=116)</t>
    <phoneticPr fontId="1" type="noConversion"/>
  </si>
  <si>
    <t>DSC (n=130)</t>
    <phoneticPr fontId="1" type="noConversion"/>
  </si>
  <si>
    <t>Fig. 2</t>
    <phoneticPr fontId="1" type="noConversion"/>
  </si>
  <si>
    <t>ASC-24h</t>
    <phoneticPr fontId="1" type="noConversion"/>
  </si>
  <si>
    <t>ASC-48h</t>
    <phoneticPr fontId="1" type="noConversion"/>
  </si>
  <si>
    <t>rep_1</t>
    <phoneticPr fontId="1" type="noConversion"/>
  </si>
  <si>
    <t>rep_2</t>
    <phoneticPr fontId="1" type="noConversion"/>
  </si>
  <si>
    <t>rep_3</t>
    <phoneticPr fontId="1" type="noConversion"/>
  </si>
  <si>
    <t>wavelength</t>
    <phoneticPr fontId="5" type="noConversion"/>
  </si>
  <si>
    <t>K+</t>
  </si>
  <si>
    <t>Li+</t>
  </si>
  <si>
    <t>EdU%/ field</t>
    <phoneticPr fontId="1" type="noConversion"/>
  </si>
  <si>
    <t>CCNE1-G4#1 WT</t>
    <phoneticPr fontId="1" type="noConversion"/>
  </si>
  <si>
    <t>CCNE1-G4#1 Mut</t>
    <phoneticPr fontId="1" type="noConversion"/>
  </si>
  <si>
    <t>CCNE1-G4#2 WT</t>
    <phoneticPr fontId="1" type="noConversion"/>
  </si>
  <si>
    <t>CCNE1-G4#2 Mut</t>
    <phoneticPr fontId="1" type="noConversion"/>
  </si>
  <si>
    <t>MAX concentration [M]</t>
  </si>
  <si>
    <t>MAX concentration [M]</t>
    <phoneticPr fontId="1" type="noConversion"/>
  </si>
  <si>
    <t>cMyc G4 WT</t>
    <phoneticPr fontId="1" type="noConversion"/>
  </si>
  <si>
    <t>cMyc G4 Mut</t>
    <phoneticPr fontId="1" type="noConversion"/>
  </si>
  <si>
    <t>Ccne1 G4#1 WT</t>
    <phoneticPr fontId="1" type="noConversion"/>
  </si>
  <si>
    <t>Ccne1 G4#1 Mut</t>
    <phoneticPr fontId="1" type="noConversion"/>
  </si>
  <si>
    <t>Ccne1 G4#2 WT</t>
    <phoneticPr fontId="1" type="noConversion"/>
  </si>
  <si>
    <t>Ccne1 G4#2 Mut</t>
    <phoneticPr fontId="1" type="noConversion"/>
  </si>
  <si>
    <t>Fig. 6</t>
    <phoneticPr fontId="1" type="noConversion"/>
  </si>
  <si>
    <t>Fig. 5</t>
    <phoneticPr fontId="1" type="noConversion"/>
  </si>
  <si>
    <t>Fig. 7</t>
    <phoneticPr fontId="1" type="noConversion"/>
  </si>
  <si>
    <t>eMyHC+ fibers%/ field</t>
    <phoneticPr fontId="1" type="noConversion"/>
  </si>
  <si>
    <t>PDS 24h</t>
    <phoneticPr fontId="1" type="noConversion"/>
  </si>
  <si>
    <t>PDS 48h</t>
    <phoneticPr fontId="1" type="noConversion"/>
  </si>
  <si>
    <t>siNC</t>
  </si>
  <si>
    <t>siMAX</t>
  </si>
  <si>
    <t>rep 1</t>
  </si>
  <si>
    <t>rep 2</t>
  </si>
  <si>
    <t>rep 3</t>
  </si>
  <si>
    <t>Ctrl</t>
  </si>
  <si>
    <t>2.5 uM PDS</t>
  </si>
  <si>
    <t>5 uM PDS</t>
  </si>
  <si>
    <t xml:space="preserve">No. of EdU+ </t>
    <phoneticPr fontId="1" type="noConversion"/>
  </si>
  <si>
    <t>No. of DAPI+</t>
    <phoneticPr fontId="1" type="noConversion"/>
  </si>
  <si>
    <t>EdU+%/field</t>
    <phoneticPr fontId="1" type="noConversion"/>
  </si>
  <si>
    <t>Pax7+%/ field</t>
    <phoneticPr fontId="1" type="noConversion"/>
  </si>
  <si>
    <t>EdU+%/ field</t>
    <phoneticPr fontId="1" type="noConversion"/>
  </si>
  <si>
    <t xml:space="preserve">Myod+%/ field </t>
    <phoneticPr fontId="1" type="noConversion"/>
  </si>
  <si>
    <t>eMyHC+%/ field</t>
    <phoneticPr fontId="1" type="noConversion"/>
  </si>
  <si>
    <t>DAPI</t>
    <phoneticPr fontId="1" type="noConversion"/>
  </si>
  <si>
    <t>γ-H2A%</t>
    <phoneticPr fontId="1" type="noConversion"/>
  </si>
  <si>
    <t>Additional file 1: Fig. S3</t>
    <phoneticPr fontId="1" type="noConversion"/>
  </si>
  <si>
    <t>Additional file 1: Fig. S5</t>
    <phoneticPr fontId="1" type="noConversion"/>
  </si>
  <si>
    <t>Additional file 1: Fig. S6</t>
    <phoneticPr fontId="1" type="noConversion"/>
  </si>
  <si>
    <t>MAX KD-3</t>
  </si>
  <si>
    <t>MAX KD-4</t>
  </si>
  <si>
    <t>MAX KD-5</t>
  </si>
  <si>
    <t>Relative Luc Activity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</si>
</sst>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name val="Times New Roman"/>
      <family val="1"/>
    </font>
    <font>
      <sz val="10"/>
      <name val="Times New Roman"/>
      <family val="1"/>
    </font>
    <font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4" Type="http://schemas.openxmlformats.org/officeDocument/2006/relationships/image" Target="../media/image6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tiff"/><Relationship Id="rId1" Type="http://schemas.openxmlformats.org/officeDocument/2006/relationships/image" Target="../media/image7.tiff"/><Relationship Id="rId4" Type="http://schemas.openxmlformats.org/officeDocument/2006/relationships/image" Target="../media/image10.tif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microsoft.com/office/2007/relationships/hdphoto" Target="../media/hdphoto1.wdp"/><Relationship Id="rId1" Type="http://schemas.openxmlformats.org/officeDocument/2006/relationships/image" Target="../media/image1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20</xdr:row>
      <xdr:rowOff>114300</xdr:rowOff>
    </xdr:from>
    <xdr:to>
      <xdr:col>2</xdr:col>
      <xdr:colOff>657732</xdr:colOff>
      <xdr:row>28</xdr:row>
      <xdr:rowOff>46539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D1294B21-071F-6341-6132-325930F90FB3}"/>
            </a:ext>
          </a:extLst>
        </xdr:cNvPr>
        <xdr:cNvGrpSpPr/>
      </xdr:nvGrpSpPr>
      <xdr:grpSpPr>
        <a:xfrm>
          <a:off x="457200" y="3924300"/>
          <a:ext cx="2991357" cy="1456239"/>
          <a:chOff x="375543" y="498636"/>
          <a:chExt cx="2991357" cy="1456239"/>
        </a:xfrm>
      </xdr:grpSpPr>
      <xdr:sp macro="" textlink="">
        <xdr:nvSpPr>
          <xdr:cNvPr id="3" name="文本框 4">
            <a:extLst>
              <a:ext uri="{FF2B5EF4-FFF2-40B4-BE49-F238E27FC236}">
                <a16:creationId xmlns:a16="http://schemas.microsoft.com/office/drawing/2014/main" id="{0FCFA77F-CC98-FC83-4409-F0FB0C2705B9}"/>
              </a:ext>
            </a:extLst>
          </xdr:cNvPr>
          <xdr:cNvSpPr txBox="1"/>
        </xdr:nvSpPr>
        <xdr:spPr>
          <a:xfrm>
            <a:off x="863693" y="498636"/>
            <a:ext cx="2178099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 b="1">
                <a:latin typeface="Arial" panose="020B0604020202020204" pitchFamily="34" charset="0"/>
                <a:cs typeface="Arial" panose="020B0604020202020204" pitchFamily="34" charset="0"/>
              </a:rPr>
              <a:t>Uncropped figure for Fig. 6L</a:t>
            </a:r>
            <a:endParaRPr lang="zh-CN" altLang="en-US" sz="8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" name="文本框 6">
            <a:extLst>
              <a:ext uri="{FF2B5EF4-FFF2-40B4-BE49-F238E27FC236}">
                <a16:creationId xmlns:a16="http://schemas.microsoft.com/office/drawing/2014/main" id="{B8F52611-5143-0BBA-2A74-9313D378F906}"/>
              </a:ext>
            </a:extLst>
          </xdr:cNvPr>
          <xdr:cNvSpPr txBox="1"/>
        </xdr:nvSpPr>
        <xdr:spPr>
          <a:xfrm>
            <a:off x="2435737" y="1526964"/>
            <a:ext cx="931163" cy="1792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l-GR" altLang="zh-CN" sz="800">
                <a:latin typeface="Arial" panose="020B0604020202020204" pitchFamily="34" charset="0"/>
                <a:cs typeface="Arial" panose="020B0604020202020204" pitchFamily="34" charset="0"/>
              </a:rPr>
              <a:t>α</a:t>
            </a:r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-Tubulin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5" name="文本框 7">
            <a:extLst>
              <a:ext uri="{FF2B5EF4-FFF2-40B4-BE49-F238E27FC236}">
                <a16:creationId xmlns:a16="http://schemas.microsoft.com/office/drawing/2014/main" id="{AF3C938C-B164-A229-2A14-90045CD234D5}"/>
              </a:ext>
            </a:extLst>
          </xdr:cNvPr>
          <xdr:cNvSpPr txBox="1"/>
        </xdr:nvSpPr>
        <xdr:spPr>
          <a:xfrm>
            <a:off x="2435737" y="1115352"/>
            <a:ext cx="586385" cy="179265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MAX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" name="文本框 8">
            <a:extLst>
              <a:ext uri="{FF2B5EF4-FFF2-40B4-BE49-F238E27FC236}">
                <a16:creationId xmlns:a16="http://schemas.microsoft.com/office/drawing/2014/main" id="{F0E1D4E8-BE80-16CF-7226-756CBD0E0CF2}"/>
              </a:ext>
            </a:extLst>
          </xdr:cNvPr>
          <xdr:cNvSpPr txBox="1"/>
        </xdr:nvSpPr>
        <xdr:spPr>
          <a:xfrm>
            <a:off x="935524" y="666336"/>
            <a:ext cx="1159146" cy="215444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siNC siMAX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7" name="图片 6" descr="图片包含 黑暗, 躺, 食物, 床&#10;&#10;AI 生成的内容可能不正确。">
            <a:extLst>
              <a:ext uri="{FF2B5EF4-FFF2-40B4-BE49-F238E27FC236}">
                <a16:creationId xmlns:a16="http://schemas.microsoft.com/office/drawing/2014/main" id="{A5C47511-2EDA-92CD-9B88-4C73C6132A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7858" t="14848" r="33934" b="62744"/>
          <a:stretch>
            <a:fillRect/>
          </a:stretch>
        </xdr:blipFill>
        <xdr:spPr>
          <a:xfrm>
            <a:off x="814209" y="1442902"/>
            <a:ext cx="1676447" cy="511973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8" name="图片 7" descr="图片包含 照片, 黑暗, 男人, 水&#10;&#10;AI 生成的内容可能不正确。">
            <a:extLst>
              <a:ext uri="{FF2B5EF4-FFF2-40B4-BE49-F238E27FC236}">
                <a16:creationId xmlns:a16="http://schemas.microsoft.com/office/drawing/2014/main" id="{20139997-CA08-4B71-68BD-2ABC02AFF6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025" t="12538" r="37702" b="65771"/>
          <a:stretch>
            <a:fillRect/>
          </a:stretch>
        </xdr:blipFill>
        <xdr:spPr>
          <a:xfrm>
            <a:off x="814209" y="856679"/>
            <a:ext cx="1676447" cy="494926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9" name="文本框 13">
            <a:extLst>
              <a:ext uri="{FF2B5EF4-FFF2-40B4-BE49-F238E27FC236}">
                <a16:creationId xmlns:a16="http://schemas.microsoft.com/office/drawing/2014/main" id="{F76E7464-FB92-60D9-9014-98A706797E2F}"/>
              </a:ext>
            </a:extLst>
          </xdr:cNvPr>
          <xdr:cNvSpPr txBox="1"/>
        </xdr:nvSpPr>
        <xdr:spPr>
          <a:xfrm>
            <a:off x="375544" y="1098584"/>
            <a:ext cx="698427" cy="179265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10 kD -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0" name="文本框 14">
            <a:extLst>
              <a:ext uri="{FF2B5EF4-FFF2-40B4-BE49-F238E27FC236}">
                <a16:creationId xmlns:a16="http://schemas.microsoft.com/office/drawing/2014/main" id="{A2111750-25CE-EACF-4706-063B94DB29FF}"/>
              </a:ext>
            </a:extLst>
          </xdr:cNvPr>
          <xdr:cNvSpPr txBox="1"/>
        </xdr:nvSpPr>
        <xdr:spPr>
          <a:xfrm>
            <a:off x="375544" y="1018229"/>
            <a:ext cx="698427" cy="179265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15 kD -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" name="文本框 15">
            <a:extLst>
              <a:ext uri="{FF2B5EF4-FFF2-40B4-BE49-F238E27FC236}">
                <a16:creationId xmlns:a16="http://schemas.microsoft.com/office/drawing/2014/main" id="{E5C5380B-6743-DFD5-91F4-187D9B06B729}"/>
              </a:ext>
            </a:extLst>
          </xdr:cNvPr>
          <xdr:cNvSpPr txBox="1"/>
        </xdr:nvSpPr>
        <xdr:spPr>
          <a:xfrm>
            <a:off x="375543" y="863447"/>
            <a:ext cx="698427" cy="179265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25 kD -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2" name="文本框 16">
            <a:extLst>
              <a:ext uri="{FF2B5EF4-FFF2-40B4-BE49-F238E27FC236}">
                <a16:creationId xmlns:a16="http://schemas.microsoft.com/office/drawing/2014/main" id="{0CBBB7D9-5E76-4004-237B-7E37A93474CC}"/>
              </a:ext>
            </a:extLst>
          </xdr:cNvPr>
          <xdr:cNvSpPr txBox="1"/>
        </xdr:nvSpPr>
        <xdr:spPr>
          <a:xfrm>
            <a:off x="383109" y="1406639"/>
            <a:ext cx="698427" cy="179265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60 kD -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6" name="文本框 17">
            <a:extLst>
              <a:ext uri="{FF2B5EF4-FFF2-40B4-BE49-F238E27FC236}">
                <a16:creationId xmlns:a16="http://schemas.microsoft.com/office/drawing/2014/main" id="{43EF4BBD-F549-81BE-C0CE-80B9F126999D}"/>
              </a:ext>
            </a:extLst>
          </xdr:cNvPr>
          <xdr:cNvSpPr txBox="1"/>
        </xdr:nvSpPr>
        <xdr:spPr>
          <a:xfrm>
            <a:off x="383109" y="1594722"/>
            <a:ext cx="698427" cy="179265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45 kD -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id="{54730823-8FB8-4B44-D35B-FABCEAA93349}"/>
              </a:ext>
            </a:extLst>
          </xdr:cNvPr>
          <xdr:cNvSpPr/>
        </xdr:nvSpPr>
        <xdr:spPr>
          <a:xfrm>
            <a:off x="996484" y="1089787"/>
            <a:ext cx="516152" cy="122003"/>
          </a:xfrm>
          <a:prstGeom prst="rect">
            <a:avLst/>
          </a:prstGeom>
          <a:noFill/>
          <a:ln w="12700">
            <a:solidFill>
              <a:srgbClr val="C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id="{F0322E5E-96DC-BAEE-C141-E9F9A3718FF1}"/>
              </a:ext>
            </a:extLst>
          </xdr:cNvPr>
          <xdr:cNvSpPr/>
        </xdr:nvSpPr>
        <xdr:spPr>
          <a:xfrm>
            <a:off x="1046065" y="1529844"/>
            <a:ext cx="486061" cy="117181"/>
          </a:xfrm>
          <a:prstGeom prst="rect">
            <a:avLst/>
          </a:prstGeom>
          <a:noFill/>
          <a:ln w="12700">
            <a:solidFill>
              <a:srgbClr val="C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596097</xdr:colOff>
      <xdr:row>3</xdr:row>
      <xdr:rowOff>0</xdr:rowOff>
    </xdr:from>
    <xdr:to>
      <xdr:col>3</xdr:col>
      <xdr:colOff>671727</xdr:colOff>
      <xdr:row>8</xdr:row>
      <xdr:rowOff>51953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D4C69BF5-C544-2069-1591-26789948E83F}"/>
            </a:ext>
          </a:extLst>
        </xdr:cNvPr>
        <xdr:cNvGrpSpPr/>
      </xdr:nvGrpSpPr>
      <xdr:grpSpPr>
        <a:xfrm>
          <a:off x="596097" y="571500"/>
          <a:ext cx="3457005" cy="1004453"/>
          <a:chOff x="391025" y="2434943"/>
          <a:chExt cx="4647649" cy="1447488"/>
        </a:xfrm>
      </xdr:grpSpPr>
      <xdr:pic>
        <xdr:nvPicPr>
          <xdr:cNvPr id="21" name="图片 20" descr="文本&#10;&#10;AI 生成的内容可能不正确。">
            <a:extLst>
              <a:ext uri="{FF2B5EF4-FFF2-40B4-BE49-F238E27FC236}">
                <a16:creationId xmlns:a16="http://schemas.microsoft.com/office/drawing/2014/main" id="{655845DF-75FE-D0E9-E5F9-DE89D074B1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7246" t="31804" r="30729" b="51136"/>
          <a:stretch>
            <a:fillRect/>
          </a:stretch>
        </xdr:blipFill>
        <xdr:spPr>
          <a:xfrm>
            <a:off x="933535" y="2674302"/>
            <a:ext cx="2895465" cy="1208129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22" name="文本框 9">
            <a:extLst>
              <a:ext uri="{FF2B5EF4-FFF2-40B4-BE49-F238E27FC236}">
                <a16:creationId xmlns:a16="http://schemas.microsoft.com/office/drawing/2014/main" id="{2FD6DF4B-C192-FC24-C158-C2379CBB68CF}"/>
              </a:ext>
            </a:extLst>
          </xdr:cNvPr>
          <xdr:cNvSpPr txBox="1"/>
        </xdr:nvSpPr>
        <xdr:spPr>
          <a:xfrm>
            <a:off x="3809948" y="2933543"/>
            <a:ext cx="1228726" cy="31047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MAX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3" name="文本框 11">
            <a:extLst>
              <a:ext uri="{FF2B5EF4-FFF2-40B4-BE49-F238E27FC236}">
                <a16:creationId xmlns:a16="http://schemas.microsoft.com/office/drawing/2014/main" id="{7EEFBE15-BA70-FC46-A562-83436DE8629A}"/>
              </a:ext>
            </a:extLst>
          </xdr:cNvPr>
          <xdr:cNvSpPr txBox="1"/>
        </xdr:nvSpPr>
        <xdr:spPr>
          <a:xfrm>
            <a:off x="1823678" y="2434943"/>
            <a:ext cx="562238" cy="31047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FISC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4" name="文本框 12">
            <a:extLst>
              <a:ext uri="{FF2B5EF4-FFF2-40B4-BE49-F238E27FC236}">
                <a16:creationId xmlns:a16="http://schemas.microsoft.com/office/drawing/2014/main" id="{9D76A96A-A43C-7C9E-979F-324524EF4E89}"/>
              </a:ext>
            </a:extLst>
          </xdr:cNvPr>
          <xdr:cNvSpPr txBox="1"/>
        </xdr:nvSpPr>
        <xdr:spPr>
          <a:xfrm>
            <a:off x="2215023" y="2434943"/>
            <a:ext cx="831787" cy="31047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ASC-24h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" name="文本框 13">
            <a:extLst>
              <a:ext uri="{FF2B5EF4-FFF2-40B4-BE49-F238E27FC236}">
                <a16:creationId xmlns:a16="http://schemas.microsoft.com/office/drawing/2014/main" id="{5CE74535-976D-2F1B-79DA-54974BF4DEAD}"/>
              </a:ext>
            </a:extLst>
          </xdr:cNvPr>
          <xdr:cNvSpPr txBox="1"/>
        </xdr:nvSpPr>
        <xdr:spPr>
          <a:xfrm>
            <a:off x="2834867" y="2434943"/>
            <a:ext cx="828746" cy="31047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ASC-48h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6" name="文本框 16">
            <a:extLst>
              <a:ext uri="{FF2B5EF4-FFF2-40B4-BE49-F238E27FC236}">
                <a16:creationId xmlns:a16="http://schemas.microsoft.com/office/drawing/2014/main" id="{9DE41DB3-136A-9048-95F5-40EBB0E29339}"/>
              </a:ext>
            </a:extLst>
          </xdr:cNvPr>
          <xdr:cNvSpPr txBox="1"/>
        </xdr:nvSpPr>
        <xdr:spPr>
          <a:xfrm>
            <a:off x="391025" y="2770261"/>
            <a:ext cx="1192214" cy="31047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25kD -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7" name="文本框 17">
            <a:extLst>
              <a:ext uri="{FF2B5EF4-FFF2-40B4-BE49-F238E27FC236}">
                <a16:creationId xmlns:a16="http://schemas.microsoft.com/office/drawing/2014/main" id="{AD764CA0-90E7-5DCC-B804-1AD25BDBCB47}"/>
              </a:ext>
            </a:extLst>
          </xdr:cNvPr>
          <xdr:cNvSpPr txBox="1"/>
        </xdr:nvSpPr>
        <xdr:spPr>
          <a:xfrm>
            <a:off x="391025" y="3263619"/>
            <a:ext cx="1190626" cy="31047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15kD -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id="{40BB0D05-CE58-068F-EC61-E011930249AF}"/>
              </a:ext>
            </a:extLst>
          </xdr:cNvPr>
          <xdr:cNvSpPr/>
        </xdr:nvSpPr>
        <xdr:spPr>
          <a:xfrm>
            <a:off x="1857459" y="2933543"/>
            <a:ext cx="1561210" cy="291283"/>
          </a:xfrm>
          <a:prstGeom prst="rect">
            <a:avLst/>
          </a:prstGeom>
          <a:noFill/>
          <a:ln w="12700">
            <a:solidFill>
              <a:srgbClr val="C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0</xdr:col>
      <xdr:colOff>581025</xdr:colOff>
      <xdr:row>8</xdr:row>
      <xdr:rowOff>154467</xdr:rowOff>
    </xdr:from>
    <xdr:to>
      <xdr:col>3</xdr:col>
      <xdr:colOff>709593</xdr:colOff>
      <xdr:row>14</xdr:row>
      <xdr:rowOff>29529</xdr:rowOff>
    </xdr:to>
    <xdr:grpSp>
      <xdr:nvGrpSpPr>
        <xdr:cNvPr id="3" name="组合 2">
          <a:extLst>
            <a:ext uri="{FF2B5EF4-FFF2-40B4-BE49-F238E27FC236}">
              <a16:creationId xmlns:a16="http://schemas.microsoft.com/office/drawing/2014/main" id="{51E89E8E-2862-5847-9C5E-53BD7B798D9A}"/>
            </a:ext>
          </a:extLst>
        </xdr:cNvPr>
        <xdr:cNvGrpSpPr/>
      </xdr:nvGrpSpPr>
      <xdr:grpSpPr>
        <a:xfrm>
          <a:off x="581025" y="1678467"/>
          <a:ext cx="3509943" cy="1018062"/>
          <a:chOff x="394788" y="4042666"/>
          <a:chExt cx="4662937" cy="1244586"/>
        </a:xfrm>
      </xdr:grpSpPr>
      <xdr:pic>
        <xdr:nvPicPr>
          <xdr:cNvPr id="16" name="图片 15" descr="张着嘴&#10;&#10;AI 生成的内容可能不正确。">
            <a:extLst>
              <a:ext uri="{FF2B5EF4-FFF2-40B4-BE49-F238E27FC236}">
                <a16:creationId xmlns:a16="http://schemas.microsoft.com/office/drawing/2014/main" id="{D9D77A37-AB94-E10F-B898-59391D1B68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5977" t="25725" r="30628" b="56474"/>
          <a:stretch>
            <a:fillRect/>
          </a:stretch>
        </xdr:blipFill>
        <xdr:spPr>
          <a:xfrm>
            <a:off x="933535" y="4042666"/>
            <a:ext cx="2895465" cy="1244586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17" name="文本框 10">
            <a:extLst>
              <a:ext uri="{FF2B5EF4-FFF2-40B4-BE49-F238E27FC236}">
                <a16:creationId xmlns:a16="http://schemas.microsoft.com/office/drawing/2014/main" id="{60D84A3A-6CF7-F84A-37A1-0EB6834E3B45}"/>
              </a:ext>
            </a:extLst>
          </xdr:cNvPr>
          <xdr:cNvSpPr txBox="1"/>
        </xdr:nvSpPr>
        <xdr:spPr>
          <a:xfrm>
            <a:off x="3829000" y="4729030"/>
            <a:ext cx="1228725" cy="26338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H3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8" name="文本框 19">
            <a:extLst>
              <a:ext uri="{FF2B5EF4-FFF2-40B4-BE49-F238E27FC236}">
                <a16:creationId xmlns:a16="http://schemas.microsoft.com/office/drawing/2014/main" id="{16384A7B-C8AF-9B42-C891-558882991D53}"/>
              </a:ext>
            </a:extLst>
          </xdr:cNvPr>
          <xdr:cNvSpPr txBox="1"/>
        </xdr:nvSpPr>
        <xdr:spPr>
          <a:xfrm>
            <a:off x="394788" y="4614967"/>
            <a:ext cx="1134830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15kD -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9" name="文本框 20">
            <a:extLst>
              <a:ext uri="{FF2B5EF4-FFF2-40B4-BE49-F238E27FC236}">
                <a16:creationId xmlns:a16="http://schemas.microsoft.com/office/drawing/2014/main" id="{3AC87EE5-DC90-EAAC-0330-C6594E901BDA}"/>
              </a:ext>
            </a:extLst>
          </xdr:cNvPr>
          <xdr:cNvSpPr txBox="1"/>
        </xdr:nvSpPr>
        <xdr:spPr>
          <a:xfrm>
            <a:off x="394788" y="4819179"/>
            <a:ext cx="1134830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10kD -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0" name="矩形 19">
            <a:extLst>
              <a:ext uri="{FF2B5EF4-FFF2-40B4-BE49-F238E27FC236}">
                <a16:creationId xmlns:a16="http://schemas.microsoft.com/office/drawing/2014/main" id="{A69AD54A-A64D-FB2B-46C1-2C94C7C470FC}"/>
              </a:ext>
            </a:extLst>
          </xdr:cNvPr>
          <xdr:cNvSpPr/>
        </xdr:nvSpPr>
        <xdr:spPr>
          <a:xfrm>
            <a:off x="1783851" y="4748256"/>
            <a:ext cx="1634818" cy="261610"/>
          </a:xfrm>
          <a:prstGeom prst="rect">
            <a:avLst/>
          </a:prstGeom>
          <a:noFill/>
          <a:ln w="12700">
            <a:solidFill>
              <a:srgbClr val="C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0</xdr:col>
      <xdr:colOff>381000</xdr:colOff>
      <xdr:row>31</xdr:row>
      <xdr:rowOff>123822</xdr:rowOff>
    </xdr:from>
    <xdr:to>
      <xdr:col>2</xdr:col>
      <xdr:colOff>669020</xdr:colOff>
      <xdr:row>41</xdr:row>
      <xdr:rowOff>136039</xdr:rowOff>
    </xdr:to>
    <xdr:grpSp>
      <xdr:nvGrpSpPr>
        <xdr:cNvPr id="29" name="组合 28">
          <a:extLst>
            <a:ext uri="{FF2B5EF4-FFF2-40B4-BE49-F238E27FC236}">
              <a16:creationId xmlns:a16="http://schemas.microsoft.com/office/drawing/2014/main" id="{1F23583C-E560-B951-1B6C-7F17D09F1334}"/>
            </a:ext>
          </a:extLst>
        </xdr:cNvPr>
        <xdr:cNvGrpSpPr/>
      </xdr:nvGrpSpPr>
      <xdr:grpSpPr>
        <a:xfrm>
          <a:off x="381000" y="6029322"/>
          <a:ext cx="2812145" cy="1917217"/>
          <a:chOff x="394896" y="5747295"/>
          <a:chExt cx="3544326" cy="2725112"/>
        </a:xfrm>
      </xdr:grpSpPr>
      <xdr:sp macro="" textlink="">
        <xdr:nvSpPr>
          <xdr:cNvPr id="30" name="文本框 31">
            <a:extLst>
              <a:ext uri="{FF2B5EF4-FFF2-40B4-BE49-F238E27FC236}">
                <a16:creationId xmlns:a16="http://schemas.microsoft.com/office/drawing/2014/main" id="{C4432E79-052E-2CCF-D49E-59F1ACA4B0FE}"/>
              </a:ext>
            </a:extLst>
          </xdr:cNvPr>
          <xdr:cNvSpPr txBox="1"/>
        </xdr:nvSpPr>
        <xdr:spPr>
          <a:xfrm>
            <a:off x="1910382" y="5747295"/>
            <a:ext cx="871538" cy="30797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MAX KD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1" name="文本框 33">
            <a:extLst>
              <a:ext uri="{FF2B5EF4-FFF2-40B4-BE49-F238E27FC236}">
                <a16:creationId xmlns:a16="http://schemas.microsoft.com/office/drawing/2014/main" id="{059DCB52-6C74-6018-88FB-005CC524C8EE}"/>
              </a:ext>
            </a:extLst>
          </xdr:cNvPr>
          <xdr:cNvSpPr txBox="1"/>
        </xdr:nvSpPr>
        <xdr:spPr>
          <a:xfrm>
            <a:off x="1486811" y="5758702"/>
            <a:ext cx="701675" cy="30797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Ctrl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2" name="文本框 34">
            <a:extLst>
              <a:ext uri="{FF2B5EF4-FFF2-40B4-BE49-F238E27FC236}">
                <a16:creationId xmlns:a16="http://schemas.microsoft.com/office/drawing/2014/main" id="{42660CE3-67C3-3B1A-111D-DCA5416692ED}"/>
              </a:ext>
            </a:extLst>
          </xdr:cNvPr>
          <xdr:cNvSpPr txBox="1"/>
        </xdr:nvSpPr>
        <xdr:spPr>
          <a:xfrm>
            <a:off x="407240" y="7732142"/>
            <a:ext cx="1104900" cy="33813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40KD -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33" name="图片 32" descr="图片包含 游戏机&#10;&#10;描述已自动生成">
            <a:extLst>
              <a:ext uri="{FF2B5EF4-FFF2-40B4-BE49-F238E27FC236}">
                <a16:creationId xmlns:a16="http://schemas.microsoft.com/office/drawing/2014/main" id="{158C15C9-5358-08B2-EAE1-749F70EB9BC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34571" t="39233" r="33428" b="37617"/>
          <a:stretch>
            <a:fillRect/>
          </a:stretch>
        </xdr:blipFill>
        <xdr:spPr>
          <a:xfrm>
            <a:off x="952046" y="6014641"/>
            <a:ext cx="2215651" cy="1287421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34" name="文本框 36">
            <a:extLst>
              <a:ext uri="{FF2B5EF4-FFF2-40B4-BE49-F238E27FC236}">
                <a16:creationId xmlns:a16="http://schemas.microsoft.com/office/drawing/2014/main" id="{6BD37404-7558-5BF7-CC28-B07C9F46BCF4}"/>
              </a:ext>
            </a:extLst>
          </xdr:cNvPr>
          <xdr:cNvSpPr txBox="1"/>
        </xdr:nvSpPr>
        <xdr:spPr>
          <a:xfrm>
            <a:off x="394896" y="6264364"/>
            <a:ext cx="1104901" cy="33972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25KD -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5" name="文本框 37">
            <a:extLst>
              <a:ext uri="{FF2B5EF4-FFF2-40B4-BE49-F238E27FC236}">
                <a16:creationId xmlns:a16="http://schemas.microsoft.com/office/drawing/2014/main" id="{0633173B-FCBA-D11E-57A9-D27D122F2AEE}"/>
              </a:ext>
            </a:extLst>
          </xdr:cNvPr>
          <xdr:cNvSpPr txBox="1"/>
        </xdr:nvSpPr>
        <xdr:spPr>
          <a:xfrm>
            <a:off x="394896" y="6539200"/>
            <a:ext cx="1104901" cy="33972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15KD -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6" name="文本框 38">
            <a:extLst>
              <a:ext uri="{FF2B5EF4-FFF2-40B4-BE49-F238E27FC236}">
                <a16:creationId xmlns:a16="http://schemas.microsoft.com/office/drawing/2014/main" id="{1BE191D2-EC65-0D7B-FA3D-52A6541F0F9C}"/>
              </a:ext>
            </a:extLst>
          </xdr:cNvPr>
          <xdr:cNvSpPr txBox="1"/>
        </xdr:nvSpPr>
        <xdr:spPr>
          <a:xfrm>
            <a:off x="3167697" y="6365963"/>
            <a:ext cx="771525" cy="33972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MAX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7" name="文本框 39">
            <a:extLst>
              <a:ext uri="{FF2B5EF4-FFF2-40B4-BE49-F238E27FC236}">
                <a16:creationId xmlns:a16="http://schemas.microsoft.com/office/drawing/2014/main" id="{881EC14A-9D8E-82EE-0FF6-9770D80D79E2}"/>
              </a:ext>
            </a:extLst>
          </xdr:cNvPr>
          <xdr:cNvSpPr txBox="1"/>
        </xdr:nvSpPr>
        <xdr:spPr>
          <a:xfrm>
            <a:off x="3124148" y="7849736"/>
            <a:ext cx="808540" cy="33972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GAPDH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52" name="图片 51">
            <a:extLst>
              <a:ext uri="{FF2B5EF4-FFF2-40B4-BE49-F238E27FC236}">
                <a16:creationId xmlns:a16="http://schemas.microsoft.com/office/drawing/2014/main" id="{BE53D358-3D9F-DD84-677F-06203E477D91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9125" t="35284" r="40083" b="46318"/>
          <a:stretch>
            <a:fillRect/>
          </a:stretch>
        </xdr:blipFill>
        <xdr:spPr bwMode="auto">
          <a:xfrm>
            <a:off x="952046" y="7419462"/>
            <a:ext cx="2215651" cy="1052945"/>
          </a:xfrm>
          <a:prstGeom prst="rect">
            <a:avLst/>
          </a:prstGeom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3" name="文本框 34">
            <a:extLst>
              <a:ext uri="{FF2B5EF4-FFF2-40B4-BE49-F238E27FC236}">
                <a16:creationId xmlns:a16="http://schemas.microsoft.com/office/drawing/2014/main" id="{E4906C77-02E0-4235-80A1-1ABA795701F0}"/>
              </a:ext>
            </a:extLst>
          </xdr:cNvPr>
          <xdr:cNvSpPr txBox="1"/>
        </xdr:nvSpPr>
        <xdr:spPr>
          <a:xfrm>
            <a:off x="407240" y="8110968"/>
            <a:ext cx="1104900" cy="33813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33KD -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54" name="矩形 53">
            <a:extLst>
              <a:ext uri="{FF2B5EF4-FFF2-40B4-BE49-F238E27FC236}">
                <a16:creationId xmlns:a16="http://schemas.microsoft.com/office/drawing/2014/main" id="{25A4B6B3-E637-946E-FE7E-98436C814EA7}"/>
              </a:ext>
            </a:extLst>
          </xdr:cNvPr>
          <xdr:cNvSpPr/>
        </xdr:nvSpPr>
        <xdr:spPr>
          <a:xfrm>
            <a:off x="1437626" y="6365963"/>
            <a:ext cx="1123950" cy="238125"/>
          </a:xfrm>
          <a:prstGeom prst="rect">
            <a:avLst/>
          </a:prstGeom>
          <a:noFill/>
          <a:ln w="12700">
            <a:solidFill>
              <a:srgbClr val="C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55" name="矩形 54">
            <a:extLst>
              <a:ext uri="{FF2B5EF4-FFF2-40B4-BE49-F238E27FC236}">
                <a16:creationId xmlns:a16="http://schemas.microsoft.com/office/drawing/2014/main" id="{756721A8-CDD3-7364-55C3-C5E04C85990C}"/>
              </a:ext>
            </a:extLst>
          </xdr:cNvPr>
          <xdr:cNvSpPr/>
        </xdr:nvSpPr>
        <xdr:spPr>
          <a:xfrm>
            <a:off x="1388254" y="7849542"/>
            <a:ext cx="1162050" cy="238125"/>
          </a:xfrm>
          <a:prstGeom prst="rect">
            <a:avLst/>
          </a:prstGeom>
          <a:noFill/>
          <a:ln w="12700">
            <a:solidFill>
              <a:srgbClr val="C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56" name="文本框 37">
            <a:extLst>
              <a:ext uri="{FF2B5EF4-FFF2-40B4-BE49-F238E27FC236}">
                <a16:creationId xmlns:a16="http://schemas.microsoft.com/office/drawing/2014/main" id="{7481684D-225A-DEB7-5346-0BD5FDC43ED4}"/>
              </a:ext>
            </a:extLst>
          </xdr:cNvPr>
          <xdr:cNvSpPr txBox="1"/>
        </xdr:nvSpPr>
        <xdr:spPr>
          <a:xfrm>
            <a:off x="394896" y="6655831"/>
            <a:ext cx="1104901" cy="33972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10KD -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56</xdr:row>
      <xdr:rowOff>57150</xdr:rowOff>
    </xdr:from>
    <xdr:to>
      <xdr:col>4</xdr:col>
      <xdr:colOff>72708</xdr:colOff>
      <xdr:row>70</xdr:row>
      <xdr:rowOff>181917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1B09FE67-97E9-1307-7B33-6D37A9588BE2}"/>
            </a:ext>
          </a:extLst>
        </xdr:cNvPr>
        <xdr:cNvGrpSpPr/>
      </xdr:nvGrpSpPr>
      <xdr:grpSpPr>
        <a:xfrm>
          <a:off x="323850" y="10687050"/>
          <a:ext cx="3044508" cy="2791767"/>
          <a:chOff x="447992" y="332281"/>
          <a:chExt cx="3970592" cy="3895777"/>
        </a:xfrm>
      </xdr:grpSpPr>
      <xdr:pic>
        <xdr:nvPicPr>
          <xdr:cNvPr id="7" name="图片 6" descr="图片包含 游戏机, 鸟&#10;&#10;AI 生成的内容可能不正确。">
            <a:extLst>
              <a:ext uri="{FF2B5EF4-FFF2-40B4-BE49-F238E27FC236}">
                <a16:creationId xmlns:a16="http://schemas.microsoft.com/office/drawing/2014/main" id="{BF6CD252-3094-5EAD-2B6E-31C4B0A279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5910" t="23231" r="36241" b="55864"/>
          <a:stretch>
            <a:fillRect/>
          </a:stretch>
        </xdr:blipFill>
        <xdr:spPr>
          <a:xfrm>
            <a:off x="1034619" y="839217"/>
            <a:ext cx="1899652" cy="1166955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8" name="文本框 13">
            <a:extLst>
              <a:ext uri="{FF2B5EF4-FFF2-40B4-BE49-F238E27FC236}">
                <a16:creationId xmlns:a16="http://schemas.microsoft.com/office/drawing/2014/main" id="{06300119-3D5D-1AFF-6984-956409901B72}"/>
              </a:ext>
            </a:extLst>
          </xdr:cNvPr>
          <xdr:cNvSpPr txBox="1"/>
        </xdr:nvSpPr>
        <xdr:spPr>
          <a:xfrm>
            <a:off x="447992" y="1076380"/>
            <a:ext cx="11458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25 kD -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9" name="文本框 14">
            <a:extLst>
              <a:ext uri="{FF2B5EF4-FFF2-40B4-BE49-F238E27FC236}">
                <a16:creationId xmlns:a16="http://schemas.microsoft.com/office/drawing/2014/main" id="{09D572DC-32C8-FBF5-2D86-419CE9CC6736}"/>
              </a:ext>
            </a:extLst>
          </xdr:cNvPr>
          <xdr:cNvSpPr txBox="1"/>
        </xdr:nvSpPr>
        <xdr:spPr>
          <a:xfrm>
            <a:off x="447992" y="1605091"/>
            <a:ext cx="11458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15 kD -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0" name="文本框 15">
            <a:extLst>
              <a:ext uri="{FF2B5EF4-FFF2-40B4-BE49-F238E27FC236}">
                <a16:creationId xmlns:a16="http://schemas.microsoft.com/office/drawing/2014/main" id="{1A76B3C8-9112-3A90-1E68-CC9A1C1A93CC}"/>
              </a:ext>
            </a:extLst>
          </xdr:cNvPr>
          <xdr:cNvSpPr txBox="1"/>
        </xdr:nvSpPr>
        <xdr:spPr>
          <a:xfrm>
            <a:off x="447992" y="2418171"/>
            <a:ext cx="11458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25 kD -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" name="文本框 16">
            <a:extLst>
              <a:ext uri="{FF2B5EF4-FFF2-40B4-BE49-F238E27FC236}">
                <a16:creationId xmlns:a16="http://schemas.microsoft.com/office/drawing/2014/main" id="{3A02CFE8-C971-572A-D314-F2556ABCCDF5}"/>
              </a:ext>
            </a:extLst>
          </xdr:cNvPr>
          <xdr:cNvSpPr txBox="1"/>
        </xdr:nvSpPr>
        <xdr:spPr>
          <a:xfrm>
            <a:off x="447992" y="2876955"/>
            <a:ext cx="11458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15 kD -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12" name="图片 11" descr="手机屏幕的截图&#10;&#10;AI 生成的内容可能不正确。">
            <a:extLst>
              <a:ext uri="{FF2B5EF4-FFF2-40B4-BE49-F238E27FC236}">
                <a16:creationId xmlns:a16="http://schemas.microsoft.com/office/drawing/2014/main" id="{FE0F2D43-1CB1-D360-C807-D7678FBEA0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912" t="13351" r="62685" b="70644"/>
          <a:stretch>
            <a:fillRect/>
          </a:stretch>
        </xdr:blipFill>
        <xdr:spPr>
          <a:xfrm>
            <a:off x="1020913" y="3375663"/>
            <a:ext cx="1913358" cy="852395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13" name="文本框 19">
            <a:extLst>
              <a:ext uri="{FF2B5EF4-FFF2-40B4-BE49-F238E27FC236}">
                <a16:creationId xmlns:a16="http://schemas.microsoft.com/office/drawing/2014/main" id="{278B6297-815C-C705-96A2-7D7766046E23}"/>
              </a:ext>
            </a:extLst>
          </xdr:cNvPr>
          <xdr:cNvSpPr txBox="1"/>
        </xdr:nvSpPr>
        <xdr:spPr>
          <a:xfrm>
            <a:off x="447992" y="3426432"/>
            <a:ext cx="11458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60 kD -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4" name="文本框 20">
            <a:extLst>
              <a:ext uri="{FF2B5EF4-FFF2-40B4-BE49-F238E27FC236}">
                <a16:creationId xmlns:a16="http://schemas.microsoft.com/office/drawing/2014/main" id="{8337390F-A8AF-A8CA-48A2-F5CB87AFB510}"/>
              </a:ext>
            </a:extLst>
          </xdr:cNvPr>
          <xdr:cNvSpPr txBox="1"/>
        </xdr:nvSpPr>
        <xdr:spPr>
          <a:xfrm>
            <a:off x="447992" y="3914703"/>
            <a:ext cx="11458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45 kD -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1" name="文本框 21">
            <a:extLst>
              <a:ext uri="{FF2B5EF4-FFF2-40B4-BE49-F238E27FC236}">
                <a16:creationId xmlns:a16="http://schemas.microsoft.com/office/drawing/2014/main" id="{B9D9791D-9AA1-3BE3-D511-8098C54D34E3}"/>
              </a:ext>
            </a:extLst>
          </xdr:cNvPr>
          <xdr:cNvSpPr txBox="1"/>
        </xdr:nvSpPr>
        <xdr:spPr>
          <a:xfrm rot="19398694">
            <a:off x="1576131" y="340290"/>
            <a:ext cx="11458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MAX OE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2" name="文本框 22">
            <a:extLst>
              <a:ext uri="{FF2B5EF4-FFF2-40B4-BE49-F238E27FC236}">
                <a16:creationId xmlns:a16="http://schemas.microsoft.com/office/drawing/2014/main" id="{7AC5C63A-ACF8-F0F2-F460-D38D271A51F4}"/>
              </a:ext>
            </a:extLst>
          </xdr:cNvPr>
          <xdr:cNvSpPr txBox="1"/>
        </xdr:nvSpPr>
        <xdr:spPr>
          <a:xfrm rot="19398694">
            <a:off x="2095706" y="332281"/>
            <a:ext cx="11458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Ctrl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43" name="图片 42" descr="图片包含 室内, 照片, 黑暗, 飞行&#10;&#10;AI 生成的内容可能不正确。">
            <a:extLst>
              <a:ext uri="{FF2B5EF4-FFF2-40B4-BE49-F238E27FC236}">
                <a16:creationId xmlns:a16="http://schemas.microsoft.com/office/drawing/2014/main" id="{33DA28CF-0A50-1757-0AD0-97C50DD6B1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9052" t="18880" r="43372" b="60990"/>
          <a:stretch>
            <a:fillRect/>
          </a:stretch>
        </xdr:blipFill>
        <xdr:spPr>
          <a:xfrm>
            <a:off x="1029027" y="2109383"/>
            <a:ext cx="1905244" cy="1138104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44" name="矩形 43">
            <a:extLst>
              <a:ext uri="{FF2B5EF4-FFF2-40B4-BE49-F238E27FC236}">
                <a16:creationId xmlns:a16="http://schemas.microsoft.com/office/drawing/2014/main" id="{3B4DEF0C-1D18-C9FC-2833-D70F6974FFD7}"/>
              </a:ext>
            </a:extLst>
          </xdr:cNvPr>
          <xdr:cNvSpPr/>
        </xdr:nvSpPr>
        <xdr:spPr>
          <a:xfrm>
            <a:off x="1554376" y="1243163"/>
            <a:ext cx="1070908" cy="693202"/>
          </a:xfrm>
          <a:prstGeom prst="rect">
            <a:avLst/>
          </a:prstGeom>
          <a:noFill/>
          <a:ln w="12700">
            <a:solidFill>
              <a:srgbClr val="C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5" name="矩形 44">
            <a:extLst>
              <a:ext uri="{FF2B5EF4-FFF2-40B4-BE49-F238E27FC236}">
                <a16:creationId xmlns:a16="http://schemas.microsoft.com/office/drawing/2014/main" id="{B0D2289E-07EA-1C7C-158C-885C38291273}"/>
              </a:ext>
            </a:extLst>
          </xdr:cNvPr>
          <xdr:cNvSpPr/>
        </xdr:nvSpPr>
        <xdr:spPr>
          <a:xfrm>
            <a:off x="1712103" y="2450515"/>
            <a:ext cx="913181" cy="681014"/>
          </a:xfrm>
          <a:prstGeom prst="rect">
            <a:avLst/>
          </a:prstGeom>
          <a:noFill/>
          <a:ln w="12700">
            <a:solidFill>
              <a:srgbClr val="C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6" name="矩形 45">
            <a:extLst>
              <a:ext uri="{FF2B5EF4-FFF2-40B4-BE49-F238E27FC236}">
                <a16:creationId xmlns:a16="http://schemas.microsoft.com/office/drawing/2014/main" id="{8C13053C-06D4-F137-7712-277EC692ECD6}"/>
              </a:ext>
            </a:extLst>
          </xdr:cNvPr>
          <xdr:cNvSpPr/>
        </xdr:nvSpPr>
        <xdr:spPr>
          <a:xfrm>
            <a:off x="1740741" y="3539553"/>
            <a:ext cx="779157" cy="234915"/>
          </a:xfrm>
          <a:prstGeom prst="rect">
            <a:avLst/>
          </a:prstGeom>
          <a:noFill/>
          <a:ln w="12700">
            <a:solidFill>
              <a:srgbClr val="C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7" name="文本框 1">
            <a:extLst>
              <a:ext uri="{FF2B5EF4-FFF2-40B4-BE49-F238E27FC236}">
                <a16:creationId xmlns:a16="http://schemas.microsoft.com/office/drawing/2014/main" id="{B6A30C3C-2C16-6D23-A226-116AF74C5D6B}"/>
              </a:ext>
            </a:extLst>
          </xdr:cNvPr>
          <xdr:cNvSpPr txBox="1"/>
        </xdr:nvSpPr>
        <xdr:spPr>
          <a:xfrm>
            <a:off x="2934271" y="1283560"/>
            <a:ext cx="1484313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MAX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8" name="文本框 2">
            <a:extLst>
              <a:ext uri="{FF2B5EF4-FFF2-40B4-BE49-F238E27FC236}">
                <a16:creationId xmlns:a16="http://schemas.microsoft.com/office/drawing/2014/main" id="{624240B6-BE74-49E3-C756-673DA21E9833}"/>
              </a:ext>
            </a:extLst>
          </xdr:cNvPr>
          <xdr:cNvSpPr txBox="1"/>
        </xdr:nvSpPr>
        <xdr:spPr>
          <a:xfrm>
            <a:off x="2934271" y="2476072"/>
            <a:ext cx="1484313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Flag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9" name="文本框 3">
            <a:extLst>
              <a:ext uri="{FF2B5EF4-FFF2-40B4-BE49-F238E27FC236}">
                <a16:creationId xmlns:a16="http://schemas.microsoft.com/office/drawing/2014/main" id="{C972F38B-6CAD-3E5B-F010-47D395C90802}"/>
              </a:ext>
            </a:extLst>
          </xdr:cNvPr>
          <xdr:cNvSpPr txBox="1"/>
        </xdr:nvSpPr>
        <xdr:spPr>
          <a:xfrm>
            <a:off x="2934271" y="3717387"/>
            <a:ext cx="8825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α-Tubulin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50" name="文本框 16">
            <a:extLst>
              <a:ext uri="{FF2B5EF4-FFF2-40B4-BE49-F238E27FC236}">
                <a16:creationId xmlns:a16="http://schemas.microsoft.com/office/drawing/2014/main" id="{AF618F30-DE77-77E2-077E-912E8DE477C5}"/>
              </a:ext>
            </a:extLst>
          </xdr:cNvPr>
          <xdr:cNvSpPr txBox="1"/>
        </xdr:nvSpPr>
        <xdr:spPr>
          <a:xfrm>
            <a:off x="447992" y="3050893"/>
            <a:ext cx="11458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10 kD -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0</xdr:col>
      <xdr:colOff>171450</xdr:colOff>
      <xdr:row>74</xdr:row>
      <xdr:rowOff>142872</xdr:rowOff>
    </xdr:from>
    <xdr:to>
      <xdr:col>3</xdr:col>
      <xdr:colOff>685800</xdr:colOff>
      <xdr:row>80</xdr:row>
      <xdr:rowOff>137229</xdr:rowOff>
    </xdr:to>
    <xdr:grpSp>
      <xdr:nvGrpSpPr>
        <xdr:cNvPr id="51" name="组合 50">
          <a:extLst>
            <a:ext uri="{FF2B5EF4-FFF2-40B4-BE49-F238E27FC236}">
              <a16:creationId xmlns:a16="http://schemas.microsoft.com/office/drawing/2014/main" id="{B4768F02-F1ED-A8C5-7FFA-E65382C9CBEC}"/>
            </a:ext>
          </a:extLst>
        </xdr:cNvPr>
        <xdr:cNvGrpSpPr>
          <a:grpSpLocks noChangeAspect="1"/>
        </xdr:cNvGrpSpPr>
      </xdr:nvGrpSpPr>
      <xdr:grpSpPr>
        <a:xfrm>
          <a:off x="171450" y="14201772"/>
          <a:ext cx="2952750" cy="1137357"/>
          <a:chOff x="683384" y="5090906"/>
          <a:chExt cx="4275643" cy="1795691"/>
        </a:xfrm>
      </xdr:grpSpPr>
      <xdr:grpSp>
        <xdr:nvGrpSpPr>
          <xdr:cNvPr id="52" name="组合 51">
            <a:extLst>
              <a:ext uri="{FF2B5EF4-FFF2-40B4-BE49-F238E27FC236}">
                <a16:creationId xmlns:a16="http://schemas.microsoft.com/office/drawing/2014/main" id="{9922B4BD-714A-6558-953F-FE6DECF8B402}"/>
              </a:ext>
            </a:extLst>
          </xdr:cNvPr>
          <xdr:cNvGrpSpPr/>
        </xdr:nvGrpSpPr>
        <xdr:grpSpPr>
          <a:xfrm>
            <a:off x="683384" y="5644510"/>
            <a:ext cx="4275643" cy="1242087"/>
            <a:chOff x="685784" y="4953000"/>
            <a:chExt cx="4275643" cy="1242087"/>
          </a:xfrm>
        </xdr:grpSpPr>
        <xdr:sp macro="" textlink="">
          <xdr:nvSpPr>
            <xdr:cNvPr id="59" name="文本框 33">
              <a:extLst>
                <a:ext uri="{FF2B5EF4-FFF2-40B4-BE49-F238E27FC236}">
                  <a16:creationId xmlns:a16="http://schemas.microsoft.com/office/drawing/2014/main" id="{FCF90114-96FB-0FC0-52F2-F36AEB201465}"/>
                </a:ext>
              </a:extLst>
            </xdr:cNvPr>
            <xdr:cNvSpPr txBox="1"/>
          </xdr:nvSpPr>
          <xdr:spPr>
            <a:xfrm>
              <a:off x="685784" y="5744577"/>
              <a:ext cx="795876" cy="34014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indent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800">
                  <a:latin typeface="Arial" panose="020B0604020202020204" pitchFamily="34" charset="0"/>
                  <a:cs typeface="Arial" panose="020B0604020202020204" pitchFamily="34" charset="0"/>
                </a:rPr>
                <a:t>15 kD -</a:t>
              </a:r>
              <a:endParaRPr lang="zh-CN" altLang="en-US" sz="8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60" name="文本框 34">
              <a:extLst>
                <a:ext uri="{FF2B5EF4-FFF2-40B4-BE49-F238E27FC236}">
                  <a16:creationId xmlns:a16="http://schemas.microsoft.com/office/drawing/2014/main" id="{4B01CED1-97CD-E5C5-81E1-4279AF81A318}"/>
                </a:ext>
              </a:extLst>
            </xdr:cNvPr>
            <xdr:cNvSpPr txBox="1"/>
          </xdr:nvSpPr>
          <xdr:spPr>
            <a:xfrm>
              <a:off x="690018" y="5301371"/>
              <a:ext cx="795876" cy="34014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indent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800">
                  <a:latin typeface="Arial" panose="020B0604020202020204" pitchFamily="34" charset="0"/>
                  <a:cs typeface="Arial" panose="020B0604020202020204" pitchFamily="34" charset="0"/>
                </a:rPr>
                <a:t>25 kD -</a:t>
              </a:r>
              <a:endParaRPr lang="zh-CN" altLang="en-US" sz="8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pic>
          <xdr:nvPicPr>
            <xdr:cNvPr id="61" name="图片 60" descr="图片包含 插口, 照片, 旧, 猫&#10;&#10;AI 生成的内容可能不正确。">
              <a:extLst>
                <a:ext uri="{FF2B5EF4-FFF2-40B4-BE49-F238E27FC236}">
                  <a16:creationId xmlns:a16="http://schemas.microsoft.com/office/drawing/2014/main" id="{12B043B4-1DA6-2D0C-F4A5-68BF77825C2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3291" t="32941" r="30651" b="43519"/>
            <a:stretch>
              <a:fillRect/>
            </a:stretch>
          </xdr:blipFill>
          <xdr:spPr>
            <a:xfrm>
              <a:off x="1350500" y="4953000"/>
              <a:ext cx="3610927" cy="1242087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</xdr:grpSp>
      <xdr:sp macro="" textlink="">
        <xdr:nvSpPr>
          <xdr:cNvPr id="53" name="文本框 34">
            <a:extLst>
              <a:ext uri="{FF2B5EF4-FFF2-40B4-BE49-F238E27FC236}">
                <a16:creationId xmlns:a16="http://schemas.microsoft.com/office/drawing/2014/main" id="{AE6CB6CF-D0DE-F938-1909-B102833E17E2}"/>
              </a:ext>
            </a:extLst>
          </xdr:cNvPr>
          <xdr:cNvSpPr txBox="1"/>
        </xdr:nvSpPr>
        <xdr:spPr>
          <a:xfrm>
            <a:off x="1821767" y="5342496"/>
            <a:ext cx="723788" cy="23340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Input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54" name="文本框 34">
            <a:extLst>
              <a:ext uri="{FF2B5EF4-FFF2-40B4-BE49-F238E27FC236}">
                <a16:creationId xmlns:a16="http://schemas.microsoft.com/office/drawing/2014/main" id="{DE4500E1-1EC4-E529-5261-9472743418C8}"/>
              </a:ext>
            </a:extLst>
          </xdr:cNvPr>
          <xdr:cNvSpPr txBox="1"/>
        </xdr:nvSpPr>
        <xdr:spPr>
          <a:xfrm>
            <a:off x="2336644" y="5349723"/>
            <a:ext cx="723788" cy="23340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IgG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55" name="文本框 34">
            <a:extLst>
              <a:ext uri="{FF2B5EF4-FFF2-40B4-BE49-F238E27FC236}">
                <a16:creationId xmlns:a16="http://schemas.microsoft.com/office/drawing/2014/main" id="{11A13D40-EB76-6156-AB4F-0DB29C011741}"/>
              </a:ext>
            </a:extLst>
          </xdr:cNvPr>
          <xdr:cNvSpPr txBox="1"/>
        </xdr:nvSpPr>
        <xdr:spPr>
          <a:xfrm>
            <a:off x="2673167" y="5349723"/>
            <a:ext cx="1007815" cy="34014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Anti-Flag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56" name="文本框 34">
            <a:extLst>
              <a:ext uri="{FF2B5EF4-FFF2-40B4-BE49-F238E27FC236}">
                <a16:creationId xmlns:a16="http://schemas.microsoft.com/office/drawing/2014/main" id="{8AC84E27-E14C-53C3-6744-68DDD0E6C670}"/>
              </a:ext>
            </a:extLst>
          </xdr:cNvPr>
          <xdr:cNvSpPr txBox="1"/>
        </xdr:nvSpPr>
        <xdr:spPr>
          <a:xfrm>
            <a:off x="2654181" y="5090906"/>
            <a:ext cx="485610" cy="23340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IP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7" name="直接连接符 56">
            <a:extLst>
              <a:ext uri="{FF2B5EF4-FFF2-40B4-BE49-F238E27FC236}">
                <a16:creationId xmlns:a16="http://schemas.microsoft.com/office/drawing/2014/main" id="{1A0CDB40-067F-E270-D527-85F569B3065A}"/>
              </a:ext>
            </a:extLst>
          </xdr:cNvPr>
          <xdr:cNvCxnSpPr/>
        </xdr:nvCxnSpPr>
        <xdr:spPr>
          <a:xfrm>
            <a:off x="2440745" y="5371731"/>
            <a:ext cx="887449" cy="0"/>
          </a:xfrm>
          <a:prstGeom prst="line">
            <a:avLst/>
          </a:prstGeom>
          <a:ln w="12700"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8" name="矩形 57">
            <a:extLst>
              <a:ext uri="{FF2B5EF4-FFF2-40B4-BE49-F238E27FC236}">
                <a16:creationId xmlns:a16="http://schemas.microsoft.com/office/drawing/2014/main" id="{E6AFD068-9C60-273A-48C2-AEC5DCCC1FA0}"/>
              </a:ext>
            </a:extLst>
          </xdr:cNvPr>
          <xdr:cNvSpPr/>
        </xdr:nvSpPr>
        <xdr:spPr>
          <a:xfrm>
            <a:off x="1821766" y="6175717"/>
            <a:ext cx="1440774" cy="637227"/>
          </a:xfrm>
          <a:prstGeom prst="rect">
            <a:avLst/>
          </a:prstGeom>
          <a:noFill/>
          <a:ln w="12700">
            <a:solidFill>
              <a:srgbClr val="C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3</xdr:row>
      <xdr:rowOff>85729</xdr:rowOff>
    </xdr:from>
    <xdr:to>
      <xdr:col>5</xdr:col>
      <xdr:colOff>18610</xdr:colOff>
      <xdr:row>15</xdr:row>
      <xdr:rowOff>39979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057B4382-A078-202F-157E-2A67BE08570A}"/>
            </a:ext>
          </a:extLst>
        </xdr:cNvPr>
        <xdr:cNvGrpSpPr/>
      </xdr:nvGrpSpPr>
      <xdr:grpSpPr>
        <a:xfrm>
          <a:off x="552450" y="628654"/>
          <a:ext cx="2895160" cy="2125950"/>
          <a:chOff x="336506" y="6986986"/>
          <a:chExt cx="3386753" cy="2797643"/>
        </a:xfrm>
      </xdr:grpSpPr>
      <xdr:pic>
        <xdr:nvPicPr>
          <xdr:cNvPr id="15" name="图片 14" descr="手机屏幕的截图&#10;&#10;AI 生成的内容可能不正确。">
            <a:extLst>
              <a:ext uri="{FF2B5EF4-FFF2-40B4-BE49-F238E27FC236}">
                <a16:creationId xmlns:a16="http://schemas.microsoft.com/office/drawing/2014/main" id="{48F35C76-9272-78CC-E70B-CD19629F1A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9919" t="15952" r="46936" b="62750"/>
          <a:stretch>
            <a:fillRect/>
          </a:stretch>
        </xdr:blipFill>
        <xdr:spPr>
          <a:xfrm>
            <a:off x="841455" y="8460548"/>
            <a:ext cx="2064641" cy="1324081"/>
          </a:xfrm>
          <a:prstGeom prst="rect">
            <a:avLst/>
          </a:prstGeom>
        </xdr:spPr>
      </xdr:pic>
      <xdr:pic>
        <xdr:nvPicPr>
          <xdr:cNvPr id="16" name="图片 15" descr="图片包含 男人, 黑暗, 水, 床&#10;&#10;AI 生成的内容可能不正确。">
            <a:extLst>
              <a:ext uri="{FF2B5EF4-FFF2-40B4-BE49-F238E27FC236}">
                <a16:creationId xmlns:a16="http://schemas.microsoft.com/office/drawing/2014/main" id="{7F8BEB40-6234-FF6A-B3F2-AA7BA66542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rightnessContrast bright="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28132" t="20082" r="37660" b="53319"/>
          <a:stretch>
            <a:fillRect/>
          </a:stretch>
        </xdr:blipFill>
        <xdr:spPr>
          <a:xfrm>
            <a:off x="818224" y="7215623"/>
            <a:ext cx="2087872" cy="1161987"/>
          </a:xfrm>
          <a:prstGeom prst="rect">
            <a:avLst/>
          </a:prstGeom>
        </xdr:spPr>
      </xdr:pic>
      <xdr:sp macro="" textlink="">
        <xdr:nvSpPr>
          <xdr:cNvPr id="17" name="文本框 9">
            <a:extLst>
              <a:ext uri="{FF2B5EF4-FFF2-40B4-BE49-F238E27FC236}">
                <a16:creationId xmlns:a16="http://schemas.microsoft.com/office/drawing/2014/main" id="{021E0D1A-7CFF-F7DE-8E1E-4378BE7956A5}"/>
              </a:ext>
            </a:extLst>
          </xdr:cNvPr>
          <xdr:cNvSpPr txBox="1"/>
        </xdr:nvSpPr>
        <xdr:spPr>
          <a:xfrm>
            <a:off x="339543" y="7336842"/>
            <a:ext cx="755650" cy="18256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25kD -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8" name="文本框 10">
            <a:extLst>
              <a:ext uri="{FF2B5EF4-FFF2-40B4-BE49-F238E27FC236}">
                <a16:creationId xmlns:a16="http://schemas.microsoft.com/office/drawing/2014/main" id="{B8E33486-3B0D-E7ED-AFBA-9D1C0D70F4B2}"/>
              </a:ext>
            </a:extLst>
          </xdr:cNvPr>
          <xdr:cNvSpPr txBox="1"/>
        </xdr:nvSpPr>
        <xdr:spPr>
          <a:xfrm>
            <a:off x="336506" y="7809185"/>
            <a:ext cx="755650" cy="18097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15kD -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9" name="文本框 11">
            <a:extLst>
              <a:ext uri="{FF2B5EF4-FFF2-40B4-BE49-F238E27FC236}">
                <a16:creationId xmlns:a16="http://schemas.microsoft.com/office/drawing/2014/main" id="{64AFF8F3-28B6-9D1E-3914-E38C5EF7441E}"/>
              </a:ext>
            </a:extLst>
          </xdr:cNvPr>
          <xdr:cNvSpPr txBox="1"/>
        </xdr:nvSpPr>
        <xdr:spPr>
          <a:xfrm>
            <a:off x="1398319" y="6995951"/>
            <a:ext cx="9509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DMSO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0" name="文本框 12">
            <a:extLst>
              <a:ext uri="{FF2B5EF4-FFF2-40B4-BE49-F238E27FC236}">
                <a16:creationId xmlns:a16="http://schemas.microsoft.com/office/drawing/2014/main" id="{330E8B78-952F-F460-30D7-61528E37E987}"/>
              </a:ext>
            </a:extLst>
          </xdr:cNvPr>
          <xdr:cNvSpPr txBox="1"/>
        </xdr:nvSpPr>
        <xdr:spPr>
          <a:xfrm>
            <a:off x="1906164" y="6986986"/>
            <a:ext cx="950913" cy="21544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PDS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1" name="文本框 13">
            <a:extLst>
              <a:ext uri="{FF2B5EF4-FFF2-40B4-BE49-F238E27FC236}">
                <a16:creationId xmlns:a16="http://schemas.microsoft.com/office/drawing/2014/main" id="{F1C3ADB6-260E-9096-7B48-AE913768720F}"/>
              </a:ext>
            </a:extLst>
          </xdr:cNvPr>
          <xdr:cNvSpPr txBox="1"/>
        </xdr:nvSpPr>
        <xdr:spPr>
          <a:xfrm>
            <a:off x="2906096" y="7469767"/>
            <a:ext cx="7889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MAX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2" name="文本框 14">
            <a:extLst>
              <a:ext uri="{FF2B5EF4-FFF2-40B4-BE49-F238E27FC236}">
                <a16:creationId xmlns:a16="http://schemas.microsoft.com/office/drawing/2014/main" id="{5BD1E161-1CBE-B499-3BC1-55DD90326D46}"/>
              </a:ext>
            </a:extLst>
          </xdr:cNvPr>
          <xdr:cNvSpPr txBox="1"/>
        </xdr:nvSpPr>
        <xdr:spPr>
          <a:xfrm>
            <a:off x="2934271" y="9005106"/>
            <a:ext cx="7889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α-Tubulin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3" name="文本框 15">
            <a:extLst>
              <a:ext uri="{FF2B5EF4-FFF2-40B4-BE49-F238E27FC236}">
                <a16:creationId xmlns:a16="http://schemas.microsoft.com/office/drawing/2014/main" id="{6D7D6B70-A0BC-6572-8994-B96E7CD0F3ED}"/>
              </a:ext>
            </a:extLst>
          </xdr:cNvPr>
          <xdr:cNvSpPr txBox="1"/>
        </xdr:nvSpPr>
        <xdr:spPr>
          <a:xfrm>
            <a:off x="375383" y="8856266"/>
            <a:ext cx="952500" cy="21544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60kD -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4" name="文本框 16">
            <a:extLst>
              <a:ext uri="{FF2B5EF4-FFF2-40B4-BE49-F238E27FC236}">
                <a16:creationId xmlns:a16="http://schemas.microsoft.com/office/drawing/2014/main" id="{F7C791E5-E299-44F4-7AB1-1EA3A0285538}"/>
              </a:ext>
            </a:extLst>
          </xdr:cNvPr>
          <xdr:cNvSpPr txBox="1"/>
        </xdr:nvSpPr>
        <xdr:spPr>
          <a:xfrm>
            <a:off x="375383" y="9336510"/>
            <a:ext cx="952500" cy="21544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45kD -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" name="矩形 24">
            <a:extLst>
              <a:ext uri="{FF2B5EF4-FFF2-40B4-BE49-F238E27FC236}">
                <a16:creationId xmlns:a16="http://schemas.microsoft.com/office/drawing/2014/main" id="{379094D6-32CD-61D2-E0E3-47E6BA8E3747}"/>
              </a:ext>
            </a:extLst>
          </xdr:cNvPr>
          <xdr:cNvSpPr/>
        </xdr:nvSpPr>
        <xdr:spPr>
          <a:xfrm>
            <a:off x="1406256" y="7494342"/>
            <a:ext cx="950912" cy="194681"/>
          </a:xfrm>
          <a:prstGeom prst="rect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6" name="矩形 25">
            <a:extLst>
              <a:ext uri="{FF2B5EF4-FFF2-40B4-BE49-F238E27FC236}">
                <a16:creationId xmlns:a16="http://schemas.microsoft.com/office/drawing/2014/main" id="{853F0B33-2C52-8716-4FDB-8BE812BA1CF3}"/>
              </a:ext>
            </a:extLst>
          </xdr:cNvPr>
          <xdr:cNvSpPr/>
        </xdr:nvSpPr>
        <xdr:spPr>
          <a:xfrm>
            <a:off x="1537493" y="9055260"/>
            <a:ext cx="819675" cy="250105"/>
          </a:xfrm>
          <a:prstGeom prst="rect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457200" rtl="0" eaLnBrk="1" latinLnBrk="0" hangingPunct="1">
              <a:defRPr sz="11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7" name="文本框 10">
            <a:extLst>
              <a:ext uri="{FF2B5EF4-FFF2-40B4-BE49-F238E27FC236}">
                <a16:creationId xmlns:a16="http://schemas.microsoft.com/office/drawing/2014/main" id="{CCACF27A-2627-12A3-D6F2-4C01E811E02B}"/>
              </a:ext>
            </a:extLst>
          </xdr:cNvPr>
          <xdr:cNvSpPr txBox="1"/>
        </xdr:nvSpPr>
        <xdr:spPr>
          <a:xfrm>
            <a:off x="336506" y="7973760"/>
            <a:ext cx="755650" cy="18097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10kD -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8" name="文本框 15">
            <a:extLst>
              <a:ext uri="{FF2B5EF4-FFF2-40B4-BE49-F238E27FC236}">
                <a16:creationId xmlns:a16="http://schemas.microsoft.com/office/drawing/2014/main" id="{32D0CF44-D2FB-C133-47CE-791DF4B428AB}"/>
              </a:ext>
            </a:extLst>
          </xdr:cNvPr>
          <xdr:cNvSpPr txBox="1"/>
        </xdr:nvSpPr>
        <xdr:spPr>
          <a:xfrm>
            <a:off x="369975" y="8484812"/>
            <a:ext cx="952500" cy="21544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800">
                <a:latin typeface="Arial" panose="020B0604020202020204" pitchFamily="34" charset="0"/>
                <a:cs typeface="Arial" panose="020B0604020202020204" pitchFamily="34" charset="0"/>
              </a:rPr>
              <a:t>75kD -</a:t>
            </a:r>
            <a:endParaRPr lang="zh-CN" alt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6"/>
  <sheetViews>
    <sheetView workbookViewId="0">
      <selection activeCell="H20" sqref="H20"/>
    </sheetView>
  </sheetViews>
  <sheetFormatPr defaultRowHeight="15" x14ac:dyDescent="0.25"/>
  <cols>
    <col min="1" max="1" width="18" customWidth="1"/>
    <col min="2" max="3" width="16.375" style="1" bestFit="1" customWidth="1"/>
    <col min="4" max="5" width="14.625" style="1" bestFit="1" customWidth="1"/>
  </cols>
  <sheetData>
    <row r="1" spans="1:4" x14ac:dyDescent="0.25">
      <c r="A1" s="2" t="s">
        <v>103</v>
      </c>
    </row>
    <row r="2" spans="1:4" x14ac:dyDescent="0.25">
      <c r="A2" s="2" t="s">
        <v>0</v>
      </c>
    </row>
    <row r="3" spans="1:4" x14ac:dyDescent="0.25">
      <c r="A3" s="7" t="s">
        <v>47</v>
      </c>
      <c r="B3" s="8"/>
      <c r="C3" s="8"/>
      <c r="D3" s="8"/>
    </row>
    <row r="4" spans="1:4" x14ac:dyDescent="0.25">
      <c r="A4" s="5"/>
      <c r="B4" s="8"/>
      <c r="C4" s="8"/>
      <c r="D4" s="8"/>
    </row>
    <row r="5" spans="1:4" x14ac:dyDescent="0.25">
      <c r="A5" s="7" t="s">
        <v>48</v>
      </c>
      <c r="B5" s="7" t="s">
        <v>107</v>
      </c>
      <c r="C5" s="7" t="s">
        <v>108</v>
      </c>
      <c r="D5" s="7" t="s">
        <v>109</v>
      </c>
    </row>
    <row r="6" spans="1:4" x14ac:dyDescent="0.25">
      <c r="A6" s="8">
        <v>28.464308889407391</v>
      </c>
      <c r="B6" s="8">
        <v>205.93705386112913</v>
      </c>
      <c r="C6" s="8">
        <v>333.12005191434133</v>
      </c>
      <c r="D6" s="8">
        <v>165.6870044817945</v>
      </c>
    </row>
    <row r="7" spans="1:4" x14ac:dyDescent="0.25">
      <c r="A7" s="8">
        <v>20.348799480196341</v>
      </c>
      <c r="B7" s="8">
        <v>259.22809863724854</v>
      </c>
      <c r="C7" s="8">
        <v>412.13822193380923</v>
      </c>
      <c r="D7" s="8">
        <v>139.76472705480177</v>
      </c>
    </row>
    <row r="8" spans="1:4" x14ac:dyDescent="0.25">
      <c r="A8" s="8">
        <v>18.656067488038413</v>
      </c>
      <c r="B8" s="8">
        <v>233.76508760545099</v>
      </c>
      <c r="C8" s="8">
        <v>352.48442569759897</v>
      </c>
      <c r="D8" s="8">
        <v>78.717381797017637</v>
      </c>
    </row>
    <row r="9" spans="1:4" x14ac:dyDescent="0.25">
      <c r="A9" s="8">
        <v>10.096365995778834</v>
      </c>
      <c r="B9" s="8">
        <v>164.43510707332899</v>
      </c>
      <c r="C9" s="8">
        <v>171.18202465931213</v>
      </c>
      <c r="D9" s="8">
        <v>76.490945877008542</v>
      </c>
    </row>
    <row r="10" spans="1:4" x14ac:dyDescent="0.25">
      <c r="A10" s="8">
        <v>6.2907203112819374</v>
      </c>
      <c r="B10" s="8">
        <v>196.74107722258273</v>
      </c>
      <c r="C10" s="8">
        <v>148.43218689162882</v>
      </c>
      <c r="D10" s="8">
        <v>73.891079789983948</v>
      </c>
    </row>
    <row r="11" spans="1:4" x14ac:dyDescent="0.25">
      <c r="A11" s="8">
        <v>4.5139519790878015</v>
      </c>
      <c r="B11" s="8">
        <v>168.04866969500321</v>
      </c>
      <c r="C11" s="8">
        <v>227.55840363400389</v>
      </c>
      <c r="D11" s="8">
        <v>68.176466628080064</v>
      </c>
    </row>
    <row r="12" spans="1:4" x14ac:dyDescent="0.25">
      <c r="A12" s="8">
        <v>2.1009085009052271</v>
      </c>
      <c r="B12" s="8">
        <v>122.26086956521739</v>
      </c>
      <c r="C12" s="8">
        <v>186.02044127190135</v>
      </c>
      <c r="D12" s="8">
        <v>62.89186396152737</v>
      </c>
    </row>
    <row r="13" spans="1:4" x14ac:dyDescent="0.25">
      <c r="A13" s="8">
        <v>2.1009085009052271</v>
      </c>
      <c r="B13" s="8">
        <v>118.74334847501622</v>
      </c>
      <c r="C13" s="8">
        <v>136.47501622323168</v>
      </c>
      <c r="D13" s="8">
        <v>59.816723116483054</v>
      </c>
    </row>
    <row r="14" spans="1:4" x14ac:dyDescent="0.25">
      <c r="A14" s="8">
        <v>2.3650227124475984</v>
      </c>
      <c r="B14" s="8">
        <v>104.38513951979235</v>
      </c>
      <c r="C14" s="8">
        <v>73.519792342634645</v>
      </c>
      <c r="D14" s="8">
        <v>56.877375059444368</v>
      </c>
    </row>
    <row r="15" spans="1:4" x14ac:dyDescent="0.25">
      <c r="A15" s="8">
        <v>2.0528877351702501</v>
      </c>
      <c r="B15" s="8">
        <v>133.90590525632706</v>
      </c>
      <c r="C15" s="8">
        <v>79.570408825438022</v>
      </c>
      <c r="D15" s="8">
        <v>53.677757492061552</v>
      </c>
    </row>
    <row r="16" spans="1:4" x14ac:dyDescent="0.25">
      <c r="A16" s="8">
        <v>2.0168721608690179</v>
      </c>
      <c r="B16" s="8">
        <v>99.823166774821544</v>
      </c>
      <c r="C16" s="8">
        <v>144.21836469824788</v>
      </c>
      <c r="D16" s="8">
        <v>46.585413335183802</v>
      </c>
    </row>
    <row r="17" spans="1:4" x14ac:dyDescent="0.25">
      <c r="A17" s="8">
        <v>1.788773523627879</v>
      </c>
      <c r="B17" s="8">
        <v>82.72777417261517</v>
      </c>
      <c r="C17" s="8">
        <v>59.545749513303051</v>
      </c>
      <c r="D17" s="8">
        <v>45.637692835561126</v>
      </c>
    </row>
    <row r="18" spans="1:4" x14ac:dyDescent="0.25">
      <c r="A18" s="8">
        <v>1.8367942893628557</v>
      </c>
      <c r="B18" s="8">
        <v>97.121998702141468</v>
      </c>
      <c r="C18" s="8">
        <v>146.9675535366645</v>
      </c>
      <c r="D18" s="8">
        <v>44.497599219597134</v>
      </c>
    </row>
    <row r="19" spans="1:4" x14ac:dyDescent="0.25">
      <c r="A19" s="8">
        <v>1.5966904606879726</v>
      </c>
      <c r="B19" s="8">
        <v>75.464633354964306</v>
      </c>
      <c r="C19" s="8">
        <v>94.132706035042176</v>
      </c>
      <c r="D19" s="8">
        <v>38.938581960616375</v>
      </c>
    </row>
    <row r="20" spans="1:4" x14ac:dyDescent="0.25">
      <c r="A20" s="8">
        <v>1.4526281634830427</v>
      </c>
      <c r="B20" s="8">
        <v>74.33614536015574</v>
      </c>
      <c r="C20" s="8">
        <v>80.074626865671647</v>
      </c>
      <c r="D20" s="8">
        <v>38.386923759343475</v>
      </c>
    </row>
    <row r="21" spans="1:4" x14ac:dyDescent="0.25">
      <c r="A21" s="8">
        <v>0.58825438025346355</v>
      </c>
      <c r="B21" s="8">
        <v>66.328682673588574</v>
      </c>
      <c r="C21" s="8">
        <v>116.09020116807268</v>
      </c>
      <c r="D21" s="8">
        <v>35.761596524567828</v>
      </c>
    </row>
    <row r="22" spans="1:4" x14ac:dyDescent="0.25">
      <c r="A22" s="8">
        <v>0.48020765734976617</v>
      </c>
      <c r="B22" s="8">
        <v>54.107397793640494</v>
      </c>
      <c r="C22" s="8">
        <v>57.684944841012324</v>
      </c>
      <c r="D22" s="8">
        <v>33.008963551036899</v>
      </c>
    </row>
    <row r="23" spans="1:4" x14ac:dyDescent="0.25">
      <c r="A23" s="8">
        <v>0.64828033742218438</v>
      </c>
      <c r="B23" s="8">
        <v>53.182998053212195</v>
      </c>
      <c r="C23" s="8">
        <v>102.69240752757949</v>
      </c>
      <c r="D23" s="8">
        <v>32.680797646689946</v>
      </c>
    </row>
    <row r="24" spans="1:4" x14ac:dyDescent="0.25">
      <c r="A24" s="8">
        <v>0.55223880595223107</v>
      </c>
      <c r="B24" s="8">
        <v>57.156716417910445</v>
      </c>
      <c r="C24" s="8">
        <v>101.56391953277091</v>
      </c>
      <c r="D24" s="8">
        <v>32.383750922927611</v>
      </c>
    </row>
    <row r="25" spans="1:4" x14ac:dyDescent="0.25">
      <c r="A25" s="8">
        <v>0.45619727448227787</v>
      </c>
      <c r="B25" s="8">
        <v>35.523361453601552</v>
      </c>
      <c r="C25" s="8">
        <v>60.554185593770271</v>
      </c>
      <c r="D25" s="8">
        <v>30.632589760938252</v>
      </c>
    </row>
    <row r="26" spans="1:4" x14ac:dyDescent="0.25">
      <c r="A26" s="8">
        <v>0.39617131731355709</v>
      </c>
      <c r="B26" s="8">
        <v>44.64730694354315</v>
      </c>
      <c r="C26" s="8">
        <v>46.039909149902662</v>
      </c>
      <c r="D26" s="8">
        <v>28.397666791678812</v>
      </c>
    </row>
    <row r="27" spans="1:4" x14ac:dyDescent="0.25">
      <c r="A27" s="8">
        <v>0.52822842308474283</v>
      </c>
      <c r="B27" s="8">
        <v>41.585983127839064</v>
      </c>
      <c r="C27" s="8">
        <v>66.832900713822198</v>
      </c>
      <c r="D27" s="8">
        <v>27.619687277063182</v>
      </c>
    </row>
    <row r="28" spans="1:4" x14ac:dyDescent="0.25">
      <c r="A28" s="8">
        <v>0.44419208304853369</v>
      </c>
      <c r="B28" s="8">
        <v>44.611291369240746</v>
      </c>
      <c r="C28" s="8">
        <v>39.881245944192081</v>
      </c>
      <c r="D28" s="8">
        <v>27.464091374140061</v>
      </c>
    </row>
    <row r="29" spans="1:4" x14ac:dyDescent="0.25">
      <c r="A29" s="8">
        <v>0.36015574301232461</v>
      </c>
      <c r="B29" s="8">
        <v>31.525632706035044</v>
      </c>
      <c r="C29" s="8">
        <v>85.332900713822184</v>
      </c>
      <c r="D29" s="8">
        <v>27.441459242805788</v>
      </c>
    </row>
    <row r="30" spans="1:4" x14ac:dyDescent="0.25">
      <c r="A30" s="8">
        <v>0.26411421154237141</v>
      </c>
      <c r="B30" s="8">
        <v>32.053861129136919</v>
      </c>
      <c r="C30" s="8">
        <v>68.249513303049966</v>
      </c>
      <c r="D30" s="8">
        <v>25.073572501957489</v>
      </c>
    </row>
    <row r="31" spans="1:4" x14ac:dyDescent="0.25">
      <c r="A31" s="8">
        <v>0.10804672290369738</v>
      </c>
      <c r="B31" s="8">
        <v>30.565217391304348</v>
      </c>
      <c r="C31" s="8">
        <v>32.414016872160936</v>
      </c>
      <c r="D31" s="8">
        <v>24.72560348269305</v>
      </c>
    </row>
    <row r="32" spans="1:4" x14ac:dyDescent="0.25">
      <c r="A32" s="8">
        <v>8.4036340036209092E-2</v>
      </c>
      <c r="B32" s="8">
        <v>16.771252433484751</v>
      </c>
      <c r="C32" s="8">
        <v>47.912719013627509</v>
      </c>
      <c r="D32" s="8">
        <v>24.510598235017458</v>
      </c>
    </row>
    <row r="33" spans="1:4" x14ac:dyDescent="0.25">
      <c r="A33" s="8">
        <v>8.4036340036209092E-2</v>
      </c>
      <c r="B33" s="8">
        <v>24.730694354315379</v>
      </c>
      <c r="C33" s="8">
        <v>82.931862426995451</v>
      </c>
      <c r="D33" s="8">
        <v>24.026836427747376</v>
      </c>
    </row>
    <row r="34" spans="1:4" x14ac:dyDescent="0.25">
      <c r="A34" s="8">
        <v>6.0025957168720771E-2</v>
      </c>
      <c r="B34" s="8">
        <v>18.59604153147307</v>
      </c>
      <c r="C34" s="8">
        <v>29.928942245295261</v>
      </c>
      <c r="D34" s="8">
        <v>22.985758386370829</v>
      </c>
    </row>
    <row r="35" spans="1:4" x14ac:dyDescent="0.25">
      <c r="A35" s="8">
        <v>4.8020765734976614E-2</v>
      </c>
      <c r="B35" s="8">
        <v>19.964633354964306</v>
      </c>
      <c r="C35" s="8">
        <v>30.337118754055805</v>
      </c>
      <c r="D35" s="8">
        <v>22.601012153688192</v>
      </c>
    </row>
    <row r="36" spans="1:4" x14ac:dyDescent="0.25">
      <c r="A36" s="8">
        <v>4.8020765734976614E-2</v>
      </c>
      <c r="B36" s="8">
        <v>23.854315379623621</v>
      </c>
      <c r="C36" s="8">
        <v>71.8630759247242</v>
      </c>
      <c r="D36" s="8">
        <v>20.29253475759236</v>
      </c>
    </row>
    <row r="37" spans="1:4" x14ac:dyDescent="0.25">
      <c r="A37" s="8">
        <v>3.6015574301232464E-2</v>
      </c>
      <c r="B37" s="8">
        <v>31.021414665801426</v>
      </c>
      <c r="C37" s="8">
        <v>36.255678131083712</v>
      </c>
      <c r="D37" s="8">
        <v>20.108648690501397</v>
      </c>
    </row>
    <row r="38" spans="1:4" x14ac:dyDescent="0.25">
      <c r="A38" s="8">
        <v>3.6015574301232464E-2</v>
      </c>
      <c r="B38" s="8">
        <v>19.124269954574949</v>
      </c>
      <c r="C38" s="8">
        <v>50.890006489292666</v>
      </c>
      <c r="D38" s="8">
        <v>19.095860813292688</v>
      </c>
    </row>
    <row r="39" spans="1:4" x14ac:dyDescent="0.25">
      <c r="A39" s="8">
        <v>2.4010382867488307E-2</v>
      </c>
      <c r="B39" s="8">
        <v>18.812134977287474</v>
      </c>
      <c r="C39" s="8">
        <v>23.446138870863077</v>
      </c>
      <c r="D39" s="8">
        <v>18.776181958196084</v>
      </c>
    </row>
    <row r="40" spans="1:4" x14ac:dyDescent="0.25">
      <c r="A40" s="8">
        <v>2.4010382867488307E-2</v>
      </c>
      <c r="B40" s="8">
        <v>18.475989617131731</v>
      </c>
      <c r="C40" s="8">
        <v>35.583387410772225</v>
      </c>
      <c r="D40" s="8">
        <v>18.414067856847719</v>
      </c>
    </row>
    <row r="41" spans="1:4" x14ac:dyDescent="0.25">
      <c r="A41" s="8">
        <v>2.4010382867488307E-2</v>
      </c>
      <c r="B41" s="8">
        <v>15.282608695652174</v>
      </c>
      <c r="C41" s="8">
        <v>58.189162881245942</v>
      </c>
      <c r="D41" s="8">
        <v>18.029321624165082</v>
      </c>
    </row>
    <row r="42" spans="1:4" x14ac:dyDescent="0.25">
      <c r="A42" s="8">
        <v>1.2005191433744154E-2</v>
      </c>
      <c r="B42" s="8">
        <v>25.354964308890331</v>
      </c>
      <c r="C42" s="8">
        <v>76.401038286826733</v>
      </c>
      <c r="D42" s="8">
        <v>17.149497518545225</v>
      </c>
    </row>
    <row r="43" spans="1:4" x14ac:dyDescent="0.25">
      <c r="A43" s="8">
        <v>1.2005191433744154E-2</v>
      </c>
      <c r="B43" s="8">
        <v>16.879299156391951</v>
      </c>
      <c r="C43" s="8">
        <v>34.322842310188186</v>
      </c>
      <c r="D43" s="8">
        <v>16.696854891859768</v>
      </c>
    </row>
    <row r="44" spans="1:4" x14ac:dyDescent="0.25">
      <c r="A44" s="8">
        <v>0</v>
      </c>
      <c r="B44" s="8">
        <v>14.058079169370538</v>
      </c>
      <c r="C44" s="8">
        <v>32.966255678131084</v>
      </c>
      <c r="D44" s="8">
        <v>16.247041281591098</v>
      </c>
    </row>
    <row r="45" spans="1:4" x14ac:dyDescent="0.25">
      <c r="A45" s="8">
        <v>0</v>
      </c>
      <c r="B45" s="8">
        <v>9.2680077871512001</v>
      </c>
      <c r="C45" s="8">
        <v>16.014925373134329</v>
      </c>
      <c r="D45" s="8">
        <v>16.057497181666562</v>
      </c>
    </row>
    <row r="46" spans="1:4" x14ac:dyDescent="0.25">
      <c r="A46" s="8">
        <v>0</v>
      </c>
      <c r="B46" s="8">
        <v>14.946463335496428</v>
      </c>
      <c r="C46" s="8">
        <v>21.261194029850746</v>
      </c>
      <c r="D46" s="8">
        <v>15.27103061780058</v>
      </c>
    </row>
    <row r="47" spans="1:4" x14ac:dyDescent="0.25">
      <c r="A47" s="8">
        <v>0</v>
      </c>
      <c r="B47" s="8">
        <v>11.476963011031797</v>
      </c>
      <c r="C47" s="8">
        <v>36.135626216742374</v>
      </c>
      <c r="D47" s="8">
        <v>14.855165204533318</v>
      </c>
    </row>
    <row r="48" spans="1:4" x14ac:dyDescent="0.25">
      <c r="A48" s="8">
        <v>0</v>
      </c>
      <c r="B48" s="8">
        <v>13.397793640493186</v>
      </c>
      <c r="C48" s="8">
        <v>34.454899415963659</v>
      </c>
      <c r="D48" s="8">
        <v>14.314823068927556</v>
      </c>
    </row>
    <row r="49" spans="1:4" x14ac:dyDescent="0.25">
      <c r="A49" s="8">
        <v>0</v>
      </c>
      <c r="B49" s="8">
        <v>11.801103179753406</v>
      </c>
      <c r="C49" s="8">
        <v>28.512329656067486</v>
      </c>
      <c r="D49" s="8">
        <v>13.41519584839021</v>
      </c>
    </row>
    <row r="50" spans="1:4" x14ac:dyDescent="0.25">
      <c r="A50" s="8">
        <v>0</v>
      </c>
      <c r="B50" s="8">
        <v>9.6881894873458787</v>
      </c>
      <c r="C50" s="8">
        <v>17.491563919532769</v>
      </c>
      <c r="D50" s="8">
        <v>12.840905515783039</v>
      </c>
    </row>
    <row r="51" spans="1:4" x14ac:dyDescent="0.25">
      <c r="A51" s="8">
        <v>0</v>
      </c>
      <c r="B51" s="8">
        <v>11.296885139519793</v>
      </c>
      <c r="C51" s="8">
        <v>15.582738481505515</v>
      </c>
      <c r="D51" s="8">
        <v>12.376946823430444</v>
      </c>
    </row>
    <row r="52" spans="1:4" x14ac:dyDescent="0.25">
      <c r="A52" s="8">
        <v>0</v>
      </c>
      <c r="B52" s="8">
        <v>6.6748864373783245</v>
      </c>
      <c r="C52" s="8">
        <v>25.511031797534066</v>
      </c>
      <c r="D52" s="8">
        <v>12.306221413010842</v>
      </c>
    </row>
    <row r="53" spans="1:4" x14ac:dyDescent="0.25">
      <c r="A53" s="8">
        <v>0</v>
      </c>
      <c r="B53" s="8">
        <v>6.2787151200519142</v>
      </c>
      <c r="C53" s="8">
        <v>15.066515249837767</v>
      </c>
      <c r="D53" s="8">
        <v>11.71778599831975</v>
      </c>
    </row>
    <row r="54" spans="1:4" x14ac:dyDescent="0.25">
      <c r="A54" s="8">
        <v>0</v>
      </c>
      <c r="B54" s="8">
        <v>5.9425697598961715</v>
      </c>
      <c r="C54" s="8">
        <v>16.110966904607398</v>
      </c>
      <c r="D54" s="8">
        <v>10.512625004769722</v>
      </c>
    </row>
    <row r="55" spans="1:4" x14ac:dyDescent="0.25">
      <c r="A55" s="8">
        <v>0</v>
      </c>
      <c r="B55" s="8">
        <v>6.9870214146658016</v>
      </c>
      <c r="C55" s="8">
        <v>10.312459441920829</v>
      </c>
      <c r="D55" s="8">
        <v>9.0669976157930456</v>
      </c>
    </row>
    <row r="56" spans="1:4" x14ac:dyDescent="0.25">
      <c r="A56" s="8">
        <v>0</v>
      </c>
      <c r="B56" s="8">
        <v>4.5379623621025305</v>
      </c>
      <c r="C56" s="8">
        <v>15.102530824140167</v>
      </c>
      <c r="D56" s="8">
        <v>8.9481789262881133</v>
      </c>
    </row>
    <row r="57" spans="1:4" x14ac:dyDescent="0.25">
      <c r="A57" s="8">
        <v>0</v>
      </c>
      <c r="B57" s="8">
        <v>4.7780661907852044</v>
      </c>
      <c r="C57" s="8">
        <v>5.6904607397793638</v>
      </c>
      <c r="D57" s="8">
        <v>7.6241992432331545</v>
      </c>
    </row>
    <row r="58" spans="1:4" x14ac:dyDescent="0.25">
      <c r="A58" s="8">
        <v>0</v>
      </c>
      <c r="B58" s="8">
        <v>3.9377027903958464</v>
      </c>
      <c r="C58" s="8">
        <v>7.8513951979234262</v>
      </c>
      <c r="D58" s="8">
        <v>7.4176810448079147</v>
      </c>
    </row>
    <row r="59" spans="1:4" x14ac:dyDescent="0.25">
      <c r="A59" s="8">
        <v>0</v>
      </c>
      <c r="B59" s="8">
        <v>3.7336145360155739</v>
      </c>
      <c r="C59" s="8">
        <v>17.575600259571708</v>
      </c>
      <c r="D59" s="8">
        <v>7.2620851418847892</v>
      </c>
    </row>
    <row r="60" spans="1:4" x14ac:dyDescent="0.25">
      <c r="A60" s="8">
        <v>0</v>
      </c>
      <c r="B60" s="8">
        <v>4.7300454250486696</v>
      </c>
      <c r="C60" s="8">
        <v>14.058079169370538</v>
      </c>
      <c r="D60" s="8">
        <v>7.0414218613756301</v>
      </c>
    </row>
    <row r="61" spans="1:4" x14ac:dyDescent="0.25">
      <c r="A61" s="8">
        <v>0</v>
      </c>
      <c r="B61" s="8">
        <v>5.7264763140817641</v>
      </c>
      <c r="C61" s="8">
        <v>11.044776119402984</v>
      </c>
      <c r="D61" s="8">
        <v>6.4982507093530817</v>
      </c>
    </row>
    <row r="62" spans="1:4" x14ac:dyDescent="0.25">
      <c r="A62" s="8">
        <v>0</v>
      </c>
      <c r="B62" s="8">
        <v>3.8656716417910446</v>
      </c>
      <c r="C62" s="8">
        <v>8.1515249837767687</v>
      </c>
      <c r="D62" s="8">
        <v>6.4756185780188096</v>
      </c>
    </row>
    <row r="63" spans="1:4" x14ac:dyDescent="0.25">
      <c r="A63" s="8">
        <v>0</v>
      </c>
      <c r="B63" s="8">
        <v>3.205386112913692</v>
      </c>
      <c r="C63" s="8">
        <v>9.5921479558728091</v>
      </c>
      <c r="D63" s="8">
        <v>5.9183023439123419</v>
      </c>
    </row>
    <row r="64" spans="1:4" x14ac:dyDescent="0.25">
      <c r="A64" s="8">
        <v>0</v>
      </c>
      <c r="B64" s="8">
        <v>2.9772874756651522</v>
      </c>
      <c r="C64" s="8">
        <v>6.0746268656716413</v>
      </c>
      <c r="D64" s="8">
        <v>5.7513903753220781</v>
      </c>
    </row>
    <row r="65" spans="1:4" x14ac:dyDescent="0.25">
      <c r="A65" s="8">
        <v>0</v>
      </c>
      <c r="B65" s="8">
        <v>2.2809863724853989</v>
      </c>
      <c r="C65" s="8">
        <v>10.108371187540557</v>
      </c>
      <c r="D65" s="8">
        <v>5.728758243987806</v>
      </c>
    </row>
    <row r="66" spans="1:4" x14ac:dyDescent="0.25">
      <c r="A66" s="8">
        <v>0</v>
      </c>
      <c r="B66" s="8">
        <v>3.3134328358208953</v>
      </c>
      <c r="C66" s="8">
        <v>6.0866320571057759</v>
      </c>
      <c r="D66" s="8">
        <v>5.4005923396408502</v>
      </c>
    </row>
    <row r="67" spans="1:4" x14ac:dyDescent="0.25">
      <c r="A67" s="8">
        <v>0</v>
      </c>
      <c r="B67" s="8">
        <v>2.6411421155094095</v>
      </c>
      <c r="C67" s="8">
        <v>9.0879299156391955</v>
      </c>
      <c r="D67" s="8">
        <v>5.3751311918897935</v>
      </c>
    </row>
    <row r="68" spans="1:4" x14ac:dyDescent="0.25">
      <c r="A68" s="8">
        <v>0</v>
      </c>
      <c r="B68" s="8">
        <v>2.3410123296560674</v>
      </c>
      <c r="C68" s="8">
        <v>13.781959766385464</v>
      </c>
      <c r="D68" s="8">
        <v>5.1629549606309864</v>
      </c>
    </row>
    <row r="69" spans="1:4" x14ac:dyDescent="0.25">
      <c r="A69" s="8">
        <v>0</v>
      </c>
      <c r="B69" s="8">
        <v>1.9568462037637895</v>
      </c>
      <c r="C69" s="8">
        <v>9.0639195327709281</v>
      </c>
      <c r="D69" s="8">
        <v>4.7782087279483481</v>
      </c>
    </row>
    <row r="70" spans="1:4" x14ac:dyDescent="0.25">
      <c r="A70" s="8">
        <v>0</v>
      </c>
      <c r="B70" s="8">
        <v>1.7887735236859181</v>
      </c>
      <c r="C70" s="8">
        <v>7.4552238805970141</v>
      </c>
      <c r="D70" s="8">
        <v>4.5547164310224044</v>
      </c>
    </row>
    <row r="71" spans="1:4" x14ac:dyDescent="0.25">
      <c r="A71" s="8">
        <v>0</v>
      </c>
      <c r="B71" s="8">
        <v>1.5126541207008435</v>
      </c>
      <c r="C71" s="8">
        <v>17.755678131083709</v>
      </c>
      <c r="D71" s="8">
        <v>4.4330687251006875</v>
      </c>
    </row>
    <row r="72" spans="1:4" x14ac:dyDescent="0.25">
      <c r="A72" s="8">
        <v>0</v>
      </c>
      <c r="B72" s="8">
        <v>2.3770279039584685</v>
      </c>
      <c r="C72" s="8">
        <v>9.1239454899415957</v>
      </c>
      <c r="D72" s="8">
        <v>4.2916179042614822</v>
      </c>
    </row>
    <row r="73" spans="1:4" x14ac:dyDescent="0.25">
      <c r="A73" s="8">
        <v>0</v>
      </c>
      <c r="B73" s="8">
        <v>1.7287475665152496</v>
      </c>
      <c r="C73" s="8">
        <v>3.4815055158987667</v>
      </c>
      <c r="D73" s="8">
        <v>4.0907577386698115</v>
      </c>
    </row>
    <row r="74" spans="1:4" x14ac:dyDescent="0.25">
      <c r="A74" s="8">
        <v>0</v>
      </c>
      <c r="B74" s="8">
        <v>1.572680077871512</v>
      </c>
      <c r="C74" s="8">
        <v>6.4707981829980525</v>
      </c>
      <c r="D74" s="8">
        <v>4.0879287222530269</v>
      </c>
    </row>
    <row r="75" spans="1:4" x14ac:dyDescent="0.25">
      <c r="A75" s="8">
        <v>0</v>
      </c>
      <c r="B75" s="8">
        <v>2.0048669695003243</v>
      </c>
      <c r="C75" s="8">
        <v>5.5824140168721614</v>
      </c>
      <c r="D75" s="8">
        <v>3.6381151119843547</v>
      </c>
    </row>
    <row r="76" spans="1:4" x14ac:dyDescent="0.25">
      <c r="A76" s="8">
        <v>0</v>
      </c>
      <c r="B76" s="8">
        <v>2.2569759896171315</v>
      </c>
      <c r="C76" s="8">
        <v>9.7362102530824135</v>
      </c>
      <c r="D76" s="8">
        <v>3.4514000284766042</v>
      </c>
    </row>
    <row r="77" spans="1:4" x14ac:dyDescent="0.25">
      <c r="A77" s="8">
        <v>0</v>
      </c>
      <c r="B77" s="8">
        <v>1.3325762491888384</v>
      </c>
      <c r="C77" s="8">
        <v>5.0902011680726797</v>
      </c>
      <c r="D77" s="8">
        <v>3.1826434688821146</v>
      </c>
    </row>
    <row r="78" spans="1:4" x14ac:dyDescent="0.25">
      <c r="A78" s="8">
        <v>0</v>
      </c>
      <c r="B78" s="8">
        <v>0.73231667748215434</v>
      </c>
      <c r="C78" s="8">
        <v>4.2498377676833226</v>
      </c>
      <c r="D78" s="8">
        <v>3.168498386798194</v>
      </c>
    </row>
    <row r="79" spans="1:4" x14ac:dyDescent="0.25">
      <c r="A79" s="8">
        <v>0</v>
      </c>
      <c r="B79" s="8">
        <v>0.99643088903309529</v>
      </c>
      <c r="C79" s="8">
        <v>7.3231667748215434</v>
      </c>
      <c r="D79" s="8">
        <v>2.9591511719561709</v>
      </c>
    </row>
    <row r="80" spans="1:4" x14ac:dyDescent="0.25">
      <c r="A80" s="8">
        <v>0</v>
      </c>
      <c r="B80" s="8">
        <v>0.88838416612589222</v>
      </c>
      <c r="C80" s="8">
        <v>4.8140817650876047</v>
      </c>
      <c r="D80" s="8">
        <v>2.9450060898722499</v>
      </c>
    </row>
    <row r="81" spans="1:4" x14ac:dyDescent="0.25">
      <c r="A81" s="8">
        <v>0</v>
      </c>
      <c r="B81" s="8">
        <v>1.3685918234912393</v>
      </c>
      <c r="C81" s="8">
        <v>3.3134328358208953</v>
      </c>
      <c r="D81" s="8">
        <v>2.9280319913715451</v>
      </c>
    </row>
    <row r="82" spans="1:4" x14ac:dyDescent="0.25">
      <c r="A82" s="8">
        <v>0</v>
      </c>
      <c r="B82" s="8">
        <v>1.200519143413368</v>
      </c>
      <c r="C82" s="8">
        <v>3.565541855937703</v>
      </c>
      <c r="D82" s="8">
        <v>2.8120423182833969</v>
      </c>
    </row>
    <row r="83" spans="1:4" x14ac:dyDescent="0.25">
      <c r="A83" s="8">
        <v>0</v>
      </c>
      <c r="B83" s="8">
        <v>1.0324464633354964</v>
      </c>
      <c r="C83" s="8">
        <v>4.4059052563270598</v>
      </c>
      <c r="D83" s="8">
        <v>2.7356588750302264</v>
      </c>
    </row>
    <row r="84" spans="1:4" x14ac:dyDescent="0.25">
      <c r="A84" s="8">
        <v>0</v>
      </c>
      <c r="B84" s="8">
        <v>1.5126541207008435</v>
      </c>
      <c r="C84" s="8">
        <v>2.9652822842310189</v>
      </c>
      <c r="D84" s="8">
        <v>2.7186847765295217</v>
      </c>
    </row>
    <row r="85" spans="1:4" x14ac:dyDescent="0.25">
      <c r="A85" s="8">
        <v>0</v>
      </c>
      <c r="B85" s="8">
        <v>0.64828033744321867</v>
      </c>
      <c r="C85" s="8">
        <v>4.6940298507462686</v>
      </c>
      <c r="D85" s="8">
        <v>2.5432857586889073</v>
      </c>
    </row>
    <row r="86" spans="1:4" x14ac:dyDescent="0.25">
      <c r="A86" s="8">
        <v>0</v>
      </c>
      <c r="B86" s="8">
        <v>0.69630110317975336</v>
      </c>
      <c r="C86" s="8">
        <v>2.4970798182998051</v>
      </c>
      <c r="D86" s="8">
        <v>2.4867054303532252</v>
      </c>
    </row>
    <row r="87" spans="1:4" x14ac:dyDescent="0.25">
      <c r="A87" s="8">
        <v>0</v>
      </c>
      <c r="B87" s="8">
        <v>0.81635301752109024</v>
      </c>
      <c r="C87" s="8">
        <v>2.2929915639195326</v>
      </c>
      <c r="D87" s="8">
        <v>2.0086016559167121</v>
      </c>
    </row>
    <row r="88" spans="1:4" x14ac:dyDescent="0.25">
      <c r="A88" s="8">
        <v>0</v>
      </c>
      <c r="B88" s="8">
        <v>0.4922128487994808</v>
      </c>
      <c r="C88" s="8">
        <v>2.8332251784555482</v>
      </c>
      <c r="D88" s="8">
        <v>1.9237311634131891</v>
      </c>
    </row>
    <row r="89" spans="1:4" x14ac:dyDescent="0.25">
      <c r="A89" s="8">
        <v>0</v>
      </c>
      <c r="B89" s="8">
        <v>0.36015574302401038</v>
      </c>
      <c r="C89" s="8">
        <v>3.2173913043478262</v>
      </c>
      <c r="D89" s="8">
        <v>1.6578036202354838</v>
      </c>
    </row>
    <row r="90" spans="1:4" x14ac:dyDescent="0.25">
      <c r="A90" s="8">
        <v>0</v>
      </c>
      <c r="B90" s="8">
        <v>0.34815055158987668</v>
      </c>
      <c r="C90" s="8">
        <v>2.3049967553536663</v>
      </c>
      <c r="D90" s="8">
        <v>1.2900314860535504</v>
      </c>
    </row>
    <row r="91" spans="1:4" x14ac:dyDescent="0.25">
      <c r="A91" s="8">
        <v>0</v>
      </c>
      <c r="B91" s="8">
        <v>0.43218689162881241</v>
      </c>
      <c r="C91" s="8">
        <v>2.90525632706035</v>
      </c>
      <c r="D91" s="8">
        <v>1.2193060756339476</v>
      </c>
    </row>
    <row r="92" spans="1:4" x14ac:dyDescent="0.25">
      <c r="A92" s="8">
        <v>0</v>
      </c>
      <c r="B92" s="8">
        <v>0.34815055158987668</v>
      </c>
      <c r="C92" s="8">
        <v>1.6327060350421805</v>
      </c>
      <c r="D92" s="8">
        <v>1.1429226323807771</v>
      </c>
    </row>
    <row r="93" spans="1:4" x14ac:dyDescent="0.25">
      <c r="A93" s="8">
        <v>0</v>
      </c>
      <c r="B93" s="8">
        <v>0.28812459441920829</v>
      </c>
      <c r="C93" s="8">
        <v>2.9412719013627515</v>
      </c>
      <c r="D93" s="8">
        <v>1.1259485338800725</v>
      </c>
    </row>
    <row r="94" spans="1:4" x14ac:dyDescent="0.25">
      <c r="A94" s="8">
        <v>0</v>
      </c>
      <c r="B94" s="8">
        <v>0.32414016872160933</v>
      </c>
      <c r="C94" s="8">
        <v>1.5006489292667098</v>
      </c>
      <c r="D94" s="8">
        <v>1.0976583697122315</v>
      </c>
    </row>
    <row r="95" spans="1:4" x14ac:dyDescent="0.25">
      <c r="A95" s="8">
        <v>0</v>
      </c>
      <c r="B95" s="8">
        <v>0.27611940298507465</v>
      </c>
      <c r="C95" s="8">
        <v>1.572680077871512</v>
      </c>
      <c r="D95" s="8">
        <v>1.0354200085429814</v>
      </c>
    </row>
    <row r="96" spans="1:4" x14ac:dyDescent="0.25">
      <c r="A96" s="8">
        <v>0</v>
      </c>
      <c r="B96" s="8">
        <v>0.2160934458144062</v>
      </c>
      <c r="C96" s="8">
        <v>2.3049967553536663</v>
      </c>
      <c r="D96" s="8">
        <v>0.90528525337091259</v>
      </c>
    </row>
    <row r="97" spans="1:4" x14ac:dyDescent="0.25">
      <c r="A97" s="8">
        <v>0</v>
      </c>
      <c r="B97" s="8">
        <v>0.19208306294613886</v>
      </c>
      <c r="C97" s="8">
        <v>1.1765087605451006</v>
      </c>
      <c r="D97" s="8">
        <v>0.89679820412056022</v>
      </c>
    </row>
    <row r="98" spans="1:4" x14ac:dyDescent="0.25">
      <c r="A98" s="8">
        <v>0</v>
      </c>
      <c r="B98" s="8">
        <v>0.32414016872160933</v>
      </c>
      <c r="C98" s="8">
        <v>1.0564568462037638</v>
      </c>
      <c r="D98" s="8">
        <v>0.87416607278628744</v>
      </c>
    </row>
    <row r="99" spans="1:4" x14ac:dyDescent="0.25">
      <c r="A99" s="8">
        <v>0</v>
      </c>
      <c r="B99" s="8">
        <v>0.15606748864373782</v>
      </c>
      <c r="C99" s="8">
        <v>0.78033744321868914</v>
      </c>
      <c r="D99" s="8">
        <v>0.85436295786879879</v>
      </c>
    </row>
    <row r="100" spans="1:4" x14ac:dyDescent="0.25">
      <c r="A100" s="8">
        <v>0</v>
      </c>
      <c r="B100" s="8">
        <v>0.1200519143413368</v>
      </c>
      <c r="C100" s="8">
        <v>1.1645035691109669</v>
      </c>
      <c r="D100" s="8">
        <v>0.84021787578487828</v>
      </c>
    </row>
    <row r="101" spans="1:4" x14ac:dyDescent="0.25">
      <c r="A101" s="8">
        <v>0</v>
      </c>
      <c r="B101" s="8">
        <v>9.604153147306943E-2</v>
      </c>
      <c r="C101" s="8">
        <v>0.70830629461388706</v>
      </c>
      <c r="D101" s="8">
        <v>0.81192771161703725</v>
      </c>
    </row>
    <row r="102" spans="1:4" x14ac:dyDescent="0.25">
      <c r="A102" s="8">
        <v>0</v>
      </c>
      <c r="B102" s="8">
        <v>0.1080467229072031</v>
      </c>
      <c r="C102" s="8">
        <v>0.60025957170668398</v>
      </c>
      <c r="D102" s="8">
        <v>0.73554426836386644</v>
      </c>
    </row>
    <row r="103" spans="1:4" x14ac:dyDescent="0.25">
      <c r="A103" s="8">
        <v>0</v>
      </c>
      <c r="B103" s="8">
        <v>9.604153147306943E-2</v>
      </c>
      <c r="C103" s="8">
        <v>0.55223880597014929</v>
      </c>
      <c r="D103" s="8">
        <v>0.7298862355302983</v>
      </c>
    </row>
    <row r="104" spans="1:4" x14ac:dyDescent="0.25">
      <c r="A104" s="8">
        <v>0</v>
      </c>
      <c r="B104" s="8">
        <v>7.2031148604802073E-2</v>
      </c>
      <c r="C104" s="8">
        <v>0.56424399740428288</v>
      </c>
      <c r="D104" s="8">
        <v>0.67613492361140037</v>
      </c>
    </row>
    <row r="105" spans="1:4" x14ac:dyDescent="0.25">
      <c r="A105" s="8">
        <v>0</v>
      </c>
      <c r="B105" s="8">
        <v>4.8020765736534715E-2</v>
      </c>
      <c r="C105" s="8">
        <v>0.45619727449707981</v>
      </c>
      <c r="D105" s="8">
        <v>0.58843541469109317</v>
      </c>
    </row>
    <row r="106" spans="1:4" x14ac:dyDescent="0.25">
      <c r="A106" s="8">
        <v>0</v>
      </c>
      <c r="B106" s="8">
        <v>6.0025957170668401E-2</v>
      </c>
      <c r="C106" s="8">
        <v>0.4922128487994808</v>
      </c>
      <c r="D106" s="8">
        <v>0.56863229977360441</v>
      </c>
    </row>
    <row r="107" spans="1:4" x14ac:dyDescent="0.25">
      <c r="A107" s="8">
        <v>0</v>
      </c>
      <c r="B107" s="8">
        <v>7.2031148604802073E-2</v>
      </c>
      <c r="C107" s="8">
        <v>0.42018170019467871</v>
      </c>
      <c r="D107" s="8">
        <v>0.50639393860435422</v>
      </c>
    </row>
    <row r="108" spans="1:4" x14ac:dyDescent="0.25">
      <c r="A108" s="8">
        <v>0</v>
      </c>
      <c r="B108" s="8">
        <v>1.2005191434133679E-2</v>
      </c>
      <c r="C108" s="8">
        <v>0.31213497728747563</v>
      </c>
      <c r="D108" s="8">
        <v>0.49224885652043371</v>
      </c>
    </row>
    <row r="109" spans="1:4" x14ac:dyDescent="0.25">
      <c r="A109" s="8">
        <v>0</v>
      </c>
      <c r="B109" s="8">
        <v>2.4010382868267358E-2</v>
      </c>
      <c r="C109" s="8">
        <v>0.2160934458144062</v>
      </c>
      <c r="D109" s="8">
        <v>0.45547164310224042</v>
      </c>
    </row>
    <row r="110" spans="1:4" x14ac:dyDescent="0.25">
      <c r="A110" s="8">
        <v>0</v>
      </c>
      <c r="B110" s="8">
        <v>1.2005191434133679E-2</v>
      </c>
      <c r="C110" s="8">
        <v>0.18007787151200519</v>
      </c>
      <c r="D110" s="8">
        <v>0.45547164310224042</v>
      </c>
    </row>
    <row r="111" spans="1:4" x14ac:dyDescent="0.25">
      <c r="A111" s="8">
        <v>0</v>
      </c>
      <c r="B111" s="8">
        <v>0</v>
      </c>
      <c r="C111" s="8">
        <v>3.6015574302401036E-2</v>
      </c>
      <c r="D111" s="8">
        <v>0.4469845938518881</v>
      </c>
    </row>
    <row r="112" spans="1:4" x14ac:dyDescent="0.25">
      <c r="A112" s="8">
        <v>0</v>
      </c>
      <c r="B112" s="8">
        <v>0</v>
      </c>
      <c r="C112" s="8">
        <v>9.604153147306943E-2</v>
      </c>
      <c r="D112" s="8">
        <v>0.4469845938518881</v>
      </c>
    </row>
    <row r="113" spans="1:4" x14ac:dyDescent="0.25">
      <c r="A113" s="8">
        <v>0</v>
      </c>
      <c r="B113" s="8">
        <v>0</v>
      </c>
      <c r="C113" s="8">
        <v>3.6015574302401036E-2</v>
      </c>
      <c r="D113" s="8">
        <v>0.35079803568122858</v>
      </c>
    </row>
    <row r="114" spans="1:4" x14ac:dyDescent="0.25">
      <c r="A114" s="8">
        <v>0</v>
      </c>
      <c r="B114" s="8">
        <v>0</v>
      </c>
      <c r="C114" s="8">
        <v>2.4010382868267358E-2</v>
      </c>
      <c r="D114" s="8">
        <v>0.33948197001409225</v>
      </c>
    </row>
    <row r="115" spans="1:4" x14ac:dyDescent="0.25">
      <c r="A115" s="8">
        <v>0</v>
      </c>
      <c r="B115" s="8">
        <v>0</v>
      </c>
      <c r="C115" s="8">
        <v>1.2005191434133679E-2</v>
      </c>
      <c r="D115" s="8">
        <v>0.30553377301268303</v>
      </c>
    </row>
    <row r="116" spans="1:4" x14ac:dyDescent="0.25">
      <c r="A116" s="8">
        <v>0</v>
      </c>
      <c r="B116" s="8">
        <v>0</v>
      </c>
      <c r="C116" s="8">
        <v>0</v>
      </c>
      <c r="D116" s="8">
        <v>0.2574404939273533</v>
      </c>
    </row>
    <row r="117" spans="1:4" x14ac:dyDescent="0.25">
      <c r="A117" s="8">
        <v>0</v>
      </c>
      <c r="B117" s="8">
        <v>0</v>
      </c>
      <c r="C117" s="8">
        <v>0</v>
      </c>
      <c r="D117" s="8">
        <v>0.25461147751056917</v>
      </c>
    </row>
    <row r="118" spans="1:4" x14ac:dyDescent="0.25">
      <c r="A118" s="8"/>
      <c r="B118" s="8">
        <v>0</v>
      </c>
      <c r="C118" s="8">
        <v>0</v>
      </c>
      <c r="D118" s="8">
        <v>0.24329541184343276</v>
      </c>
    </row>
    <row r="119" spans="1:4" x14ac:dyDescent="0.25">
      <c r="A119" s="8"/>
      <c r="B119" s="8">
        <v>0</v>
      </c>
      <c r="C119" s="8">
        <v>0</v>
      </c>
      <c r="D119" s="8">
        <v>0.166911968590262</v>
      </c>
    </row>
    <row r="120" spans="1:4" x14ac:dyDescent="0.25">
      <c r="A120" s="8"/>
      <c r="B120" s="8">
        <v>0</v>
      </c>
      <c r="C120" s="8">
        <v>0</v>
      </c>
      <c r="D120" s="8">
        <v>0.14993787008955742</v>
      </c>
    </row>
    <row r="121" spans="1:4" x14ac:dyDescent="0.25">
      <c r="A121" s="8"/>
      <c r="B121" s="8"/>
      <c r="C121" s="8">
        <v>0</v>
      </c>
      <c r="D121" s="8">
        <v>0.1442798372559892</v>
      </c>
    </row>
    <row r="122" spans="1:4" x14ac:dyDescent="0.25">
      <c r="A122" s="8"/>
      <c r="B122" s="8"/>
      <c r="C122" s="8"/>
      <c r="D122" s="8">
        <v>0.11598967308814816</v>
      </c>
    </row>
    <row r="123" spans="1:4" x14ac:dyDescent="0.25">
      <c r="A123" s="8"/>
      <c r="B123" s="8"/>
      <c r="C123" s="8"/>
      <c r="D123" s="8">
        <v>5.0922295502113829E-2</v>
      </c>
    </row>
    <row r="124" spans="1:4" x14ac:dyDescent="0.25">
      <c r="A124" s="8"/>
      <c r="B124" s="8"/>
      <c r="C124" s="8"/>
      <c r="D124" s="8">
        <v>4.8093279085329732E-2</v>
      </c>
    </row>
    <row r="125" spans="1:4" x14ac:dyDescent="0.25">
      <c r="A125" s="8"/>
      <c r="B125" s="8"/>
      <c r="C125" s="8"/>
      <c r="D125" s="8">
        <v>3.9606229834977434E-2</v>
      </c>
    </row>
    <row r="126" spans="1:4" x14ac:dyDescent="0.25">
      <c r="A126" s="8"/>
      <c r="B126" s="8"/>
      <c r="C126" s="8"/>
      <c r="D126" s="8">
        <v>1.4145082083920509E-2</v>
      </c>
    </row>
    <row r="127" spans="1:4" x14ac:dyDescent="0.25">
      <c r="A127" s="8"/>
      <c r="B127" s="8"/>
      <c r="C127" s="8"/>
      <c r="D127" s="8">
        <v>8.4870492503523048E-3</v>
      </c>
    </row>
    <row r="128" spans="1:4" x14ac:dyDescent="0.25">
      <c r="A128" s="8"/>
      <c r="B128" s="8"/>
      <c r="C128" s="8"/>
      <c r="D128" s="8">
        <v>2.3466691177224126E-3</v>
      </c>
    </row>
    <row r="129" spans="1:4" x14ac:dyDescent="0.25">
      <c r="A129" s="8"/>
      <c r="B129" s="8"/>
      <c r="C129" s="8"/>
      <c r="D129" s="8">
        <v>3.2731719942192064E-4</v>
      </c>
    </row>
    <row r="130" spans="1:4" x14ac:dyDescent="0.25">
      <c r="A130" s="8"/>
      <c r="B130" s="8"/>
      <c r="C130" s="8"/>
      <c r="D130" s="8">
        <v>0</v>
      </c>
    </row>
    <row r="131" spans="1:4" x14ac:dyDescent="0.25">
      <c r="A131" s="8"/>
      <c r="B131" s="8"/>
      <c r="C131" s="8"/>
      <c r="D131" s="8">
        <v>0</v>
      </c>
    </row>
    <row r="132" spans="1:4" x14ac:dyDescent="0.25">
      <c r="A132" s="8"/>
      <c r="B132" s="8"/>
      <c r="C132" s="8"/>
      <c r="D132" s="8">
        <v>0</v>
      </c>
    </row>
    <row r="133" spans="1:4" x14ac:dyDescent="0.25">
      <c r="A133" s="8"/>
      <c r="B133" s="8"/>
      <c r="C133" s="8"/>
      <c r="D133" s="8">
        <v>0</v>
      </c>
    </row>
    <row r="134" spans="1:4" x14ac:dyDescent="0.25">
      <c r="A134" s="8"/>
      <c r="B134" s="8"/>
      <c r="C134" s="8"/>
      <c r="D134" s="8">
        <v>0</v>
      </c>
    </row>
    <row r="135" spans="1:4" x14ac:dyDescent="0.25">
      <c r="A135" s="8"/>
      <c r="B135" s="8"/>
      <c r="C135" s="8"/>
      <c r="D135" s="8">
        <v>0</v>
      </c>
    </row>
    <row r="136" spans="1:4" x14ac:dyDescent="0.25">
      <c r="A136" s="8"/>
      <c r="B136" s="8"/>
      <c r="C136" s="8"/>
      <c r="D136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F5B1-FDDC-4262-B9D7-1CF55CD941DD}">
  <dimension ref="A1:K76"/>
  <sheetViews>
    <sheetView workbookViewId="0">
      <selection activeCell="A12" sqref="A12"/>
    </sheetView>
  </sheetViews>
  <sheetFormatPr defaultRowHeight="15" x14ac:dyDescent="0.25"/>
  <cols>
    <col min="1" max="1" width="16.25" style="1" bestFit="1" customWidth="1"/>
    <col min="2" max="3" width="12.875" style="1" bestFit="1" customWidth="1"/>
    <col min="4" max="4" width="11.25" style="1" bestFit="1" customWidth="1"/>
    <col min="5" max="6" width="11.625" style="1" customWidth="1"/>
    <col min="7" max="7" width="12.375" style="1" customWidth="1"/>
    <col min="8" max="8" width="9" style="1"/>
    <col min="9" max="9" width="12.375" style="1" bestFit="1" customWidth="1"/>
    <col min="10" max="10" width="12.875" style="1" bestFit="1" customWidth="1"/>
    <col min="11" max="11" width="12.375" style="1" bestFit="1" customWidth="1"/>
    <col min="12" max="16384" width="9" style="1"/>
  </cols>
  <sheetData>
    <row r="1" spans="1:11" x14ac:dyDescent="0.25">
      <c r="A1" s="2" t="s">
        <v>110</v>
      </c>
      <c r="B1" s="2"/>
      <c r="C1" s="2"/>
      <c r="D1" s="2"/>
    </row>
    <row r="2" spans="1:11" x14ac:dyDescent="0.25">
      <c r="A2" s="2" t="s">
        <v>2</v>
      </c>
      <c r="B2" s="2"/>
      <c r="C2" s="2"/>
      <c r="D2" s="2"/>
    </row>
    <row r="3" spans="1:11" x14ac:dyDescent="0.25">
      <c r="A3" s="11" t="s">
        <v>143</v>
      </c>
      <c r="B3" s="7"/>
      <c r="C3" s="7"/>
      <c r="D3" s="7"/>
      <c r="E3" s="7" t="s">
        <v>144</v>
      </c>
      <c r="F3" s="7"/>
      <c r="G3" s="7"/>
      <c r="I3" s="7" t="s">
        <v>145</v>
      </c>
      <c r="J3" s="7"/>
      <c r="K3" s="7"/>
    </row>
    <row r="4" spans="1:11" x14ac:dyDescent="0.25">
      <c r="A4" s="7" t="s">
        <v>146</v>
      </c>
      <c r="B4" s="7" t="s">
        <v>147</v>
      </c>
      <c r="C4" s="7" t="s">
        <v>150</v>
      </c>
      <c r="D4" s="7"/>
      <c r="E4" s="7" t="s">
        <v>146</v>
      </c>
      <c r="F4" s="7" t="s">
        <v>147</v>
      </c>
      <c r="G4" s="7" t="s">
        <v>148</v>
      </c>
      <c r="I4" s="7" t="s">
        <v>146</v>
      </c>
      <c r="J4" s="7" t="s">
        <v>147</v>
      </c>
      <c r="K4" s="7" t="s">
        <v>148</v>
      </c>
    </row>
    <row r="5" spans="1:11" x14ac:dyDescent="0.25">
      <c r="A5" s="8">
        <v>33</v>
      </c>
      <c r="B5" s="8">
        <v>111</v>
      </c>
      <c r="C5" s="8">
        <v>29.72972972972973</v>
      </c>
      <c r="D5" s="8"/>
      <c r="E5" s="8">
        <v>27</v>
      </c>
      <c r="F5" s="8">
        <v>81</v>
      </c>
      <c r="G5" s="8">
        <v>33.333333333333329</v>
      </c>
      <c r="I5" s="8">
        <v>25</v>
      </c>
      <c r="J5" s="8">
        <v>110</v>
      </c>
      <c r="K5" s="8">
        <v>22.727272727272727</v>
      </c>
    </row>
    <row r="6" spans="1:11" x14ac:dyDescent="0.25">
      <c r="A6" s="8">
        <v>78</v>
      </c>
      <c r="B6" s="8">
        <v>159</v>
      </c>
      <c r="C6" s="8">
        <v>49.056603773584904</v>
      </c>
      <c r="D6" s="8"/>
      <c r="E6" s="8">
        <v>26</v>
      </c>
      <c r="F6" s="8">
        <v>100</v>
      </c>
      <c r="G6" s="8">
        <v>26</v>
      </c>
      <c r="I6" s="8">
        <v>7</v>
      </c>
      <c r="J6" s="8">
        <v>103</v>
      </c>
      <c r="K6" s="8">
        <v>6.7961165048543686</v>
      </c>
    </row>
    <row r="7" spans="1:11" x14ac:dyDescent="0.25">
      <c r="A7" s="8">
        <v>57</v>
      </c>
      <c r="B7" s="8">
        <v>125</v>
      </c>
      <c r="C7" s="8">
        <v>45.6</v>
      </c>
      <c r="D7" s="8"/>
      <c r="E7" s="8">
        <v>27</v>
      </c>
      <c r="F7" s="8">
        <v>83</v>
      </c>
      <c r="G7" s="8">
        <v>32.53012048192771</v>
      </c>
      <c r="I7" s="8">
        <v>15</v>
      </c>
      <c r="J7" s="8">
        <v>83</v>
      </c>
      <c r="K7" s="8">
        <v>18.072289156626507</v>
      </c>
    </row>
    <row r="8" spans="1:11" x14ac:dyDescent="0.25">
      <c r="A8" s="8">
        <v>58</v>
      </c>
      <c r="B8" s="8">
        <v>135</v>
      </c>
      <c r="C8" s="8">
        <v>42.962962962962962</v>
      </c>
      <c r="D8" s="8"/>
      <c r="E8" s="8">
        <v>17</v>
      </c>
      <c r="F8" s="8">
        <v>84</v>
      </c>
      <c r="G8" s="8">
        <v>20.238095238095237</v>
      </c>
      <c r="I8" s="8">
        <v>22</v>
      </c>
      <c r="J8" s="8">
        <v>74</v>
      </c>
      <c r="K8" s="8">
        <v>29.72972972972973</v>
      </c>
    </row>
    <row r="9" spans="1:11" x14ac:dyDescent="0.25">
      <c r="A9" s="8">
        <v>124</v>
      </c>
      <c r="B9" s="8">
        <v>224</v>
      </c>
      <c r="C9" s="8">
        <v>55.357142857142861</v>
      </c>
      <c r="D9" s="8"/>
      <c r="E9" s="8">
        <v>22</v>
      </c>
      <c r="F9" s="8">
        <v>77</v>
      </c>
      <c r="G9" s="8">
        <v>28.571428571428569</v>
      </c>
      <c r="I9" s="8">
        <v>28</v>
      </c>
      <c r="J9" s="8">
        <v>117</v>
      </c>
      <c r="K9" s="8">
        <v>23.931623931623932</v>
      </c>
    </row>
    <row r="11" spans="1:11" x14ac:dyDescent="0.25">
      <c r="A11" s="2" t="s">
        <v>4</v>
      </c>
    </row>
    <row r="12" spans="1:11" x14ac:dyDescent="0.25">
      <c r="A12" s="7" t="s">
        <v>150</v>
      </c>
      <c r="B12" s="7" t="s">
        <v>3</v>
      </c>
      <c r="C12" s="7" t="s">
        <v>104</v>
      </c>
      <c r="D12" s="7" t="s">
        <v>105</v>
      </c>
    </row>
    <row r="13" spans="1:11" x14ac:dyDescent="0.25">
      <c r="A13" s="8">
        <v>1</v>
      </c>
      <c r="B13" s="8">
        <v>21.495327102803738</v>
      </c>
      <c r="C13" s="8">
        <v>12.345679012345679</v>
      </c>
      <c r="D13" s="8">
        <v>3.4090909090909087</v>
      </c>
    </row>
    <row r="14" spans="1:11" x14ac:dyDescent="0.25">
      <c r="A14" s="8">
        <v>2</v>
      </c>
      <c r="B14" s="8">
        <v>21.276595744680851</v>
      </c>
      <c r="C14" s="8">
        <v>16</v>
      </c>
      <c r="D14" s="8">
        <v>11.607142857142858</v>
      </c>
    </row>
    <row r="15" spans="1:11" x14ac:dyDescent="0.25">
      <c r="A15" s="8">
        <v>3</v>
      </c>
      <c r="B15" s="8">
        <v>17.948717948717949</v>
      </c>
      <c r="C15" s="8">
        <v>19.801980198019802</v>
      </c>
      <c r="D15" s="8">
        <v>10.16949152542373</v>
      </c>
    </row>
    <row r="16" spans="1:11" x14ac:dyDescent="0.25">
      <c r="A16" s="8">
        <v>4</v>
      </c>
      <c r="B16" s="8">
        <v>25.263157894736842</v>
      </c>
      <c r="C16" s="8">
        <v>10.38961038961039</v>
      </c>
      <c r="D16" s="8">
        <v>6.2015503875968996</v>
      </c>
    </row>
    <row r="17" spans="1:7" x14ac:dyDescent="0.25">
      <c r="A17" s="8">
        <v>5</v>
      </c>
      <c r="B17" s="8">
        <v>20.588235294117645</v>
      </c>
      <c r="C17" s="8">
        <v>13.043478260869565</v>
      </c>
      <c r="D17" s="8">
        <v>10.344827586206897</v>
      </c>
    </row>
    <row r="18" spans="1:7" x14ac:dyDescent="0.25">
      <c r="A18" s="8">
        <v>6</v>
      </c>
      <c r="B18" s="8">
        <v>18.604651162790699</v>
      </c>
      <c r="C18" s="8">
        <v>11.956521739130435</v>
      </c>
      <c r="D18" s="8">
        <v>6.8965517241379306</v>
      </c>
    </row>
    <row r="19" spans="1:7" x14ac:dyDescent="0.25">
      <c r="A19" s="8">
        <v>7</v>
      </c>
      <c r="B19" s="8">
        <v>22.651933701657459</v>
      </c>
      <c r="C19" s="8">
        <v>3.0303030303030303</v>
      </c>
      <c r="D19" s="8">
        <v>1.1428571428571428</v>
      </c>
    </row>
    <row r="20" spans="1:7" x14ac:dyDescent="0.25">
      <c r="A20" s="8">
        <v>8</v>
      </c>
      <c r="B20" s="8">
        <v>16.993464052287582</v>
      </c>
      <c r="C20" s="8">
        <v>3.1746031746031744</v>
      </c>
      <c r="D20" s="8">
        <v>1.1976047904191618</v>
      </c>
    </row>
    <row r="21" spans="1:7" x14ac:dyDescent="0.25">
      <c r="A21" s="8">
        <v>9</v>
      </c>
      <c r="B21" s="8">
        <v>22.826086956521738</v>
      </c>
      <c r="C21" s="8">
        <v>6.5476190476190483</v>
      </c>
      <c r="D21" s="8">
        <v>1.1363636363636365</v>
      </c>
    </row>
    <row r="22" spans="1:7" x14ac:dyDescent="0.25">
      <c r="A22" s="8">
        <v>10</v>
      </c>
      <c r="B22" s="8">
        <v>10.045662100456621</v>
      </c>
      <c r="C22" s="8">
        <v>5.7894736842105265</v>
      </c>
      <c r="D22" s="8">
        <v>0.5617977528089888</v>
      </c>
    </row>
    <row r="23" spans="1:7" x14ac:dyDescent="0.25">
      <c r="A23" s="8">
        <v>11</v>
      </c>
      <c r="B23" s="8">
        <v>16.580310880829018</v>
      </c>
      <c r="C23" s="8">
        <v>4.895104895104895</v>
      </c>
      <c r="D23" s="8">
        <v>1.1695906432748537</v>
      </c>
    </row>
    <row r="24" spans="1:7" x14ac:dyDescent="0.25">
      <c r="A24" s="8">
        <v>12</v>
      </c>
      <c r="B24" s="8">
        <v>21.327014218009481</v>
      </c>
      <c r="C24" s="8">
        <v>4.6153846153846159</v>
      </c>
      <c r="D24" s="8">
        <v>2.1008403361344539</v>
      </c>
    </row>
    <row r="25" spans="1:7" x14ac:dyDescent="0.25">
      <c r="A25" s="6" t="s">
        <v>106</v>
      </c>
      <c r="B25" s="8">
        <f>AVERAGE(B13:B24)</f>
        <v>19.633429754800805</v>
      </c>
      <c r="C25" s="8">
        <f t="shared" ref="C25:D25" si="0">AVERAGE(C13:C24)</f>
        <v>9.2991465039334305</v>
      </c>
      <c r="D25" s="8">
        <f t="shared" si="0"/>
        <v>4.6614757742881219</v>
      </c>
    </row>
    <row r="27" spans="1:7" x14ac:dyDescent="0.25">
      <c r="A27" s="2" t="s">
        <v>30</v>
      </c>
    </row>
    <row r="28" spans="1:7" x14ac:dyDescent="0.25">
      <c r="A28" s="7" t="s">
        <v>149</v>
      </c>
      <c r="B28" s="7" t="s">
        <v>8</v>
      </c>
      <c r="C28" s="7" t="s">
        <v>9</v>
      </c>
      <c r="D28" s="7" t="s">
        <v>10</v>
      </c>
      <c r="E28" s="7" t="s">
        <v>12</v>
      </c>
      <c r="F28" s="7" t="s">
        <v>13</v>
      </c>
      <c r="G28" s="7" t="s">
        <v>14</v>
      </c>
    </row>
    <row r="29" spans="1:7" x14ac:dyDescent="0.25">
      <c r="A29" s="8">
        <v>1</v>
      </c>
      <c r="B29" s="9">
        <v>108</v>
      </c>
      <c r="C29" s="8">
        <v>85</v>
      </c>
      <c r="D29" s="8">
        <v>109</v>
      </c>
      <c r="E29" s="9">
        <v>76</v>
      </c>
      <c r="F29" s="8">
        <v>66</v>
      </c>
      <c r="G29" s="8">
        <v>52</v>
      </c>
    </row>
    <row r="30" spans="1:7" x14ac:dyDescent="0.25">
      <c r="A30" s="8">
        <v>2</v>
      </c>
      <c r="B30" s="9">
        <v>133</v>
      </c>
      <c r="C30" s="8">
        <v>106</v>
      </c>
      <c r="D30" s="8">
        <v>118</v>
      </c>
      <c r="E30" s="9">
        <v>99</v>
      </c>
      <c r="F30" s="8">
        <v>54</v>
      </c>
      <c r="G30" s="8">
        <v>42</v>
      </c>
    </row>
    <row r="31" spans="1:7" x14ac:dyDescent="0.25">
      <c r="A31" s="8">
        <v>3</v>
      </c>
      <c r="B31" s="9">
        <v>140</v>
      </c>
      <c r="C31" s="8">
        <v>99</v>
      </c>
      <c r="D31" s="8">
        <v>105</v>
      </c>
      <c r="E31" s="9">
        <v>92</v>
      </c>
      <c r="F31" s="8">
        <v>71</v>
      </c>
      <c r="G31" s="8">
        <v>73</v>
      </c>
    </row>
    <row r="32" spans="1:7" x14ac:dyDescent="0.25">
      <c r="A32" s="8">
        <v>4</v>
      </c>
      <c r="B32" s="9">
        <v>101</v>
      </c>
      <c r="C32" s="8">
        <v>89</v>
      </c>
      <c r="D32" s="8">
        <v>95</v>
      </c>
      <c r="E32" s="9">
        <v>74</v>
      </c>
      <c r="F32" s="8">
        <v>60</v>
      </c>
      <c r="G32" s="8">
        <v>61</v>
      </c>
    </row>
    <row r="33" spans="1:10" x14ac:dyDescent="0.25">
      <c r="A33" s="8">
        <v>5</v>
      </c>
      <c r="B33" s="9">
        <v>128</v>
      </c>
      <c r="C33" s="8">
        <v>107</v>
      </c>
      <c r="D33" s="8">
        <v>119</v>
      </c>
      <c r="E33" s="9">
        <v>69</v>
      </c>
      <c r="F33" s="8">
        <v>75</v>
      </c>
      <c r="G33" s="8">
        <v>77</v>
      </c>
    </row>
    <row r="34" spans="1:10" x14ac:dyDescent="0.25">
      <c r="A34" s="8">
        <v>6</v>
      </c>
      <c r="B34" s="9">
        <v>115</v>
      </c>
      <c r="C34" s="8">
        <v>138</v>
      </c>
      <c r="D34" s="8">
        <v>94</v>
      </c>
      <c r="E34" s="9">
        <v>75</v>
      </c>
      <c r="F34" s="8">
        <v>62</v>
      </c>
      <c r="G34" s="8">
        <v>82</v>
      </c>
    </row>
    <row r="35" spans="1:10" x14ac:dyDescent="0.25">
      <c r="A35" s="8">
        <v>7</v>
      </c>
      <c r="B35" s="9">
        <v>169</v>
      </c>
      <c r="C35" s="8">
        <v>85</v>
      </c>
      <c r="D35" s="8">
        <v>131</v>
      </c>
      <c r="E35" s="9">
        <v>82</v>
      </c>
      <c r="F35" s="8">
        <v>85</v>
      </c>
      <c r="G35" s="8">
        <v>67</v>
      </c>
    </row>
    <row r="36" spans="1:10" x14ac:dyDescent="0.25">
      <c r="A36" s="8">
        <v>8</v>
      </c>
      <c r="B36" s="9">
        <v>167</v>
      </c>
      <c r="C36" s="8">
        <v>93</v>
      </c>
      <c r="D36" s="8">
        <v>109</v>
      </c>
      <c r="E36" s="9">
        <v>93</v>
      </c>
      <c r="F36" s="8">
        <v>72</v>
      </c>
      <c r="G36" s="8">
        <v>62</v>
      </c>
    </row>
    <row r="37" spans="1:10" x14ac:dyDescent="0.25">
      <c r="A37" s="6" t="s">
        <v>50</v>
      </c>
      <c r="B37" s="8">
        <f t="shared" ref="B37:G37" si="1">AVERAGE(B29:B36)</f>
        <v>132.625</v>
      </c>
      <c r="C37" s="8">
        <f t="shared" si="1"/>
        <v>100.25</v>
      </c>
      <c r="D37" s="8">
        <f t="shared" si="1"/>
        <v>110</v>
      </c>
      <c r="E37" s="8">
        <f t="shared" si="1"/>
        <v>82.5</v>
      </c>
      <c r="F37" s="8">
        <f t="shared" si="1"/>
        <v>68.125</v>
      </c>
      <c r="G37" s="8">
        <f t="shared" si="1"/>
        <v>64.5</v>
      </c>
      <c r="I37" s="6" t="s">
        <v>15</v>
      </c>
      <c r="J37" s="1">
        <f>TTEST(B37:D37,E37:G37,2,2)</f>
        <v>1.8259055771978099E-2</v>
      </c>
    </row>
    <row r="38" spans="1:10" x14ac:dyDescent="0.25">
      <c r="A38" s="3"/>
    </row>
    <row r="39" spans="1:10" x14ac:dyDescent="0.25">
      <c r="A39" s="3"/>
    </row>
    <row r="40" spans="1:10" x14ac:dyDescent="0.25">
      <c r="A40" s="2" t="s">
        <v>75</v>
      </c>
    </row>
    <row r="41" spans="1:10" x14ac:dyDescent="0.25">
      <c r="A41" s="7" t="s">
        <v>151</v>
      </c>
      <c r="B41" s="7" t="s">
        <v>8</v>
      </c>
      <c r="C41" s="7" t="s">
        <v>9</v>
      </c>
      <c r="D41" s="7" t="s">
        <v>10</v>
      </c>
      <c r="E41" s="7" t="s">
        <v>12</v>
      </c>
      <c r="F41" s="7" t="s">
        <v>13</v>
      </c>
      <c r="G41" s="7" t="s">
        <v>14</v>
      </c>
    </row>
    <row r="42" spans="1:10" x14ac:dyDescent="0.25">
      <c r="A42" s="8">
        <v>1</v>
      </c>
      <c r="B42" s="9">
        <v>204</v>
      </c>
      <c r="C42" s="8">
        <v>135</v>
      </c>
      <c r="D42" s="8">
        <v>108</v>
      </c>
      <c r="E42" s="9">
        <v>77</v>
      </c>
      <c r="F42" s="8">
        <v>67</v>
      </c>
      <c r="G42" s="8">
        <v>101</v>
      </c>
    </row>
    <row r="43" spans="1:10" x14ac:dyDescent="0.25">
      <c r="A43" s="8">
        <v>2</v>
      </c>
      <c r="B43" s="9">
        <v>169</v>
      </c>
      <c r="C43" s="8">
        <v>151</v>
      </c>
      <c r="D43" s="8">
        <v>142</v>
      </c>
      <c r="E43" s="9">
        <v>62</v>
      </c>
      <c r="F43" s="8">
        <v>59</v>
      </c>
      <c r="G43" s="8">
        <v>86</v>
      </c>
    </row>
    <row r="44" spans="1:10" x14ac:dyDescent="0.25">
      <c r="A44" s="8">
        <v>3</v>
      </c>
      <c r="B44" s="9">
        <v>177</v>
      </c>
      <c r="C44" s="8">
        <v>144</v>
      </c>
      <c r="D44" s="8">
        <v>123</v>
      </c>
      <c r="E44" s="9">
        <v>94</v>
      </c>
      <c r="F44" s="8">
        <v>78</v>
      </c>
      <c r="G44" s="8">
        <v>88</v>
      </c>
    </row>
    <row r="45" spans="1:10" x14ac:dyDescent="0.25">
      <c r="A45" s="8">
        <v>4</v>
      </c>
      <c r="B45" s="9">
        <v>198</v>
      </c>
      <c r="C45" s="8">
        <v>152</v>
      </c>
      <c r="D45" s="8">
        <v>119</v>
      </c>
      <c r="E45" s="9">
        <v>115</v>
      </c>
      <c r="F45" s="8">
        <v>91</v>
      </c>
      <c r="G45" s="8">
        <v>69</v>
      </c>
    </row>
    <row r="46" spans="1:10" x14ac:dyDescent="0.25">
      <c r="A46" s="8">
        <v>5</v>
      </c>
      <c r="B46" s="9">
        <v>182</v>
      </c>
      <c r="C46" s="8">
        <v>139</v>
      </c>
      <c r="D46" s="8">
        <v>104</v>
      </c>
      <c r="E46" s="9">
        <v>76</v>
      </c>
      <c r="F46" s="8">
        <v>82</v>
      </c>
      <c r="G46" s="8">
        <v>73</v>
      </c>
    </row>
    <row r="47" spans="1:10" x14ac:dyDescent="0.25">
      <c r="A47" s="8">
        <v>6</v>
      </c>
      <c r="B47" s="9">
        <v>152</v>
      </c>
      <c r="C47" s="8">
        <v>152</v>
      </c>
      <c r="D47" s="8">
        <v>98</v>
      </c>
      <c r="E47" s="9">
        <v>82</v>
      </c>
      <c r="F47" s="8">
        <v>73</v>
      </c>
      <c r="G47" s="8">
        <v>82</v>
      </c>
    </row>
    <row r="48" spans="1:10" x14ac:dyDescent="0.25">
      <c r="A48" s="8">
        <v>7</v>
      </c>
      <c r="B48" s="9">
        <v>176</v>
      </c>
      <c r="C48" s="8">
        <v>137</v>
      </c>
      <c r="D48" s="8">
        <v>125</v>
      </c>
      <c r="E48" s="9">
        <v>106</v>
      </c>
      <c r="F48" s="8">
        <v>82</v>
      </c>
      <c r="G48" s="8">
        <v>98</v>
      </c>
    </row>
    <row r="49" spans="1:10" x14ac:dyDescent="0.25">
      <c r="A49" s="8">
        <v>8</v>
      </c>
      <c r="B49" s="9">
        <v>148</v>
      </c>
      <c r="C49" s="8">
        <v>122</v>
      </c>
      <c r="D49" s="8">
        <v>116</v>
      </c>
      <c r="E49" s="9">
        <v>72</v>
      </c>
      <c r="F49" s="8">
        <v>77</v>
      </c>
      <c r="G49" s="8">
        <v>76</v>
      </c>
    </row>
    <row r="50" spans="1:10" x14ac:dyDescent="0.25">
      <c r="A50" s="6" t="s">
        <v>50</v>
      </c>
      <c r="B50" s="8">
        <v>175.75</v>
      </c>
      <c r="C50" s="8">
        <v>141.5</v>
      </c>
      <c r="D50" s="8">
        <v>116.875</v>
      </c>
      <c r="E50" s="8">
        <v>85.5</v>
      </c>
      <c r="F50" s="8">
        <v>76.125</v>
      </c>
      <c r="G50" s="8">
        <v>84.125</v>
      </c>
      <c r="I50" s="6" t="s">
        <v>15</v>
      </c>
      <c r="J50" s="1">
        <f>TTEST(B50:D50,E50:G50,2,2)</f>
        <v>2.2249477538373263E-2</v>
      </c>
    </row>
    <row r="52" spans="1:10" x14ac:dyDescent="0.25">
      <c r="A52" s="2" t="s">
        <v>0</v>
      </c>
    </row>
    <row r="53" spans="1:10" x14ac:dyDescent="0.25">
      <c r="A53" s="7" t="s">
        <v>152</v>
      </c>
      <c r="B53" s="7" t="s">
        <v>8</v>
      </c>
      <c r="C53" s="7" t="s">
        <v>9</v>
      </c>
      <c r="D53" s="7" t="s">
        <v>10</v>
      </c>
      <c r="E53" s="7" t="s">
        <v>12</v>
      </c>
      <c r="F53" s="7" t="s">
        <v>13</v>
      </c>
      <c r="G53" s="7" t="s">
        <v>14</v>
      </c>
      <c r="H53" s="8"/>
      <c r="I53" s="8"/>
    </row>
    <row r="54" spans="1:10" x14ac:dyDescent="0.25">
      <c r="A54" s="8">
        <v>1</v>
      </c>
      <c r="B54" s="10">
        <v>103</v>
      </c>
      <c r="C54" s="8">
        <v>113</v>
      </c>
      <c r="D54" s="8">
        <v>117</v>
      </c>
      <c r="E54" s="10">
        <v>40</v>
      </c>
      <c r="F54" s="8">
        <v>72</v>
      </c>
      <c r="G54" s="8">
        <v>38</v>
      </c>
      <c r="H54" s="8"/>
      <c r="I54" s="8"/>
    </row>
    <row r="55" spans="1:10" x14ac:dyDescent="0.25">
      <c r="A55" s="8">
        <v>2</v>
      </c>
      <c r="B55" s="10">
        <v>130</v>
      </c>
      <c r="C55" s="8">
        <v>109</v>
      </c>
      <c r="D55" s="8">
        <v>126</v>
      </c>
      <c r="E55" s="10">
        <v>75</v>
      </c>
      <c r="F55" s="8">
        <v>59</v>
      </c>
      <c r="G55" s="8">
        <v>41</v>
      </c>
      <c r="H55" s="8"/>
      <c r="I55" s="8"/>
    </row>
    <row r="56" spans="1:10" x14ac:dyDescent="0.25">
      <c r="A56" s="8">
        <v>3</v>
      </c>
      <c r="B56" s="10">
        <v>119</v>
      </c>
      <c r="C56" s="8">
        <v>91</v>
      </c>
      <c r="D56" s="8">
        <v>103</v>
      </c>
      <c r="E56" s="10">
        <v>53</v>
      </c>
      <c r="F56" s="8">
        <v>45</v>
      </c>
      <c r="G56" s="8">
        <v>53</v>
      </c>
      <c r="H56" s="8"/>
      <c r="I56" s="8"/>
    </row>
    <row r="57" spans="1:10" x14ac:dyDescent="0.25">
      <c r="A57" s="8">
        <v>4</v>
      </c>
      <c r="B57" s="10">
        <v>140</v>
      </c>
      <c r="C57" s="8">
        <v>117</v>
      </c>
      <c r="D57" s="8">
        <v>88</v>
      </c>
      <c r="E57" s="10">
        <v>43</v>
      </c>
      <c r="F57" s="8">
        <v>36</v>
      </c>
      <c r="G57" s="8">
        <v>51</v>
      </c>
      <c r="H57" s="8"/>
      <c r="I57" s="8"/>
    </row>
    <row r="58" spans="1:10" x14ac:dyDescent="0.25">
      <c r="A58" s="8">
        <v>5</v>
      </c>
      <c r="B58" s="10">
        <v>152</v>
      </c>
      <c r="C58" s="8">
        <v>74</v>
      </c>
      <c r="D58" s="8">
        <v>96</v>
      </c>
      <c r="E58" s="10">
        <v>39</v>
      </c>
      <c r="F58" s="8">
        <v>27</v>
      </c>
      <c r="G58" s="8">
        <v>48</v>
      </c>
      <c r="H58" s="8"/>
      <c r="I58" s="8"/>
    </row>
    <row r="59" spans="1:10" x14ac:dyDescent="0.25">
      <c r="A59" s="8">
        <v>6</v>
      </c>
      <c r="B59" s="10">
        <v>145</v>
      </c>
      <c r="C59" s="8">
        <v>84</v>
      </c>
      <c r="D59" s="8">
        <v>122</v>
      </c>
      <c r="E59" s="10">
        <v>53</v>
      </c>
      <c r="F59" s="8">
        <v>45</v>
      </c>
      <c r="G59" s="8">
        <v>32</v>
      </c>
      <c r="H59" s="8"/>
      <c r="I59" s="8"/>
    </row>
    <row r="60" spans="1:10" x14ac:dyDescent="0.25">
      <c r="A60" s="8">
        <v>7</v>
      </c>
      <c r="B60" s="10">
        <v>85</v>
      </c>
      <c r="C60" s="8">
        <v>107</v>
      </c>
      <c r="D60" s="8">
        <v>97</v>
      </c>
      <c r="E60" s="10">
        <v>48</v>
      </c>
      <c r="F60" s="8">
        <v>92</v>
      </c>
      <c r="G60" s="8">
        <v>29</v>
      </c>
      <c r="H60" s="8"/>
      <c r="I60" s="8"/>
    </row>
    <row r="61" spans="1:10" x14ac:dyDescent="0.25">
      <c r="A61" s="8">
        <v>8</v>
      </c>
      <c r="B61" s="10">
        <v>99</v>
      </c>
      <c r="C61" s="8">
        <v>114</v>
      </c>
      <c r="D61" s="8">
        <v>91</v>
      </c>
      <c r="E61" s="10">
        <v>36</v>
      </c>
      <c r="F61" s="8">
        <v>76</v>
      </c>
      <c r="G61" s="8">
        <v>39</v>
      </c>
      <c r="H61" s="8"/>
    </row>
    <row r="62" spans="1:10" x14ac:dyDescent="0.25">
      <c r="A62" s="6" t="s">
        <v>50</v>
      </c>
      <c r="B62" s="8">
        <f>AVERAGE(B54:B61)</f>
        <v>121.625</v>
      </c>
      <c r="C62" s="8">
        <f t="shared" ref="C62:G62" si="2">AVERAGE(C54:C61)</f>
        <v>101.125</v>
      </c>
      <c r="D62" s="8">
        <f t="shared" si="2"/>
        <v>105</v>
      </c>
      <c r="E62" s="8">
        <f t="shared" si="2"/>
        <v>48.375</v>
      </c>
      <c r="F62" s="8">
        <f t="shared" si="2"/>
        <v>56.5</v>
      </c>
      <c r="G62" s="8">
        <f t="shared" si="2"/>
        <v>41.375</v>
      </c>
      <c r="H62" s="8"/>
      <c r="I62" s="6" t="s">
        <v>15</v>
      </c>
      <c r="J62" s="8">
        <f>TTEST(B62:D62,E62:G62,2,2)</f>
        <v>1.3881476141061702E-3</v>
      </c>
    </row>
    <row r="64" spans="1:10" x14ac:dyDescent="0.25">
      <c r="A64" s="2" t="s">
        <v>6</v>
      </c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7" t="s">
        <v>7</v>
      </c>
      <c r="B65" s="7" t="s">
        <v>8</v>
      </c>
      <c r="C65" s="7" t="s">
        <v>9</v>
      </c>
      <c r="D65" s="7" t="s">
        <v>10</v>
      </c>
      <c r="E65" s="7" t="s">
        <v>12</v>
      </c>
      <c r="F65" s="7" t="s">
        <v>13</v>
      </c>
      <c r="G65" s="7" t="s">
        <v>14</v>
      </c>
      <c r="H65" s="7"/>
      <c r="I65" s="6" t="s">
        <v>15</v>
      </c>
    </row>
    <row r="66" spans="1:9" x14ac:dyDescent="0.25">
      <c r="A66" s="8" t="s">
        <v>16</v>
      </c>
      <c r="B66" s="8">
        <v>6.807512</v>
      </c>
      <c r="C66" s="8">
        <v>8.9324619999999992</v>
      </c>
      <c r="D66" s="8">
        <v>11.62791</v>
      </c>
      <c r="E66" s="8">
        <v>25.738399999999999</v>
      </c>
      <c r="F66" s="8">
        <v>26.158940000000001</v>
      </c>
      <c r="G66" s="8">
        <v>30.588239999999999</v>
      </c>
      <c r="H66" s="8"/>
      <c r="I66" s="8">
        <v>9.1703752125954594E-4</v>
      </c>
    </row>
    <row r="67" spans="1:9" x14ac:dyDescent="0.25">
      <c r="A67" s="8" t="s">
        <v>17</v>
      </c>
      <c r="B67" s="8">
        <v>9.6244130000000006</v>
      </c>
      <c r="C67" s="8">
        <v>13.507630000000001</v>
      </c>
      <c r="D67" s="8">
        <v>29.568110000000001</v>
      </c>
      <c r="E67" s="8">
        <v>39.873420000000003</v>
      </c>
      <c r="F67" s="8">
        <v>41.721850000000003</v>
      </c>
      <c r="G67" s="8">
        <v>37.058819999999997</v>
      </c>
      <c r="H67" s="8"/>
      <c r="I67" s="8">
        <v>2.4544549112868429E-2</v>
      </c>
    </row>
    <row r="68" spans="1:9" x14ac:dyDescent="0.25">
      <c r="A68" s="8" t="s">
        <v>25</v>
      </c>
      <c r="B68" s="8">
        <v>10.0939</v>
      </c>
      <c r="C68" s="8">
        <v>13.725490000000001</v>
      </c>
      <c r="D68" s="8">
        <v>25.249169999999999</v>
      </c>
      <c r="E68" s="8">
        <v>16.033760000000001</v>
      </c>
      <c r="F68" s="8">
        <v>16.887419999999999</v>
      </c>
      <c r="G68" s="8">
        <v>18.823530000000002</v>
      </c>
      <c r="H68" s="8"/>
      <c r="I68" s="8">
        <v>0.85698217606492766</v>
      </c>
    </row>
    <row r="69" spans="1:9" x14ac:dyDescent="0.25">
      <c r="A69" s="8" t="s">
        <v>24</v>
      </c>
      <c r="B69" s="8">
        <v>17.136150000000001</v>
      </c>
      <c r="C69" s="8">
        <v>20.479299999999999</v>
      </c>
      <c r="D69" s="8">
        <v>13.621259999999999</v>
      </c>
      <c r="E69" s="8">
        <v>8.4388190000000005</v>
      </c>
      <c r="F69" s="8">
        <v>8.9403970000000008</v>
      </c>
      <c r="G69" s="8">
        <v>8.2352939999999997</v>
      </c>
      <c r="H69" s="8"/>
      <c r="I69" s="8">
        <v>1.2749640394004894E-2</v>
      </c>
    </row>
    <row r="70" spans="1:9" x14ac:dyDescent="0.25">
      <c r="A70" s="8" t="s">
        <v>23</v>
      </c>
      <c r="B70" s="8">
        <v>19.01408</v>
      </c>
      <c r="C70" s="8">
        <v>13.94336</v>
      </c>
      <c r="D70" s="8">
        <v>6.6445179999999997</v>
      </c>
      <c r="E70" s="8">
        <v>4.6413500000000001</v>
      </c>
      <c r="F70" s="8">
        <v>3.311258</v>
      </c>
      <c r="G70" s="8">
        <v>2.941176</v>
      </c>
      <c r="H70" s="8"/>
      <c r="I70" s="8">
        <v>5.7676853319967678E-2</v>
      </c>
    </row>
    <row r="71" spans="1:9" x14ac:dyDescent="0.25">
      <c r="A71" s="8" t="s">
        <v>22</v>
      </c>
      <c r="B71" s="8">
        <v>14.08451</v>
      </c>
      <c r="C71" s="8">
        <v>12.85403</v>
      </c>
      <c r="D71" s="8">
        <v>7.9734220000000002</v>
      </c>
      <c r="E71" s="8">
        <v>2.7426159999999999</v>
      </c>
      <c r="F71" s="8">
        <v>1.986755</v>
      </c>
      <c r="G71" s="8">
        <v>1.7647060000000001</v>
      </c>
      <c r="H71" s="8"/>
      <c r="I71" s="8">
        <v>7.4189188158665324E-3</v>
      </c>
    </row>
    <row r="72" spans="1:9" x14ac:dyDescent="0.25">
      <c r="A72" s="8" t="s">
        <v>21</v>
      </c>
      <c r="B72" s="8">
        <v>7.5117370000000001</v>
      </c>
      <c r="C72" s="8">
        <v>6.5359480000000003</v>
      </c>
      <c r="D72" s="8">
        <v>2.3255810000000001</v>
      </c>
      <c r="E72" s="8">
        <v>1.687764</v>
      </c>
      <c r="F72" s="8">
        <v>0.66225199999999995</v>
      </c>
      <c r="G72" s="8">
        <v>0.58823499999999995</v>
      </c>
      <c r="H72" s="8"/>
      <c r="I72" s="8">
        <v>5.1536004873727184E-2</v>
      </c>
    </row>
    <row r="73" spans="1:9" x14ac:dyDescent="0.25">
      <c r="A73" s="8" t="s">
        <v>20</v>
      </c>
      <c r="B73" s="8">
        <v>5.3990609999999997</v>
      </c>
      <c r="C73" s="8">
        <v>3.9215689999999999</v>
      </c>
      <c r="D73" s="8">
        <v>1.993355</v>
      </c>
      <c r="E73" s="8">
        <v>0.42194100000000001</v>
      </c>
      <c r="F73" s="8">
        <v>0</v>
      </c>
      <c r="G73" s="8">
        <v>0</v>
      </c>
      <c r="H73" s="8"/>
      <c r="I73" s="8">
        <v>2.1861949748643625E-2</v>
      </c>
    </row>
    <row r="74" spans="1:9" x14ac:dyDescent="0.25">
      <c r="A74" s="8" t="s">
        <v>19</v>
      </c>
      <c r="B74" s="8">
        <v>3.7558690000000001</v>
      </c>
      <c r="C74" s="8">
        <v>2.8322440000000002</v>
      </c>
      <c r="D74" s="8">
        <v>0.66445200000000004</v>
      </c>
      <c r="E74" s="8">
        <v>0</v>
      </c>
      <c r="F74" s="8">
        <v>0</v>
      </c>
      <c r="G74" s="8">
        <v>0</v>
      </c>
      <c r="H74" s="8"/>
      <c r="I74" s="8">
        <v>5.7660574958049701E-2</v>
      </c>
    </row>
    <row r="75" spans="1:9" x14ac:dyDescent="0.25">
      <c r="A75" s="8" t="s">
        <v>18</v>
      </c>
      <c r="B75" s="8">
        <v>2.3474179999999998</v>
      </c>
      <c r="C75" s="8">
        <v>2.1786490000000001</v>
      </c>
      <c r="D75" s="8">
        <v>0.33222600000000002</v>
      </c>
      <c r="E75" s="8">
        <v>0.21096999999999999</v>
      </c>
      <c r="F75" s="8">
        <v>0.33112599999999998</v>
      </c>
      <c r="G75" s="8">
        <v>0</v>
      </c>
      <c r="H75" s="8"/>
      <c r="I75" s="8">
        <v>9.2197763545948455E-2</v>
      </c>
    </row>
    <row r="76" spans="1:9" x14ac:dyDescent="0.25">
      <c r="A76" s="8" t="s">
        <v>11</v>
      </c>
      <c r="B76" s="8">
        <v>4.225352</v>
      </c>
      <c r="C76" s="8">
        <v>1.0893250000000001</v>
      </c>
      <c r="D76" s="8">
        <v>0</v>
      </c>
      <c r="E76" s="8">
        <v>0.21096999999999999</v>
      </c>
      <c r="F76" s="8">
        <v>0</v>
      </c>
      <c r="G76" s="8">
        <v>0</v>
      </c>
      <c r="H76" s="8"/>
      <c r="I76" s="8">
        <v>0.2509656513364058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55DF0-E358-47A5-A41C-2FD5720121F4}">
  <dimension ref="A1:K139"/>
  <sheetViews>
    <sheetView workbookViewId="0">
      <selection activeCell="P15" sqref="P15"/>
    </sheetView>
  </sheetViews>
  <sheetFormatPr defaultRowHeight="15" x14ac:dyDescent="0.25"/>
  <cols>
    <col min="1" max="1" width="11.625" style="1" bestFit="1" customWidth="1"/>
    <col min="2" max="16384" width="9" style="1"/>
  </cols>
  <sheetData>
    <row r="1" spans="1:11" x14ac:dyDescent="0.25">
      <c r="A1" s="2" t="s">
        <v>133</v>
      </c>
      <c r="B1" s="2"/>
      <c r="C1" s="2"/>
    </row>
    <row r="2" spans="1:11" x14ac:dyDescent="0.25">
      <c r="A2" s="2" t="s">
        <v>2</v>
      </c>
    </row>
    <row r="3" spans="1:11" x14ac:dyDescent="0.25">
      <c r="A3" s="12"/>
      <c r="B3" s="16" t="s">
        <v>120</v>
      </c>
      <c r="C3" s="16"/>
      <c r="D3" s="16" t="s">
        <v>121</v>
      </c>
      <c r="E3" s="16"/>
      <c r="G3" s="12"/>
      <c r="H3" s="16" t="s">
        <v>122</v>
      </c>
      <c r="I3" s="16"/>
      <c r="J3" s="16" t="s">
        <v>123</v>
      </c>
      <c r="K3" s="16"/>
    </row>
    <row r="4" spans="1:11" x14ac:dyDescent="0.25">
      <c r="A4" s="12" t="s">
        <v>116</v>
      </c>
      <c r="B4" s="12" t="s">
        <v>117</v>
      </c>
      <c r="C4" s="12" t="s">
        <v>118</v>
      </c>
      <c r="D4" s="12" t="s">
        <v>117</v>
      </c>
      <c r="E4" s="12" t="s">
        <v>118</v>
      </c>
      <c r="G4" s="12" t="s">
        <v>116</v>
      </c>
      <c r="H4" s="12" t="s">
        <v>117</v>
      </c>
      <c r="I4" s="12" t="s">
        <v>118</v>
      </c>
      <c r="J4" s="12" t="s">
        <v>117</v>
      </c>
      <c r="K4" s="12" t="s">
        <v>118</v>
      </c>
    </row>
    <row r="5" spans="1:11" x14ac:dyDescent="0.25">
      <c r="A5" s="4">
        <v>220</v>
      </c>
      <c r="B5" s="4"/>
      <c r="C5" s="4"/>
      <c r="D5" s="4"/>
      <c r="E5" s="4"/>
      <c r="G5" s="4">
        <v>220</v>
      </c>
      <c r="H5" s="4"/>
      <c r="I5" s="4"/>
      <c r="J5" s="4"/>
      <c r="K5" s="4"/>
    </row>
    <row r="6" spans="1:11" x14ac:dyDescent="0.25">
      <c r="A6" s="4">
        <v>222</v>
      </c>
      <c r="B6" s="4">
        <v>0.78748863883086651</v>
      </c>
      <c r="C6" s="4">
        <v>0.25783003541240856</v>
      </c>
      <c r="D6" s="4">
        <v>1.7483081403619103</v>
      </c>
      <c r="E6" s="4">
        <v>1.1445628851005847</v>
      </c>
      <c r="G6" s="4">
        <v>222</v>
      </c>
      <c r="H6" s="4">
        <v>0.12627642641630918</v>
      </c>
      <c r="I6" s="4">
        <v>-0.44483607723348983</v>
      </c>
      <c r="J6" s="4">
        <v>0.72929100315192896</v>
      </c>
      <c r="K6" s="4">
        <v>1.186115416002216</v>
      </c>
    </row>
    <row r="7" spans="1:11" x14ac:dyDescent="0.25">
      <c r="A7" s="4">
        <v>224</v>
      </c>
      <c r="B7" s="4">
        <v>0.41024354453503425</v>
      </c>
      <c r="C7" s="4">
        <v>0.2306075511533365</v>
      </c>
      <c r="D7" s="4">
        <v>1.3211990057573237</v>
      </c>
      <c r="E7" s="4">
        <v>0.45197141552306291</v>
      </c>
      <c r="G7" s="4">
        <v>224</v>
      </c>
      <c r="H7" s="4">
        <v>0.14891985415777612</v>
      </c>
      <c r="I7" s="4">
        <v>-0.56102329133256967</v>
      </c>
      <c r="J7" s="4">
        <v>0.24507879822413889</v>
      </c>
      <c r="K7" s="4">
        <v>0.6368913445485106</v>
      </c>
    </row>
    <row r="8" spans="1:11" x14ac:dyDescent="0.25">
      <c r="A8" s="4">
        <v>226</v>
      </c>
      <c r="B8" s="4">
        <v>-0.10834752075706189</v>
      </c>
      <c r="C8" s="4">
        <v>-6.8059130486864461E-2</v>
      </c>
      <c r="D8" s="4">
        <v>0.97040960103017915</v>
      </c>
      <c r="E8" s="4">
        <v>-0.22098795379167321</v>
      </c>
      <c r="G8" s="4">
        <v>226</v>
      </c>
      <c r="H8" s="4">
        <v>-5.6774101775112475E-2</v>
      </c>
      <c r="I8" s="4">
        <v>-0.67866069222648961</v>
      </c>
      <c r="J8" s="4">
        <v>-0.46694562361026887</v>
      </c>
      <c r="K8" s="4">
        <v>0.26256841033473338</v>
      </c>
    </row>
    <row r="9" spans="1:11" x14ac:dyDescent="0.25">
      <c r="A9" s="4">
        <v>228</v>
      </c>
      <c r="B9" s="4">
        <v>-0.5414791081762983</v>
      </c>
      <c r="C9" s="4">
        <v>-0.14352956150004867</v>
      </c>
      <c r="D9" s="4">
        <v>0.44304492060283457</v>
      </c>
      <c r="E9" s="4">
        <v>-0.37438305295390389</v>
      </c>
      <c r="G9" s="4">
        <v>228</v>
      </c>
      <c r="H9" s="4">
        <v>-0.52871110062963711</v>
      </c>
      <c r="I9" s="4">
        <v>-0.97787203617605878</v>
      </c>
      <c r="J9" s="4">
        <v>-0.92848799496889256</v>
      </c>
      <c r="K9" s="4">
        <v>2.4902634593356249E-2</v>
      </c>
    </row>
    <row r="10" spans="1:11" x14ac:dyDescent="0.25">
      <c r="A10" s="4">
        <v>230</v>
      </c>
      <c r="B10" s="4">
        <v>-1.1515018829219354</v>
      </c>
      <c r="C10" s="4">
        <v>-0.2696344211605986</v>
      </c>
      <c r="D10" s="4">
        <v>-5.8905696681116115E-2</v>
      </c>
      <c r="E10" s="4">
        <v>-0.63822256661351051</v>
      </c>
      <c r="G10" s="4">
        <v>230</v>
      </c>
      <c r="H10" s="4">
        <v>-1.0644494980122634</v>
      </c>
      <c r="I10" s="4">
        <v>-1.224065838630221</v>
      </c>
      <c r="J10" s="4">
        <v>-1.0549405550689157</v>
      </c>
      <c r="K10" s="4">
        <v>-0.14812344181658912</v>
      </c>
    </row>
    <row r="11" spans="1:11" x14ac:dyDescent="0.25">
      <c r="A11" s="4">
        <v>232</v>
      </c>
      <c r="B11" s="4">
        <v>-1.5297309031287198</v>
      </c>
      <c r="C11" s="4">
        <v>-0.17940955610957632</v>
      </c>
      <c r="D11" s="4">
        <v>-0.56967595025791917</v>
      </c>
      <c r="E11" s="4">
        <v>-0.78187944058875936</v>
      </c>
      <c r="G11" s="4">
        <v>232</v>
      </c>
      <c r="H11" s="4">
        <v>-1.3039569585757176</v>
      </c>
      <c r="I11" s="4">
        <v>-1.2957089968480711</v>
      </c>
      <c r="J11" s="4">
        <v>-1.0198109366694368</v>
      </c>
      <c r="K11" s="4">
        <v>-0.65207177563656227</v>
      </c>
    </row>
    <row r="12" spans="1:11" x14ac:dyDescent="0.25">
      <c r="A12" s="4">
        <v>234</v>
      </c>
      <c r="B12" s="4">
        <v>-2.107397479954181</v>
      </c>
      <c r="C12" s="4">
        <v>-0.43676560429440964</v>
      </c>
      <c r="D12" s="4">
        <v>-0.77851278365488996</v>
      </c>
      <c r="E12" s="4">
        <v>-0.98295933188090057</v>
      </c>
      <c r="G12" s="4">
        <v>234</v>
      </c>
      <c r="H12" s="4">
        <v>-1.5984687614641124</v>
      </c>
      <c r="I12" s="4">
        <v>-1.2376194700866219</v>
      </c>
      <c r="J12" s="4">
        <v>-1.0940403387013453</v>
      </c>
      <c r="K12" s="4">
        <v>-1.1360697092888319</v>
      </c>
    </row>
    <row r="13" spans="1:11" x14ac:dyDescent="0.25">
      <c r="A13" s="4">
        <v>236</v>
      </c>
      <c r="B13" s="4">
        <v>-2.6534485996002064</v>
      </c>
      <c r="C13" s="4">
        <v>-0.47130498094617762</v>
      </c>
      <c r="D13" s="4">
        <v>-1.2557754868270334</v>
      </c>
      <c r="E13" s="4">
        <v>-1.1774557344892902</v>
      </c>
      <c r="G13" s="4">
        <v>236</v>
      </c>
      <c r="H13" s="4">
        <v>-1.9813959526536846</v>
      </c>
      <c r="I13" s="4">
        <v>-1.2835155238116629</v>
      </c>
      <c r="J13" s="4">
        <v>-1.3557859683010278</v>
      </c>
      <c r="K13" s="4">
        <v>-1.4471238461020146</v>
      </c>
    </row>
    <row r="14" spans="1:11" x14ac:dyDescent="0.25">
      <c r="A14" s="4">
        <v>238</v>
      </c>
      <c r="B14" s="4">
        <v>-3.1338498311734013</v>
      </c>
      <c r="C14" s="4">
        <v>-0.68778848385478664</v>
      </c>
      <c r="D14" s="4">
        <v>-1.4765790572662818</v>
      </c>
      <c r="E14" s="4">
        <v>-1.61251278365489</v>
      </c>
      <c r="G14" s="4">
        <v>238</v>
      </c>
      <c r="H14" s="4">
        <v>-2.3590892205526734</v>
      </c>
      <c r="I14" s="4">
        <v>-1.4689749867109885</v>
      </c>
      <c r="J14" s="4">
        <v>-1.7038204081785444</v>
      </c>
      <c r="K14" s="4">
        <v>-1.7315463917525771</v>
      </c>
    </row>
    <row r="15" spans="1:11" x14ac:dyDescent="0.25">
      <c r="A15" s="4">
        <v>240</v>
      </c>
      <c r="B15" s="4">
        <v>-3.4991886448202805</v>
      </c>
      <c r="C15" s="4">
        <v>-0.67821388196362919</v>
      </c>
      <c r="D15" s="4">
        <v>-1.9357038541877234</v>
      </c>
      <c r="E15" s="4">
        <v>-2.202691118448143</v>
      </c>
      <c r="G15" s="4">
        <v>240</v>
      </c>
      <c r="H15" s="4">
        <v>-2.5995337847853919</v>
      </c>
      <c r="I15" s="4">
        <v>-1.6330394777231243</v>
      </c>
      <c r="J15" s="4">
        <v>-2.1486791703164658</v>
      </c>
      <c r="K15" s="4">
        <v>-1.8486291729368343</v>
      </c>
    </row>
    <row r="16" spans="1:11" x14ac:dyDescent="0.25">
      <c r="A16" s="4">
        <v>242</v>
      </c>
      <c r="B16" s="4">
        <v>-3.4896484296505927</v>
      </c>
      <c r="C16" s="4">
        <v>-0.75706279151599531</v>
      </c>
      <c r="D16" s="4">
        <v>-2.3860061174374292</v>
      </c>
      <c r="E16" s="4">
        <v>-2.9421588841722257</v>
      </c>
      <c r="G16" s="4">
        <v>242</v>
      </c>
      <c r="H16" s="4">
        <v>-2.620464711871767</v>
      </c>
      <c r="I16" s="4">
        <v>-1.9025486452694862</v>
      </c>
      <c r="J16" s="4">
        <v>-2.7035648324087176</v>
      </c>
      <c r="K16" s="4">
        <v>-2.2188121495257134</v>
      </c>
    </row>
    <row r="17" spans="1:11" x14ac:dyDescent="0.25">
      <c r="A17" s="4">
        <v>244</v>
      </c>
      <c r="B17" s="4">
        <v>-3.0748922055267314</v>
      </c>
      <c r="C17" s="4">
        <v>-0.75556783385366366</v>
      </c>
      <c r="D17" s="4">
        <v>-3.0925579812681079</v>
      </c>
      <c r="E17" s="4">
        <v>-3.1419149652988345</v>
      </c>
      <c r="G17" s="4">
        <v>244</v>
      </c>
      <c r="H17" s="4">
        <v>-2.4089023426094376</v>
      </c>
      <c r="I17" s="4">
        <v>-1.7155847539473978</v>
      </c>
      <c r="J17" s="4">
        <v>-3.3575184137037781</v>
      </c>
      <c r="K17" s="4">
        <v>-2.4466750518458622</v>
      </c>
    </row>
    <row r="18" spans="1:11" x14ac:dyDescent="0.25">
      <c r="A18" s="4">
        <v>246</v>
      </c>
      <c r="B18" s="4">
        <v>-2.3738152340737746</v>
      </c>
      <c r="C18" s="4">
        <v>-0.70042764413898428</v>
      </c>
      <c r="D18" s="4">
        <v>-3.3768653430062359</v>
      </c>
      <c r="E18" s="4">
        <v>-3.6215538036520449</v>
      </c>
      <c r="G18" s="4">
        <v>246</v>
      </c>
      <c r="H18" s="4">
        <v>-1.9738399404053333</v>
      </c>
      <c r="I18" s="4">
        <v>-1.7019519499285014</v>
      </c>
      <c r="J18" s="4">
        <v>-3.2870690579400907</v>
      </c>
      <c r="K18" s="4">
        <v>-2.9678467309031284</v>
      </c>
    </row>
    <row r="19" spans="1:11" x14ac:dyDescent="0.25">
      <c r="A19" s="4">
        <v>248</v>
      </c>
      <c r="B19" s="4">
        <v>-1.4050232314384326</v>
      </c>
      <c r="C19" s="4">
        <v>-0.76923283097125827</v>
      </c>
      <c r="D19" s="4">
        <v>-3.4701289071566008</v>
      </c>
      <c r="E19" s="4">
        <v>-3.7521435362995899</v>
      </c>
      <c r="G19" s="4">
        <v>248</v>
      </c>
      <c r="H19" s="4">
        <v>-1.1780889128465437</v>
      </c>
      <c r="I19" s="4">
        <v>-1.3349831173401014</v>
      </c>
      <c r="J19" s="4">
        <v>-3.4998438859316159</v>
      </c>
      <c r="K19" s="4">
        <v>-3.0658091323585563</v>
      </c>
    </row>
    <row r="20" spans="1:11" x14ac:dyDescent="0.25">
      <c r="A20" s="4">
        <v>250</v>
      </c>
      <c r="B20" s="4">
        <v>0.43290240999034202</v>
      </c>
      <c r="C20" s="4">
        <v>-0.56532458878931491</v>
      </c>
      <c r="D20" s="4">
        <v>-2.8117329470161487</v>
      </c>
      <c r="E20" s="4">
        <v>-4.191207840142547</v>
      </c>
      <c r="G20" s="4">
        <v>250</v>
      </c>
      <c r="H20" s="4">
        <v>-0.10737497473216077</v>
      </c>
      <c r="I20" s="4">
        <v>-1.1856354393609294</v>
      </c>
      <c r="J20" s="4">
        <v>-3.1083084997267325</v>
      </c>
      <c r="K20" s="4">
        <v>-2.8838685623161062</v>
      </c>
    </row>
    <row r="21" spans="1:11" x14ac:dyDescent="0.25">
      <c r="A21" s="4">
        <v>252</v>
      </c>
      <c r="B21" s="4">
        <v>3.180212976064805</v>
      </c>
      <c r="C21" s="4">
        <v>-0.47591918783550069</v>
      </c>
      <c r="D21" s="4">
        <v>-2.671095336492749</v>
      </c>
      <c r="E21" s="4">
        <v>-3.616675725654904</v>
      </c>
      <c r="G21" s="4">
        <v>252</v>
      </c>
      <c r="H21" s="4">
        <v>1.56015884673839</v>
      </c>
      <c r="I21" s="4">
        <v>-0.44263234732610107</v>
      </c>
      <c r="J21" s="4">
        <v>-2.9798855497907453</v>
      </c>
      <c r="K21" s="4">
        <v>-2.3154404090769565</v>
      </c>
    </row>
    <row r="22" spans="1:11" x14ac:dyDescent="0.25">
      <c r="A22" s="4">
        <v>254</v>
      </c>
      <c r="B22" s="4">
        <v>6.4116920468072678</v>
      </c>
      <c r="C22" s="4">
        <v>-0.35387634855393091</v>
      </c>
      <c r="D22" s="4">
        <v>-1.9013117190366027</v>
      </c>
      <c r="E22" s="4">
        <v>-2.7601046650046039</v>
      </c>
      <c r="G22" s="4">
        <v>254</v>
      </c>
      <c r="H22" s="4">
        <v>2.9523556738464762</v>
      </c>
      <c r="I22" s="4">
        <v>2.9513435003631072E-2</v>
      </c>
      <c r="J22" s="4">
        <v>-2.2483967462510015</v>
      </c>
      <c r="K22" s="4">
        <v>-1.8137196505177098</v>
      </c>
    </row>
    <row r="23" spans="1:11" x14ac:dyDescent="0.25">
      <c r="A23" s="4">
        <v>256</v>
      </c>
      <c r="B23" s="4">
        <v>9.0764585719740349</v>
      </c>
      <c r="C23" s="4">
        <v>-0.31755811602991713</v>
      </c>
      <c r="D23" s="4">
        <v>-1.4728867102396512</v>
      </c>
      <c r="E23" s="4">
        <v>-1.7855610957632384</v>
      </c>
      <c r="G23" s="4">
        <v>256</v>
      </c>
      <c r="H23" s="4">
        <v>4.2733530609647445</v>
      </c>
      <c r="I23" s="4">
        <v>0.32085506367495448</v>
      </c>
      <c r="J23" s="4">
        <v>-1.441627211403844</v>
      </c>
      <c r="K23" s="4">
        <v>-1.1976776797011282</v>
      </c>
    </row>
    <row r="24" spans="1:11" x14ac:dyDescent="0.25">
      <c r="A24" s="4">
        <v>258</v>
      </c>
      <c r="B24" s="4">
        <v>10.638768801143978</v>
      </c>
      <c r="C24" s="4">
        <v>-0.21824996818123968</v>
      </c>
      <c r="D24" s="4">
        <v>-0.66631359072838758</v>
      </c>
      <c r="E24" s="4">
        <v>-0.88185710756238345</v>
      </c>
      <c r="G24" s="4">
        <v>258</v>
      </c>
      <c r="H24" s="4">
        <v>5.26772462173109</v>
      </c>
      <c r="I24" s="4">
        <v>0.31420089990941014</v>
      </c>
      <c r="J24" s="4">
        <v>-0.64247759584933628</v>
      </c>
      <c r="K24" s="4">
        <v>-0.37382476472834264</v>
      </c>
    </row>
    <row r="25" spans="1:11" x14ac:dyDescent="0.25">
      <c r="A25" s="4">
        <v>260</v>
      </c>
      <c r="B25" s="4">
        <v>11.826627061668502</v>
      </c>
      <c r="C25" s="4">
        <v>-0.12107996615981254</v>
      </c>
      <c r="D25" s="4">
        <v>0.18779806691672463</v>
      </c>
      <c r="E25" s="4">
        <v>-0.55095450291609571</v>
      </c>
      <c r="G25" s="4">
        <v>260</v>
      </c>
      <c r="H25" s="4">
        <v>6.2195101408260891</v>
      </c>
      <c r="I25" s="4">
        <v>0.42644386047660759</v>
      </c>
      <c r="J25" s="4">
        <v>0.34888072831270733</v>
      </c>
      <c r="K25" s="4">
        <v>0.4123298070660108</v>
      </c>
    </row>
    <row r="26" spans="1:11" x14ac:dyDescent="0.25">
      <c r="A26" s="4">
        <v>262</v>
      </c>
      <c r="B26" s="4">
        <v>12.225849156615682</v>
      </c>
      <c r="C26" s="4">
        <v>-8.5593513464950699E-2</v>
      </c>
      <c r="D26" s="4">
        <v>1.3372211815615895</v>
      </c>
      <c r="E26" s="4">
        <v>0.11714887436456066</v>
      </c>
      <c r="G26" s="4">
        <v>262</v>
      </c>
      <c r="H26" s="4">
        <v>6.8917521730341624</v>
      </c>
      <c r="I26" s="4">
        <v>0.48583338948408689</v>
      </c>
      <c r="J26" s="4">
        <v>1.3624280035038072</v>
      </c>
      <c r="K26" s="4">
        <v>1.3533453121607557</v>
      </c>
    </row>
    <row r="27" spans="1:11" x14ac:dyDescent="0.25">
      <c r="A27" s="4">
        <v>264</v>
      </c>
      <c r="B27" s="4">
        <v>12.595409458781603</v>
      </c>
      <c r="C27" s="4">
        <v>9.7135562892587402E-3</v>
      </c>
      <c r="D27" s="4">
        <v>2.2064337233939013</v>
      </c>
      <c r="E27" s="4">
        <v>0.90028292493018591</v>
      </c>
      <c r="G27" s="4">
        <v>264</v>
      </c>
      <c r="H27" s="4">
        <v>6.9524159498087128</v>
      </c>
      <c r="I27" s="4">
        <v>0.47182534869617948</v>
      </c>
      <c r="J27" s="4">
        <v>2.4645392718370283</v>
      </c>
      <c r="K27" s="4">
        <v>2.1889386010226919</v>
      </c>
    </row>
    <row r="28" spans="1:11" x14ac:dyDescent="0.25">
      <c r="A28" s="4">
        <v>266</v>
      </c>
      <c r="B28" s="4">
        <v>12.072408088703218</v>
      </c>
      <c r="C28" s="4">
        <v>0.30774258997222409</v>
      </c>
      <c r="D28" s="4">
        <v>2.8795040465976385</v>
      </c>
      <c r="E28" s="4">
        <v>2.012413059916597</v>
      </c>
      <c r="G28" s="4">
        <v>266</v>
      </c>
      <c r="H28" s="4">
        <v>6.7750037508703365</v>
      </c>
      <c r="I28" s="4">
        <v>0.45752382663642016</v>
      </c>
      <c r="J28" s="4">
        <v>3.2761454828590466</v>
      </c>
      <c r="K28" s="4">
        <v>3.2056906917024155</v>
      </c>
    </row>
    <row r="29" spans="1:11" x14ac:dyDescent="0.25">
      <c r="A29" s="4">
        <v>268</v>
      </c>
      <c r="B29" s="4">
        <v>11.116538942419275</v>
      </c>
      <c r="C29" s="4">
        <v>0.50621573868187975</v>
      </c>
      <c r="D29" s="4">
        <v>3.5059930822271639</v>
      </c>
      <c r="E29" s="4">
        <v>2.9616799556783384</v>
      </c>
      <c r="G29" s="4">
        <v>268</v>
      </c>
      <c r="H29" s="4">
        <v>6.2280243918873381</v>
      </c>
      <c r="I29" s="4">
        <v>0.45238812898202424</v>
      </c>
      <c r="J29" s="4">
        <v>3.7869789397240381</v>
      </c>
      <c r="K29" s="4">
        <v>3.9848215529052395</v>
      </c>
    </row>
    <row r="30" spans="1:11" x14ac:dyDescent="0.25">
      <c r="A30" s="4">
        <v>270</v>
      </c>
      <c r="B30" s="4">
        <v>9.8268766704849195</v>
      </c>
      <c r="C30" s="4">
        <v>0.45274195359701719</v>
      </c>
      <c r="D30" s="4">
        <v>4.188824427823822</v>
      </c>
      <c r="E30" s="4">
        <v>3.6590712665363969</v>
      </c>
      <c r="G30" s="4">
        <v>270</v>
      </c>
      <c r="H30" s="4">
        <v>5.7036220230742165</v>
      </c>
      <c r="I30" s="4">
        <v>0.39093045542004506</v>
      </c>
      <c r="J30" s="4">
        <v>4.1467712568035999</v>
      </c>
      <c r="K30" s="4">
        <v>4.497229821290869</v>
      </c>
    </row>
    <row r="31" spans="1:11" x14ac:dyDescent="0.25">
      <c r="A31" s="4">
        <v>272</v>
      </c>
      <c r="B31" s="4">
        <v>8.593588706960448</v>
      </c>
      <c r="C31" s="4">
        <v>0.4493112922908758</v>
      </c>
      <c r="D31" s="4">
        <v>4.646894488990708</v>
      </c>
      <c r="E31" s="4">
        <v>3.9747737873308928</v>
      </c>
      <c r="G31" s="4">
        <v>272</v>
      </c>
      <c r="H31" s="4">
        <v>5.0163065531672766</v>
      </c>
      <c r="I31" s="4">
        <v>0.248923777223757</v>
      </c>
      <c r="J31" s="4">
        <v>4.5033432158659572</v>
      </c>
      <c r="K31" s="4">
        <v>4.6257781371426008</v>
      </c>
    </row>
    <row r="32" spans="1:11" x14ac:dyDescent="0.25">
      <c r="A32" s="4">
        <v>274</v>
      </c>
      <c r="B32" s="4">
        <v>7.3688387425225912</v>
      </c>
      <c r="C32" s="4">
        <v>0.49350575358054632</v>
      </c>
      <c r="D32" s="4">
        <v>4.8219603500812314</v>
      </c>
      <c r="E32" s="4">
        <v>4.322850886058891</v>
      </c>
      <c r="G32" s="4">
        <v>274</v>
      </c>
      <c r="H32" s="4">
        <v>4.57706071019473</v>
      </c>
      <c r="I32" s="4">
        <v>0.3264186300713488</v>
      </c>
      <c r="J32" s="4">
        <v>4.5626936040548332</v>
      </c>
      <c r="K32" s="4">
        <v>4.6897473964767276</v>
      </c>
    </row>
    <row r="33" spans="1:11" x14ac:dyDescent="0.25">
      <c r="A33" s="4">
        <v>276</v>
      </c>
      <c r="B33" s="4">
        <v>6.0051279263901058</v>
      </c>
      <c r="C33" s="4">
        <v>0.545951605537213</v>
      </c>
      <c r="D33" s="4">
        <v>4.9419246382019777</v>
      </c>
      <c r="E33" s="4">
        <v>4.4861832461124962</v>
      </c>
      <c r="G33" s="4">
        <v>276</v>
      </c>
      <c r="H33" s="4">
        <v>3.9605966354468474</v>
      </c>
      <c r="I33" s="4">
        <v>0.41346307900785356</v>
      </c>
      <c r="J33" s="4">
        <v>4.5124237809671408</v>
      </c>
      <c r="K33" s="4">
        <v>4.6698111837327518</v>
      </c>
    </row>
    <row r="34" spans="1:11" x14ac:dyDescent="0.25">
      <c r="A34" s="4">
        <v>278</v>
      </c>
      <c r="B34" s="4">
        <v>4.876981050992371</v>
      </c>
      <c r="C34" s="4">
        <v>0.50718135196040992</v>
      </c>
      <c r="D34" s="4">
        <v>4.9807176964714861</v>
      </c>
      <c r="E34" s="4">
        <v>4.7340715734938499</v>
      </c>
      <c r="G34" s="4">
        <v>278</v>
      </c>
      <c r="H34" s="4">
        <v>3.4042890341321712</v>
      </c>
      <c r="I34" s="4">
        <v>0.68681435063525209</v>
      </c>
      <c r="J34" s="4">
        <v>4.4999624314024969</v>
      </c>
      <c r="K34" s="4">
        <v>4.835105496035756</v>
      </c>
    </row>
    <row r="35" spans="1:11" x14ac:dyDescent="0.25">
      <c r="A35" s="4">
        <v>280</v>
      </c>
      <c r="B35" s="4">
        <v>4.0925183238625733</v>
      </c>
      <c r="C35" s="4">
        <v>0.51165581834108209</v>
      </c>
      <c r="D35" s="4">
        <v>4.7590127948850407</v>
      </c>
      <c r="E35" s="4">
        <v>4.5903799234852407</v>
      </c>
      <c r="G35" s="4">
        <v>280</v>
      </c>
      <c r="H35" s="4">
        <v>2.7354369651640718</v>
      </c>
      <c r="I35" s="4">
        <v>0.90777692428632373</v>
      </c>
      <c r="J35" s="4">
        <v>4.3078227732482839</v>
      </c>
      <c r="K35" s="4">
        <v>4.6313624868045729</v>
      </c>
    </row>
    <row r="36" spans="1:11" x14ac:dyDescent="0.25">
      <c r="A36" s="4">
        <v>282</v>
      </c>
      <c r="B36" s="4">
        <v>3.5436952436568361</v>
      </c>
      <c r="C36" s="4">
        <v>0.59038007322058261</v>
      </c>
      <c r="D36" s="4">
        <v>4.319825932664016</v>
      </c>
      <c r="E36" s="4">
        <v>4.1201152662668736</v>
      </c>
      <c r="G36" s="4">
        <v>282</v>
      </c>
      <c r="H36" s="4">
        <v>2.4060585165719592</v>
      </c>
      <c r="I36" s="4">
        <v>1.2607422081470998</v>
      </c>
      <c r="J36" s="4">
        <v>4.0106224498199428</v>
      </c>
      <c r="K36" s="4">
        <v>4.4329797782419575</v>
      </c>
    </row>
    <row r="37" spans="1:11" x14ac:dyDescent="0.25">
      <c r="A37" s="4">
        <v>284</v>
      </c>
      <c r="B37" s="4">
        <v>3.1087866945174398</v>
      </c>
      <c r="C37" s="4">
        <v>0.64875030882914453</v>
      </c>
      <c r="D37" s="4">
        <v>3.6903887129498614</v>
      </c>
      <c r="E37" s="4">
        <v>3.6066589552965134</v>
      </c>
      <c r="G37" s="4">
        <v>284</v>
      </c>
      <c r="H37" s="4">
        <v>1.9941508134372496</v>
      </c>
      <c r="I37" s="4">
        <v>1.4276481069709286</v>
      </c>
      <c r="J37" s="4">
        <v>3.5260017668770445</v>
      </c>
      <c r="K37" s="4">
        <v>4.0081967372668812</v>
      </c>
    </row>
    <row r="38" spans="1:11" x14ac:dyDescent="0.25">
      <c r="A38" s="4">
        <v>286</v>
      </c>
      <c r="B38" s="4">
        <v>2.6625596508171809</v>
      </c>
      <c r="C38" s="4">
        <v>0.6471029205878609</v>
      </c>
      <c r="D38" s="4">
        <v>3.0581379661448387</v>
      </c>
      <c r="E38" s="4">
        <v>2.9766741534338057</v>
      </c>
      <c r="G38" s="4">
        <v>286</v>
      </c>
      <c r="H38" s="4">
        <v>1.8318661515770875</v>
      </c>
      <c r="I38" s="4">
        <v>1.4907215746168643</v>
      </c>
      <c r="J38" s="4">
        <v>3.230543239823612</v>
      </c>
      <c r="K38" s="4">
        <v>3.7120693424372422</v>
      </c>
    </row>
    <row r="39" spans="1:11" x14ac:dyDescent="0.25">
      <c r="A39" s="4">
        <v>288</v>
      </c>
      <c r="B39" s="4">
        <v>2.2618921306590605</v>
      </c>
      <c r="C39" s="4">
        <v>0.55122573351601034</v>
      </c>
      <c r="D39" s="4">
        <v>2.7635624284077891</v>
      </c>
      <c r="E39" s="4">
        <v>2.4974378036819918</v>
      </c>
      <c r="G39" s="4">
        <v>288</v>
      </c>
      <c r="H39" s="4">
        <v>1.6181993576353795</v>
      </c>
      <c r="I39" s="4">
        <v>1.3861208064745563</v>
      </c>
      <c r="J39" s="4">
        <v>2.9543926360158426</v>
      </c>
      <c r="K39" s="4">
        <v>3.3104408208491489</v>
      </c>
    </row>
    <row r="40" spans="1:11" x14ac:dyDescent="0.25">
      <c r="A40" s="4">
        <v>290</v>
      </c>
      <c r="B40" s="4">
        <v>1.8929830200121287</v>
      </c>
      <c r="C40" s="4">
        <v>0.47593940210677627</v>
      </c>
      <c r="D40" s="4">
        <v>2.3791542124295311</v>
      </c>
      <c r="E40" s="4">
        <v>2.1704867895993831</v>
      </c>
      <c r="G40" s="4">
        <v>290</v>
      </c>
      <c r="H40" s="4">
        <v>1.5927988455405071</v>
      </c>
      <c r="I40" s="4">
        <v>1.377855265817667</v>
      </c>
      <c r="J40" s="4">
        <v>2.9901739849815452</v>
      </c>
      <c r="K40" s="4">
        <v>3.0381207465804194</v>
      </c>
    </row>
    <row r="41" spans="1:11" x14ac:dyDescent="0.25">
      <c r="A41" s="4">
        <v>292</v>
      </c>
      <c r="B41" s="4">
        <v>1.6476070720002394</v>
      </c>
      <c r="C41" s="4">
        <v>0.38662631299178701</v>
      </c>
      <c r="D41" s="4">
        <v>2.077381196235653</v>
      </c>
      <c r="E41" s="4">
        <v>1.9505805239239642</v>
      </c>
      <c r="G41" s="4">
        <v>292</v>
      </c>
      <c r="H41" s="4">
        <v>1.4195623909739534</v>
      </c>
      <c r="I41" s="4">
        <v>1.2648824951897522</v>
      </c>
      <c r="J41" s="4">
        <v>2.7753754913190938</v>
      </c>
      <c r="K41" s="4">
        <v>2.6358458175175374</v>
      </c>
    </row>
    <row r="42" spans="1:11" x14ac:dyDescent="0.25">
      <c r="A42" s="4">
        <v>294</v>
      </c>
      <c r="B42" s="4">
        <v>1.4395838031279713</v>
      </c>
      <c r="C42" s="4">
        <v>0.4757097829586206</v>
      </c>
      <c r="D42" s="4">
        <v>1.5301414924121612</v>
      </c>
      <c r="E42" s="4">
        <v>1.6322550891299628</v>
      </c>
      <c r="G42" s="4">
        <v>294</v>
      </c>
      <c r="H42" s="4">
        <v>1.2056545231303673</v>
      </c>
      <c r="I42" s="4">
        <v>1.1064302345604144</v>
      </c>
      <c r="J42" s="4">
        <v>2.3367859982480965</v>
      </c>
      <c r="K42" s="4">
        <v>2.2703919322597308</v>
      </c>
    </row>
    <row r="43" spans="1:11" x14ac:dyDescent="0.25">
      <c r="A43" s="4">
        <v>296</v>
      </c>
      <c r="B43" s="4">
        <v>1.323652793687158</v>
      </c>
      <c r="C43" s="4">
        <v>0.48698440506404927</v>
      </c>
      <c r="D43" s="4">
        <v>1.1817890378755549</v>
      </c>
      <c r="E43" s="4">
        <v>1.0471982271335414</v>
      </c>
      <c r="G43" s="4">
        <v>296</v>
      </c>
      <c r="H43" s="4">
        <v>1.1455882727279534</v>
      </c>
      <c r="I43" s="4">
        <v>0.84735769527360383</v>
      </c>
      <c r="J43" s="4">
        <v>1.6885570753692847</v>
      </c>
      <c r="K43" s="4">
        <v>1.7163587359342365</v>
      </c>
    </row>
    <row r="44" spans="1:11" x14ac:dyDescent="0.25">
      <c r="A44" s="4">
        <v>298</v>
      </c>
      <c r="B44" s="4">
        <v>1.1272921860611369</v>
      </c>
      <c r="C44" s="4">
        <v>0.45749560152430574</v>
      </c>
      <c r="D44" s="4">
        <v>0.7483869011522134</v>
      </c>
      <c r="E44" s="4">
        <v>0.56516130239801143</v>
      </c>
      <c r="G44" s="4">
        <v>298</v>
      </c>
      <c r="H44" s="4">
        <v>0.90661148919285173</v>
      </c>
      <c r="I44" s="4">
        <v>0.67798089377026105</v>
      </c>
      <c r="J44" s="4">
        <v>1.1208685398558049</v>
      </c>
      <c r="K44" s="4">
        <v>1.3257824045998696</v>
      </c>
    </row>
    <row r="45" spans="1:11" x14ac:dyDescent="0.25">
      <c r="A45" s="4">
        <v>300</v>
      </c>
      <c r="B45" s="4">
        <v>1.0489394844612148</v>
      </c>
      <c r="C45" s="4">
        <v>0.38568148297883492</v>
      </c>
      <c r="D45" s="4">
        <v>0.48018550711617219</v>
      </c>
      <c r="E45" s="4">
        <v>0.25434561911820858</v>
      </c>
      <c r="G45" s="4">
        <v>300</v>
      </c>
      <c r="H45" s="4">
        <v>0.87609922961166131</v>
      </c>
      <c r="I45" s="4">
        <v>0.53473178656724241</v>
      </c>
      <c r="J45" s="4">
        <v>0.7077877202045384</v>
      </c>
      <c r="K45" s="4">
        <v>0.91856710763725113</v>
      </c>
    </row>
    <row r="46" spans="1:11" x14ac:dyDescent="0.25">
      <c r="A46" s="4">
        <v>302</v>
      </c>
      <c r="B46" s="4">
        <v>0.91582120102718445</v>
      </c>
      <c r="C46" s="4">
        <v>0.26420194805680958</v>
      </c>
      <c r="D46" s="4">
        <v>0.29226708293091958</v>
      </c>
      <c r="E46" s="4">
        <v>0.22803195352214958</v>
      </c>
      <c r="G46" s="4">
        <v>302</v>
      </c>
      <c r="H46" s="4">
        <v>0.68131993202015428</v>
      </c>
      <c r="I46" s="4">
        <v>0.42800350380702107</v>
      </c>
      <c r="J46" s="4">
        <v>0.32408464538927445</v>
      </c>
      <c r="K46" s="4">
        <v>0.62322694637228693</v>
      </c>
    </row>
    <row r="47" spans="1:11" x14ac:dyDescent="0.25">
      <c r="A47" s="4">
        <v>304</v>
      </c>
      <c r="B47" s="4">
        <v>0.79818365039792172</v>
      </c>
      <c r="C47" s="4">
        <v>0.13267052983851044</v>
      </c>
      <c r="D47" s="4">
        <v>0.2606921665955424</v>
      </c>
      <c r="E47" s="4">
        <v>0.23714020468821359</v>
      </c>
      <c r="G47" s="4">
        <v>304</v>
      </c>
      <c r="H47" s="4">
        <v>0.61261813744207116</v>
      </c>
      <c r="I47" s="4">
        <v>0.24429246307152108</v>
      </c>
      <c r="J47" s="4">
        <v>0.11410897738247644</v>
      </c>
      <c r="K47" s="4">
        <v>0.36769220402937802</v>
      </c>
    </row>
    <row r="48" spans="1:11" x14ac:dyDescent="0.25">
      <c r="A48" s="4">
        <v>306</v>
      </c>
      <c r="B48" s="4">
        <v>0.59211743742934364</v>
      </c>
      <c r="C48" s="4">
        <v>5.9512910929931329E-2</v>
      </c>
      <c r="D48" s="4">
        <v>0.17191042831794803</v>
      </c>
      <c r="E48" s="4">
        <v>0.11224123861075551</v>
      </c>
      <c r="G48" s="4">
        <v>306</v>
      </c>
      <c r="H48" s="4">
        <v>0.36152366192754304</v>
      </c>
      <c r="I48" s="4">
        <v>0.12189759599907164</v>
      </c>
      <c r="J48" s="4">
        <v>-6.1068481459021183E-2</v>
      </c>
      <c r="K48" s="4">
        <v>0.21483794892527455</v>
      </c>
    </row>
    <row r="49" spans="1:11" x14ac:dyDescent="0.25">
      <c r="A49" s="4">
        <v>308</v>
      </c>
      <c r="B49" s="4">
        <v>0.43340610470992519</v>
      </c>
      <c r="C49" s="4">
        <v>4.4819456610441039E-2</v>
      </c>
      <c r="D49" s="4">
        <v>0.11153980339749493</v>
      </c>
      <c r="E49" s="4">
        <v>-3.793081478486774E-2</v>
      </c>
      <c r="G49" s="4">
        <v>308</v>
      </c>
      <c r="H49" s="4">
        <v>0.28945069589500555</v>
      </c>
      <c r="I49" s="4">
        <v>7.5221945211838073E-2</v>
      </c>
      <c r="J49" s="4">
        <v>-6.2032881881274836E-2</v>
      </c>
      <c r="K49" s="4">
        <v>0.16201491364014106</v>
      </c>
    </row>
    <row r="50" spans="1:11" x14ac:dyDescent="0.25">
      <c r="A50" s="4">
        <v>310</v>
      </c>
      <c r="B50" s="4"/>
      <c r="C50" s="4"/>
      <c r="D50" s="4"/>
      <c r="E50" s="4"/>
    </row>
    <row r="53" spans="1:11" x14ac:dyDescent="0.25">
      <c r="A53" s="2" t="s">
        <v>4</v>
      </c>
      <c r="B53" s="2"/>
      <c r="C53" s="2"/>
    </row>
    <row r="54" spans="1:11" x14ac:dyDescent="0.25">
      <c r="A54" s="3" t="s">
        <v>161</v>
      </c>
    </row>
    <row r="55" spans="1:11" x14ac:dyDescent="0.25">
      <c r="B55" s="3" t="s">
        <v>26</v>
      </c>
      <c r="C55" s="3" t="s">
        <v>27</v>
      </c>
      <c r="D55" s="3" t="s">
        <v>28</v>
      </c>
    </row>
    <row r="56" spans="1:11" x14ac:dyDescent="0.25">
      <c r="A56" s="2" t="s">
        <v>113</v>
      </c>
      <c r="B56" s="4">
        <v>1.1793996942059628</v>
      </c>
      <c r="C56" s="1">
        <v>1.8376773035239562</v>
      </c>
      <c r="D56" s="1">
        <v>1.3063485966484434</v>
      </c>
    </row>
    <row r="57" spans="1:11" x14ac:dyDescent="0.25">
      <c r="A57" s="2" t="s">
        <v>114</v>
      </c>
      <c r="B57" s="4">
        <v>0.88005276715580061</v>
      </c>
      <c r="C57" s="1">
        <v>2.0199284427917368</v>
      </c>
      <c r="D57" s="1">
        <v>1.5859211448006414</v>
      </c>
    </row>
    <row r="58" spans="1:11" x14ac:dyDescent="0.25">
      <c r="A58" s="2" t="s">
        <v>115</v>
      </c>
      <c r="B58" s="4">
        <v>0.94054753768392185</v>
      </c>
      <c r="C58" s="1">
        <v>2.1875538904122767</v>
      </c>
      <c r="D58" s="1">
        <v>1.2915297055318453</v>
      </c>
    </row>
    <row r="60" spans="1:11" x14ac:dyDescent="0.25">
      <c r="A60" s="2" t="s">
        <v>29</v>
      </c>
    </row>
    <row r="61" spans="1:11" x14ac:dyDescent="0.25">
      <c r="B61" s="3" t="s">
        <v>31</v>
      </c>
      <c r="C61" s="3" t="s">
        <v>32</v>
      </c>
    </row>
    <row r="62" spans="1:11" x14ac:dyDescent="0.25">
      <c r="B62" s="3" t="s">
        <v>33</v>
      </c>
      <c r="C62" s="3" t="s">
        <v>33</v>
      </c>
      <c r="D62" s="3" t="s">
        <v>34</v>
      </c>
      <c r="E62" s="3" t="s">
        <v>35</v>
      </c>
    </row>
    <row r="63" spans="1:11" x14ac:dyDescent="0.25">
      <c r="A63" s="2" t="s">
        <v>1</v>
      </c>
      <c r="B63" s="1">
        <v>27.4</v>
      </c>
      <c r="C63" s="1">
        <v>14.65</v>
      </c>
      <c r="D63" s="1">
        <v>1</v>
      </c>
      <c r="E63" s="1">
        <v>0.17181368854256729</v>
      </c>
    </row>
    <row r="64" spans="1:11" x14ac:dyDescent="0.25">
      <c r="A64" s="2"/>
      <c r="B64" s="1">
        <v>27.91</v>
      </c>
      <c r="C64" s="1">
        <v>14.58</v>
      </c>
    </row>
    <row r="65" spans="1:6" x14ac:dyDescent="0.25">
      <c r="A65" s="2"/>
      <c r="B65" s="1">
        <v>27.32</v>
      </c>
      <c r="C65" s="1">
        <v>14.46</v>
      </c>
      <c r="F65" s="1" t="s">
        <v>5</v>
      </c>
    </row>
    <row r="66" spans="1:6" x14ac:dyDescent="0.25">
      <c r="A66" s="2" t="s">
        <v>111</v>
      </c>
      <c r="B66" s="1">
        <v>21</v>
      </c>
      <c r="C66" s="1">
        <v>10.029999999999999</v>
      </c>
      <c r="D66" s="1">
        <v>4.0278222002268702</v>
      </c>
      <c r="E66" s="1">
        <v>0.12691187339183874</v>
      </c>
    </row>
    <row r="67" spans="1:6" x14ac:dyDescent="0.25">
      <c r="A67" s="2"/>
      <c r="B67" s="1">
        <v>21.09</v>
      </c>
      <c r="C67" s="1">
        <v>10.039999999999999</v>
      </c>
    </row>
    <row r="68" spans="1:6" x14ac:dyDescent="0.25">
      <c r="A68" s="2"/>
      <c r="B68" s="1">
        <v>21.1</v>
      </c>
      <c r="C68" s="1">
        <v>10.210000000000001</v>
      </c>
    </row>
    <row r="69" spans="1:6" x14ac:dyDescent="0.25">
      <c r="A69" s="2" t="s">
        <v>112</v>
      </c>
      <c r="B69" s="1">
        <v>21.01</v>
      </c>
      <c r="C69" s="1">
        <v>10.83</v>
      </c>
      <c r="D69" s="1">
        <v>7.4815299828025372</v>
      </c>
      <c r="E69" s="1">
        <v>0.1752138361787107</v>
      </c>
    </row>
    <row r="70" spans="1:6" x14ac:dyDescent="0.25">
      <c r="B70" s="1">
        <v>20.95</v>
      </c>
      <c r="C70" s="1">
        <v>10.89</v>
      </c>
    </row>
    <row r="71" spans="1:6" x14ac:dyDescent="0.25">
      <c r="B71" s="1">
        <v>20.93</v>
      </c>
      <c r="C71" s="1">
        <v>10.94</v>
      </c>
    </row>
    <row r="74" spans="1:6" x14ac:dyDescent="0.25">
      <c r="A74" s="2" t="s">
        <v>30</v>
      </c>
      <c r="B74" s="2"/>
      <c r="C74" s="2"/>
      <c r="D74" s="2"/>
      <c r="E74" s="2"/>
    </row>
    <row r="75" spans="1:6" x14ac:dyDescent="0.25">
      <c r="A75" s="2"/>
      <c r="B75" s="3" t="s">
        <v>31</v>
      </c>
      <c r="C75" s="3" t="s">
        <v>32</v>
      </c>
      <c r="D75" s="3"/>
      <c r="E75" s="3"/>
    </row>
    <row r="76" spans="1:6" x14ac:dyDescent="0.25">
      <c r="A76" s="2"/>
      <c r="B76" s="3" t="s">
        <v>33</v>
      </c>
      <c r="C76" s="3" t="s">
        <v>33</v>
      </c>
      <c r="D76" s="3" t="s">
        <v>34</v>
      </c>
      <c r="E76" s="3" t="s">
        <v>35</v>
      </c>
    </row>
    <row r="77" spans="1:6" x14ac:dyDescent="0.25">
      <c r="A77" s="2" t="s">
        <v>8</v>
      </c>
      <c r="B77" s="4">
        <v>22.97</v>
      </c>
      <c r="C77" s="4">
        <v>11.3</v>
      </c>
      <c r="D77" s="4">
        <v>1</v>
      </c>
      <c r="E77" s="1">
        <v>1.247219128924877E-2</v>
      </c>
    </row>
    <row r="78" spans="1:6" x14ac:dyDescent="0.25">
      <c r="A78" s="2"/>
      <c r="B78" s="4">
        <v>23.02</v>
      </c>
      <c r="C78" s="4">
        <v>11.3</v>
      </c>
    </row>
    <row r="79" spans="1:6" x14ac:dyDescent="0.25">
      <c r="A79" s="2"/>
      <c r="B79" s="4">
        <v>22.95</v>
      </c>
      <c r="C79" s="4">
        <v>11.2</v>
      </c>
    </row>
    <row r="80" spans="1:6" x14ac:dyDescent="0.25">
      <c r="A80" s="2" t="s">
        <v>9</v>
      </c>
      <c r="B80" s="4">
        <v>22.62</v>
      </c>
      <c r="C80" s="4">
        <v>10.91</v>
      </c>
      <c r="D80" s="1">
        <v>1</v>
      </c>
      <c r="E80" s="1">
        <v>2.0949675149959979E-2</v>
      </c>
    </row>
    <row r="81" spans="1:5" x14ac:dyDescent="0.25">
      <c r="A81" s="2"/>
      <c r="B81" s="4">
        <v>22.72</v>
      </c>
      <c r="C81" s="4">
        <v>10.99</v>
      </c>
    </row>
    <row r="82" spans="1:5" x14ac:dyDescent="0.25">
      <c r="A82" s="2"/>
      <c r="B82" s="4">
        <v>22.72</v>
      </c>
      <c r="C82" s="4">
        <v>11</v>
      </c>
    </row>
    <row r="83" spans="1:5" x14ac:dyDescent="0.25">
      <c r="A83" s="2" t="s">
        <v>12</v>
      </c>
      <c r="B83" s="4">
        <v>24.93</v>
      </c>
      <c r="C83" s="4">
        <v>10</v>
      </c>
      <c r="D83" s="1">
        <v>0.41132005849114134</v>
      </c>
      <c r="E83" s="1">
        <v>0.14899664425751263</v>
      </c>
    </row>
    <row r="84" spans="1:5" x14ac:dyDescent="0.25">
      <c r="A84" s="2"/>
      <c r="B84" s="4">
        <v>24.92</v>
      </c>
      <c r="C84" s="4">
        <v>9.89</v>
      </c>
    </row>
    <row r="85" spans="1:5" x14ac:dyDescent="0.25">
      <c r="A85" s="2"/>
      <c r="B85" s="4">
        <v>24.59</v>
      </c>
      <c r="C85" s="4">
        <v>9.9499999999999993</v>
      </c>
    </row>
    <row r="86" spans="1:5" x14ac:dyDescent="0.25">
      <c r="A86" s="2" t="s">
        <v>13</v>
      </c>
      <c r="B86" s="4">
        <v>25.22</v>
      </c>
      <c r="C86" s="4">
        <v>10.79</v>
      </c>
      <c r="D86" s="1">
        <v>0.49482832820760375</v>
      </c>
      <c r="E86" s="1">
        <v>0.12276897907135347</v>
      </c>
    </row>
    <row r="87" spans="1:5" x14ac:dyDescent="0.25">
      <c r="B87" s="4">
        <v>25.46</v>
      </c>
      <c r="C87" s="4">
        <v>10.83</v>
      </c>
    </row>
    <row r="88" spans="1:5" x14ac:dyDescent="0.25">
      <c r="B88" s="4">
        <v>25.16</v>
      </c>
      <c r="C88" s="4">
        <v>10.79</v>
      </c>
    </row>
    <row r="91" spans="1:5" x14ac:dyDescent="0.25">
      <c r="A91" s="2" t="s">
        <v>6</v>
      </c>
    </row>
    <row r="92" spans="1:5" x14ac:dyDescent="0.25">
      <c r="A92" s="2"/>
      <c r="B92" s="3" t="s">
        <v>31</v>
      </c>
      <c r="C92" s="3" t="s">
        <v>32</v>
      </c>
    </row>
    <row r="93" spans="1:5" x14ac:dyDescent="0.25">
      <c r="A93" s="2"/>
      <c r="B93" s="3" t="s">
        <v>33</v>
      </c>
      <c r="C93" s="3" t="s">
        <v>33</v>
      </c>
      <c r="D93" s="3" t="s">
        <v>34</v>
      </c>
      <c r="E93" s="3" t="s">
        <v>35</v>
      </c>
    </row>
    <row r="94" spans="1:5" x14ac:dyDescent="0.25">
      <c r="A94" s="2" t="s">
        <v>37</v>
      </c>
      <c r="B94" s="4">
        <v>9.85</v>
      </c>
      <c r="C94" s="4">
        <v>23.62</v>
      </c>
      <c r="D94" s="1">
        <v>1</v>
      </c>
      <c r="E94" s="1">
        <v>6.5502233789586483E-3</v>
      </c>
    </row>
    <row r="95" spans="1:5" x14ac:dyDescent="0.25">
      <c r="A95" s="2"/>
      <c r="B95" s="4">
        <v>9.93</v>
      </c>
      <c r="C95" s="4">
        <v>23.6</v>
      </c>
    </row>
    <row r="96" spans="1:5" x14ac:dyDescent="0.25">
      <c r="A96" s="2"/>
      <c r="B96" s="4">
        <v>9.82</v>
      </c>
      <c r="C96" s="4">
        <v>23.62</v>
      </c>
    </row>
    <row r="97" spans="1:5" x14ac:dyDescent="0.25">
      <c r="A97" s="2" t="s">
        <v>38</v>
      </c>
      <c r="B97" s="4">
        <v>9.9</v>
      </c>
      <c r="C97" s="4">
        <v>24.61</v>
      </c>
      <c r="D97" s="1">
        <v>0.51168694599838682</v>
      </c>
      <c r="E97" s="1">
        <v>1.9133166060506593E-2</v>
      </c>
    </row>
    <row r="98" spans="1:5" x14ac:dyDescent="0.25">
      <c r="A98" s="2"/>
      <c r="B98" s="4">
        <v>9.9700000000000006</v>
      </c>
      <c r="C98" s="4">
        <v>24.65</v>
      </c>
    </row>
    <row r="99" spans="1:5" x14ac:dyDescent="0.25">
      <c r="A99" s="2"/>
      <c r="B99" s="4">
        <v>9.99</v>
      </c>
      <c r="C99" s="4">
        <v>24.74</v>
      </c>
    </row>
    <row r="100" spans="1:5" x14ac:dyDescent="0.25">
      <c r="A100" s="2" t="s">
        <v>39</v>
      </c>
      <c r="B100" s="4">
        <v>11.05</v>
      </c>
      <c r="C100" s="4">
        <v>25.25</v>
      </c>
      <c r="D100" s="1">
        <v>0.66741992708501852</v>
      </c>
      <c r="E100" s="1">
        <v>6.4215693570649046E-2</v>
      </c>
    </row>
    <row r="101" spans="1:5" x14ac:dyDescent="0.25">
      <c r="A101" s="2"/>
      <c r="B101" s="4">
        <v>11.13</v>
      </c>
      <c r="C101" s="4">
        <v>25.58</v>
      </c>
    </row>
    <row r="102" spans="1:5" x14ac:dyDescent="0.25">
      <c r="A102" s="2"/>
      <c r="B102" s="4">
        <v>11.12</v>
      </c>
      <c r="C102" s="4">
        <v>25.46</v>
      </c>
    </row>
    <row r="103" spans="1:5" x14ac:dyDescent="0.25">
      <c r="A103" s="2" t="s">
        <v>40</v>
      </c>
      <c r="B103" s="4">
        <v>10.94</v>
      </c>
      <c r="C103" s="4">
        <v>25.02</v>
      </c>
      <c r="D103" s="1">
        <v>0.73204284797281216</v>
      </c>
      <c r="E103" s="1">
        <v>6.228521328128088E-2</v>
      </c>
    </row>
    <row r="104" spans="1:5" x14ac:dyDescent="0.25">
      <c r="B104" s="4">
        <v>11.04</v>
      </c>
      <c r="C104" s="4">
        <v>25.17</v>
      </c>
    </row>
    <row r="105" spans="1:5" x14ac:dyDescent="0.25">
      <c r="B105" s="4">
        <v>10.94</v>
      </c>
      <c r="C105" s="4">
        <v>25.32</v>
      </c>
    </row>
    <row r="108" spans="1:5" x14ac:dyDescent="0.25">
      <c r="A108" s="2" t="s">
        <v>41</v>
      </c>
    </row>
    <row r="109" spans="1:5" x14ac:dyDescent="0.25">
      <c r="B109" s="3" t="s">
        <v>42</v>
      </c>
      <c r="C109" s="3" t="s">
        <v>32</v>
      </c>
    </row>
    <row r="110" spans="1:5" x14ac:dyDescent="0.25">
      <c r="B110" s="3" t="s">
        <v>33</v>
      </c>
      <c r="C110" s="3" t="s">
        <v>33</v>
      </c>
      <c r="D110" s="3" t="s">
        <v>34</v>
      </c>
      <c r="E110" s="3" t="s">
        <v>35</v>
      </c>
    </row>
    <row r="111" spans="1:5" x14ac:dyDescent="0.25">
      <c r="A111" s="2" t="s">
        <v>37</v>
      </c>
      <c r="B111" s="4">
        <v>21.95</v>
      </c>
      <c r="C111" s="4">
        <v>23.62</v>
      </c>
      <c r="D111" s="1">
        <v>1</v>
      </c>
      <c r="E111" s="1">
        <v>1.829881798277757E-2</v>
      </c>
    </row>
    <row r="112" spans="1:5" x14ac:dyDescent="0.25">
      <c r="A112" s="2"/>
      <c r="B112" s="4">
        <v>22</v>
      </c>
      <c r="C112" s="4">
        <v>23.6</v>
      </c>
    </row>
    <row r="113" spans="1:5" x14ac:dyDescent="0.25">
      <c r="A113" s="2"/>
      <c r="B113" s="4">
        <v>22.01</v>
      </c>
      <c r="C113" s="4">
        <v>23.62</v>
      </c>
    </row>
    <row r="114" spans="1:5" x14ac:dyDescent="0.25">
      <c r="A114" s="2" t="s">
        <v>38</v>
      </c>
      <c r="B114" s="4">
        <v>21.83</v>
      </c>
      <c r="C114" s="4">
        <v>24.61</v>
      </c>
      <c r="D114" s="1">
        <v>1.1486983549970373</v>
      </c>
      <c r="E114" s="1">
        <v>2.6366555268101978E-2</v>
      </c>
    </row>
    <row r="115" spans="1:5" x14ac:dyDescent="0.25">
      <c r="A115" s="2"/>
      <c r="B115" s="4">
        <v>21.88</v>
      </c>
      <c r="C115" s="4">
        <v>24.65</v>
      </c>
    </row>
    <row r="116" spans="1:5" x14ac:dyDescent="0.25">
      <c r="A116" s="2"/>
      <c r="B116" s="4">
        <v>21.91</v>
      </c>
      <c r="C116" s="4">
        <v>24.74</v>
      </c>
    </row>
    <row r="117" spans="1:5" x14ac:dyDescent="0.25">
      <c r="A117" s="2" t="s">
        <v>39</v>
      </c>
      <c r="B117" s="4">
        <v>22.84</v>
      </c>
      <c r="C117" s="4">
        <v>25.25</v>
      </c>
      <c r="D117" s="1">
        <v>1.2030250360821173</v>
      </c>
      <c r="E117" s="1">
        <v>0.10286560135007643</v>
      </c>
    </row>
    <row r="118" spans="1:5" x14ac:dyDescent="0.25">
      <c r="A118" s="2"/>
      <c r="B118" s="4">
        <v>22.89</v>
      </c>
      <c r="C118" s="4">
        <v>25.58</v>
      </c>
    </row>
    <row r="119" spans="1:5" x14ac:dyDescent="0.25">
      <c r="A119" s="2"/>
      <c r="B119" s="4">
        <v>23.13</v>
      </c>
      <c r="C119" s="4">
        <v>25.46</v>
      </c>
    </row>
    <row r="120" spans="1:5" x14ac:dyDescent="0.25">
      <c r="A120" s="2" t="s">
        <v>40</v>
      </c>
      <c r="B120" s="4">
        <v>22.21</v>
      </c>
      <c r="C120" s="4">
        <v>25.02</v>
      </c>
      <c r="D120" s="1">
        <v>1.6624757922855746</v>
      </c>
      <c r="E120" s="1">
        <v>0.12564488312831601</v>
      </c>
    </row>
    <row r="121" spans="1:5" x14ac:dyDescent="0.25">
      <c r="B121" s="4">
        <v>22.43</v>
      </c>
      <c r="C121" s="4">
        <v>25.17</v>
      </c>
    </row>
    <row r="122" spans="1:5" x14ac:dyDescent="0.25">
      <c r="B122" s="4">
        <v>22.44</v>
      </c>
      <c r="C122" s="4">
        <v>25.32</v>
      </c>
    </row>
    <row r="125" spans="1:5" x14ac:dyDescent="0.25">
      <c r="A125" s="2" t="s">
        <v>36</v>
      </c>
      <c r="B125" s="2"/>
      <c r="C125" s="2"/>
      <c r="D125" s="2"/>
    </row>
    <row r="126" spans="1:5" x14ac:dyDescent="0.25">
      <c r="A126" s="7" t="s">
        <v>119</v>
      </c>
      <c r="B126" s="7" t="s">
        <v>37</v>
      </c>
      <c r="C126" s="7" t="s">
        <v>38</v>
      </c>
      <c r="D126" s="7" t="s">
        <v>39</v>
      </c>
      <c r="E126" s="7" t="s">
        <v>40</v>
      </c>
    </row>
    <row r="127" spans="1:5" x14ac:dyDescent="0.25">
      <c r="A127" s="8">
        <v>1</v>
      </c>
      <c r="B127" s="8">
        <v>7.8947368421052628</v>
      </c>
      <c r="C127" s="8">
        <v>1.8691588785046727</v>
      </c>
      <c r="D127" s="8">
        <v>0</v>
      </c>
      <c r="E127" s="8">
        <v>5.1948051948051948</v>
      </c>
    </row>
    <row r="128" spans="1:5" x14ac:dyDescent="0.25">
      <c r="A128" s="8">
        <v>2</v>
      </c>
      <c r="B128" s="8">
        <v>12.727272727272727</v>
      </c>
      <c r="C128" s="8">
        <v>6.0606060606060606</v>
      </c>
      <c r="D128" s="8">
        <v>1.7241379310344827</v>
      </c>
      <c r="E128" s="8">
        <v>7.2727272727272725</v>
      </c>
    </row>
    <row r="129" spans="1:5" x14ac:dyDescent="0.25">
      <c r="A129" s="8">
        <v>3</v>
      </c>
      <c r="B129" s="8">
        <v>3.5714285714285712</v>
      </c>
      <c r="C129" s="8">
        <v>3.7383177570093453</v>
      </c>
      <c r="D129" s="8">
        <v>1.5625</v>
      </c>
      <c r="E129" s="8">
        <v>2.1505376344086025</v>
      </c>
    </row>
    <row r="130" spans="1:5" x14ac:dyDescent="0.25">
      <c r="A130" s="8">
        <v>4</v>
      </c>
      <c r="B130" s="8">
        <v>5.2631578947368416</v>
      </c>
      <c r="C130" s="8">
        <v>3.4482758620689653</v>
      </c>
      <c r="D130" s="8">
        <v>0</v>
      </c>
      <c r="E130" s="8">
        <v>1.3888888888888888</v>
      </c>
    </row>
    <row r="131" spans="1:5" x14ac:dyDescent="0.25">
      <c r="A131" s="8">
        <v>5</v>
      </c>
      <c r="B131" s="8">
        <v>11.403508771929824</v>
      </c>
      <c r="C131" s="8">
        <v>1.9607843137254901</v>
      </c>
      <c r="D131" s="8">
        <v>4.5454545454545459</v>
      </c>
      <c r="E131" s="8">
        <v>2.2222222222222223</v>
      </c>
    </row>
    <row r="132" spans="1:5" x14ac:dyDescent="0.25">
      <c r="A132" s="8">
        <v>6</v>
      </c>
      <c r="B132" s="8">
        <v>8.7999999999999989</v>
      </c>
      <c r="C132" s="8">
        <v>1.4285714285714286</v>
      </c>
      <c r="D132" s="8">
        <v>1.7857142857142856</v>
      </c>
      <c r="E132" s="8">
        <v>6.3291139240506329</v>
      </c>
    </row>
    <row r="133" spans="1:5" x14ac:dyDescent="0.25">
      <c r="A133" s="8">
        <v>7</v>
      </c>
      <c r="B133" s="8">
        <v>6.2992125984251963</v>
      </c>
      <c r="C133" s="8">
        <v>1.9230769230769231</v>
      </c>
      <c r="D133" s="8">
        <v>5</v>
      </c>
      <c r="E133" s="8">
        <v>3.8461538461538463</v>
      </c>
    </row>
    <row r="134" spans="1:5" x14ac:dyDescent="0.25">
      <c r="A134" s="8">
        <v>8</v>
      </c>
      <c r="B134" s="8">
        <v>9.0909090909090917</v>
      </c>
      <c r="C134" s="8">
        <v>1.2048192771084338</v>
      </c>
      <c r="D134" s="8">
        <v>3.3333333333333335</v>
      </c>
      <c r="E134" s="8">
        <v>2.5974025974025974</v>
      </c>
    </row>
    <row r="135" spans="1:5" x14ac:dyDescent="0.25">
      <c r="A135" s="8">
        <v>9</v>
      </c>
      <c r="B135" s="8">
        <v>7.1428571428571423</v>
      </c>
      <c r="C135" s="8">
        <v>2.8571428571428572</v>
      </c>
      <c r="D135" s="8">
        <v>9.67741935483871</v>
      </c>
      <c r="E135" s="8">
        <v>1.5873015873015872</v>
      </c>
    </row>
    <row r="136" spans="1:5" x14ac:dyDescent="0.25">
      <c r="A136" s="8">
        <v>10</v>
      </c>
      <c r="B136" s="8">
        <v>10</v>
      </c>
      <c r="C136" s="8">
        <v>1.4492753623188406</v>
      </c>
      <c r="D136" s="8">
        <v>4.2553191489361701</v>
      </c>
      <c r="E136" s="8">
        <v>1.3513513513513513</v>
      </c>
    </row>
    <row r="137" spans="1:5" x14ac:dyDescent="0.25">
      <c r="A137" s="8">
        <v>11</v>
      </c>
      <c r="B137" s="8">
        <v>3.225806451612903</v>
      </c>
      <c r="C137" s="8">
        <v>5.7692307692307692</v>
      </c>
      <c r="D137" s="8">
        <v>6</v>
      </c>
      <c r="E137" s="8">
        <v>5</v>
      </c>
    </row>
    <row r="138" spans="1:5" x14ac:dyDescent="0.25">
      <c r="A138" s="8">
        <v>12</v>
      </c>
      <c r="B138" s="8">
        <v>4.5714285714285712</v>
      </c>
      <c r="C138" s="8"/>
      <c r="D138" s="8">
        <v>10.687022900763358</v>
      </c>
      <c r="E138" s="8">
        <v>4.1322314049586781</v>
      </c>
    </row>
    <row r="139" spans="1:5" x14ac:dyDescent="0.25">
      <c r="A139" s="6" t="s">
        <v>50</v>
      </c>
      <c r="B139" s="8">
        <f>AVERAGE(B127:B138)</f>
        <v>7.4991932218921766</v>
      </c>
      <c r="C139" s="8">
        <f>AVERAGE(C127:C137)</f>
        <v>2.8826599535785258</v>
      </c>
      <c r="D139" s="8">
        <f>AVERAGE(D127:D138)</f>
        <v>4.0475751250062411</v>
      </c>
      <c r="E139" s="8">
        <f t="shared" ref="E139" si="0">AVERAGE(E127:E138)</f>
        <v>3.5893946603559068</v>
      </c>
    </row>
  </sheetData>
  <mergeCells count="4">
    <mergeCell ref="B3:C3"/>
    <mergeCell ref="D3:E3"/>
    <mergeCell ref="H3:I3"/>
    <mergeCell ref="J3:K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6E84C-FA85-443C-9486-D08405B50D25}">
  <dimension ref="A1:I88"/>
  <sheetViews>
    <sheetView tabSelected="1" workbookViewId="0">
      <selection activeCell="F23" sqref="F23"/>
    </sheetView>
  </sheetViews>
  <sheetFormatPr defaultRowHeight="15" x14ac:dyDescent="0.25"/>
  <cols>
    <col min="1" max="1" width="22.75" style="1" bestFit="1" customWidth="1"/>
    <col min="2" max="2" width="13.875" style="1" bestFit="1" customWidth="1"/>
    <col min="3" max="3" width="16.125" style="1" bestFit="1" customWidth="1"/>
    <col min="4" max="5" width="9" style="1"/>
  </cols>
  <sheetData>
    <row r="1" spans="1:3" x14ac:dyDescent="0.25">
      <c r="A1" s="2" t="s">
        <v>132</v>
      </c>
    </row>
    <row r="2" spans="1:3" x14ac:dyDescent="0.25">
      <c r="A2" s="2" t="s">
        <v>36</v>
      </c>
    </row>
    <row r="3" spans="1:3" x14ac:dyDescent="0.25">
      <c r="A3" s="13" t="s">
        <v>125</v>
      </c>
      <c r="B3" s="13" t="s">
        <v>126</v>
      </c>
      <c r="C3" s="13" t="s">
        <v>127</v>
      </c>
    </row>
    <row r="4" spans="1:3" x14ac:dyDescent="0.25">
      <c r="A4" s="14">
        <v>2.01416E-9</v>
      </c>
      <c r="B4" s="14">
        <v>-6.8004376000000005E-2</v>
      </c>
      <c r="C4" s="14">
        <v>-2.3896226E-2</v>
      </c>
    </row>
    <row r="5" spans="1:3" x14ac:dyDescent="0.25">
      <c r="A5" s="14">
        <v>4.02832E-9</v>
      </c>
      <c r="B5" s="14">
        <v>-0.12139823299999999</v>
      </c>
      <c r="C5" s="14">
        <v>-2.0021769999999999E-3</v>
      </c>
    </row>
    <row r="6" spans="1:3" x14ac:dyDescent="0.25">
      <c r="A6" s="14">
        <v>1.61133E-8</v>
      </c>
      <c r="B6" s="14">
        <v>-1.2714883E-2</v>
      </c>
      <c r="C6" s="14">
        <v>5.3551359999999999E-3</v>
      </c>
    </row>
    <row r="7" spans="1:3" x14ac:dyDescent="0.25">
      <c r="A7" s="14">
        <v>6.4453099999999994E-8</v>
      </c>
      <c r="B7" s="14">
        <v>0.106008804</v>
      </c>
      <c r="C7" s="14">
        <v>4.4565091000000001E-2</v>
      </c>
    </row>
    <row r="8" spans="1:3" x14ac:dyDescent="0.25">
      <c r="A8" s="14">
        <v>1.28906E-7</v>
      </c>
      <c r="B8" s="14">
        <v>0.101664833</v>
      </c>
      <c r="C8" s="14">
        <v>2.6146112999999999E-2</v>
      </c>
    </row>
    <row r="9" spans="1:3" x14ac:dyDescent="0.25">
      <c r="A9" s="14">
        <v>2.5781299999999998E-7</v>
      </c>
      <c r="B9" s="14">
        <v>0.212129079</v>
      </c>
      <c r="C9" s="14">
        <v>4.1556700000000002E-3</v>
      </c>
    </row>
    <row r="10" spans="1:3" x14ac:dyDescent="0.25">
      <c r="A10" s="14">
        <v>5.1562500000000004E-7</v>
      </c>
      <c r="B10" s="14">
        <v>0.151253742</v>
      </c>
      <c r="C10" s="14">
        <v>-1.4929436000000001E-2</v>
      </c>
    </row>
    <row r="11" spans="1:3" x14ac:dyDescent="0.25">
      <c r="A11" s="14">
        <v>1.0312500000000001E-6</v>
      </c>
      <c r="B11" s="14">
        <v>0.22196906799999999</v>
      </c>
      <c r="C11" s="14">
        <v>5.7093104999999998E-2</v>
      </c>
    </row>
    <row r="12" spans="1:3" x14ac:dyDescent="0.25">
      <c r="A12" s="14">
        <v>2.0625000000000002E-6</v>
      </c>
      <c r="B12" s="14">
        <v>0.41005503999999998</v>
      </c>
      <c r="C12" s="14">
        <v>0.11876356</v>
      </c>
    </row>
    <row r="13" spans="1:3" x14ac:dyDescent="0.25">
      <c r="A13" s="14">
        <v>4.1250000000000003E-6</v>
      </c>
      <c r="B13" s="14">
        <v>0.58491158399999998</v>
      </c>
      <c r="C13" s="14">
        <v>0.13119499600000001</v>
      </c>
    </row>
    <row r="14" spans="1:3" x14ac:dyDescent="0.25">
      <c r="A14" s="14">
        <v>8.2500000000000006E-6</v>
      </c>
      <c r="B14" s="14">
        <v>0.72481525700000005</v>
      </c>
      <c r="C14" s="14">
        <v>0.25356955599999997</v>
      </c>
    </row>
    <row r="15" spans="1:3" x14ac:dyDescent="0.25">
      <c r="A15" s="14">
        <v>1.6500000000000001E-5</v>
      </c>
      <c r="B15" s="14">
        <v>0.90995259799999995</v>
      </c>
      <c r="C15" s="14">
        <v>0.42544449499999998</v>
      </c>
    </row>
    <row r="16" spans="1:3" x14ac:dyDescent="0.25">
      <c r="A16" s="14">
        <v>3.3000000000000003E-5</v>
      </c>
      <c r="B16" s="14">
        <v>0.89815990599999995</v>
      </c>
      <c r="C16" s="14">
        <v>0.58643266699999996</v>
      </c>
    </row>
    <row r="17" spans="1:1" x14ac:dyDescent="0.25">
      <c r="A17"/>
    </row>
    <row r="19" spans="1:1" x14ac:dyDescent="0.25">
      <c r="A19" s="2" t="s">
        <v>51</v>
      </c>
    </row>
    <row r="33" spans="1:9" x14ac:dyDescent="0.25">
      <c r="A33" s="2" t="s">
        <v>71</v>
      </c>
    </row>
    <row r="34" spans="1:9" x14ac:dyDescent="0.25">
      <c r="A34" s="13" t="s">
        <v>124</v>
      </c>
      <c r="B34" s="13" t="s">
        <v>128</v>
      </c>
      <c r="C34" s="13" t="s">
        <v>129</v>
      </c>
      <c r="G34" s="1"/>
      <c r="H34" s="1"/>
      <c r="I34" s="1"/>
    </row>
    <row r="35" spans="1:9" x14ac:dyDescent="0.25">
      <c r="A35" s="14">
        <v>8.4765600000000001E-10</v>
      </c>
      <c r="B35" s="14">
        <v>-7.6060377999999998E-2</v>
      </c>
      <c r="C35" s="14">
        <v>-1.7310295E-2</v>
      </c>
    </row>
    <row r="36" spans="1:9" x14ac:dyDescent="0.25">
      <c r="A36" s="14">
        <v>1.69531E-9</v>
      </c>
      <c r="B36" s="14">
        <v>5.1985284999999999E-2</v>
      </c>
      <c r="C36" s="14">
        <v>-3.0217346999999999E-2</v>
      </c>
    </row>
    <row r="37" spans="1:9" x14ac:dyDescent="0.25">
      <c r="A37" s="14">
        <v>3.3906299999999999E-9</v>
      </c>
      <c r="B37" s="14">
        <v>0.14573878300000001</v>
      </c>
      <c r="C37" s="14">
        <v>3.6588400000000002E-4</v>
      </c>
    </row>
    <row r="38" spans="1:9" x14ac:dyDescent="0.25">
      <c r="A38" s="14">
        <v>6.7812499999999999E-9</v>
      </c>
      <c r="B38" s="14">
        <v>-2.5351057E-2</v>
      </c>
      <c r="C38" s="14">
        <v>7.5299959999999997E-3</v>
      </c>
    </row>
    <row r="39" spans="1:9" x14ac:dyDescent="0.25">
      <c r="A39" s="14">
        <v>1.35625E-8</v>
      </c>
      <c r="B39" s="14">
        <v>-5.181471E-3</v>
      </c>
      <c r="C39" s="14">
        <v>-9.0082889999999992E-3</v>
      </c>
    </row>
    <row r="40" spans="1:9" x14ac:dyDescent="0.25">
      <c r="A40" s="14">
        <v>2.7125E-8</v>
      </c>
      <c r="B40" s="14">
        <v>6.2762863000000002E-2</v>
      </c>
      <c r="C40" s="14">
        <v>1.0079909E-2</v>
      </c>
    </row>
    <row r="41" spans="1:9" x14ac:dyDescent="0.25">
      <c r="A41" s="14">
        <v>5.4249999999999999E-8</v>
      </c>
      <c r="B41" s="14">
        <v>9.3314222000000002E-2</v>
      </c>
      <c r="C41" s="14">
        <v>-2.103536E-3</v>
      </c>
    </row>
    <row r="42" spans="1:9" x14ac:dyDescent="0.25">
      <c r="A42" s="14">
        <v>1.085E-7</v>
      </c>
      <c r="B42" s="14">
        <v>-1.8495870000000001E-2</v>
      </c>
      <c r="C42" s="14">
        <v>2.4062555999999999E-2</v>
      </c>
    </row>
    <row r="43" spans="1:9" x14ac:dyDescent="0.25">
      <c r="A43" s="14">
        <v>2.17E-7</v>
      </c>
      <c r="B43" s="14">
        <v>4.9754567999999999E-2</v>
      </c>
      <c r="C43" s="14">
        <v>1.2219209E-2</v>
      </c>
    </row>
    <row r="44" spans="1:9" x14ac:dyDescent="0.25">
      <c r="A44" s="14">
        <v>4.34E-7</v>
      </c>
      <c r="B44" s="14">
        <v>-1.2225007E-2</v>
      </c>
      <c r="C44" s="14">
        <v>4.9047842000000001E-2</v>
      </c>
    </row>
    <row r="45" spans="1:9" x14ac:dyDescent="0.25">
      <c r="A45" s="14">
        <v>8.6799999999999999E-7</v>
      </c>
      <c r="B45" s="14">
        <v>0.129026695</v>
      </c>
      <c r="C45" s="14">
        <v>0.10034874000000001</v>
      </c>
    </row>
    <row r="46" spans="1:9" x14ac:dyDescent="0.25">
      <c r="A46" s="14">
        <v>1.736E-6</v>
      </c>
      <c r="B46" s="14">
        <v>0.192458713</v>
      </c>
      <c r="C46" s="14">
        <v>0.14600782800000001</v>
      </c>
    </row>
    <row r="47" spans="1:9" x14ac:dyDescent="0.25">
      <c r="A47" s="14">
        <v>3.472E-6</v>
      </c>
      <c r="B47" s="14">
        <v>0.37207836100000002</v>
      </c>
      <c r="C47" s="14">
        <v>0.240607654</v>
      </c>
    </row>
    <row r="48" spans="1:9" x14ac:dyDescent="0.25">
      <c r="A48" s="14">
        <v>6.9439999999999999E-6</v>
      </c>
      <c r="B48" s="14">
        <v>0.84578078700000003</v>
      </c>
      <c r="C48" s="14">
        <v>0.36794607400000001</v>
      </c>
    </row>
    <row r="49" spans="1:3" x14ac:dyDescent="0.25">
      <c r="A49" s="14">
        <v>1.3888E-5</v>
      </c>
      <c r="B49" s="14">
        <v>1.0779331999999999</v>
      </c>
      <c r="C49" s="14">
        <v>0.53210572700000003</v>
      </c>
    </row>
    <row r="50" spans="1:3" x14ac:dyDescent="0.25">
      <c r="A50" s="14">
        <v>2.7776E-5</v>
      </c>
      <c r="B50" s="14">
        <v>0.57838904800000002</v>
      </c>
      <c r="C50" s="14">
        <v>0.72470037600000003</v>
      </c>
    </row>
    <row r="53" spans="1:3" x14ac:dyDescent="0.25">
      <c r="A53" s="13" t="s">
        <v>124</v>
      </c>
      <c r="B53" s="13" t="s">
        <v>130</v>
      </c>
      <c r="C53" s="13" t="s">
        <v>131</v>
      </c>
    </row>
    <row r="54" spans="1:3" x14ac:dyDescent="0.25">
      <c r="A54" s="4">
        <v>8.4765600000000001E-10</v>
      </c>
      <c r="B54" s="4">
        <v>-0.31772410299999998</v>
      </c>
      <c r="C54" s="4">
        <v>-4.5613702999999998E-2</v>
      </c>
    </row>
    <row r="55" spans="1:3" x14ac:dyDescent="0.25">
      <c r="A55" s="4">
        <v>1.69531E-9</v>
      </c>
      <c r="B55" s="4">
        <v>-6.3997306000000004E-2</v>
      </c>
      <c r="C55" s="4">
        <v>-7.7157272999999998E-2</v>
      </c>
    </row>
    <row r="56" spans="1:3" x14ac:dyDescent="0.25">
      <c r="A56" s="4">
        <v>3.3906299999999999E-9</v>
      </c>
      <c r="B56" s="4">
        <v>-8.7251668000000004E-2</v>
      </c>
      <c r="C56" s="4">
        <v>-5.8590858000000003E-2</v>
      </c>
    </row>
    <row r="57" spans="1:3" x14ac:dyDescent="0.25">
      <c r="A57" s="4">
        <v>6.7812499999999999E-9</v>
      </c>
      <c r="B57" s="4">
        <v>0.142317201</v>
      </c>
      <c r="C57" s="4">
        <v>2.0783698E-2</v>
      </c>
    </row>
    <row r="58" spans="1:3" x14ac:dyDescent="0.25">
      <c r="A58" s="4">
        <v>1.35625E-8</v>
      </c>
      <c r="B58" s="4">
        <v>7.8691503999999995E-2</v>
      </c>
      <c r="C58" s="4">
        <v>4.6935505000000002E-2</v>
      </c>
    </row>
    <row r="59" spans="1:3" x14ac:dyDescent="0.25">
      <c r="A59" s="4">
        <v>2.7125E-8</v>
      </c>
      <c r="B59" s="4">
        <v>0.13016092600000001</v>
      </c>
      <c r="C59" s="4">
        <v>2.1330732000000002E-2</v>
      </c>
    </row>
    <row r="60" spans="1:3" x14ac:dyDescent="0.25">
      <c r="A60" s="4">
        <v>5.4249999999999999E-8</v>
      </c>
      <c r="B60" s="4">
        <v>0.169705249</v>
      </c>
      <c r="C60" s="4">
        <v>1.8073570000000001E-2</v>
      </c>
    </row>
    <row r="61" spans="1:3" x14ac:dyDescent="0.25">
      <c r="A61" s="4">
        <v>1.085E-7</v>
      </c>
      <c r="B61" s="4">
        <v>-4.1820636000000001E-2</v>
      </c>
      <c r="C61" s="4">
        <v>1.6405965000000002E-2</v>
      </c>
    </row>
    <row r="62" spans="1:3" x14ac:dyDescent="0.25">
      <c r="A62" s="4">
        <v>2.17E-7</v>
      </c>
      <c r="B62" s="4">
        <v>6.7734609000000001E-2</v>
      </c>
      <c r="C62" s="4">
        <v>3.9579962000000003E-2</v>
      </c>
    </row>
    <row r="63" spans="1:3" x14ac:dyDescent="0.25">
      <c r="A63" s="4">
        <v>4.34E-7</v>
      </c>
      <c r="B63" s="4">
        <v>0.36714257500000003</v>
      </c>
      <c r="C63" s="4">
        <v>6.8371532999999998E-2</v>
      </c>
    </row>
    <row r="64" spans="1:3" x14ac:dyDescent="0.25">
      <c r="A64" s="4">
        <v>8.6799999999999999E-7</v>
      </c>
      <c r="B64" s="4">
        <v>0.223195857</v>
      </c>
      <c r="C64" s="4">
        <v>3.3287503000000003E-2</v>
      </c>
    </row>
    <row r="65" spans="1:5" x14ac:dyDescent="0.25">
      <c r="A65" s="4">
        <v>1.736E-6</v>
      </c>
      <c r="B65" s="4">
        <v>0.29327180800000002</v>
      </c>
      <c r="C65" s="4">
        <v>7.5738773999999995E-2</v>
      </c>
    </row>
    <row r="66" spans="1:5" x14ac:dyDescent="0.25">
      <c r="A66" s="4">
        <v>3.472E-6</v>
      </c>
      <c r="B66" s="4">
        <v>0.56849667699999995</v>
      </c>
      <c r="C66" s="4">
        <v>0.14748125400000001</v>
      </c>
    </row>
    <row r="67" spans="1:5" x14ac:dyDescent="0.25">
      <c r="A67" s="4">
        <v>6.9439999999999999E-6</v>
      </c>
      <c r="B67" s="4">
        <v>0.74605726699999997</v>
      </c>
      <c r="C67" s="4">
        <v>0.24315977799999999</v>
      </c>
    </row>
    <row r="68" spans="1:5" x14ac:dyDescent="0.25">
      <c r="A68" s="4">
        <v>1.3888E-5</v>
      </c>
      <c r="B68" s="4">
        <v>1.0561030920000001</v>
      </c>
      <c r="C68" s="4">
        <v>0.388281394</v>
      </c>
    </row>
    <row r="69" spans="1:5" x14ac:dyDescent="0.25">
      <c r="A69" s="4">
        <v>2.7776E-5</v>
      </c>
      <c r="B69" s="4">
        <v>0.77691165500000003</v>
      </c>
      <c r="C69" s="4">
        <v>0.57381168199999999</v>
      </c>
    </row>
    <row r="71" spans="1:5" x14ac:dyDescent="0.25">
      <c r="A71" s="2" t="s">
        <v>43</v>
      </c>
    </row>
    <row r="72" spans="1:5" x14ac:dyDescent="0.25">
      <c r="A72" s="3" t="s">
        <v>161</v>
      </c>
      <c r="B72" s="15"/>
      <c r="C72" s="15"/>
    </row>
    <row r="73" spans="1:5" x14ac:dyDescent="0.25">
      <c r="A73" s="15"/>
      <c r="B73" s="3" t="s">
        <v>138</v>
      </c>
      <c r="C73" s="3" t="s">
        <v>139</v>
      </c>
    </row>
    <row r="74" spans="1:5" x14ac:dyDescent="0.25">
      <c r="A74" s="2" t="s">
        <v>140</v>
      </c>
      <c r="B74" s="1">
        <v>1</v>
      </c>
      <c r="C74" s="1">
        <v>0.86881003003214663</v>
      </c>
    </row>
    <row r="75" spans="1:5" x14ac:dyDescent="0.25">
      <c r="A75" s="2" t="s">
        <v>141</v>
      </c>
      <c r="B75" s="1">
        <v>1</v>
      </c>
      <c r="C75" s="1">
        <v>0.76166487324704046</v>
      </c>
    </row>
    <row r="76" spans="1:5" x14ac:dyDescent="0.25">
      <c r="A76" s="2" t="s">
        <v>142</v>
      </c>
      <c r="B76" s="1">
        <v>1</v>
      </c>
      <c r="C76" s="1">
        <v>0.71108815174550877</v>
      </c>
    </row>
    <row r="77" spans="1:5" x14ac:dyDescent="0.25">
      <c r="A77" s="2" t="s">
        <v>106</v>
      </c>
      <c r="B77" s="1">
        <v>1</v>
      </c>
      <c r="C77" s="1">
        <v>0.78052101834156529</v>
      </c>
    </row>
    <row r="80" spans="1:5" ht="14.25" x14ac:dyDescent="0.2">
      <c r="A80" s="2" t="s">
        <v>44</v>
      </c>
      <c r="B80" s="2"/>
      <c r="C80" s="2"/>
      <c r="D80" s="2"/>
      <c r="E80" s="2"/>
    </row>
    <row r="81" spans="1:5" ht="14.25" x14ac:dyDescent="0.2">
      <c r="A81" s="2"/>
      <c r="B81" s="3" t="s">
        <v>31</v>
      </c>
      <c r="C81" s="3" t="s">
        <v>32</v>
      </c>
      <c r="D81" s="2"/>
      <c r="E81" s="2"/>
    </row>
    <row r="82" spans="1:5" ht="14.25" x14ac:dyDescent="0.2">
      <c r="A82" s="2"/>
      <c r="B82" s="3" t="s">
        <v>33</v>
      </c>
      <c r="C82" s="3" t="s">
        <v>33</v>
      </c>
      <c r="D82" s="3" t="s">
        <v>34</v>
      </c>
      <c r="E82" s="3" t="s">
        <v>35</v>
      </c>
    </row>
    <row r="83" spans="1:5" x14ac:dyDescent="0.25">
      <c r="A83" s="2" t="s">
        <v>45</v>
      </c>
      <c r="B83" s="4">
        <v>22.79</v>
      </c>
      <c r="C83" s="4">
        <v>14.54</v>
      </c>
      <c r="D83" s="1">
        <v>1</v>
      </c>
      <c r="E83" s="1">
        <v>6.5271426226480703E-2</v>
      </c>
    </row>
    <row r="84" spans="1:5" x14ac:dyDescent="0.25">
      <c r="B84" s="4">
        <v>22.6</v>
      </c>
      <c r="C84" s="4">
        <v>14.49</v>
      </c>
      <c r="D84" s="2"/>
      <c r="E84" s="2"/>
    </row>
    <row r="85" spans="1:5" x14ac:dyDescent="0.25">
      <c r="B85" s="4">
        <v>22.8</v>
      </c>
      <c r="C85" s="4">
        <v>14.46</v>
      </c>
    </row>
    <row r="86" spans="1:5" x14ac:dyDescent="0.25">
      <c r="A86" s="2" t="s">
        <v>46</v>
      </c>
      <c r="B86" s="4">
        <v>23.47</v>
      </c>
      <c r="C86" s="4">
        <v>13.82</v>
      </c>
      <c r="D86" s="1">
        <v>0.35030091622181758</v>
      </c>
      <c r="E86" s="1">
        <v>2.3577756286290656E-2</v>
      </c>
    </row>
    <row r="87" spans="1:5" x14ac:dyDescent="0.25">
      <c r="B87" s="4">
        <v>23.69</v>
      </c>
      <c r="C87" s="4">
        <v>13.78</v>
      </c>
    </row>
    <row r="88" spans="1:5" x14ac:dyDescent="0.25">
      <c r="B88" s="4">
        <v>23.49</v>
      </c>
      <c r="C88" s="4">
        <v>13.81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AAA7-7DA1-4B0A-A143-CF4CA1FA072A}">
  <dimension ref="A1:N90"/>
  <sheetViews>
    <sheetView workbookViewId="0">
      <selection activeCell="I11" sqref="I11"/>
    </sheetView>
  </sheetViews>
  <sheetFormatPr defaultRowHeight="15" x14ac:dyDescent="0.25"/>
  <cols>
    <col min="1" max="1" width="21.875" style="1" bestFit="1" customWidth="1"/>
    <col min="2" max="4" width="11.25" style="1" bestFit="1" customWidth="1"/>
    <col min="5" max="7" width="11.75" style="1" bestFit="1" customWidth="1"/>
  </cols>
  <sheetData>
    <row r="1" spans="1:1" x14ac:dyDescent="0.25">
      <c r="A1" s="2" t="s">
        <v>134</v>
      </c>
    </row>
    <row r="2" spans="1:1" x14ac:dyDescent="0.25">
      <c r="A2" s="2" t="s">
        <v>52</v>
      </c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0" x14ac:dyDescent="0.25">
      <c r="A17" s="2" t="s">
        <v>2</v>
      </c>
    </row>
    <row r="18" spans="1:10" x14ac:dyDescent="0.25">
      <c r="A18" s="7" t="s">
        <v>49</v>
      </c>
      <c r="B18" s="7" t="s">
        <v>53</v>
      </c>
      <c r="C18" s="7" t="s">
        <v>54</v>
      </c>
      <c r="D18" s="7" t="s">
        <v>55</v>
      </c>
      <c r="E18" s="7" t="s">
        <v>56</v>
      </c>
      <c r="F18" s="7" t="s">
        <v>58</v>
      </c>
      <c r="G18" s="7" t="s">
        <v>59</v>
      </c>
      <c r="H18" s="8"/>
      <c r="I18" s="8"/>
      <c r="J18" s="5"/>
    </row>
    <row r="19" spans="1:10" x14ac:dyDescent="0.25">
      <c r="A19" s="8">
        <v>1</v>
      </c>
      <c r="B19" s="8">
        <v>65.06849315068493</v>
      </c>
      <c r="C19" s="8">
        <v>68.421052631578945</v>
      </c>
      <c r="D19" s="8">
        <v>69.473684210526315</v>
      </c>
      <c r="E19" s="8">
        <v>42.142857142857146</v>
      </c>
      <c r="F19" s="8">
        <v>28.29581993569132</v>
      </c>
      <c r="G19" s="8">
        <v>36.84210526315789</v>
      </c>
      <c r="H19" s="8"/>
      <c r="I19" s="8"/>
      <c r="J19" s="5"/>
    </row>
    <row r="20" spans="1:10" x14ac:dyDescent="0.25">
      <c r="A20" s="8">
        <v>2</v>
      </c>
      <c r="B20" s="8">
        <v>70.503597122302153</v>
      </c>
      <c r="C20" s="8">
        <v>85.064935064935071</v>
      </c>
      <c r="D20" s="8">
        <v>76.25</v>
      </c>
      <c r="E20" s="8">
        <v>29.80132450331126</v>
      </c>
      <c r="F20" s="8">
        <v>25.136612021857925</v>
      </c>
      <c r="G20" s="8">
        <v>31.756756756756754</v>
      </c>
      <c r="H20" s="8"/>
      <c r="I20" s="8"/>
      <c r="J20" s="5"/>
    </row>
    <row r="21" spans="1:10" x14ac:dyDescent="0.25">
      <c r="A21" s="8">
        <v>3</v>
      </c>
      <c r="B21" s="8">
        <v>70.212765957446805</v>
      </c>
      <c r="C21" s="8">
        <v>72.340425531914903</v>
      </c>
      <c r="D21" s="8">
        <v>77.941176470588232</v>
      </c>
      <c r="E21" s="8">
        <v>36.363636363636367</v>
      </c>
      <c r="F21" s="8">
        <v>31.137724550898206</v>
      </c>
      <c r="G21" s="8">
        <v>32.835820895522389</v>
      </c>
      <c r="H21" s="8"/>
      <c r="I21" s="8"/>
      <c r="J21" s="5"/>
    </row>
    <row r="22" spans="1:10" x14ac:dyDescent="0.25">
      <c r="A22" s="8">
        <v>4</v>
      </c>
      <c r="B22" s="8">
        <v>72.727272727272734</v>
      </c>
      <c r="C22" s="8">
        <v>73.617021276595736</v>
      </c>
      <c r="D22" s="8">
        <v>82.075471698113205</v>
      </c>
      <c r="E22" s="8">
        <v>47.959183673469383</v>
      </c>
      <c r="F22" s="8">
        <v>29.365079365079367</v>
      </c>
      <c r="G22" s="8">
        <v>35.119047619047613</v>
      </c>
      <c r="H22" s="8"/>
      <c r="I22" s="8"/>
      <c r="J22" s="5"/>
    </row>
    <row r="23" spans="1:10" x14ac:dyDescent="0.25">
      <c r="A23" s="8">
        <v>5</v>
      </c>
      <c r="B23" s="8">
        <v>65.838509316770185</v>
      </c>
      <c r="C23" s="8">
        <v>81.308411214953267</v>
      </c>
      <c r="D23" s="8">
        <v>68.292682926829272</v>
      </c>
      <c r="E23" s="8">
        <v>34.027777777777779</v>
      </c>
      <c r="F23" s="8">
        <v>44</v>
      </c>
      <c r="G23" s="8">
        <v>36.986301369863014</v>
      </c>
      <c r="H23" s="8"/>
      <c r="I23" s="8"/>
      <c r="J23" s="5"/>
    </row>
    <row r="24" spans="1:10" x14ac:dyDescent="0.25">
      <c r="A24" s="8">
        <v>6</v>
      </c>
      <c r="B24" s="8">
        <v>70.731707317073173</v>
      </c>
      <c r="C24" s="8">
        <v>57.512953367875653</v>
      </c>
      <c r="D24" s="8">
        <v>77.777777777777786</v>
      </c>
      <c r="E24" s="8">
        <v>53</v>
      </c>
      <c r="F24" s="8">
        <v>24.489795918367346</v>
      </c>
      <c r="G24" s="8">
        <v>31.343283582089555</v>
      </c>
      <c r="H24" s="8"/>
      <c r="I24" s="8"/>
      <c r="J24" s="5"/>
    </row>
    <row r="25" spans="1:10" x14ac:dyDescent="0.25">
      <c r="A25" s="8">
        <v>7</v>
      </c>
      <c r="B25" s="8">
        <v>83.941605839416056</v>
      </c>
      <c r="C25" s="8">
        <v>59.45945945945946</v>
      </c>
      <c r="D25" s="8">
        <v>91.095890410958901</v>
      </c>
      <c r="E25" s="8">
        <v>50</v>
      </c>
      <c r="F25" s="8">
        <v>42</v>
      </c>
      <c r="G25" s="8">
        <v>49.044585987261144</v>
      </c>
      <c r="H25" s="8"/>
      <c r="I25" s="8"/>
      <c r="J25" s="5"/>
    </row>
    <row r="26" spans="1:10" x14ac:dyDescent="0.25">
      <c r="A26" s="8">
        <v>8</v>
      </c>
      <c r="B26" s="8">
        <v>87.394957983193279</v>
      </c>
      <c r="C26" s="8">
        <v>64.912280701754383</v>
      </c>
      <c r="D26" s="8">
        <v>84.426229508196727</v>
      </c>
      <c r="E26" s="8">
        <v>44.881889763779526</v>
      </c>
      <c r="F26" s="8">
        <v>34.848484848484851</v>
      </c>
      <c r="G26" s="8">
        <v>38.190954773869343</v>
      </c>
      <c r="H26" s="8"/>
      <c r="I26" s="8"/>
      <c r="J26" s="5"/>
    </row>
    <row r="27" spans="1:10" x14ac:dyDescent="0.25">
      <c r="A27" s="8">
        <v>9</v>
      </c>
      <c r="B27" s="8">
        <v>67.123287671232873</v>
      </c>
      <c r="C27" s="8">
        <v>76.767676767676761</v>
      </c>
      <c r="D27" s="8">
        <v>86.390532544378701</v>
      </c>
      <c r="E27" s="8">
        <v>37.820512820512818</v>
      </c>
      <c r="F27" s="8">
        <v>46.078431372549019</v>
      </c>
      <c r="G27" s="8">
        <v>44.565217391304344</v>
      </c>
      <c r="H27" s="8"/>
      <c r="I27" s="8"/>
      <c r="J27" s="5"/>
    </row>
    <row r="28" spans="1:10" x14ac:dyDescent="0.25">
      <c r="A28" s="8">
        <v>10</v>
      </c>
      <c r="B28" s="8">
        <v>60.714285714285708</v>
      </c>
      <c r="C28" s="8">
        <v>73.65269461077844</v>
      </c>
      <c r="D28" s="8">
        <v>86.131386861313857</v>
      </c>
      <c r="E28" s="8">
        <v>35.384615384615387</v>
      </c>
      <c r="F28" s="8">
        <v>42.553191489361701</v>
      </c>
      <c r="G28" s="8">
        <v>34.523809523809526</v>
      </c>
      <c r="H28" s="8"/>
      <c r="I28" s="5"/>
      <c r="J28" s="5"/>
    </row>
    <row r="29" spans="1:10" x14ac:dyDescent="0.25">
      <c r="A29" s="6" t="s">
        <v>50</v>
      </c>
      <c r="B29" s="8">
        <f>AVERAGE(B19:B28)</f>
        <v>71.425648279967788</v>
      </c>
      <c r="C29" s="8">
        <f t="shared" ref="C29:G29" si="0">AVERAGE(C19:C28)</f>
        <v>71.30569106275226</v>
      </c>
      <c r="D29" s="8">
        <f t="shared" si="0"/>
        <v>79.985483240868305</v>
      </c>
      <c r="E29" s="8">
        <f t="shared" si="0"/>
        <v>41.138179742995966</v>
      </c>
      <c r="F29" s="8">
        <f t="shared" si="0"/>
        <v>34.79051395022897</v>
      </c>
      <c r="G29" s="8">
        <f t="shared" si="0"/>
        <v>37.120788316268161</v>
      </c>
      <c r="H29" s="8"/>
      <c r="I29" s="6" t="s">
        <v>57</v>
      </c>
      <c r="J29" s="8">
        <v>4.3382041520437784E-4</v>
      </c>
    </row>
    <row r="30" spans="1:10" x14ac:dyDescent="0.25">
      <c r="A30" s="2"/>
    </row>
    <row r="31" spans="1:10" x14ac:dyDescent="0.25">
      <c r="A31" s="2"/>
    </row>
    <row r="32" spans="1:10" x14ac:dyDescent="0.25">
      <c r="A32" s="2" t="s">
        <v>29</v>
      </c>
    </row>
    <row r="45" spans="1:14" x14ac:dyDescent="0.25">
      <c r="A45" s="2" t="s">
        <v>30</v>
      </c>
    </row>
    <row r="46" spans="1:14" ht="14.25" x14ac:dyDescent="0.2">
      <c r="A46" s="7" t="s">
        <v>60</v>
      </c>
      <c r="B46" s="7" t="s">
        <v>61</v>
      </c>
      <c r="C46" s="7" t="s">
        <v>62</v>
      </c>
      <c r="D46" s="7" t="s">
        <v>63</v>
      </c>
      <c r="E46" s="7" t="s">
        <v>78</v>
      </c>
      <c r="F46" s="7" t="s">
        <v>79</v>
      </c>
      <c r="G46" s="7" t="s">
        <v>64</v>
      </c>
      <c r="H46" s="7" t="s">
        <v>65</v>
      </c>
      <c r="I46" s="7" t="s">
        <v>158</v>
      </c>
      <c r="J46" s="7" t="s">
        <v>159</v>
      </c>
      <c r="K46" s="7" t="s">
        <v>160</v>
      </c>
      <c r="L46" s="5"/>
      <c r="M46" s="5"/>
      <c r="N46" s="5"/>
    </row>
    <row r="47" spans="1:14" x14ac:dyDescent="0.25">
      <c r="A47" s="8">
        <v>1</v>
      </c>
      <c r="B47" s="8">
        <v>17.241379999999999</v>
      </c>
      <c r="C47" s="8">
        <v>20.512820000000001</v>
      </c>
      <c r="D47" s="8">
        <v>12</v>
      </c>
      <c r="E47" s="8">
        <v>0</v>
      </c>
      <c r="F47" s="8">
        <v>4.5454545454545459</v>
      </c>
      <c r="G47" s="8">
        <v>7.1428570000000002</v>
      </c>
      <c r="H47" s="8">
        <v>6</v>
      </c>
      <c r="I47" s="8">
        <v>5</v>
      </c>
      <c r="J47" s="8">
        <v>5</v>
      </c>
      <c r="K47" s="8">
        <v>23.076923076923077</v>
      </c>
      <c r="L47" s="5"/>
      <c r="M47" s="5"/>
      <c r="N47" s="5"/>
    </row>
    <row r="48" spans="1:14" x14ac:dyDescent="0.25">
      <c r="A48" s="8">
        <v>2</v>
      </c>
      <c r="B48" s="8">
        <v>22.857140000000001</v>
      </c>
      <c r="C48" s="8">
        <v>14.81481</v>
      </c>
      <c r="D48" s="8">
        <v>2.9411764705882351</v>
      </c>
      <c r="E48" s="8">
        <v>0</v>
      </c>
      <c r="F48" s="8">
        <v>7.6923076923076925</v>
      </c>
      <c r="G48" s="8">
        <v>0</v>
      </c>
      <c r="H48" s="8">
        <v>5.1282050000000003</v>
      </c>
      <c r="I48" s="8">
        <v>8</v>
      </c>
      <c r="J48" s="8">
        <v>4</v>
      </c>
      <c r="K48" s="8">
        <v>8</v>
      </c>
      <c r="L48" s="5"/>
      <c r="M48" s="5"/>
      <c r="N48" s="5"/>
    </row>
    <row r="49" spans="1:14" x14ac:dyDescent="0.25">
      <c r="A49" s="8">
        <v>3</v>
      </c>
      <c r="B49" s="8">
        <v>8.3333329999999997</v>
      </c>
      <c r="C49" s="8">
        <v>28</v>
      </c>
      <c r="D49" s="8">
        <v>14.285714285714285</v>
      </c>
      <c r="E49" s="8">
        <v>0</v>
      </c>
      <c r="F49" s="8">
        <v>11.428571428571429</v>
      </c>
      <c r="G49" s="8">
        <v>0</v>
      </c>
      <c r="H49" s="8">
        <v>14.705880000000001</v>
      </c>
      <c r="I49" s="8">
        <v>0</v>
      </c>
      <c r="J49" s="8">
        <v>6.25</v>
      </c>
      <c r="K49" s="8">
        <v>2.6315789473684208</v>
      </c>
      <c r="L49" s="5"/>
      <c r="M49" s="5"/>
      <c r="N49" s="5"/>
    </row>
    <row r="50" spans="1:14" x14ac:dyDescent="0.25">
      <c r="A50" s="8">
        <v>4</v>
      </c>
      <c r="B50" s="8">
        <v>22.22222</v>
      </c>
      <c r="C50" s="8">
        <v>24.32432</v>
      </c>
      <c r="D50" s="8">
        <v>4</v>
      </c>
      <c r="E50" s="8">
        <v>15.384615384615385</v>
      </c>
      <c r="F50" s="8">
        <v>10.526315789473683</v>
      </c>
      <c r="G50" s="8">
        <v>9.5238099999999992</v>
      </c>
      <c r="H50" s="8">
        <v>20.930230000000002</v>
      </c>
      <c r="I50" s="8">
        <v>0</v>
      </c>
      <c r="J50" s="8">
        <v>4.7619047619047619</v>
      </c>
      <c r="K50" s="8">
        <v>5.8823529411764701</v>
      </c>
      <c r="L50" s="5"/>
      <c r="M50" s="5"/>
      <c r="N50" s="5"/>
    </row>
    <row r="51" spans="1:14" x14ac:dyDescent="0.25">
      <c r="A51" s="8">
        <v>5</v>
      </c>
      <c r="B51" s="8">
        <v>23.529409999999999</v>
      </c>
      <c r="C51" s="8">
        <v>37.333329999999997</v>
      </c>
      <c r="D51" s="8">
        <v>11.538461538461538</v>
      </c>
      <c r="E51" s="8">
        <v>10</v>
      </c>
      <c r="F51" s="8">
        <v>2.7027027027027026</v>
      </c>
      <c r="G51" s="8">
        <v>12</v>
      </c>
      <c r="H51" s="8">
        <v>9.5238099999999992</v>
      </c>
      <c r="I51" s="8">
        <v>0</v>
      </c>
      <c r="J51" s="8">
        <v>5.5555555555555554</v>
      </c>
      <c r="K51" s="8">
        <v>5.2631578947368416</v>
      </c>
      <c r="L51" s="5"/>
      <c r="M51" s="5"/>
      <c r="N51" s="5"/>
    </row>
    <row r="52" spans="1:14" x14ac:dyDescent="0.25">
      <c r="A52" s="8">
        <v>6</v>
      </c>
      <c r="B52" s="8">
        <v>17.857140000000001</v>
      </c>
      <c r="C52" s="8">
        <v>25</v>
      </c>
      <c r="D52" s="8">
        <v>11.111111111111111</v>
      </c>
      <c r="E52" s="8">
        <v>26.666666666666668</v>
      </c>
      <c r="F52" s="8">
        <v>7.8947368421052628</v>
      </c>
      <c r="G52" s="8">
        <v>8.8888890000000007</v>
      </c>
      <c r="H52" s="8">
        <v>17.142859999999999</v>
      </c>
      <c r="I52" s="8">
        <v>0</v>
      </c>
      <c r="J52" s="8">
        <v>0</v>
      </c>
      <c r="K52" s="8">
        <v>5</v>
      </c>
      <c r="L52" s="5"/>
      <c r="M52" s="5"/>
      <c r="N52" s="5"/>
    </row>
    <row r="53" spans="1:14" x14ac:dyDescent="0.25">
      <c r="A53" s="8">
        <v>7</v>
      </c>
      <c r="B53" s="8">
        <v>21.568629999999999</v>
      </c>
      <c r="C53" s="8">
        <v>16.66667</v>
      </c>
      <c r="D53" s="8">
        <v>10.810810810810811</v>
      </c>
      <c r="E53" s="8">
        <v>5</v>
      </c>
      <c r="F53" s="8">
        <v>7.6923076923076925</v>
      </c>
      <c r="G53" s="8">
        <v>9.5238099999999992</v>
      </c>
      <c r="H53" s="8">
        <v>17.5</v>
      </c>
      <c r="I53" s="8">
        <v>8.3333333333333321</v>
      </c>
      <c r="J53" s="8">
        <v>0</v>
      </c>
      <c r="K53" s="8">
        <v>0</v>
      </c>
      <c r="L53" s="5"/>
      <c r="M53" s="5"/>
      <c r="N53" s="5"/>
    </row>
    <row r="54" spans="1:14" x14ac:dyDescent="0.25">
      <c r="A54" s="8">
        <v>8</v>
      </c>
      <c r="B54" s="8">
        <v>28.260870000000001</v>
      </c>
      <c r="C54" s="8">
        <v>25.862069999999999</v>
      </c>
      <c r="D54" s="8">
        <v>10.714285714285714</v>
      </c>
      <c r="E54" s="8">
        <v>15.384615384615385</v>
      </c>
      <c r="F54" s="8">
        <v>5.8823529411764701</v>
      </c>
      <c r="G54" s="8">
        <v>10.71429</v>
      </c>
      <c r="H54" s="8">
        <v>17.64706</v>
      </c>
      <c r="I54" s="8">
        <v>7.6923076923076925</v>
      </c>
      <c r="J54" s="8">
        <v>4.3478260869565215</v>
      </c>
      <c r="K54" s="8">
        <v>4.1666666666666661</v>
      </c>
      <c r="L54" s="5"/>
      <c r="M54" s="5"/>
      <c r="N54" s="5"/>
    </row>
    <row r="55" spans="1:14" x14ac:dyDescent="0.25">
      <c r="A55" s="8">
        <v>9</v>
      </c>
      <c r="B55" s="8">
        <v>36.538460000000001</v>
      </c>
      <c r="C55" s="8">
        <v>12.5</v>
      </c>
      <c r="D55" s="8">
        <v>13.043478260869565</v>
      </c>
      <c r="E55" s="8">
        <v>0</v>
      </c>
      <c r="F55" s="8">
        <v>6.666666666666667</v>
      </c>
      <c r="G55" s="8">
        <v>6.451613</v>
      </c>
      <c r="H55" s="8">
        <v>20</v>
      </c>
      <c r="I55" s="8">
        <v>0</v>
      </c>
      <c r="J55" s="8">
        <v>0</v>
      </c>
      <c r="K55" s="8">
        <v>0</v>
      </c>
      <c r="L55" s="5"/>
      <c r="M55" s="5"/>
      <c r="N55" s="5"/>
    </row>
    <row r="56" spans="1:14" x14ac:dyDescent="0.25">
      <c r="A56" s="8">
        <v>10</v>
      </c>
      <c r="B56" s="8">
        <v>30.76923</v>
      </c>
      <c r="C56" s="8">
        <v>16.66667</v>
      </c>
      <c r="D56" s="8">
        <v>5.5555555555555554</v>
      </c>
      <c r="E56" s="8">
        <v>8.3333333333333321</v>
      </c>
      <c r="F56" s="8">
        <v>12.121212121212121</v>
      </c>
      <c r="G56" s="8">
        <v>16.279070000000001</v>
      </c>
      <c r="H56" s="8">
        <v>28.571429999999999</v>
      </c>
      <c r="I56" s="8">
        <v>3.8461538461538463</v>
      </c>
      <c r="J56" s="8">
        <v>0</v>
      </c>
      <c r="K56" s="8">
        <v>0</v>
      </c>
      <c r="L56" s="5"/>
      <c r="M56" s="5"/>
      <c r="N56" s="5"/>
    </row>
    <row r="57" spans="1:14" x14ac:dyDescent="0.25">
      <c r="A57" s="8">
        <v>11</v>
      </c>
      <c r="B57" s="8">
        <v>22.22222</v>
      </c>
      <c r="C57" s="8">
        <v>23.076920000000001</v>
      </c>
      <c r="D57" s="8">
        <v>3.4482758620689653</v>
      </c>
      <c r="E57" s="8"/>
      <c r="F57" s="8">
        <v>18.75</v>
      </c>
      <c r="G57" s="8">
        <v>6.8965519999999998</v>
      </c>
      <c r="H57" s="8">
        <v>17.857140000000001</v>
      </c>
      <c r="I57" s="8">
        <v>2.8571428571428572</v>
      </c>
      <c r="J57" s="8"/>
      <c r="K57" s="8"/>
      <c r="L57" s="5"/>
      <c r="M57" s="5"/>
      <c r="N57" s="5"/>
    </row>
    <row r="58" spans="1:14" x14ac:dyDescent="0.25">
      <c r="A58" s="8">
        <v>12</v>
      </c>
      <c r="B58" s="8">
        <v>14.28571</v>
      </c>
      <c r="C58" s="8">
        <v>20</v>
      </c>
      <c r="D58" s="8">
        <v>5.8823529411764701</v>
      </c>
      <c r="E58" s="8"/>
      <c r="F58" s="8"/>
      <c r="G58" s="8">
        <v>8.3333329999999997</v>
      </c>
      <c r="H58" s="8">
        <v>11.764709999999999</v>
      </c>
      <c r="I58" s="8">
        <v>0</v>
      </c>
      <c r="J58" s="8"/>
      <c r="K58" s="8"/>
      <c r="L58" s="5"/>
      <c r="M58" s="5"/>
      <c r="N58" s="5"/>
    </row>
    <row r="59" spans="1:14" x14ac:dyDescent="0.25">
      <c r="A59" s="8">
        <v>13</v>
      </c>
      <c r="B59" s="8">
        <v>15.625</v>
      </c>
      <c r="C59" s="8">
        <v>11.62791</v>
      </c>
      <c r="D59" s="8"/>
      <c r="E59" s="8"/>
      <c r="F59" s="8"/>
      <c r="G59" s="8">
        <v>0</v>
      </c>
      <c r="H59" s="8">
        <v>25</v>
      </c>
      <c r="I59" s="8"/>
      <c r="J59" s="8"/>
      <c r="K59" s="8"/>
      <c r="L59" s="5"/>
      <c r="M59" s="5"/>
      <c r="N59" s="5"/>
    </row>
    <row r="60" spans="1:14" x14ac:dyDescent="0.25">
      <c r="A60" s="8">
        <v>14</v>
      </c>
      <c r="B60" s="8"/>
      <c r="C60" s="8">
        <v>16.66667</v>
      </c>
      <c r="D60" s="8"/>
      <c r="E60" s="8"/>
      <c r="F60" s="8"/>
      <c r="G60" s="8">
        <v>6.6666670000000003</v>
      </c>
      <c r="H60" s="8">
        <v>14.705880000000001</v>
      </c>
      <c r="I60" s="8"/>
      <c r="J60" s="8"/>
      <c r="K60" s="8"/>
      <c r="L60" s="5"/>
      <c r="M60" s="5"/>
      <c r="N60" s="5"/>
    </row>
    <row r="61" spans="1:14" x14ac:dyDescent="0.25">
      <c r="A61" s="8">
        <v>15</v>
      </c>
      <c r="B61" s="8"/>
      <c r="C61" s="8">
        <v>42.424239999999998</v>
      </c>
      <c r="D61" s="8"/>
      <c r="E61" s="8"/>
      <c r="F61" s="8"/>
      <c r="G61" s="8"/>
      <c r="H61" s="8"/>
      <c r="I61" s="8"/>
      <c r="J61" s="5"/>
      <c r="K61" s="5"/>
      <c r="L61" s="5"/>
      <c r="M61" s="5"/>
      <c r="N61" s="5"/>
    </row>
    <row r="62" spans="1:14" x14ac:dyDescent="0.25">
      <c r="A62" s="6" t="s">
        <v>50</v>
      </c>
      <c r="B62" s="8">
        <f t="shared" ref="B62" si="1">AVERAGE(B47:B60)</f>
        <v>21.639287923076925</v>
      </c>
      <c r="C62" s="8">
        <f>AVERAGE(C47:C61)</f>
        <v>22.365095333333333</v>
      </c>
      <c r="D62" s="8">
        <f t="shared" ref="D62:F62" si="2">AVERAGE(D47:D61)</f>
        <v>8.7776018792201871</v>
      </c>
      <c r="E62" s="8">
        <f t="shared" si="2"/>
        <v>8.0769230769230766</v>
      </c>
      <c r="F62" s="8">
        <f t="shared" si="2"/>
        <v>8.7184207656343879</v>
      </c>
      <c r="G62" s="8">
        <f>AVERAGE(G47:G60)</f>
        <v>7.3157779285714284</v>
      </c>
      <c r="H62" s="8">
        <f>AVERAGE(H47:H60)</f>
        <v>16.176943214285711</v>
      </c>
      <c r="I62" s="8">
        <f t="shared" ref="I62:K62" si="3">AVERAGE(I47:I60)</f>
        <v>2.977411477411477</v>
      </c>
      <c r="J62" s="8">
        <f t="shared" si="3"/>
        <v>2.9915286404416839</v>
      </c>
      <c r="K62" s="8">
        <f t="shared" si="3"/>
        <v>5.4020679526871476</v>
      </c>
      <c r="L62" s="5"/>
      <c r="M62" s="6" t="s">
        <v>57</v>
      </c>
      <c r="N62" s="8">
        <v>2.9999999999999997E-4</v>
      </c>
    </row>
    <row r="63" spans="1:14" x14ac:dyDescent="0.25">
      <c r="B63" s="8"/>
      <c r="C63" s="8"/>
      <c r="D63" s="8"/>
      <c r="E63" s="8"/>
      <c r="F63" s="8"/>
      <c r="G63" s="8"/>
      <c r="H63" s="5"/>
      <c r="I63" s="5"/>
      <c r="J63" s="5"/>
      <c r="K63" s="5"/>
      <c r="L63" s="5"/>
      <c r="M63" s="5"/>
      <c r="N63" s="5"/>
    </row>
    <row r="64" spans="1:14" x14ac:dyDescent="0.25">
      <c r="A64" s="2" t="s">
        <v>75</v>
      </c>
    </row>
    <row r="65" spans="1:14" ht="14.25" x14ac:dyDescent="0.2">
      <c r="A65" s="7" t="s">
        <v>135</v>
      </c>
      <c r="B65" s="7" t="s">
        <v>61</v>
      </c>
      <c r="C65" s="7" t="s">
        <v>76</v>
      </c>
      <c r="D65" s="7" t="s">
        <v>77</v>
      </c>
      <c r="E65" s="7" t="s">
        <v>78</v>
      </c>
      <c r="F65" s="7" t="s">
        <v>79</v>
      </c>
      <c r="G65" s="7" t="s">
        <v>80</v>
      </c>
      <c r="H65" s="7" t="s">
        <v>81</v>
      </c>
      <c r="I65" s="7" t="s">
        <v>82</v>
      </c>
      <c r="J65" s="7" t="s">
        <v>83</v>
      </c>
      <c r="K65" s="7" t="s">
        <v>84</v>
      </c>
      <c r="L65" s="5"/>
      <c r="M65" s="5"/>
      <c r="N65" s="5"/>
    </row>
    <row r="66" spans="1:14" x14ac:dyDescent="0.25">
      <c r="A66" s="8">
        <v>1</v>
      </c>
      <c r="B66" s="14">
        <v>147</v>
      </c>
      <c r="C66" s="14">
        <v>105</v>
      </c>
      <c r="D66" s="8">
        <v>144</v>
      </c>
      <c r="E66" s="8">
        <v>128</v>
      </c>
      <c r="F66" s="8">
        <v>132</v>
      </c>
      <c r="G66" s="14">
        <v>114</v>
      </c>
      <c r="H66" s="14">
        <v>58</v>
      </c>
      <c r="I66" s="14">
        <v>70</v>
      </c>
      <c r="J66" s="14">
        <v>91</v>
      </c>
      <c r="K66" s="14">
        <v>49</v>
      </c>
      <c r="L66" s="5"/>
      <c r="M66" s="5"/>
      <c r="N66" s="5"/>
    </row>
    <row r="67" spans="1:14" x14ac:dyDescent="0.25">
      <c r="A67" s="8">
        <v>2</v>
      </c>
      <c r="B67" s="14">
        <v>129</v>
      </c>
      <c r="C67" s="14">
        <v>118</v>
      </c>
      <c r="D67" s="8">
        <v>157</v>
      </c>
      <c r="E67" s="8">
        <v>133</v>
      </c>
      <c r="F67" s="8">
        <v>121</v>
      </c>
      <c r="G67" s="14">
        <v>98</v>
      </c>
      <c r="H67" s="14">
        <v>43</v>
      </c>
      <c r="I67" s="14">
        <v>76</v>
      </c>
      <c r="J67" s="14">
        <v>66</v>
      </c>
      <c r="K67" s="14">
        <v>66</v>
      </c>
      <c r="L67" s="5"/>
      <c r="M67" s="5"/>
      <c r="N67" s="5"/>
    </row>
    <row r="68" spans="1:14" x14ac:dyDescent="0.25">
      <c r="A68" s="5">
        <v>3</v>
      </c>
      <c r="B68" s="14">
        <v>112</v>
      </c>
      <c r="C68" s="14">
        <v>106</v>
      </c>
      <c r="D68" s="8">
        <v>136</v>
      </c>
      <c r="E68" s="8">
        <v>145</v>
      </c>
      <c r="F68" s="8">
        <v>108</v>
      </c>
      <c r="G68" s="14">
        <v>102</v>
      </c>
      <c r="H68" s="14">
        <v>66</v>
      </c>
      <c r="I68" s="14">
        <v>91</v>
      </c>
      <c r="J68" s="14">
        <v>85</v>
      </c>
      <c r="K68" s="14">
        <v>61</v>
      </c>
      <c r="L68" s="5"/>
      <c r="M68" s="5"/>
      <c r="N68" s="5"/>
    </row>
    <row r="69" spans="1:14" x14ac:dyDescent="0.25">
      <c r="A69" s="5">
        <v>4</v>
      </c>
      <c r="B69" s="14">
        <v>168</v>
      </c>
      <c r="C69" s="14">
        <v>116</v>
      </c>
      <c r="D69" s="8">
        <v>94</v>
      </c>
      <c r="E69" s="8">
        <v>162</v>
      </c>
      <c r="F69" s="8">
        <v>133</v>
      </c>
      <c r="G69" s="14">
        <v>101</v>
      </c>
      <c r="H69" s="14">
        <v>52</v>
      </c>
      <c r="I69" s="14">
        <v>112</v>
      </c>
      <c r="J69" s="14">
        <v>76</v>
      </c>
      <c r="K69" s="14">
        <v>52</v>
      </c>
      <c r="L69" s="5"/>
      <c r="M69" s="5"/>
      <c r="N69" s="5"/>
    </row>
    <row r="70" spans="1:14" x14ac:dyDescent="0.25">
      <c r="A70" s="5">
        <v>5</v>
      </c>
      <c r="B70" s="14">
        <v>140</v>
      </c>
      <c r="C70" s="14">
        <v>96</v>
      </c>
      <c r="D70" s="8">
        <v>156</v>
      </c>
      <c r="E70" s="8">
        <v>132</v>
      </c>
      <c r="F70" s="8">
        <v>142</v>
      </c>
      <c r="G70" s="14">
        <v>96</v>
      </c>
      <c r="H70" s="14">
        <v>41</v>
      </c>
      <c r="I70" s="14">
        <v>104</v>
      </c>
      <c r="J70" s="14">
        <v>71</v>
      </c>
      <c r="K70" s="14">
        <v>46</v>
      </c>
      <c r="L70" s="5"/>
      <c r="M70" s="5"/>
      <c r="N70" s="5"/>
    </row>
    <row r="71" spans="1:14" x14ac:dyDescent="0.25">
      <c r="A71" s="5">
        <v>6</v>
      </c>
      <c r="B71" s="14">
        <v>123</v>
      </c>
      <c r="C71" s="14">
        <v>104</v>
      </c>
      <c r="D71" s="8">
        <v>178</v>
      </c>
      <c r="E71" s="8">
        <v>138</v>
      </c>
      <c r="F71" s="8">
        <v>115</v>
      </c>
      <c r="G71" s="14">
        <v>96</v>
      </c>
      <c r="H71" s="14">
        <v>55</v>
      </c>
      <c r="I71" s="14">
        <v>65</v>
      </c>
      <c r="J71" s="14">
        <v>91</v>
      </c>
      <c r="K71" s="14">
        <v>51</v>
      </c>
      <c r="L71" s="5"/>
      <c r="M71" s="5"/>
      <c r="N71" s="5"/>
    </row>
    <row r="72" spans="1:14" x14ac:dyDescent="0.25">
      <c r="A72" s="5">
        <v>7</v>
      </c>
      <c r="B72" s="8">
        <v>135</v>
      </c>
      <c r="C72" s="8">
        <v>109</v>
      </c>
      <c r="D72" s="8">
        <v>126</v>
      </c>
      <c r="E72" s="8">
        <v>114</v>
      </c>
      <c r="F72" s="8">
        <v>126</v>
      </c>
      <c r="G72" s="14">
        <v>86</v>
      </c>
      <c r="H72" s="14">
        <v>67</v>
      </c>
      <c r="I72" s="14">
        <v>77</v>
      </c>
      <c r="J72" s="14">
        <v>96</v>
      </c>
      <c r="K72" s="14">
        <v>49</v>
      </c>
      <c r="L72" s="5"/>
      <c r="M72" s="5"/>
      <c r="N72" s="5"/>
    </row>
    <row r="73" spans="1:14" x14ac:dyDescent="0.25">
      <c r="A73" s="5">
        <v>8</v>
      </c>
      <c r="B73" s="8">
        <v>112</v>
      </c>
      <c r="C73" s="8">
        <v>161</v>
      </c>
      <c r="D73" s="8">
        <v>107</v>
      </c>
      <c r="E73" s="8">
        <v>144</v>
      </c>
      <c r="F73" s="8">
        <v>111</v>
      </c>
      <c r="G73" s="14">
        <v>72</v>
      </c>
      <c r="H73" s="14">
        <v>83</v>
      </c>
      <c r="I73" s="14">
        <v>103</v>
      </c>
      <c r="J73" s="14">
        <v>102</v>
      </c>
      <c r="K73" s="14">
        <v>44</v>
      </c>
      <c r="L73" s="5"/>
      <c r="M73" s="5"/>
      <c r="N73" s="5"/>
    </row>
    <row r="74" spans="1:14" x14ac:dyDescent="0.25">
      <c r="A74" s="5">
        <v>9</v>
      </c>
      <c r="B74" s="8">
        <v>146</v>
      </c>
      <c r="C74" s="8">
        <v>155</v>
      </c>
      <c r="D74" s="8">
        <v>173</v>
      </c>
      <c r="E74" s="8">
        <v>161</v>
      </c>
      <c r="F74" s="8">
        <v>106</v>
      </c>
      <c r="G74" s="14">
        <v>76</v>
      </c>
      <c r="H74" s="14">
        <v>65</v>
      </c>
      <c r="I74" s="14">
        <v>79</v>
      </c>
      <c r="J74" s="14">
        <v>106</v>
      </c>
      <c r="K74" s="14">
        <v>53</v>
      </c>
      <c r="L74" s="5"/>
      <c r="M74" s="5"/>
      <c r="N74" s="5"/>
    </row>
    <row r="75" spans="1:14" x14ac:dyDescent="0.25">
      <c r="A75" s="5">
        <v>10</v>
      </c>
      <c r="B75" s="8">
        <v>117</v>
      </c>
      <c r="C75" s="8">
        <v>133</v>
      </c>
      <c r="D75" s="8">
        <v>152</v>
      </c>
      <c r="E75" s="8">
        <v>135</v>
      </c>
      <c r="F75" s="8">
        <v>103</v>
      </c>
      <c r="G75" s="14">
        <v>86</v>
      </c>
      <c r="H75" s="14">
        <v>71</v>
      </c>
      <c r="I75" s="14">
        <v>88</v>
      </c>
      <c r="J75" s="14">
        <v>102</v>
      </c>
      <c r="K75" s="14">
        <v>53</v>
      </c>
      <c r="L75" s="5"/>
      <c r="M75" s="5"/>
      <c r="N75" s="5"/>
    </row>
    <row r="76" spans="1:14" x14ac:dyDescent="0.25">
      <c r="A76" s="6" t="s">
        <v>50</v>
      </c>
      <c r="B76" s="8">
        <f>AVERAGE(B66:B75)</f>
        <v>132.9</v>
      </c>
      <c r="C76" s="8">
        <f>AVERAGE(C66:C75)</f>
        <v>120.3</v>
      </c>
      <c r="D76" s="8">
        <f>AVERAGE(D66:D75)</f>
        <v>142.30000000000001</v>
      </c>
      <c r="E76" s="8">
        <f t="shared" ref="E76:F76" si="4">AVERAGE(E66:E75)</f>
        <v>139.19999999999999</v>
      </c>
      <c r="F76" s="8">
        <f t="shared" si="4"/>
        <v>119.7</v>
      </c>
      <c r="G76" s="8">
        <f>AVERAGE(G66:G75)</f>
        <v>92.7</v>
      </c>
      <c r="H76" s="8">
        <f t="shared" ref="H76" si="5">AVERAGE(H66:H75)</f>
        <v>60.1</v>
      </c>
      <c r="I76" s="8">
        <f>AVERAGE(I66:I75)</f>
        <v>86.5</v>
      </c>
      <c r="J76" s="8">
        <f t="shared" ref="J76:K76" si="6">AVERAGE(J66:J75)</f>
        <v>88.6</v>
      </c>
      <c r="K76" s="8">
        <f t="shared" si="6"/>
        <v>52.4</v>
      </c>
      <c r="L76" s="5"/>
      <c r="M76" s="6" t="s">
        <v>57</v>
      </c>
      <c r="N76" s="8">
        <f>TTEST(B76:F76,G76:K76,2,2)</f>
        <v>4.1391795487885429E-4</v>
      </c>
    </row>
    <row r="78" spans="1:14" ht="14.25" x14ac:dyDescent="0.2">
      <c r="A78" s="2" t="s">
        <v>85</v>
      </c>
      <c r="B78"/>
      <c r="C78"/>
      <c r="D78"/>
      <c r="E78"/>
      <c r="F78"/>
      <c r="G78"/>
    </row>
    <row r="79" spans="1:14" x14ac:dyDescent="0.25">
      <c r="A79" s="13" t="s">
        <v>86</v>
      </c>
      <c r="B79" s="13" t="s">
        <v>87</v>
      </c>
      <c r="C79" s="13" t="s">
        <v>88</v>
      </c>
      <c r="D79" s="13" t="s">
        <v>63</v>
      </c>
      <c r="E79" s="13" t="s">
        <v>78</v>
      </c>
      <c r="F79" s="13" t="s">
        <v>79</v>
      </c>
      <c r="G79" s="13" t="s">
        <v>89</v>
      </c>
      <c r="H79" s="13" t="s">
        <v>90</v>
      </c>
      <c r="I79" s="13" t="s">
        <v>82</v>
      </c>
      <c r="J79" s="13" t="s">
        <v>83</v>
      </c>
      <c r="K79" s="13" t="s">
        <v>84</v>
      </c>
      <c r="L79" s="8"/>
      <c r="M79" s="13" t="s">
        <v>91</v>
      </c>
    </row>
    <row r="80" spans="1:14" x14ac:dyDescent="0.25">
      <c r="A80" s="14" t="s">
        <v>92</v>
      </c>
      <c r="B80" s="8">
        <v>20.54</v>
      </c>
      <c r="C80" s="8">
        <v>14.23</v>
      </c>
      <c r="D80" s="8">
        <v>16.62</v>
      </c>
      <c r="E80" s="8">
        <v>22.04</v>
      </c>
      <c r="F80" s="8">
        <v>18.059999999999999</v>
      </c>
      <c r="G80" s="8">
        <v>25.03</v>
      </c>
      <c r="H80" s="8">
        <v>36.130000000000003</v>
      </c>
      <c r="I80" s="8">
        <v>37.03</v>
      </c>
      <c r="J80" s="14">
        <v>28.65</v>
      </c>
      <c r="K80" s="8">
        <v>24.13</v>
      </c>
      <c r="L80" s="8"/>
      <c r="M80" s="14">
        <f>TTEST(B80:F80,G80:K80,2,2)</f>
        <v>4.5553189812105538E-3</v>
      </c>
    </row>
    <row r="81" spans="1:13" x14ac:dyDescent="0.25">
      <c r="A81" s="14" t="s">
        <v>93</v>
      </c>
      <c r="B81" s="8">
        <v>19.32</v>
      </c>
      <c r="C81" s="8">
        <v>15.66</v>
      </c>
      <c r="D81" s="8">
        <v>15.22</v>
      </c>
      <c r="E81" s="8">
        <v>15.71</v>
      </c>
      <c r="F81" s="8">
        <v>16.329999999999998</v>
      </c>
      <c r="G81" s="8">
        <v>22.45</v>
      </c>
      <c r="H81" s="8">
        <v>30.22</v>
      </c>
      <c r="I81" s="8">
        <v>33.15</v>
      </c>
      <c r="J81" s="14">
        <v>26.31</v>
      </c>
      <c r="K81" s="8">
        <v>26.43</v>
      </c>
      <c r="L81" s="8"/>
      <c r="M81" s="14">
        <f>TTEST(B81:F81,G81:K81,2,2)</f>
        <v>4.542452332316337E-4</v>
      </c>
    </row>
    <row r="82" spans="1:13" x14ac:dyDescent="0.25">
      <c r="A82" s="14" t="s">
        <v>94</v>
      </c>
      <c r="B82" s="8">
        <v>12.68</v>
      </c>
      <c r="C82" s="8">
        <v>16.13</v>
      </c>
      <c r="D82" s="8">
        <v>14.39</v>
      </c>
      <c r="E82" s="8">
        <v>12.88</v>
      </c>
      <c r="F82" s="8">
        <v>15.25</v>
      </c>
      <c r="G82" s="8">
        <v>19.88</v>
      </c>
      <c r="H82" s="8">
        <v>21.03</v>
      </c>
      <c r="I82" s="8">
        <v>16.02</v>
      </c>
      <c r="J82" s="14">
        <v>20.85</v>
      </c>
      <c r="K82" s="8">
        <v>21.41</v>
      </c>
      <c r="L82" s="8"/>
      <c r="M82" s="14">
        <f t="shared" ref="M82:M90" si="7">TTEST(B82:F82,G82:K82,2,2)</f>
        <v>1.588502532677782E-3</v>
      </c>
    </row>
    <row r="83" spans="1:13" x14ac:dyDescent="0.25">
      <c r="A83" s="14" t="s">
        <v>95</v>
      </c>
      <c r="B83" s="8">
        <v>10.32</v>
      </c>
      <c r="C83" s="8">
        <v>18.25</v>
      </c>
      <c r="D83" s="8">
        <v>13.26</v>
      </c>
      <c r="E83" s="8">
        <v>11.84</v>
      </c>
      <c r="F83" s="8">
        <v>13.24</v>
      </c>
      <c r="G83" s="8">
        <v>15.03</v>
      </c>
      <c r="H83" s="8">
        <v>7.25</v>
      </c>
      <c r="I83" s="8">
        <v>5.32</v>
      </c>
      <c r="J83" s="14">
        <v>10.08</v>
      </c>
      <c r="K83" s="8">
        <v>11.36</v>
      </c>
      <c r="L83" s="8"/>
      <c r="M83" s="14">
        <f t="shared" si="7"/>
        <v>0.13405730397444196</v>
      </c>
    </row>
    <row r="84" spans="1:13" x14ac:dyDescent="0.25">
      <c r="A84" s="14" t="s">
        <v>96</v>
      </c>
      <c r="B84" s="8">
        <v>8.23</v>
      </c>
      <c r="C84" s="8">
        <v>11.22</v>
      </c>
      <c r="D84" s="8">
        <v>11.56</v>
      </c>
      <c r="E84" s="8">
        <v>7.66</v>
      </c>
      <c r="F84" s="8">
        <v>11.08</v>
      </c>
      <c r="G84" s="8">
        <v>8.25</v>
      </c>
      <c r="H84" s="8">
        <v>2.15</v>
      </c>
      <c r="I84" s="8">
        <v>1.66</v>
      </c>
      <c r="J84" s="14">
        <v>4.25</v>
      </c>
      <c r="K84" s="8">
        <v>5.03</v>
      </c>
      <c r="L84" s="8"/>
      <c r="M84" s="14">
        <f t="shared" si="7"/>
        <v>4.2430341265972575E-3</v>
      </c>
    </row>
    <row r="85" spans="1:13" x14ac:dyDescent="0.25">
      <c r="A85" s="14" t="s">
        <v>97</v>
      </c>
      <c r="B85" s="8">
        <v>7.55</v>
      </c>
      <c r="C85" s="8">
        <v>8.6300000000000008</v>
      </c>
      <c r="D85" s="8">
        <v>8.2200000000000006</v>
      </c>
      <c r="E85" s="8">
        <v>6.35</v>
      </c>
      <c r="F85" s="8">
        <v>9.6199999999999992</v>
      </c>
      <c r="G85" s="8">
        <v>4.13</v>
      </c>
      <c r="H85" s="8">
        <v>1.63</v>
      </c>
      <c r="I85" s="8">
        <v>2.65</v>
      </c>
      <c r="J85" s="14">
        <v>3.11</v>
      </c>
      <c r="K85" s="8">
        <v>5.21</v>
      </c>
      <c r="L85" s="8"/>
      <c r="M85" s="14">
        <f t="shared" si="7"/>
        <v>4.3098421157507677E-4</v>
      </c>
    </row>
    <row r="86" spans="1:13" x14ac:dyDescent="0.25">
      <c r="A86" s="14" t="s">
        <v>98</v>
      </c>
      <c r="B86" s="8">
        <v>7.12</v>
      </c>
      <c r="C86" s="8">
        <v>5.22</v>
      </c>
      <c r="D86" s="8">
        <v>4.32</v>
      </c>
      <c r="E86" s="8">
        <v>7.32</v>
      </c>
      <c r="F86" s="8">
        <v>5.51</v>
      </c>
      <c r="G86" s="8">
        <v>3.26</v>
      </c>
      <c r="H86" s="8">
        <v>0.85</v>
      </c>
      <c r="I86" s="8">
        <v>1.21</v>
      </c>
      <c r="J86" s="14">
        <v>2.13</v>
      </c>
      <c r="K86" s="8">
        <v>2.08</v>
      </c>
      <c r="L86" s="8"/>
      <c r="M86" s="14">
        <f t="shared" si="7"/>
        <v>5.0464154863139553E-4</v>
      </c>
    </row>
    <row r="87" spans="1:13" x14ac:dyDescent="0.25">
      <c r="A87" s="14" t="s">
        <v>99</v>
      </c>
      <c r="B87" s="8">
        <v>5.66</v>
      </c>
      <c r="C87" s="8">
        <v>4.18</v>
      </c>
      <c r="D87" s="8">
        <v>5.22</v>
      </c>
      <c r="E87" s="8">
        <v>5.51</v>
      </c>
      <c r="F87" s="8">
        <v>4.32</v>
      </c>
      <c r="G87" s="8">
        <v>1.25</v>
      </c>
      <c r="H87" s="8">
        <v>0.26</v>
      </c>
      <c r="I87" s="8">
        <v>1.1100000000000001</v>
      </c>
      <c r="J87" s="14">
        <v>1.38</v>
      </c>
      <c r="K87" s="8">
        <v>3.05</v>
      </c>
      <c r="L87" s="8"/>
      <c r="M87" s="14">
        <f t="shared" si="7"/>
        <v>1.8584118494677451E-4</v>
      </c>
    </row>
    <row r="88" spans="1:13" x14ac:dyDescent="0.25">
      <c r="A88" s="14" t="s">
        <v>100</v>
      </c>
      <c r="B88" s="8">
        <v>2.25</v>
      </c>
      <c r="C88" s="8">
        <v>3.06</v>
      </c>
      <c r="D88" s="8">
        <v>4.3600000000000003</v>
      </c>
      <c r="E88" s="8">
        <v>4.2300000000000004</v>
      </c>
      <c r="F88" s="8">
        <v>3.85</v>
      </c>
      <c r="G88" s="8">
        <v>0.45</v>
      </c>
      <c r="H88" s="8">
        <v>0.24</v>
      </c>
      <c r="I88" s="8">
        <v>1.02</v>
      </c>
      <c r="J88" s="14">
        <v>1.33</v>
      </c>
      <c r="K88" s="8">
        <v>0.82</v>
      </c>
      <c r="L88" s="8"/>
      <c r="M88" s="14">
        <f t="shared" si="7"/>
        <v>2.3517231140042966E-4</v>
      </c>
    </row>
    <row r="89" spans="1:13" x14ac:dyDescent="0.25">
      <c r="A89" s="14" t="s">
        <v>101</v>
      </c>
      <c r="B89" s="8">
        <v>3.77</v>
      </c>
      <c r="C89" s="8">
        <v>2.16</v>
      </c>
      <c r="D89" s="8">
        <v>4.2300000000000004</v>
      </c>
      <c r="E89" s="8">
        <v>3.25</v>
      </c>
      <c r="F89" s="8">
        <v>1.98</v>
      </c>
      <c r="G89" s="8">
        <v>0</v>
      </c>
      <c r="H89" s="8">
        <v>0.16</v>
      </c>
      <c r="I89" s="8">
        <v>0.81</v>
      </c>
      <c r="J89" s="14">
        <v>1.05</v>
      </c>
      <c r="K89" s="8">
        <v>0.05</v>
      </c>
      <c r="L89" s="8"/>
      <c r="M89" s="14">
        <f t="shared" si="7"/>
        <v>6.2320563055273713E-4</v>
      </c>
    </row>
    <row r="90" spans="1:13" x14ac:dyDescent="0.25">
      <c r="A90" s="14" t="s">
        <v>102</v>
      </c>
      <c r="B90" s="8">
        <v>2.56</v>
      </c>
      <c r="C90" s="8">
        <v>1.26</v>
      </c>
      <c r="D90" s="8">
        <v>2.6</v>
      </c>
      <c r="E90" s="8">
        <v>3.21</v>
      </c>
      <c r="F90" s="8">
        <v>0.76</v>
      </c>
      <c r="G90" s="8">
        <v>0.27</v>
      </c>
      <c r="H90" s="8">
        <v>0.08</v>
      </c>
      <c r="I90" s="8">
        <v>0.02</v>
      </c>
      <c r="J90" s="14">
        <v>0.86</v>
      </c>
      <c r="K90" s="8">
        <v>0.43</v>
      </c>
      <c r="L90" s="8"/>
      <c r="M90" s="14">
        <f t="shared" si="7"/>
        <v>6.7554656414317371E-3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162F-6CEC-4E76-AD37-38B38ABBD3AD}">
  <dimension ref="A1:Q35"/>
  <sheetViews>
    <sheetView workbookViewId="0">
      <selection activeCell="A2" sqref="A2:XFD2"/>
    </sheetView>
  </sheetViews>
  <sheetFormatPr defaultRowHeight="15" x14ac:dyDescent="0.25"/>
  <cols>
    <col min="1" max="16384" width="9" style="1"/>
  </cols>
  <sheetData>
    <row r="1" spans="1:17" x14ac:dyDescent="0.25">
      <c r="A1" s="2" t="s">
        <v>155</v>
      </c>
    </row>
    <row r="2" spans="1:17" x14ac:dyDescent="0.25">
      <c r="A2" s="2" t="s">
        <v>2</v>
      </c>
    </row>
    <row r="3" spans="1:17" x14ac:dyDescent="0.25">
      <c r="B3" s="17" t="s">
        <v>136</v>
      </c>
      <c r="C3" s="17"/>
      <c r="D3" s="17"/>
      <c r="E3" s="17"/>
      <c r="F3" s="17"/>
      <c r="G3" s="17"/>
      <c r="H3" s="17"/>
      <c r="I3" s="7"/>
      <c r="J3" s="8"/>
      <c r="K3" s="17" t="s">
        <v>137</v>
      </c>
      <c r="L3" s="17"/>
      <c r="M3" s="17"/>
      <c r="N3" s="17"/>
      <c r="O3" s="17"/>
      <c r="P3" s="17"/>
      <c r="Q3" s="17"/>
    </row>
    <row r="4" spans="1:17" x14ac:dyDescent="0.25">
      <c r="B4" s="17" t="s">
        <v>3</v>
      </c>
      <c r="C4" s="17"/>
      <c r="D4" s="17"/>
      <c r="E4" s="7"/>
      <c r="F4" s="17" t="s">
        <v>73</v>
      </c>
      <c r="G4" s="17"/>
      <c r="H4" s="17"/>
      <c r="I4" s="7"/>
      <c r="J4" s="8"/>
      <c r="K4" s="17" t="s">
        <v>3</v>
      </c>
      <c r="L4" s="17"/>
      <c r="M4" s="17"/>
      <c r="N4" s="7"/>
      <c r="O4" s="17" t="s">
        <v>73</v>
      </c>
      <c r="P4" s="17"/>
      <c r="Q4" s="17"/>
    </row>
    <row r="5" spans="1:17" x14ac:dyDescent="0.25">
      <c r="B5" s="3" t="s">
        <v>74</v>
      </c>
      <c r="C5" s="3" t="s">
        <v>153</v>
      </c>
      <c r="D5" s="3" t="s">
        <v>154</v>
      </c>
      <c r="E5" s="3"/>
      <c r="F5" s="3" t="s">
        <v>74</v>
      </c>
      <c r="G5" s="3" t="s">
        <v>153</v>
      </c>
      <c r="H5" s="3" t="s">
        <v>154</v>
      </c>
      <c r="I5" s="3"/>
      <c r="K5" s="3" t="s">
        <v>74</v>
      </c>
      <c r="L5" s="3" t="s">
        <v>153</v>
      </c>
      <c r="M5" s="3" t="s">
        <v>154</v>
      </c>
      <c r="N5" s="3"/>
      <c r="O5" s="3" t="s">
        <v>74</v>
      </c>
      <c r="P5" s="3" t="s">
        <v>153</v>
      </c>
      <c r="Q5" s="3" t="s">
        <v>154</v>
      </c>
    </row>
    <row r="6" spans="1:17" x14ac:dyDescent="0.25">
      <c r="B6" s="1">
        <v>11</v>
      </c>
      <c r="C6" s="1">
        <v>32</v>
      </c>
      <c r="D6" s="1">
        <f>B6/C6*100</f>
        <v>34.375</v>
      </c>
      <c r="F6" s="1">
        <v>7</v>
      </c>
      <c r="G6" s="1">
        <v>14</v>
      </c>
      <c r="H6" s="1">
        <f>F6/G6*100</f>
        <v>50</v>
      </c>
      <c r="K6" s="1">
        <v>6</v>
      </c>
      <c r="L6" s="1">
        <v>24</v>
      </c>
      <c r="M6" s="1">
        <f>K6/L6*100</f>
        <v>25</v>
      </c>
      <c r="O6" s="1">
        <v>8</v>
      </c>
      <c r="P6" s="1">
        <v>21</v>
      </c>
      <c r="Q6" s="1">
        <f>O6/P6*100</f>
        <v>38.095238095238095</v>
      </c>
    </row>
    <row r="7" spans="1:17" x14ac:dyDescent="0.25">
      <c r="B7" s="1">
        <v>6</v>
      </c>
      <c r="C7" s="1">
        <v>25</v>
      </c>
      <c r="D7" s="1">
        <f t="shared" ref="D7:D35" si="0">B7/C7*100</f>
        <v>24</v>
      </c>
      <c r="F7" s="1">
        <v>4</v>
      </c>
      <c r="G7" s="1">
        <v>14</v>
      </c>
      <c r="H7" s="1">
        <f t="shared" ref="H7:H35" si="1">F7/G7*100</f>
        <v>28.571428571428569</v>
      </c>
      <c r="K7" s="1">
        <v>9</v>
      </c>
      <c r="L7" s="1">
        <v>24</v>
      </c>
      <c r="M7" s="1">
        <f t="shared" ref="M7:M35" si="2">K7/L7*100</f>
        <v>37.5</v>
      </c>
      <c r="O7" s="1">
        <v>8</v>
      </c>
      <c r="P7" s="1">
        <v>20</v>
      </c>
      <c r="Q7" s="1">
        <f t="shared" ref="Q7:Q35" si="3">O7/P7*100</f>
        <v>40</v>
      </c>
    </row>
    <row r="8" spans="1:17" x14ac:dyDescent="0.25">
      <c r="B8" s="1">
        <v>10</v>
      </c>
      <c r="C8" s="1">
        <v>32</v>
      </c>
      <c r="D8" s="1">
        <f t="shared" si="0"/>
        <v>31.25</v>
      </c>
      <c r="F8" s="1">
        <v>6</v>
      </c>
      <c r="G8" s="1">
        <v>13</v>
      </c>
      <c r="H8" s="1">
        <f t="shared" si="1"/>
        <v>46.153846153846153</v>
      </c>
      <c r="K8" s="1">
        <v>21</v>
      </c>
      <c r="L8" s="1">
        <v>46</v>
      </c>
      <c r="M8" s="1">
        <f t="shared" si="2"/>
        <v>45.652173913043477</v>
      </c>
      <c r="O8" s="1">
        <v>10</v>
      </c>
      <c r="P8" s="1">
        <v>20</v>
      </c>
      <c r="Q8" s="1">
        <f t="shared" si="3"/>
        <v>50</v>
      </c>
    </row>
    <row r="9" spans="1:17" x14ac:dyDescent="0.25">
      <c r="B9" s="1">
        <v>6</v>
      </c>
      <c r="C9" s="1">
        <v>16</v>
      </c>
      <c r="D9" s="1">
        <f t="shared" si="0"/>
        <v>37.5</v>
      </c>
      <c r="F9" s="1">
        <v>7</v>
      </c>
      <c r="G9" s="1">
        <v>18</v>
      </c>
      <c r="H9" s="1">
        <f t="shared" si="1"/>
        <v>38.888888888888893</v>
      </c>
      <c r="K9" s="1">
        <v>9</v>
      </c>
      <c r="L9" s="1">
        <v>21</v>
      </c>
      <c r="M9" s="1">
        <f t="shared" si="2"/>
        <v>42.857142857142854</v>
      </c>
      <c r="O9" s="1">
        <v>14</v>
      </c>
      <c r="P9" s="1">
        <v>25</v>
      </c>
      <c r="Q9" s="1">
        <f t="shared" si="3"/>
        <v>56.000000000000007</v>
      </c>
    </row>
    <row r="10" spans="1:17" x14ac:dyDescent="0.25">
      <c r="B10" s="1">
        <v>9</v>
      </c>
      <c r="C10" s="1">
        <v>31</v>
      </c>
      <c r="D10" s="1">
        <f t="shared" si="0"/>
        <v>29.032258064516132</v>
      </c>
      <c r="F10" s="1">
        <v>2</v>
      </c>
      <c r="G10" s="1">
        <v>10</v>
      </c>
      <c r="H10" s="1">
        <f t="shared" si="1"/>
        <v>20</v>
      </c>
      <c r="K10" s="1">
        <v>6</v>
      </c>
      <c r="L10" s="1">
        <v>22</v>
      </c>
      <c r="M10" s="1">
        <f t="shared" si="2"/>
        <v>27.27272727272727</v>
      </c>
      <c r="O10" s="1">
        <v>12</v>
      </c>
      <c r="P10" s="1">
        <v>29</v>
      </c>
      <c r="Q10" s="1">
        <f t="shared" si="3"/>
        <v>41.379310344827587</v>
      </c>
    </row>
    <row r="11" spans="1:17" x14ac:dyDescent="0.25">
      <c r="B11" s="1">
        <v>13</v>
      </c>
      <c r="C11" s="1">
        <v>22</v>
      </c>
      <c r="D11" s="1">
        <f t="shared" si="0"/>
        <v>59.090909090909093</v>
      </c>
      <c r="F11" s="1">
        <v>6</v>
      </c>
      <c r="G11" s="1">
        <v>13</v>
      </c>
      <c r="H11" s="1">
        <f t="shared" si="1"/>
        <v>46.153846153846153</v>
      </c>
      <c r="K11" s="1">
        <v>8</v>
      </c>
      <c r="L11" s="1">
        <v>28</v>
      </c>
      <c r="M11" s="1">
        <f t="shared" si="2"/>
        <v>28.571428571428569</v>
      </c>
      <c r="O11" s="1">
        <v>16</v>
      </c>
      <c r="P11" s="1">
        <v>39</v>
      </c>
      <c r="Q11" s="1">
        <f t="shared" si="3"/>
        <v>41.025641025641022</v>
      </c>
    </row>
    <row r="12" spans="1:17" x14ac:dyDescent="0.25">
      <c r="B12" s="1">
        <v>4</v>
      </c>
      <c r="C12" s="1">
        <v>14</v>
      </c>
      <c r="D12" s="1">
        <f t="shared" si="0"/>
        <v>28.571428571428569</v>
      </c>
      <c r="F12" s="1">
        <v>4</v>
      </c>
      <c r="G12" s="1">
        <v>11</v>
      </c>
      <c r="H12" s="1">
        <f t="shared" si="1"/>
        <v>36.363636363636367</v>
      </c>
      <c r="K12" s="1">
        <v>18</v>
      </c>
      <c r="L12" s="1">
        <v>35</v>
      </c>
      <c r="M12" s="1">
        <f t="shared" si="2"/>
        <v>51.428571428571423</v>
      </c>
      <c r="O12" s="1">
        <v>18</v>
      </c>
      <c r="P12" s="1">
        <v>45</v>
      </c>
      <c r="Q12" s="1">
        <f t="shared" si="3"/>
        <v>40</v>
      </c>
    </row>
    <row r="13" spans="1:17" x14ac:dyDescent="0.25">
      <c r="B13" s="1">
        <v>7</v>
      </c>
      <c r="C13" s="1">
        <v>28</v>
      </c>
      <c r="D13" s="1">
        <f t="shared" si="0"/>
        <v>25</v>
      </c>
      <c r="F13" s="1">
        <v>3</v>
      </c>
      <c r="G13" s="1">
        <v>15</v>
      </c>
      <c r="H13" s="1">
        <f t="shared" si="1"/>
        <v>20</v>
      </c>
      <c r="K13" s="1">
        <v>15</v>
      </c>
      <c r="L13" s="1">
        <v>36</v>
      </c>
      <c r="M13" s="1">
        <f t="shared" si="2"/>
        <v>41.666666666666671</v>
      </c>
      <c r="O13" s="1">
        <v>7</v>
      </c>
      <c r="P13" s="1">
        <v>14</v>
      </c>
      <c r="Q13" s="1">
        <f t="shared" si="3"/>
        <v>50</v>
      </c>
    </row>
    <row r="14" spans="1:17" x14ac:dyDescent="0.25">
      <c r="B14" s="1">
        <v>8</v>
      </c>
      <c r="C14" s="1">
        <v>32</v>
      </c>
      <c r="D14" s="1">
        <f t="shared" si="0"/>
        <v>25</v>
      </c>
      <c r="F14" s="1">
        <v>3</v>
      </c>
      <c r="G14" s="1">
        <v>13</v>
      </c>
      <c r="H14" s="1">
        <f t="shared" si="1"/>
        <v>23.076923076923077</v>
      </c>
      <c r="K14" s="1">
        <v>15</v>
      </c>
      <c r="L14" s="1">
        <v>40</v>
      </c>
      <c r="M14" s="1">
        <f t="shared" si="2"/>
        <v>37.5</v>
      </c>
      <c r="O14" s="1">
        <v>4</v>
      </c>
      <c r="P14" s="1">
        <v>10</v>
      </c>
      <c r="Q14" s="1">
        <f t="shared" si="3"/>
        <v>40</v>
      </c>
    </row>
    <row r="15" spans="1:17" x14ac:dyDescent="0.25">
      <c r="B15" s="1">
        <v>10</v>
      </c>
      <c r="C15" s="1">
        <v>39</v>
      </c>
      <c r="D15" s="1">
        <f t="shared" si="0"/>
        <v>25.641025641025639</v>
      </c>
      <c r="F15" s="1">
        <v>5</v>
      </c>
      <c r="G15" s="1">
        <v>12</v>
      </c>
      <c r="H15" s="1">
        <f t="shared" si="1"/>
        <v>41.666666666666671</v>
      </c>
      <c r="K15" s="1">
        <v>13</v>
      </c>
      <c r="L15" s="1">
        <v>28</v>
      </c>
      <c r="M15" s="1">
        <f t="shared" si="2"/>
        <v>46.428571428571431</v>
      </c>
      <c r="O15" s="1">
        <v>6</v>
      </c>
      <c r="P15" s="1">
        <v>19</v>
      </c>
      <c r="Q15" s="1">
        <f t="shared" si="3"/>
        <v>31.578947368421051</v>
      </c>
    </row>
    <row r="16" spans="1:17" x14ac:dyDescent="0.25">
      <c r="B16" s="1">
        <v>17</v>
      </c>
      <c r="C16" s="1">
        <v>50</v>
      </c>
      <c r="D16" s="1">
        <f t="shared" si="0"/>
        <v>34</v>
      </c>
      <c r="F16" s="1">
        <v>6</v>
      </c>
      <c r="G16" s="1">
        <v>15</v>
      </c>
      <c r="H16" s="1">
        <f t="shared" si="1"/>
        <v>40</v>
      </c>
      <c r="K16" s="1">
        <v>15</v>
      </c>
      <c r="L16" s="1">
        <v>26</v>
      </c>
      <c r="M16" s="1">
        <f t="shared" si="2"/>
        <v>57.692307692307686</v>
      </c>
      <c r="O16" s="1">
        <v>8</v>
      </c>
      <c r="P16" s="1">
        <v>14</v>
      </c>
      <c r="Q16" s="1">
        <f t="shared" si="3"/>
        <v>57.142857142857139</v>
      </c>
    </row>
    <row r="17" spans="2:17" x14ac:dyDescent="0.25">
      <c r="B17" s="1">
        <v>17</v>
      </c>
      <c r="C17" s="1">
        <v>32</v>
      </c>
      <c r="D17" s="1">
        <f t="shared" si="0"/>
        <v>53.125</v>
      </c>
      <c r="F17" s="1">
        <v>6</v>
      </c>
      <c r="G17" s="1">
        <v>12</v>
      </c>
      <c r="H17" s="1">
        <f t="shared" si="1"/>
        <v>50</v>
      </c>
      <c r="K17" s="1">
        <v>11</v>
      </c>
      <c r="L17" s="1">
        <v>22</v>
      </c>
      <c r="M17" s="1">
        <f t="shared" si="2"/>
        <v>50</v>
      </c>
      <c r="O17" s="1">
        <v>11</v>
      </c>
      <c r="P17" s="1">
        <v>24</v>
      </c>
      <c r="Q17" s="1">
        <f t="shared" si="3"/>
        <v>45.833333333333329</v>
      </c>
    </row>
    <row r="18" spans="2:17" x14ac:dyDescent="0.25">
      <c r="B18" s="1">
        <v>24</v>
      </c>
      <c r="C18" s="1">
        <v>51</v>
      </c>
      <c r="D18" s="1">
        <f t="shared" si="0"/>
        <v>47.058823529411761</v>
      </c>
      <c r="F18" s="1">
        <v>7</v>
      </c>
      <c r="G18" s="1">
        <v>18</v>
      </c>
      <c r="H18" s="1">
        <f t="shared" si="1"/>
        <v>38.888888888888893</v>
      </c>
      <c r="K18" s="1">
        <v>12</v>
      </c>
      <c r="L18" s="1">
        <v>29</v>
      </c>
      <c r="M18" s="1">
        <f t="shared" si="2"/>
        <v>41.379310344827587</v>
      </c>
      <c r="O18" s="1">
        <v>24</v>
      </c>
      <c r="P18" s="1">
        <v>40</v>
      </c>
      <c r="Q18" s="1">
        <f t="shared" si="3"/>
        <v>60</v>
      </c>
    </row>
    <row r="19" spans="2:17" x14ac:dyDescent="0.25">
      <c r="B19" s="1">
        <v>18</v>
      </c>
      <c r="C19" s="1">
        <v>31</v>
      </c>
      <c r="D19" s="1">
        <f t="shared" si="0"/>
        <v>58.064516129032263</v>
      </c>
      <c r="F19" s="1">
        <v>3</v>
      </c>
      <c r="G19" s="1">
        <v>10</v>
      </c>
      <c r="H19" s="1">
        <f t="shared" si="1"/>
        <v>30</v>
      </c>
      <c r="K19" s="1">
        <v>13</v>
      </c>
      <c r="L19" s="1">
        <v>28</v>
      </c>
      <c r="M19" s="1">
        <f t="shared" si="2"/>
        <v>46.428571428571431</v>
      </c>
      <c r="O19" s="1">
        <v>5</v>
      </c>
      <c r="P19" s="1">
        <v>19</v>
      </c>
      <c r="Q19" s="1">
        <f t="shared" si="3"/>
        <v>26.315789473684209</v>
      </c>
    </row>
    <row r="20" spans="2:17" x14ac:dyDescent="0.25">
      <c r="B20" s="1">
        <v>9</v>
      </c>
      <c r="C20" s="1">
        <v>20</v>
      </c>
      <c r="D20" s="1">
        <f t="shared" si="0"/>
        <v>45</v>
      </c>
      <c r="F20" s="1">
        <v>8</v>
      </c>
      <c r="G20" s="1">
        <v>17</v>
      </c>
      <c r="H20" s="1">
        <f t="shared" si="1"/>
        <v>47.058823529411761</v>
      </c>
      <c r="K20" s="1">
        <v>21</v>
      </c>
      <c r="L20" s="1">
        <v>40</v>
      </c>
      <c r="M20" s="1">
        <f t="shared" si="2"/>
        <v>52.5</v>
      </c>
      <c r="O20" s="1">
        <v>16</v>
      </c>
      <c r="P20" s="1">
        <v>30</v>
      </c>
      <c r="Q20" s="1">
        <f t="shared" si="3"/>
        <v>53.333333333333336</v>
      </c>
    </row>
    <row r="21" spans="2:17" x14ac:dyDescent="0.25">
      <c r="B21" s="1">
        <v>16</v>
      </c>
      <c r="C21" s="1">
        <v>39</v>
      </c>
      <c r="D21" s="1">
        <f t="shared" si="0"/>
        <v>41.025641025641022</v>
      </c>
      <c r="F21" s="1">
        <v>4</v>
      </c>
      <c r="G21" s="1">
        <v>9</v>
      </c>
      <c r="H21" s="1">
        <f t="shared" si="1"/>
        <v>44.444444444444443</v>
      </c>
      <c r="K21" s="1">
        <v>35</v>
      </c>
      <c r="L21" s="1">
        <v>80</v>
      </c>
      <c r="M21" s="1">
        <f t="shared" si="2"/>
        <v>43.75</v>
      </c>
      <c r="O21" s="1">
        <v>3</v>
      </c>
      <c r="P21" s="1">
        <v>11</v>
      </c>
      <c r="Q21" s="1">
        <f t="shared" si="3"/>
        <v>27.27272727272727</v>
      </c>
    </row>
    <row r="22" spans="2:17" x14ac:dyDescent="0.25">
      <c r="B22" s="1">
        <v>16</v>
      </c>
      <c r="C22" s="1">
        <v>36</v>
      </c>
      <c r="D22" s="1">
        <f t="shared" si="0"/>
        <v>44.444444444444443</v>
      </c>
      <c r="F22" s="1">
        <v>5</v>
      </c>
      <c r="G22" s="1">
        <v>11</v>
      </c>
      <c r="H22" s="1">
        <f t="shared" si="1"/>
        <v>45.454545454545453</v>
      </c>
      <c r="K22" s="1">
        <v>40</v>
      </c>
      <c r="L22" s="1">
        <v>81</v>
      </c>
      <c r="M22" s="1">
        <f t="shared" si="2"/>
        <v>49.382716049382715</v>
      </c>
      <c r="O22" s="1">
        <v>4</v>
      </c>
      <c r="P22" s="1">
        <v>8</v>
      </c>
      <c r="Q22" s="1">
        <f t="shared" si="3"/>
        <v>50</v>
      </c>
    </row>
    <row r="23" spans="2:17" x14ac:dyDescent="0.25">
      <c r="B23" s="1">
        <v>33</v>
      </c>
      <c r="C23" s="1">
        <v>54</v>
      </c>
      <c r="D23" s="1">
        <f t="shared" si="0"/>
        <v>61.111111111111114</v>
      </c>
      <c r="F23" s="1">
        <v>6</v>
      </c>
      <c r="G23" s="1">
        <v>12</v>
      </c>
      <c r="H23" s="1">
        <f t="shared" si="1"/>
        <v>50</v>
      </c>
      <c r="K23" s="1">
        <v>22</v>
      </c>
      <c r="L23" s="1">
        <v>46</v>
      </c>
      <c r="M23" s="1">
        <f t="shared" si="2"/>
        <v>47.826086956521742</v>
      </c>
      <c r="O23" s="1">
        <v>3</v>
      </c>
      <c r="P23" s="1">
        <v>10</v>
      </c>
      <c r="Q23" s="1">
        <f t="shared" si="3"/>
        <v>30</v>
      </c>
    </row>
    <row r="24" spans="2:17" x14ac:dyDescent="0.25">
      <c r="B24" s="1">
        <v>23</v>
      </c>
      <c r="C24" s="1">
        <v>45</v>
      </c>
      <c r="D24" s="1">
        <f t="shared" si="0"/>
        <v>51.111111111111107</v>
      </c>
      <c r="F24" s="1">
        <v>6</v>
      </c>
      <c r="G24" s="1">
        <v>12</v>
      </c>
      <c r="H24" s="1">
        <f t="shared" si="1"/>
        <v>50</v>
      </c>
      <c r="K24" s="1">
        <v>11</v>
      </c>
      <c r="L24" s="1">
        <v>29</v>
      </c>
      <c r="M24" s="1">
        <f t="shared" si="2"/>
        <v>37.931034482758619</v>
      </c>
      <c r="O24" s="1">
        <v>5</v>
      </c>
      <c r="P24" s="1">
        <v>14</v>
      </c>
      <c r="Q24" s="1">
        <f t="shared" si="3"/>
        <v>35.714285714285715</v>
      </c>
    </row>
    <row r="25" spans="2:17" x14ac:dyDescent="0.25">
      <c r="B25" s="1">
        <v>19</v>
      </c>
      <c r="C25" s="1">
        <v>50</v>
      </c>
      <c r="D25" s="1">
        <f t="shared" si="0"/>
        <v>38</v>
      </c>
      <c r="F25" s="1">
        <v>9</v>
      </c>
      <c r="G25" s="1">
        <v>20</v>
      </c>
      <c r="H25" s="1">
        <f t="shared" si="1"/>
        <v>45</v>
      </c>
      <c r="K25" s="1">
        <v>11</v>
      </c>
      <c r="L25" s="1">
        <v>32</v>
      </c>
      <c r="M25" s="1">
        <f t="shared" si="2"/>
        <v>34.375</v>
      </c>
      <c r="O25" s="1">
        <v>4</v>
      </c>
      <c r="P25" s="1">
        <v>12</v>
      </c>
      <c r="Q25" s="1">
        <f t="shared" si="3"/>
        <v>33.333333333333329</v>
      </c>
    </row>
    <row r="26" spans="2:17" x14ac:dyDescent="0.25">
      <c r="B26" s="1">
        <v>50</v>
      </c>
      <c r="C26" s="1">
        <v>68</v>
      </c>
      <c r="D26" s="1">
        <f t="shared" si="0"/>
        <v>73.529411764705884</v>
      </c>
      <c r="F26" s="1">
        <v>9</v>
      </c>
      <c r="G26" s="1">
        <v>18</v>
      </c>
      <c r="H26" s="1">
        <f t="shared" si="1"/>
        <v>50</v>
      </c>
      <c r="K26" s="1">
        <v>16</v>
      </c>
      <c r="L26" s="1">
        <v>38</v>
      </c>
      <c r="M26" s="1">
        <f t="shared" si="2"/>
        <v>42.105263157894733</v>
      </c>
      <c r="O26" s="1">
        <v>8</v>
      </c>
      <c r="P26" s="1">
        <v>17</v>
      </c>
      <c r="Q26" s="1">
        <f t="shared" si="3"/>
        <v>47.058823529411761</v>
      </c>
    </row>
    <row r="27" spans="2:17" x14ac:dyDescent="0.25">
      <c r="B27" s="1">
        <v>29</v>
      </c>
      <c r="C27" s="1">
        <v>62</v>
      </c>
      <c r="D27" s="1">
        <f t="shared" si="0"/>
        <v>46.774193548387096</v>
      </c>
      <c r="F27" s="1">
        <v>24</v>
      </c>
      <c r="G27" s="1">
        <v>41</v>
      </c>
      <c r="H27" s="1">
        <f t="shared" si="1"/>
        <v>58.536585365853654</v>
      </c>
      <c r="K27" s="1">
        <v>18</v>
      </c>
      <c r="L27" s="1">
        <v>36</v>
      </c>
      <c r="M27" s="1">
        <f t="shared" si="2"/>
        <v>50</v>
      </c>
      <c r="O27" s="1">
        <v>8</v>
      </c>
      <c r="P27" s="1">
        <v>21</v>
      </c>
      <c r="Q27" s="1">
        <f t="shared" si="3"/>
        <v>38.095238095238095</v>
      </c>
    </row>
    <row r="28" spans="2:17" x14ac:dyDescent="0.25">
      <c r="B28" s="1">
        <v>38</v>
      </c>
      <c r="C28" s="1">
        <v>85</v>
      </c>
      <c r="D28" s="1">
        <f t="shared" si="0"/>
        <v>44.705882352941181</v>
      </c>
      <c r="F28" s="1">
        <v>12</v>
      </c>
      <c r="G28" s="1">
        <v>28</v>
      </c>
      <c r="H28" s="1">
        <f t="shared" si="1"/>
        <v>42.857142857142854</v>
      </c>
      <c r="K28" s="1">
        <v>24</v>
      </c>
      <c r="L28" s="1">
        <v>57</v>
      </c>
      <c r="M28" s="1">
        <f t="shared" si="2"/>
        <v>42.105263157894733</v>
      </c>
      <c r="O28" s="1">
        <v>6</v>
      </c>
      <c r="P28" s="1">
        <v>12</v>
      </c>
      <c r="Q28" s="1">
        <f t="shared" si="3"/>
        <v>50</v>
      </c>
    </row>
    <row r="29" spans="2:17" x14ac:dyDescent="0.25">
      <c r="B29" s="1">
        <v>40</v>
      </c>
      <c r="C29" s="1">
        <v>83</v>
      </c>
      <c r="D29" s="1">
        <f t="shared" si="0"/>
        <v>48.192771084337352</v>
      </c>
      <c r="F29" s="1">
        <v>7</v>
      </c>
      <c r="G29" s="1">
        <v>18</v>
      </c>
      <c r="H29" s="1">
        <f t="shared" si="1"/>
        <v>38.888888888888893</v>
      </c>
      <c r="K29" s="1">
        <v>12</v>
      </c>
      <c r="L29" s="1">
        <v>35</v>
      </c>
      <c r="M29" s="1">
        <f t="shared" si="2"/>
        <v>34.285714285714285</v>
      </c>
      <c r="O29" s="1">
        <v>6</v>
      </c>
      <c r="P29" s="1">
        <v>14</v>
      </c>
      <c r="Q29" s="1">
        <f t="shared" si="3"/>
        <v>42.857142857142854</v>
      </c>
    </row>
    <row r="30" spans="2:17" x14ac:dyDescent="0.25">
      <c r="B30" s="1">
        <v>14</v>
      </c>
      <c r="C30" s="1">
        <v>40</v>
      </c>
      <c r="D30" s="1">
        <f t="shared" si="0"/>
        <v>35</v>
      </c>
      <c r="F30" s="1">
        <v>6</v>
      </c>
      <c r="G30" s="1">
        <v>20</v>
      </c>
      <c r="H30" s="1">
        <f t="shared" si="1"/>
        <v>30</v>
      </c>
      <c r="K30" s="1">
        <v>7</v>
      </c>
      <c r="L30" s="1">
        <v>16</v>
      </c>
      <c r="M30" s="1">
        <f t="shared" si="2"/>
        <v>43.75</v>
      </c>
      <c r="O30" s="1">
        <v>6</v>
      </c>
      <c r="P30" s="1">
        <v>13</v>
      </c>
      <c r="Q30" s="1">
        <f t="shared" si="3"/>
        <v>46.153846153846153</v>
      </c>
    </row>
    <row r="31" spans="2:17" x14ac:dyDescent="0.25">
      <c r="B31" s="1">
        <v>16</v>
      </c>
      <c r="C31" s="1">
        <v>41</v>
      </c>
      <c r="D31" s="1">
        <f t="shared" si="0"/>
        <v>39.024390243902438</v>
      </c>
      <c r="F31" s="1">
        <v>10</v>
      </c>
      <c r="G31" s="1">
        <v>19</v>
      </c>
      <c r="H31" s="1">
        <f t="shared" si="1"/>
        <v>52.631578947368418</v>
      </c>
      <c r="K31" s="1">
        <v>8</v>
      </c>
      <c r="L31" s="1">
        <v>23</v>
      </c>
      <c r="M31" s="1">
        <f t="shared" si="2"/>
        <v>34.782608695652172</v>
      </c>
      <c r="O31" s="1">
        <v>9</v>
      </c>
      <c r="P31" s="1">
        <v>24</v>
      </c>
      <c r="Q31" s="1">
        <f t="shared" si="3"/>
        <v>37.5</v>
      </c>
    </row>
    <row r="32" spans="2:17" x14ac:dyDescent="0.25">
      <c r="B32" s="1">
        <v>18</v>
      </c>
      <c r="C32" s="1">
        <v>41</v>
      </c>
      <c r="D32" s="1">
        <f t="shared" si="0"/>
        <v>43.902439024390247</v>
      </c>
      <c r="F32" s="1">
        <v>8</v>
      </c>
      <c r="G32" s="1">
        <v>14</v>
      </c>
      <c r="H32" s="1">
        <f t="shared" si="1"/>
        <v>57.142857142857139</v>
      </c>
      <c r="K32" s="1">
        <v>11</v>
      </c>
      <c r="L32" s="1">
        <v>27</v>
      </c>
      <c r="M32" s="1">
        <f t="shared" si="2"/>
        <v>40.74074074074074</v>
      </c>
      <c r="O32" s="1">
        <v>6</v>
      </c>
      <c r="P32" s="1">
        <v>11</v>
      </c>
      <c r="Q32" s="1">
        <f t="shared" si="3"/>
        <v>54.54545454545454</v>
      </c>
    </row>
    <row r="33" spans="2:17" x14ac:dyDescent="0.25">
      <c r="B33" s="1">
        <v>10</v>
      </c>
      <c r="C33" s="1">
        <v>33</v>
      </c>
      <c r="D33" s="1">
        <f t="shared" si="0"/>
        <v>30.303030303030305</v>
      </c>
      <c r="F33" s="1">
        <v>10</v>
      </c>
      <c r="G33" s="1">
        <v>30</v>
      </c>
      <c r="H33" s="1">
        <f t="shared" si="1"/>
        <v>33.333333333333329</v>
      </c>
      <c r="K33" s="1">
        <v>13</v>
      </c>
      <c r="L33" s="1">
        <v>36</v>
      </c>
      <c r="M33" s="1">
        <f t="shared" si="2"/>
        <v>36.111111111111107</v>
      </c>
      <c r="O33" s="1">
        <v>5</v>
      </c>
      <c r="P33" s="1">
        <v>15</v>
      </c>
      <c r="Q33" s="1">
        <f t="shared" si="3"/>
        <v>33.333333333333329</v>
      </c>
    </row>
    <row r="34" spans="2:17" x14ac:dyDescent="0.25">
      <c r="B34" s="1">
        <v>14</v>
      </c>
      <c r="C34" s="1">
        <v>39</v>
      </c>
      <c r="D34" s="1">
        <f t="shared" si="0"/>
        <v>35.897435897435898</v>
      </c>
      <c r="F34" s="1">
        <v>12</v>
      </c>
      <c r="G34" s="1">
        <v>28</v>
      </c>
      <c r="H34" s="1">
        <f t="shared" si="1"/>
        <v>42.857142857142854</v>
      </c>
      <c r="K34" s="1">
        <v>13</v>
      </c>
      <c r="L34" s="1">
        <v>33</v>
      </c>
      <c r="M34" s="1">
        <f t="shared" si="2"/>
        <v>39.393939393939391</v>
      </c>
      <c r="O34" s="1">
        <v>8</v>
      </c>
      <c r="P34" s="1">
        <v>13</v>
      </c>
      <c r="Q34" s="1">
        <f t="shared" si="3"/>
        <v>61.53846153846154</v>
      </c>
    </row>
    <row r="35" spans="2:17" x14ac:dyDescent="0.25">
      <c r="B35" s="1">
        <v>28</v>
      </c>
      <c r="C35" s="1">
        <v>69</v>
      </c>
      <c r="D35" s="1">
        <f t="shared" si="0"/>
        <v>40.579710144927539</v>
      </c>
      <c r="F35" s="1">
        <v>11</v>
      </c>
      <c r="G35" s="1">
        <v>26</v>
      </c>
      <c r="H35" s="1">
        <f t="shared" si="1"/>
        <v>42.307692307692307</v>
      </c>
      <c r="K35" s="1">
        <v>17</v>
      </c>
      <c r="L35" s="1">
        <v>29</v>
      </c>
      <c r="M35" s="1">
        <f t="shared" si="2"/>
        <v>58.620689655172406</v>
      </c>
      <c r="O35" s="1">
        <v>12</v>
      </c>
      <c r="P35" s="1">
        <v>21</v>
      </c>
      <c r="Q35" s="1">
        <f t="shared" si="3"/>
        <v>57.142857142857139</v>
      </c>
    </row>
  </sheetData>
  <mergeCells count="6">
    <mergeCell ref="B3:H3"/>
    <mergeCell ref="K3:Q3"/>
    <mergeCell ref="B4:D4"/>
    <mergeCell ref="F4:H4"/>
    <mergeCell ref="K4:M4"/>
    <mergeCell ref="O4:Q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FD6EF-2579-4579-92CA-5410766CC6E5}">
  <dimension ref="A1:N75"/>
  <sheetViews>
    <sheetView topLeftCell="A64" workbookViewId="0">
      <selection activeCell="F84" sqref="F84"/>
    </sheetView>
  </sheetViews>
  <sheetFormatPr defaultRowHeight="15" x14ac:dyDescent="0.25"/>
  <cols>
    <col min="1" max="1" width="11.75" style="2" bestFit="1" customWidth="1"/>
    <col min="2" max="2" width="9" style="1"/>
    <col min="3" max="4" width="11.25" style="1" bestFit="1" customWidth="1"/>
    <col min="5" max="5" width="9" style="1"/>
    <col min="6" max="6" width="12.875" bestFit="1" customWidth="1"/>
    <col min="7" max="9" width="11.25" bestFit="1" customWidth="1"/>
    <col min="11" max="11" width="12.875" bestFit="1" customWidth="1"/>
    <col min="12" max="14" width="11.25" bestFit="1" customWidth="1"/>
  </cols>
  <sheetData>
    <row r="1" spans="1:5" x14ac:dyDescent="0.25">
      <c r="A1" s="2" t="s">
        <v>156</v>
      </c>
    </row>
    <row r="2" spans="1:5" x14ac:dyDescent="0.25">
      <c r="A2" s="2" t="s">
        <v>6</v>
      </c>
    </row>
    <row r="3" spans="1:5" x14ac:dyDescent="0.25">
      <c r="B3" s="3" t="s">
        <v>31</v>
      </c>
      <c r="C3" s="3" t="s">
        <v>32</v>
      </c>
    </row>
    <row r="4" spans="1:5" ht="14.25" x14ac:dyDescent="0.2">
      <c r="A4" s="3" t="s">
        <v>68</v>
      </c>
      <c r="B4" s="3" t="s">
        <v>33</v>
      </c>
      <c r="C4" s="3" t="s">
        <v>33</v>
      </c>
      <c r="D4" s="3" t="s">
        <v>34</v>
      </c>
      <c r="E4" s="3" t="s">
        <v>35</v>
      </c>
    </row>
    <row r="5" spans="1:5" x14ac:dyDescent="0.25">
      <c r="A5" s="2" t="s">
        <v>45</v>
      </c>
      <c r="B5" s="4">
        <v>19.989999999999998</v>
      </c>
      <c r="C5" s="4">
        <v>9.52</v>
      </c>
      <c r="D5" s="1">
        <v>1</v>
      </c>
      <c r="E5" s="1">
        <v>1.4907866184383835E-2</v>
      </c>
    </row>
    <row r="6" spans="1:5" x14ac:dyDescent="0.25">
      <c r="B6" s="4">
        <v>20</v>
      </c>
      <c r="C6" s="4">
        <v>9.1</v>
      </c>
    </row>
    <row r="7" spans="1:5" x14ac:dyDescent="0.25">
      <c r="B7" s="4">
        <v>20.04</v>
      </c>
      <c r="C7" s="4">
        <v>9.07</v>
      </c>
    </row>
    <row r="8" spans="1:5" x14ac:dyDescent="0.25">
      <c r="A8" s="2" t="s">
        <v>66</v>
      </c>
      <c r="B8" s="4">
        <v>22.75</v>
      </c>
      <c r="C8" s="4">
        <v>8.77</v>
      </c>
      <c r="D8" s="1">
        <v>0.10982918152765155</v>
      </c>
      <c r="E8" s="1">
        <v>2.1869350903009283E-3</v>
      </c>
    </row>
    <row r="9" spans="1:5" x14ac:dyDescent="0.25">
      <c r="B9" s="4">
        <v>22.71</v>
      </c>
      <c r="C9" s="4">
        <v>8.76</v>
      </c>
    </row>
    <row r="10" spans="1:5" x14ac:dyDescent="0.25">
      <c r="B10" s="4">
        <v>22.78</v>
      </c>
      <c r="C10" s="4">
        <v>8.81</v>
      </c>
    </row>
    <row r="11" spans="1:5" x14ac:dyDescent="0.25">
      <c r="A11" s="2" t="s">
        <v>67</v>
      </c>
      <c r="B11" s="4">
        <v>24.1</v>
      </c>
      <c r="C11" s="4">
        <v>8.93</v>
      </c>
      <c r="D11" s="1">
        <v>5.0765774772264634E-2</v>
      </c>
      <c r="E11" s="1">
        <v>6.6047632978723334E-4</v>
      </c>
    </row>
    <row r="12" spans="1:5" x14ac:dyDescent="0.25">
      <c r="B12" s="4">
        <v>24.06</v>
      </c>
      <c r="C12" s="4">
        <v>9.0399999999999991</v>
      </c>
    </row>
    <row r="13" spans="1:5" x14ac:dyDescent="0.25">
      <c r="B13" s="4">
        <v>24.06</v>
      </c>
      <c r="C13" s="4">
        <v>9.01</v>
      </c>
    </row>
    <row r="14" spans="1:5" x14ac:dyDescent="0.25">
      <c r="A14" s="3" t="s">
        <v>69</v>
      </c>
    </row>
    <row r="15" spans="1:5" x14ac:dyDescent="0.25">
      <c r="A15" s="2" t="s">
        <v>45</v>
      </c>
      <c r="B15" s="4">
        <v>20.96</v>
      </c>
      <c r="C15" s="4">
        <v>8.89</v>
      </c>
      <c r="D15" s="1">
        <v>1</v>
      </c>
      <c r="E15" s="1">
        <v>0.29277773240321342</v>
      </c>
    </row>
    <row r="16" spans="1:5" x14ac:dyDescent="0.25">
      <c r="B16" s="4">
        <v>21.03</v>
      </c>
      <c r="C16" s="4">
        <v>8.94</v>
      </c>
    </row>
    <row r="17" spans="1:5" x14ac:dyDescent="0.25">
      <c r="B17" s="4">
        <v>20.190000000000001</v>
      </c>
      <c r="C17" s="4">
        <v>8.9600000000000009</v>
      </c>
    </row>
    <row r="18" spans="1:5" x14ac:dyDescent="0.25">
      <c r="A18" s="2" t="s">
        <v>66</v>
      </c>
      <c r="B18" s="4">
        <v>26.04</v>
      </c>
      <c r="C18" s="4">
        <v>8.9499999999999993</v>
      </c>
      <c r="D18" s="1">
        <v>2.6768250592826903E-2</v>
      </c>
      <c r="E18" s="1">
        <v>1.5762251925241749E-3</v>
      </c>
    </row>
    <row r="19" spans="1:5" x14ac:dyDescent="0.25">
      <c r="B19" s="4">
        <v>26</v>
      </c>
      <c r="C19" s="4">
        <v>9.07</v>
      </c>
    </row>
    <row r="20" spans="1:5" x14ac:dyDescent="0.25">
      <c r="B20" s="4">
        <v>26.2</v>
      </c>
      <c r="C20" s="4">
        <v>9.16</v>
      </c>
    </row>
    <row r="21" spans="1:5" x14ac:dyDescent="0.25">
      <c r="A21" s="2" t="s">
        <v>67</v>
      </c>
      <c r="B21" s="4">
        <v>24.94</v>
      </c>
      <c r="C21" s="4">
        <v>9.1300000000000008</v>
      </c>
      <c r="D21" s="1">
        <v>4.9491800329982641E-2</v>
      </c>
      <c r="E21" s="1">
        <v>3.1539354265831933E-3</v>
      </c>
    </row>
    <row r="22" spans="1:5" x14ac:dyDescent="0.25">
      <c r="B22" s="4">
        <v>25.12</v>
      </c>
      <c r="C22" s="4">
        <v>8.8000000000000007</v>
      </c>
    </row>
    <row r="23" spans="1:5" x14ac:dyDescent="0.25">
      <c r="B23" s="4">
        <v>25.14</v>
      </c>
      <c r="C23" s="4">
        <v>8.8699999999999992</v>
      </c>
    </row>
    <row r="24" spans="1:5" x14ac:dyDescent="0.25">
      <c r="A24" s="3" t="s">
        <v>70</v>
      </c>
    </row>
    <row r="25" spans="1:5" x14ac:dyDescent="0.25">
      <c r="A25" s="2" t="s">
        <v>45</v>
      </c>
      <c r="B25" s="4">
        <v>21.12</v>
      </c>
      <c r="C25" s="4">
        <v>9.1999999999999993</v>
      </c>
      <c r="D25" s="1">
        <v>1</v>
      </c>
      <c r="E25" s="1">
        <v>6.5078382687036362E-2</v>
      </c>
    </row>
    <row r="26" spans="1:5" x14ac:dyDescent="0.25">
      <c r="B26" s="4">
        <v>20.89</v>
      </c>
      <c r="C26" s="4">
        <v>9.16</v>
      </c>
    </row>
    <row r="27" spans="1:5" x14ac:dyDescent="0.25">
      <c r="B27" s="4">
        <v>21</v>
      </c>
      <c r="C27" s="4">
        <v>9.3000000000000007</v>
      </c>
    </row>
    <row r="28" spans="1:5" x14ac:dyDescent="0.25">
      <c r="A28" s="2" t="s">
        <v>66</v>
      </c>
      <c r="B28" s="4">
        <v>24.02</v>
      </c>
      <c r="C28" s="4">
        <v>8.6</v>
      </c>
      <c r="D28" s="1">
        <v>8.7171479146900391E-2</v>
      </c>
      <c r="E28" s="1">
        <v>1.7357715314649392E-3</v>
      </c>
    </row>
    <row r="29" spans="1:5" x14ac:dyDescent="0.25">
      <c r="B29" s="4">
        <v>24.05</v>
      </c>
      <c r="C29" s="4">
        <v>8.73</v>
      </c>
    </row>
    <row r="30" spans="1:5" x14ac:dyDescent="0.25">
      <c r="B30" s="4">
        <v>23.98</v>
      </c>
      <c r="C30" s="4">
        <v>8.81</v>
      </c>
    </row>
    <row r="31" spans="1:5" x14ac:dyDescent="0.25">
      <c r="A31" s="2" t="s">
        <v>67</v>
      </c>
      <c r="B31" s="4">
        <v>25.25</v>
      </c>
      <c r="C31" s="4">
        <v>8.66</v>
      </c>
      <c r="D31" s="1">
        <v>3.9646390432029159E-2</v>
      </c>
      <c r="E31" s="1">
        <v>3.1467948571515655E-3</v>
      </c>
    </row>
    <row r="32" spans="1:5" x14ac:dyDescent="0.25">
      <c r="B32" s="4">
        <v>25.03</v>
      </c>
      <c r="C32" s="4">
        <v>8.76</v>
      </c>
    </row>
    <row r="33" spans="1:14" x14ac:dyDescent="0.25">
      <c r="B33" s="4">
        <v>25.28</v>
      </c>
      <c r="C33" s="4">
        <v>8.82</v>
      </c>
    </row>
    <row r="36" spans="1:14" x14ac:dyDescent="0.25">
      <c r="A36" s="2" t="s">
        <v>36</v>
      </c>
    </row>
    <row r="37" spans="1:14" s="2" customFormat="1" ht="14.25" x14ac:dyDescent="0.2">
      <c r="A37" s="3" t="s">
        <v>49</v>
      </c>
    </row>
    <row r="38" spans="1:14" s="2" customFormat="1" ht="14.25" x14ac:dyDescent="0.2">
      <c r="A38" s="3"/>
    </row>
    <row r="39" spans="1:14" s="2" customFormat="1" ht="14.25" x14ac:dyDescent="0.2">
      <c r="A39" s="7" t="s">
        <v>68</v>
      </c>
      <c r="C39" s="6"/>
      <c r="D39" s="6"/>
      <c r="E39" s="6"/>
      <c r="F39" s="7" t="s">
        <v>69</v>
      </c>
      <c r="G39" s="6"/>
      <c r="H39" s="6"/>
      <c r="I39" s="6"/>
      <c r="J39" s="6"/>
      <c r="K39" s="7" t="s">
        <v>70</v>
      </c>
      <c r="L39" s="6"/>
      <c r="M39" s="6"/>
      <c r="N39" s="6"/>
    </row>
    <row r="40" spans="1:14" x14ac:dyDescent="0.25">
      <c r="A40" s="7" t="s">
        <v>150</v>
      </c>
      <c r="B40" s="7" t="s">
        <v>45</v>
      </c>
      <c r="C40" s="7" t="s">
        <v>66</v>
      </c>
      <c r="D40" s="7" t="s">
        <v>67</v>
      </c>
      <c r="E40" s="8"/>
      <c r="F40" s="7" t="s">
        <v>150</v>
      </c>
      <c r="G40" s="7" t="s">
        <v>45</v>
      </c>
      <c r="H40" s="7" t="s">
        <v>66</v>
      </c>
      <c r="I40" s="7" t="s">
        <v>67</v>
      </c>
      <c r="J40" s="5"/>
      <c r="K40" s="7" t="s">
        <v>150</v>
      </c>
      <c r="L40" s="7" t="s">
        <v>45</v>
      </c>
      <c r="M40" s="7" t="s">
        <v>66</v>
      </c>
      <c r="N40" s="7" t="s">
        <v>67</v>
      </c>
    </row>
    <row r="41" spans="1:14" x14ac:dyDescent="0.25">
      <c r="A41" s="8">
        <v>1</v>
      </c>
      <c r="B41" s="8">
        <v>13.966480446927374</v>
      </c>
      <c r="C41" s="8">
        <v>0</v>
      </c>
      <c r="D41" s="8">
        <v>1.5037593984962405</v>
      </c>
      <c r="E41" s="8"/>
      <c r="F41" s="8">
        <v>1</v>
      </c>
      <c r="G41" s="8">
        <v>6.666666666666667</v>
      </c>
      <c r="H41" s="8">
        <v>0</v>
      </c>
      <c r="I41" s="8">
        <v>4.8780487804878048</v>
      </c>
      <c r="J41" s="5"/>
      <c r="K41" s="8">
        <v>1</v>
      </c>
      <c r="L41" s="8">
        <v>13.095238095238097</v>
      </c>
      <c r="M41" s="8">
        <v>7.6923076923076925</v>
      </c>
      <c r="N41" s="8">
        <v>2.030456852791878</v>
      </c>
    </row>
    <row r="42" spans="1:14" x14ac:dyDescent="0.25">
      <c r="A42" s="8">
        <v>2</v>
      </c>
      <c r="B42" s="8">
        <v>11.731843575418994</v>
      </c>
      <c r="C42" s="8">
        <v>0</v>
      </c>
      <c r="D42" s="8">
        <v>2.666666666666667</v>
      </c>
      <c r="E42" s="8"/>
      <c r="F42" s="8">
        <v>2</v>
      </c>
      <c r="G42" s="8">
        <v>10</v>
      </c>
      <c r="H42" s="8">
        <v>0</v>
      </c>
      <c r="I42" s="8">
        <v>0</v>
      </c>
      <c r="J42" s="5"/>
      <c r="K42" s="8">
        <v>2</v>
      </c>
      <c r="L42" s="8">
        <v>23.243243243243246</v>
      </c>
      <c r="M42" s="8">
        <v>0</v>
      </c>
      <c r="N42" s="8">
        <v>0</v>
      </c>
    </row>
    <row r="43" spans="1:14" x14ac:dyDescent="0.25">
      <c r="A43" s="8">
        <v>3</v>
      </c>
      <c r="B43" s="8">
        <v>9.4117647058823533</v>
      </c>
      <c r="C43" s="8">
        <v>0.64935064935064934</v>
      </c>
      <c r="D43" s="8">
        <v>2.877697841726619</v>
      </c>
      <c r="E43" s="8"/>
      <c r="F43" s="8">
        <v>3</v>
      </c>
      <c r="G43" s="8">
        <v>2.1276595744680851</v>
      </c>
      <c r="H43" s="8">
        <v>0</v>
      </c>
      <c r="I43" s="8">
        <v>0</v>
      </c>
      <c r="J43" s="5"/>
      <c r="K43" s="8">
        <v>3</v>
      </c>
      <c r="L43" s="8">
        <v>25</v>
      </c>
      <c r="M43" s="8">
        <v>0</v>
      </c>
      <c r="N43" s="8">
        <v>0</v>
      </c>
    </row>
    <row r="44" spans="1:14" x14ac:dyDescent="0.25">
      <c r="A44" s="8">
        <v>4</v>
      </c>
      <c r="B44" s="8">
        <v>17.021276595744681</v>
      </c>
      <c r="C44" s="8">
        <v>0.52910052910052907</v>
      </c>
      <c r="D44" s="8">
        <v>0</v>
      </c>
      <c r="E44" s="8"/>
      <c r="F44" s="8">
        <v>4</v>
      </c>
      <c r="G44" s="8">
        <v>13.496932515337424</v>
      </c>
      <c r="H44" s="8">
        <v>0</v>
      </c>
      <c r="I44" s="8">
        <v>0</v>
      </c>
      <c r="J44" s="5"/>
      <c r="K44" s="8">
        <v>4</v>
      </c>
      <c r="L44" s="8">
        <v>11.805555555555555</v>
      </c>
      <c r="M44" s="8">
        <v>11.111111111111111</v>
      </c>
      <c r="N44" s="8">
        <v>10.909090909090908</v>
      </c>
    </row>
    <row r="45" spans="1:14" x14ac:dyDescent="0.25">
      <c r="A45" s="8">
        <v>5</v>
      </c>
      <c r="B45" s="8">
        <v>21.59090909090909</v>
      </c>
      <c r="C45" s="8">
        <v>0</v>
      </c>
      <c r="D45" s="8">
        <v>4.9019607843137258</v>
      </c>
      <c r="E45" s="8"/>
      <c r="F45" s="8">
        <v>5</v>
      </c>
      <c r="G45" s="8">
        <v>4.5901639344262293</v>
      </c>
      <c r="H45" s="8">
        <v>0</v>
      </c>
      <c r="I45" s="8">
        <v>0</v>
      </c>
      <c r="J45" s="5"/>
      <c r="K45" s="8">
        <v>5</v>
      </c>
      <c r="L45" s="8">
        <v>7.9646017699115044</v>
      </c>
      <c r="M45" s="8">
        <v>7.6923076923076925</v>
      </c>
      <c r="N45" s="8">
        <v>3.5714285714285712</v>
      </c>
    </row>
    <row r="46" spans="1:14" x14ac:dyDescent="0.25">
      <c r="A46" s="8">
        <v>6</v>
      </c>
      <c r="B46" s="8">
        <v>14.285714285714285</v>
      </c>
      <c r="C46" s="8">
        <v>0.89285714285714279</v>
      </c>
      <c r="D46" s="8">
        <v>0</v>
      </c>
      <c r="E46" s="8"/>
      <c r="F46" s="8">
        <v>6</v>
      </c>
      <c r="G46" s="8">
        <v>5.7971014492753623</v>
      </c>
      <c r="H46" s="8">
        <v>1.9607843137254901</v>
      </c>
      <c r="I46" s="8">
        <v>1.0752688172043012</v>
      </c>
      <c r="J46" s="5"/>
      <c r="K46" s="8">
        <v>6</v>
      </c>
      <c r="L46" s="8">
        <v>17.647058823529413</v>
      </c>
      <c r="M46" s="8">
        <v>7.042253521126761</v>
      </c>
      <c r="N46" s="8">
        <v>10.833333333333334</v>
      </c>
    </row>
    <row r="47" spans="1:14" x14ac:dyDescent="0.25">
      <c r="A47" s="8">
        <v>7</v>
      </c>
      <c r="B47" s="8">
        <v>22.463768115942027</v>
      </c>
      <c r="C47" s="8">
        <v>0</v>
      </c>
      <c r="D47" s="8">
        <v>5.376344086021505</v>
      </c>
      <c r="E47" s="8"/>
      <c r="F47" s="8">
        <v>7</v>
      </c>
      <c r="G47" s="8">
        <v>1.7964071856287425</v>
      </c>
      <c r="H47" s="8">
        <v>1.3888888888888888</v>
      </c>
      <c r="I47" s="8">
        <v>0</v>
      </c>
      <c r="J47" s="5"/>
      <c r="K47" s="8">
        <v>7</v>
      </c>
      <c r="L47" s="8">
        <v>22.267206477732792</v>
      </c>
      <c r="M47" s="8">
        <v>7.5</v>
      </c>
      <c r="N47" s="8">
        <v>12.048192771084338</v>
      </c>
    </row>
    <row r="48" spans="1:14" x14ac:dyDescent="0.25">
      <c r="A48" s="8">
        <v>8</v>
      </c>
      <c r="B48" s="8">
        <v>10.91703056768559</v>
      </c>
      <c r="C48" s="8">
        <v>4.7846889952153111</v>
      </c>
      <c r="D48" s="8">
        <v>4.10958904109589</v>
      </c>
      <c r="E48" s="8"/>
      <c r="F48" s="8">
        <v>8</v>
      </c>
      <c r="G48" s="8">
        <v>6.5040650406504072</v>
      </c>
      <c r="H48" s="8">
        <v>0</v>
      </c>
      <c r="I48" s="8">
        <v>0</v>
      </c>
      <c r="J48" s="5"/>
      <c r="K48" s="8">
        <v>8</v>
      </c>
      <c r="L48" s="8">
        <v>12.949640287769784</v>
      </c>
      <c r="M48" s="8">
        <v>0</v>
      </c>
      <c r="N48" s="8">
        <v>0</v>
      </c>
    </row>
    <row r="49" spans="1:14" x14ac:dyDescent="0.25">
      <c r="A49" s="8">
        <v>9</v>
      </c>
      <c r="B49" s="8">
        <v>13.924050632911392</v>
      </c>
      <c r="C49" s="8">
        <v>2.4691358024691357</v>
      </c>
      <c r="D49" s="8">
        <v>4.6511627906976747</v>
      </c>
      <c r="E49" s="8"/>
      <c r="F49" s="8">
        <v>9</v>
      </c>
      <c r="G49" s="8">
        <v>7.9754601226993866</v>
      </c>
      <c r="H49" s="8">
        <v>0</v>
      </c>
      <c r="I49" s="8">
        <v>0</v>
      </c>
      <c r="J49" s="5"/>
      <c r="K49" s="8">
        <v>9</v>
      </c>
      <c r="L49" s="8">
        <v>12.195121951219512</v>
      </c>
      <c r="M49" s="8">
        <v>3.8461538461538463</v>
      </c>
      <c r="N49" s="8">
        <v>9.375</v>
      </c>
    </row>
    <row r="50" spans="1:14" x14ac:dyDescent="0.25">
      <c r="A50" s="8">
        <v>10</v>
      </c>
      <c r="B50" s="8">
        <v>10.486891385767791</v>
      </c>
      <c r="C50" s="8">
        <v>0.52631578947368418</v>
      </c>
      <c r="D50" s="8">
        <v>2.5139664804469275</v>
      </c>
      <c r="E50" s="8"/>
      <c r="F50" s="8">
        <v>10</v>
      </c>
      <c r="G50" s="8">
        <v>3.870967741935484</v>
      </c>
      <c r="H50" s="8">
        <v>0</v>
      </c>
      <c r="I50" s="8">
        <v>1.1904761904761905</v>
      </c>
      <c r="J50" s="5"/>
      <c r="K50" s="8">
        <v>10</v>
      </c>
      <c r="L50" s="8">
        <v>16.585365853658537</v>
      </c>
      <c r="M50" s="8">
        <v>12.5</v>
      </c>
      <c r="N50" s="8">
        <v>4.7058823529411766</v>
      </c>
    </row>
    <row r="51" spans="1:14" x14ac:dyDescent="0.25">
      <c r="A51" s="6" t="s">
        <v>50</v>
      </c>
      <c r="B51" s="8">
        <f>AVERAGE(B41:B50)</f>
        <v>14.579972940290357</v>
      </c>
      <c r="C51" s="8">
        <f t="shared" ref="C51:D51" si="0">AVERAGE(C41:C50)</f>
        <v>0.98514489084664536</v>
      </c>
      <c r="D51" s="8">
        <f t="shared" si="0"/>
        <v>2.8601147089465249</v>
      </c>
      <c r="E51" s="8"/>
      <c r="F51" s="6" t="s">
        <v>50</v>
      </c>
      <c r="G51" s="8">
        <f>AVERAGE(G41:G50)</f>
        <v>6.2825424231087794</v>
      </c>
      <c r="H51" s="8">
        <f t="shared" ref="H51" si="1">AVERAGE(H41:H50)</f>
        <v>0.33496732026143788</v>
      </c>
      <c r="I51" s="8">
        <f t="shared" ref="I51" si="2">AVERAGE(I41:I50)</f>
        <v>0.71437937881682967</v>
      </c>
      <c r="J51" s="5"/>
      <c r="K51" s="6" t="s">
        <v>50</v>
      </c>
      <c r="L51" s="8">
        <f>AVERAGE(L41:L50)</f>
        <v>16.275303205785846</v>
      </c>
      <c r="M51" s="8">
        <f t="shared" ref="M51" si="3">AVERAGE(M41:M50)</f>
        <v>5.738413386300711</v>
      </c>
      <c r="N51" s="8">
        <f t="shared" ref="N51" si="4">AVERAGE(N41:N50)</f>
        <v>5.3473384790670204</v>
      </c>
    </row>
    <row r="52" spans="1:14" x14ac:dyDescent="0.25">
      <c r="K52" s="2"/>
      <c r="L52" s="1"/>
      <c r="M52" s="1"/>
      <c r="N52" s="1"/>
    </row>
    <row r="53" spans="1:14" x14ac:dyDescent="0.25">
      <c r="K53" s="3"/>
      <c r="L53" s="1"/>
      <c r="M53" s="1"/>
      <c r="N53" s="1"/>
    </row>
    <row r="56" spans="1:14" x14ac:dyDescent="0.25">
      <c r="A56" s="2" t="s">
        <v>71</v>
      </c>
    </row>
    <row r="75" spans="1:1" x14ac:dyDescent="0.25">
      <c r="A75" s="2" t="s">
        <v>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D0EA-C3C3-4B18-B311-62FDFDD23734}">
  <dimension ref="A1:A2"/>
  <sheetViews>
    <sheetView workbookViewId="0">
      <selection activeCell="G24" sqref="G24"/>
    </sheetView>
  </sheetViews>
  <sheetFormatPr defaultRowHeight="14.25" x14ac:dyDescent="0.2"/>
  <sheetData>
    <row r="1" spans="1:1" x14ac:dyDescent="0.2">
      <c r="A1" s="2" t="s">
        <v>157</v>
      </c>
    </row>
    <row r="2" spans="1:1" x14ac:dyDescent="0.2">
      <c r="A2" s="2" t="s">
        <v>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Fig. 1</vt:lpstr>
      <vt:lpstr>Fig. 2</vt:lpstr>
      <vt:lpstr>Fig. 5</vt:lpstr>
      <vt:lpstr>Fig. 6</vt:lpstr>
      <vt:lpstr>Fig. 7</vt:lpstr>
      <vt:lpstr>Additional file Fig. S3</vt:lpstr>
      <vt:lpstr>Additional file Fig. S5</vt:lpstr>
      <vt:lpstr>Additional file Fig. 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Xiaona Chen (ORT)</cp:lastModifiedBy>
  <dcterms:created xsi:type="dcterms:W3CDTF">2015-06-05T18:19:34Z</dcterms:created>
  <dcterms:modified xsi:type="dcterms:W3CDTF">2025-08-21T03:03:17Z</dcterms:modified>
</cp:coreProperties>
</file>