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nfff/Desktop/DATA-情绪ad/T2/"/>
    </mc:Choice>
  </mc:AlternateContent>
  <xr:revisionPtr revIDLastSave="0" documentId="13_ncr:1_{B50D8943-7FC8-694B-B07F-F00783A05561}" xr6:coauthVersionLast="47" xr6:coauthVersionMax="47" xr10:uidLastSave="{00000000-0000-0000-0000-000000000000}"/>
  <bookViews>
    <workbookView xWindow="-34180" yWindow="1000" windowWidth="27840" windowHeight="16440" activeTab="2" xr2:uid="{BC78195D-6183-AB47-B233-A208634BFC7A}"/>
  </bookViews>
  <sheets>
    <sheet name="Aβ42" sheetId="1" r:id="rId1"/>
    <sheet name="Aβ40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  <c r="E42" i="1"/>
  <c r="F42" i="1" s="1"/>
  <c r="H42" i="1" s="1"/>
  <c r="E3" i="1"/>
  <c r="F3" i="1" s="1"/>
  <c r="H3" i="1" s="1"/>
  <c r="E4" i="1"/>
  <c r="F4" i="1" s="1"/>
  <c r="H4" i="1" s="1"/>
  <c r="E5" i="1"/>
  <c r="F5" i="1" s="1"/>
  <c r="H5" i="1" s="1"/>
  <c r="E6" i="1"/>
  <c r="F6" i="1" s="1"/>
  <c r="H6" i="1" s="1"/>
  <c r="E7" i="1"/>
  <c r="F7" i="1" s="1"/>
  <c r="H7" i="1" s="1"/>
  <c r="E8" i="1"/>
  <c r="F8" i="1" s="1"/>
  <c r="H8" i="1" s="1"/>
  <c r="E9" i="1"/>
  <c r="F9" i="1" s="1"/>
  <c r="H9" i="1" s="1"/>
  <c r="E10" i="1"/>
  <c r="F10" i="1" s="1"/>
  <c r="H10" i="1" s="1"/>
  <c r="E11" i="1"/>
  <c r="F11" i="1" s="1"/>
  <c r="H11" i="1" s="1"/>
  <c r="E12" i="1"/>
  <c r="F12" i="1" s="1"/>
  <c r="H12" i="1" s="1"/>
  <c r="E13" i="1"/>
  <c r="F13" i="1" s="1"/>
  <c r="H13" i="1" s="1"/>
  <c r="E14" i="1"/>
  <c r="F14" i="1" s="1"/>
  <c r="H14" i="1" s="1"/>
  <c r="E15" i="1"/>
  <c r="F15" i="1" s="1"/>
  <c r="H15" i="1" s="1"/>
  <c r="E16" i="1"/>
  <c r="F16" i="1" s="1"/>
  <c r="H16" i="1" s="1"/>
  <c r="E17" i="1"/>
  <c r="F17" i="1" s="1"/>
  <c r="H17" i="1" s="1"/>
  <c r="E18" i="1"/>
  <c r="F18" i="1" s="1"/>
  <c r="H18" i="1" s="1"/>
  <c r="E19" i="1"/>
  <c r="F19" i="1" s="1"/>
  <c r="H19" i="1" s="1"/>
  <c r="E20" i="1"/>
  <c r="F20" i="1" s="1"/>
  <c r="H20" i="1" s="1"/>
  <c r="E21" i="1"/>
  <c r="F21" i="1" s="1"/>
  <c r="H21" i="1" s="1"/>
  <c r="E22" i="1"/>
  <c r="F22" i="1" s="1"/>
  <c r="H22" i="1" s="1"/>
  <c r="E23" i="1"/>
  <c r="F23" i="1" s="1"/>
  <c r="H23" i="1" s="1"/>
  <c r="E24" i="1"/>
  <c r="F24" i="1" s="1"/>
  <c r="H24" i="1" s="1"/>
  <c r="E25" i="1"/>
  <c r="F25" i="1" s="1"/>
  <c r="H25" i="1" s="1"/>
  <c r="E26" i="1"/>
  <c r="F26" i="1" s="1"/>
  <c r="H26" i="1" s="1"/>
  <c r="E27" i="1"/>
  <c r="F27" i="1" s="1"/>
  <c r="H27" i="1" s="1"/>
  <c r="E28" i="1"/>
  <c r="F28" i="1" s="1"/>
  <c r="H28" i="1" s="1"/>
  <c r="E29" i="1"/>
  <c r="F29" i="1" s="1"/>
  <c r="H29" i="1" s="1"/>
  <c r="E30" i="1"/>
  <c r="F30" i="1" s="1"/>
  <c r="H30" i="1" s="1"/>
  <c r="E31" i="1"/>
  <c r="F31" i="1" s="1"/>
  <c r="H31" i="1" s="1"/>
  <c r="E32" i="1"/>
  <c r="F32" i="1" s="1"/>
  <c r="H32" i="1" s="1"/>
  <c r="E33" i="1"/>
  <c r="F33" i="1" s="1"/>
  <c r="H33" i="1" s="1"/>
  <c r="E34" i="1"/>
  <c r="F34" i="1" s="1"/>
  <c r="H34" i="1" s="1"/>
  <c r="E35" i="1"/>
  <c r="F35" i="1" s="1"/>
  <c r="H35" i="1" s="1"/>
  <c r="E36" i="1"/>
  <c r="F36" i="1" s="1"/>
  <c r="H36" i="1" s="1"/>
  <c r="E37" i="1"/>
  <c r="F37" i="1" s="1"/>
  <c r="H37" i="1" s="1"/>
  <c r="E38" i="1"/>
  <c r="F38" i="1" s="1"/>
  <c r="H38" i="1" s="1"/>
  <c r="E39" i="1"/>
  <c r="F39" i="1" s="1"/>
  <c r="H39" i="1" s="1"/>
  <c r="E40" i="1"/>
  <c r="F40" i="1" s="1"/>
  <c r="H40" i="1" s="1"/>
  <c r="E41" i="1"/>
  <c r="F41" i="1" s="1"/>
  <c r="H41" i="1" s="1"/>
  <c r="E2" i="1"/>
  <c r="F2" i="1" s="1"/>
  <c r="H2" i="1" s="1"/>
</calcChain>
</file>

<file path=xl/sharedStrings.xml><?xml version="1.0" encoding="utf-8"?>
<sst xmlns="http://schemas.openxmlformats.org/spreadsheetml/2006/main" count="266" uniqueCount="59">
  <si>
    <t>D35</t>
    <phoneticPr fontId="2" type="noConversion"/>
  </si>
  <si>
    <t>ID</t>
    <phoneticPr fontId="2" type="noConversion"/>
  </si>
  <si>
    <t>WT</t>
    <phoneticPr fontId="2" type="noConversion"/>
  </si>
  <si>
    <t>D43</t>
    <phoneticPr fontId="2" type="noConversion"/>
  </si>
  <si>
    <t>D38</t>
    <phoneticPr fontId="2" type="noConversion"/>
  </si>
  <si>
    <t>D36</t>
    <phoneticPr fontId="2" type="noConversion"/>
  </si>
  <si>
    <t>D37</t>
    <phoneticPr fontId="2" type="noConversion"/>
  </si>
  <si>
    <t>CONTROL</t>
    <phoneticPr fontId="2" type="noConversion"/>
  </si>
  <si>
    <t>C82</t>
    <phoneticPr fontId="2" type="noConversion"/>
  </si>
  <si>
    <t>B18</t>
    <phoneticPr fontId="2" type="noConversion"/>
  </si>
  <si>
    <t>A52</t>
    <phoneticPr fontId="2" type="noConversion"/>
  </si>
  <si>
    <t>D26</t>
    <phoneticPr fontId="2" type="noConversion"/>
  </si>
  <si>
    <t>D30</t>
    <phoneticPr fontId="2" type="noConversion"/>
  </si>
  <si>
    <t>B58</t>
    <phoneticPr fontId="2" type="noConversion"/>
  </si>
  <si>
    <t>C83</t>
    <phoneticPr fontId="2" type="noConversion"/>
  </si>
  <si>
    <t>B25</t>
    <phoneticPr fontId="2" type="noConversion"/>
  </si>
  <si>
    <t>A55</t>
    <phoneticPr fontId="2" type="noConversion"/>
  </si>
  <si>
    <t>D32</t>
    <phoneticPr fontId="2" type="noConversion"/>
  </si>
  <si>
    <t>D28</t>
    <phoneticPr fontId="2" type="noConversion"/>
  </si>
  <si>
    <t>B57</t>
    <phoneticPr fontId="2" type="noConversion"/>
  </si>
  <si>
    <t>B65</t>
    <phoneticPr fontId="2" type="noConversion"/>
  </si>
  <si>
    <t>B97</t>
    <phoneticPr fontId="2" type="noConversion"/>
  </si>
  <si>
    <t>B89</t>
    <phoneticPr fontId="2" type="noConversion"/>
  </si>
  <si>
    <t>HAPPY</t>
    <phoneticPr fontId="2" type="noConversion"/>
  </si>
  <si>
    <t>C93</t>
    <phoneticPr fontId="2" type="noConversion"/>
  </si>
  <si>
    <t>B27</t>
    <phoneticPr fontId="2" type="noConversion"/>
  </si>
  <si>
    <t>C85</t>
    <phoneticPr fontId="2" type="noConversion"/>
  </si>
  <si>
    <t>D51</t>
    <phoneticPr fontId="2" type="noConversion"/>
  </si>
  <si>
    <t>C90</t>
    <phoneticPr fontId="2" type="noConversion"/>
  </si>
  <si>
    <t>C91</t>
    <phoneticPr fontId="2" type="noConversion"/>
  </si>
  <si>
    <t>B70</t>
    <phoneticPr fontId="2" type="noConversion"/>
  </si>
  <si>
    <t>B40</t>
    <phoneticPr fontId="2" type="noConversion"/>
  </si>
  <si>
    <t>B30</t>
    <phoneticPr fontId="2" type="noConversion"/>
  </si>
  <si>
    <t>B38</t>
    <phoneticPr fontId="2" type="noConversion"/>
  </si>
  <si>
    <t>C89</t>
    <phoneticPr fontId="2" type="noConversion"/>
  </si>
  <si>
    <t>C95</t>
    <phoneticPr fontId="2" type="noConversion"/>
  </si>
  <si>
    <t>C94</t>
    <phoneticPr fontId="2" type="noConversion"/>
  </si>
  <si>
    <t>C92</t>
    <phoneticPr fontId="2" type="noConversion"/>
  </si>
  <si>
    <t>C84</t>
    <phoneticPr fontId="2" type="noConversion"/>
  </si>
  <si>
    <t>DEPRESSION</t>
    <phoneticPr fontId="2" type="noConversion"/>
  </si>
  <si>
    <t>A63</t>
    <phoneticPr fontId="2" type="noConversion"/>
  </si>
  <si>
    <t>D3</t>
    <phoneticPr fontId="2" type="noConversion"/>
  </si>
  <si>
    <t>C44</t>
    <phoneticPr fontId="2" type="noConversion"/>
  </si>
  <si>
    <t>C20</t>
    <phoneticPr fontId="2" type="noConversion"/>
  </si>
  <si>
    <t>D6</t>
    <phoneticPr fontId="2" type="noConversion"/>
  </si>
  <si>
    <t>C42</t>
    <phoneticPr fontId="2" type="noConversion"/>
  </si>
  <si>
    <t>OD1</t>
    <phoneticPr fontId="2" type="noConversion"/>
  </si>
  <si>
    <t>OD2</t>
    <phoneticPr fontId="2" type="noConversion"/>
  </si>
  <si>
    <t>标准曲线pg/ml</t>
    <phoneticPr fontId="2" type="noConversion"/>
  </si>
  <si>
    <t>average</t>
    <phoneticPr fontId="2" type="noConversion"/>
  </si>
  <si>
    <t>pg/ml</t>
    <phoneticPr fontId="2" type="noConversion"/>
  </si>
  <si>
    <t>group(稀释五倍)</t>
    <phoneticPr fontId="2" type="noConversion"/>
  </si>
  <si>
    <t>浓度 ng/ug</t>
    <phoneticPr fontId="2" type="noConversion"/>
  </si>
  <si>
    <t>浓度 ng/ug</t>
  </si>
  <si>
    <t>group(稀释五倍)</t>
  </si>
  <si>
    <t>WT</t>
  </si>
  <si>
    <t>CONTROL</t>
  </si>
  <si>
    <t>HAPPY</t>
  </si>
  <si>
    <t>DEPRESSION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</si>
</sst>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 applyAlignment="1"/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Aβ42!$K$2:$K$8</c:f>
              <c:numCache>
                <c:formatCode>General</c:formatCode>
                <c:ptCount val="7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0</c:v>
                </c:pt>
              </c:numCache>
            </c:numRef>
          </c:xVal>
          <c:yVal>
            <c:numRef>
              <c:f>Aβ42!$L$2:$L$8</c:f>
              <c:numCache>
                <c:formatCode>General</c:formatCode>
                <c:ptCount val="7"/>
                <c:pt idx="0">
                  <c:v>2.3325999999999998</c:v>
                </c:pt>
                <c:pt idx="1">
                  <c:v>1.1275999999999999</c:v>
                </c:pt>
                <c:pt idx="2">
                  <c:v>0.52669999999999995</c:v>
                </c:pt>
                <c:pt idx="3">
                  <c:v>0.2697</c:v>
                </c:pt>
                <c:pt idx="4">
                  <c:v>0.19389999999999999</c:v>
                </c:pt>
                <c:pt idx="5">
                  <c:v>0.1726</c:v>
                </c:pt>
                <c:pt idx="6">
                  <c:v>0.161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0-9B4C-8C25-7DC4069F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101872"/>
        <c:axId val="826103552"/>
      </c:scatterChart>
      <c:valAx>
        <c:axId val="8261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103552"/>
        <c:crosses val="autoZero"/>
        <c:crossBetween val="midCat"/>
      </c:valAx>
      <c:valAx>
        <c:axId val="8261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61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Aβ40!$K$2:$K$9</c:f>
              <c:numCache>
                <c:formatCode>General</c:formatCode>
                <c:ptCount val="8"/>
                <c:pt idx="0">
                  <c:v>500</c:v>
                </c:pt>
                <c:pt idx="3">
                  <c:v>62.5</c:v>
                </c:pt>
                <c:pt idx="4">
                  <c:v>31.25</c:v>
                </c:pt>
                <c:pt idx="5">
                  <c:v>15.63</c:v>
                </c:pt>
                <c:pt idx="6">
                  <c:v>7.81</c:v>
                </c:pt>
                <c:pt idx="7">
                  <c:v>0</c:v>
                </c:pt>
              </c:numCache>
            </c:numRef>
          </c:xVal>
          <c:yVal>
            <c:numRef>
              <c:f>Aβ40!$L$2:$L$9</c:f>
              <c:numCache>
                <c:formatCode>General</c:formatCode>
                <c:ptCount val="8"/>
                <c:pt idx="0">
                  <c:v>3.9910000000000001</c:v>
                </c:pt>
                <c:pt idx="3">
                  <c:v>0.75060000000000004</c:v>
                </c:pt>
                <c:pt idx="4">
                  <c:v>0.29880000000000001</c:v>
                </c:pt>
                <c:pt idx="5">
                  <c:v>0.16789999999999999</c:v>
                </c:pt>
                <c:pt idx="6">
                  <c:v>0.1537</c:v>
                </c:pt>
                <c:pt idx="7">
                  <c:v>0.13300000000000001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3-A840-9311-50574209A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893071"/>
        <c:axId val="895894719"/>
      </c:scatterChart>
      <c:valAx>
        <c:axId val="89589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894719"/>
        <c:crosses val="autoZero"/>
        <c:crossBetween val="midCat"/>
      </c:valAx>
      <c:valAx>
        <c:axId val="89589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89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374650</xdr:colOff>
      <xdr:row>3</xdr:row>
      <xdr:rowOff>184150</xdr:rowOff>
    </xdr:from>
    <xdr:to>
      <xdr:col>16</xdr:col>
      <xdr:colOff>819150</xdr:colOff>
      <xdr:row>17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D51A8E-7499-3449-AE5D-9BE1BE7D6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539750</xdr:colOff>
      <xdr:row>9</xdr:row>
      <xdr:rowOff>184150</xdr:rowOff>
    </xdr:from>
    <xdr:to>
      <xdr:col>16</xdr:col>
      <xdr:colOff>158750</xdr:colOff>
      <xdr:row>23</xdr:row>
      <xdr:rowOff>82550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5524CBA-5070-3D4C-B39E-1320958AA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E323-409C-9743-8EE5-AFC64CDDBAEC}">
  <dimension ref="A1:L42"/>
  <sheetViews>
    <sheetView workbookViewId="0">
      <selection activeCell="H37" sqref="H37:H42"/>
    </sheetView>
  </sheetViews>
  <sheetFormatPr baseColWidth="10" defaultRowHeight="16"/>
  <sheetData>
    <row r="1" spans="1:12">
      <c r="A1" t="s">
        <v>51</v>
      </c>
      <c r="B1" t="s">
        <v>1</v>
      </c>
      <c r="C1" t="s">
        <v>46</v>
      </c>
      <c r="D1" t="s">
        <v>47</v>
      </c>
      <c r="E1" t="s">
        <v>49</v>
      </c>
      <c r="F1" t="s">
        <v>50</v>
      </c>
      <c r="H1" t="s">
        <v>52</v>
      </c>
      <c r="K1" t="s">
        <v>48</v>
      </c>
    </row>
    <row r="2" spans="1:12">
      <c r="A2" t="s">
        <v>2</v>
      </c>
      <c r="B2" t="s">
        <v>3</v>
      </c>
      <c r="C2" s="1">
        <v>0.15359999999999999</v>
      </c>
      <c r="D2" s="1">
        <v>0.16919999999999999</v>
      </c>
      <c r="E2">
        <f>AVERAGE(C2:D2)</f>
        <v>0.16139999999999999</v>
      </c>
      <c r="F2">
        <f>(E2-0.0577)/0.0044*5</f>
        <v>117.84090909090907</v>
      </c>
      <c r="G2">
        <v>17.475000000000001</v>
      </c>
      <c r="H2">
        <f>F2/G2</f>
        <v>6.7433996618545953</v>
      </c>
      <c r="K2" s="1">
        <v>500</v>
      </c>
      <c r="L2" s="1">
        <v>2.3325999999999998</v>
      </c>
    </row>
    <row r="3" spans="1:12">
      <c r="A3" t="s">
        <v>2</v>
      </c>
      <c r="B3" t="s">
        <v>4</v>
      </c>
      <c r="C3" s="1">
        <v>0.19350000000000001</v>
      </c>
      <c r="D3" s="1">
        <v>0.1865</v>
      </c>
      <c r="E3">
        <f t="shared" ref="E3:E41" si="0">AVERAGE(C3:D3)</f>
        <v>0.19</v>
      </c>
      <c r="F3">
        <f t="shared" ref="F3:F42" si="1">(E3-0.0577)/0.0044*5</f>
        <v>150.34090909090909</v>
      </c>
      <c r="G3">
        <v>16.990625000000005</v>
      </c>
      <c r="H3">
        <f t="shared" ref="H3:H42" si="2">F3/G3</f>
        <v>8.8484625545504674</v>
      </c>
      <c r="K3" s="1">
        <v>250</v>
      </c>
      <c r="L3" s="1">
        <v>1.1275999999999999</v>
      </c>
    </row>
    <row r="4" spans="1:12">
      <c r="A4" t="s">
        <v>2</v>
      </c>
      <c r="B4" t="s">
        <v>5</v>
      </c>
      <c r="C4" s="1">
        <v>0.1671</v>
      </c>
      <c r="D4" s="1">
        <v>0.1552</v>
      </c>
      <c r="E4">
        <f t="shared" si="0"/>
        <v>0.16115000000000002</v>
      </c>
      <c r="F4">
        <f t="shared" si="1"/>
        <v>117.55681818181819</v>
      </c>
      <c r="G4">
        <v>19.734374999999996</v>
      </c>
      <c r="H4">
        <f t="shared" si="2"/>
        <v>5.9569567408047233</v>
      </c>
      <c r="K4" s="1">
        <v>125</v>
      </c>
      <c r="L4" s="1">
        <v>0.52669999999999995</v>
      </c>
    </row>
    <row r="5" spans="1:12">
      <c r="A5" t="s">
        <v>2</v>
      </c>
      <c r="B5" t="s">
        <v>6</v>
      </c>
      <c r="C5" s="1">
        <v>0.1595</v>
      </c>
      <c r="D5" s="1">
        <v>0.1668</v>
      </c>
      <c r="E5">
        <f t="shared" si="0"/>
        <v>0.16315000000000002</v>
      </c>
      <c r="F5">
        <f t="shared" si="1"/>
        <v>119.82954545454547</v>
      </c>
      <c r="G5">
        <v>20.928124999999998</v>
      </c>
      <c r="H5">
        <f t="shared" si="2"/>
        <v>5.7257659467604229</v>
      </c>
      <c r="K5" s="1">
        <v>62.5</v>
      </c>
      <c r="L5" s="1">
        <v>0.2697</v>
      </c>
    </row>
    <row r="6" spans="1:12">
      <c r="A6" t="s">
        <v>2</v>
      </c>
      <c r="B6" t="s">
        <v>0</v>
      </c>
      <c r="C6" s="1">
        <v>0.1648</v>
      </c>
      <c r="D6" s="1">
        <v>0.17730000000000001</v>
      </c>
      <c r="E6">
        <f t="shared" si="0"/>
        <v>0.17105000000000001</v>
      </c>
      <c r="F6">
        <f t="shared" si="1"/>
        <v>128.80681818181819</v>
      </c>
      <c r="G6">
        <v>28.053124999999994</v>
      </c>
      <c r="H6">
        <f t="shared" si="2"/>
        <v>4.5915318946398385</v>
      </c>
      <c r="K6" s="1">
        <v>31.25</v>
      </c>
      <c r="L6" s="1">
        <v>0.19389999999999999</v>
      </c>
    </row>
    <row r="7" spans="1:12">
      <c r="A7" t="s">
        <v>7</v>
      </c>
      <c r="B7" t="s">
        <v>8</v>
      </c>
      <c r="E7" t="e">
        <f t="shared" si="0"/>
        <v>#DIV/0!</v>
      </c>
      <c r="F7" t="e">
        <f t="shared" si="1"/>
        <v>#DIV/0!</v>
      </c>
      <c r="G7">
        <v>19.709375000000001</v>
      </c>
      <c r="H7" t="e">
        <f t="shared" si="2"/>
        <v>#DIV/0!</v>
      </c>
      <c r="K7" s="1">
        <v>15.63</v>
      </c>
      <c r="L7" s="1">
        <v>0.1726</v>
      </c>
    </row>
    <row r="8" spans="1:12">
      <c r="A8" t="s">
        <v>7</v>
      </c>
      <c r="B8" t="s">
        <v>9</v>
      </c>
      <c r="C8" s="1">
        <v>0.42559999999999998</v>
      </c>
      <c r="D8" s="1">
        <v>0.40910000000000002</v>
      </c>
      <c r="E8">
        <f t="shared" si="0"/>
        <v>0.41735</v>
      </c>
      <c r="F8">
        <f t="shared" si="1"/>
        <v>408.69318181818181</v>
      </c>
      <c r="G8">
        <v>16.878125000000001</v>
      </c>
      <c r="H8">
        <f t="shared" si="2"/>
        <v>24.214371076063355</v>
      </c>
      <c r="K8" s="1">
        <v>0</v>
      </c>
      <c r="L8" s="1">
        <v>0.161</v>
      </c>
    </row>
    <row r="9" spans="1:12">
      <c r="A9" t="s">
        <v>7</v>
      </c>
      <c r="B9" t="s">
        <v>10</v>
      </c>
      <c r="C9" s="1">
        <v>0.40660000000000002</v>
      </c>
      <c r="D9" s="1">
        <v>0.44130000000000003</v>
      </c>
      <c r="E9">
        <f t="shared" si="0"/>
        <v>0.42395000000000005</v>
      </c>
      <c r="F9">
        <f t="shared" si="1"/>
        <v>416.19318181818187</v>
      </c>
      <c r="G9">
        <v>27.165624999999999</v>
      </c>
      <c r="H9">
        <f t="shared" si="2"/>
        <v>15.32058186837895</v>
      </c>
    </row>
    <row r="10" spans="1:12">
      <c r="A10" t="s">
        <v>7</v>
      </c>
      <c r="B10" t="s">
        <v>11</v>
      </c>
      <c r="C10" s="1">
        <v>0.36249999999999999</v>
      </c>
      <c r="D10" s="1">
        <v>0.37840000000000001</v>
      </c>
      <c r="E10">
        <f t="shared" si="0"/>
        <v>0.37045</v>
      </c>
      <c r="F10">
        <f t="shared" si="1"/>
        <v>355.3977272727272</v>
      </c>
      <c r="G10">
        <v>25.859375</v>
      </c>
      <c r="H10">
        <f t="shared" si="2"/>
        <v>13.743477066739903</v>
      </c>
    </row>
    <row r="11" spans="1:12">
      <c r="A11" t="s">
        <v>7</v>
      </c>
      <c r="B11" t="s">
        <v>12</v>
      </c>
      <c r="C11" s="1">
        <v>0.60129999999999995</v>
      </c>
      <c r="D11" s="1">
        <v>0.58560000000000001</v>
      </c>
      <c r="E11">
        <f t="shared" si="0"/>
        <v>0.59345000000000003</v>
      </c>
      <c r="F11">
        <f t="shared" si="1"/>
        <v>608.80681818181824</v>
      </c>
      <c r="G11">
        <v>26.331250000000001</v>
      </c>
      <c r="H11">
        <f t="shared" si="2"/>
        <v>23.121075459076884</v>
      </c>
    </row>
    <row r="12" spans="1:12">
      <c r="A12" t="s">
        <v>7</v>
      </c>
      <c r="B12" t="s">
        <v>13</v>
      </c>
      <c r="C12" s="1">
        <v>0.90590000000000004</v>
      </c>
      <c r="D12" s="1">
        <v>0.875</v>
      </c>
      <c r="E12">
        <f t="shared" si="0"/>
        <v>0.89044999999999996</v>
      </c>
      <c r="F12">
        <f t="shared" si="1"/>
        <v>946.30681818181813</v>
      </c>
      <c r="G12">
        <v>25.018749999999997</v>
      </c>
      <c r="H12">
        <f t="shared" si="2"/>
        <v>37.823904798673723</v>
      </c>
    </row>
    <row r="13" spans="1:12">
      <c r="A13" t="s">
        <v>7</v>
      </c>
      <c r="B13" t="s">
        <v>14</v>
      </c>
      <c r="C13" s="1">
        <v>0.66149999999999998</v>
      </c>
      <c r="D13" s="1"/>
      <c r="E13">
        <f t="shared" si="0"/>
        <v>0.66149999999999998</v>
      </c>
      <c r="F13">
        <f t="shared" si="1"/>
        <v>686.13636363636363</v>
      </c>
      <c r="G13">
        <v>22.699999999999996</v>
      </c>
      <c r="H13">
        <f t="shared" si="2"/>
        <v>30.226271525831002</v>
      </c>
    </row>
    <row r="14" spans="1:12">
      <c r="A14" t="s">
        <v>7</v>
      </c>
      <c r="B14" t="s">
        <v>15</v>
      </c>
      <c r="C14" s="1">
        <v>0.77600000000000002</v>
      </c>
      <c r="D14" s="1">
        <v>0.84009999999999996</v>
      </c>
      <c r="E14">
        <f t="shared" si="0"/>
        <v>0.80804999999999993</v>
      </c>
      <c r="F14">
        <f t="shared" si="1"/>
        <v>852.67045454545439</v>
      </c>
      <c r="G14">
        <v>20.103124999999995</v>
      </c>
      <c r="H14">
        <f t="shared" si="2"/>
        <v>42.414821304919244</v>
      </c>
    </row>
    <row r="15" spans="1:12">
      <c r="A15" t="s">
        <v>7</v>
      </c>
      <c r="B15" t="s">
        <v>16</v>
      </c>
      <c r="C15" s="1">
        <v>0.46610000000000001</v>
      </c>
      <c r="D15" s="1">
        <v>0.44700000000000001</v>
      </c>
      <c r="E15">
        <f t="shared" si="0"/>
        <v>0.45655000000000001</v>
      </c>
      <c r="F15">
        <f t="shared" si="1"/>
        <v>453.23863636363637</v>
      </c>
      <c r="G15">
        <v>26.871874999999999</v>
      </c>
      <c r="H15">
        <f t="shared" si="2"/>
        <v>16.866654685005656</v>
      </c>
    </row>
    <row r="16" spans="1:12">
      <c r="A16" t="s">
        <v>7</v>
      </c>
      <c r="B16" t="s">
        <v>17</v>
      </c>
      <c r="C16" s="1">
        <v>0.3468</v>
      </c>
      <c r="D16" s="1">
        <v>0.35980000000000001</v>
      </c>
      <c r="E16">
        <f t="shared" si="0"/>
        <v>0.3533</v>
      </c>
      <c r="F16">
        <f t="shared" si="1"/>
        <v>335.90909090909088</v>
      </c>
      <c r="G16">
        <v>25.359375000000004</v>
      </c>
      <c r="H16">
        <f t="shared" si="2"/>
        <v>13.245953061110175</v>
      </c>
    </row>
    <row r="17" spans="1:8">
      <c r="A17" t="s">
        <v>7</v>
      </c>
      <c r="B17" t="s">
        <v>18</v>
      </c>
      <c r="C17" s="1">
        <v>0.66249999999999998</v>
      </c>
      <c r="D17" s="1">
        <v>0.63319999999999999</v>
      </c>
      <c r="E17">
        <f t="shared" si="0"/>
        <v>0.64785000000000004</v>
      </c>
      <c r="F17">
        <f t="shared" si="1"/>
        <v>670.625</v>
      </c>
      <c r="G17">
        <v>21.953125</v>
      </c>
      <c r="H17">
        <f t="shared" si="2"/>
        <v>30.548042704626333</v>
      </c>
    </row>
    <row r="18" spans="1:8">
      <c r="A18" t="s">
        <v>7</v>
      </c>
      <c r="B18" t="s">
        <v>19</v>
      </c>
      <c r="E18" t="e">
        <f t="shared" si="0"/>
        <v>#DIV/0!</v>
      </c>
      <c r="F18" t="e">
        <f t="shared" si="1"/>
        <v>#DIV/0!</v>
      </c>
      <c r="G18">
        <v>37.70624999999999</v>
      </c>
      <c r="H18" t="e">
        <f t="shared" si="2"/>
        <v>#DIV/0!</v>
      </c>
    </row>
    <row r="19" spans="1:8">
      <c r="A19" t="s">
        <v>7</v>
      </c>
      <c r="B19" t="s">
        <v>20</v>
      </c>
      <c r="C19" s="1">
        <v>0.61199999999999999</v>
      </c>
      <c r="D19" s="1">
        <v>0.62819999999999998</v>
      </c>
      <c r="E19">
        <f t="shared" si="0"/>
        <v>0.62009999999999998</v>
      </c>
      <c r="F19">
        <f t="shared" si="1"/>
        <v>639.09090909090901</v>
      </c>
      <c r="G19">
        <v>21.009374999999999</v>
      </c>
      <c r="H19">
        <f t="shared" si="2"/>
        <v>30.419320379159736</v>
      </c>
    </row>
    <row r="20" spans="1:8">
      <c r="A20" t="s">
        <v>7</v>
      </c>
      <c r="B20" t="s">
        <v>21</v>
      </c>
      <c r="C20" s="1">
        <v>0.48570000000000002</v>
      </c>
      <c r="D20" s="1">
        <v>0.53690000000000004</v>
      </c>
      <c r="E20">
        <f t="shared" si="0"/>
        <v>0.51130000000000009</v>
      </c>
      <c r="F20">
        <f t="shared" si="1"/>
        <v>515.4545454545455</v>
      </c>
      <c r="G20">
        <v>15.975</v>
      </c>
      <c r="H20">
        <f t="shared" si="2"/>
        <v>32.266325224071707</v>
      </c>
    </row>
    <row r="21" spans="1:8">
      <c r="A21" t="s">
        <v>7</v>
      </c>
      <c r="B21" t="s">
        <v>22</v>
      </c>
      <c r="E21" t="e">
        <f t="shared" si="0"/>
        <v>#DIV/0!</v>
      </c>
      <c r="F21" t="e">
        <f t="shared" si="1"/>
        <v>#DIV/0!</v>
      </c>
      <c r="G21">
        <v>22.593749999999996</v>
      </c>
      <c r="H21" t="e">
        <f t="shared" si="2"/>
        <v>#DIV/0!</v>
      </c>
    </row>
    <row r="22" spans="1:8">
      <c r="A22" t="s">
        <v>23</v>
      </c>
      <c r="B22" t="s">
        <v>24</v>
      </c>
      <c r="C22" s="1">
        <v>0.57379999999999998</v>
      </c>
      <c r="D22" s="1">
        <v>0.59919999999999995</v>
      </c>
      <c r="E22">
        <f t="shared" si="0"/>
        <v>0.58650000000000002</v>
      </c>
      <c r="F22">
        <f t="shared" si="1"/>
        <v>600.90909090909099</v>
      </c>
      <c r="G22">
        <v>26.164999999999992</v>
      </c>
      <c r="H22">
        <f t="shared" si="2"/>
        <v>22.96614144502546</v>
      </c>
    </row>
    <row r="23" spans="1:8">
      <c r="A23" t="s">
        <v>23</v>
      </c>
      <c r="B23" t="s">
        <v>25</v>
      </c>
      <c r="C23" s="1">
        <v>0.68600000000000005</v>
      </c>
      <c r="D23" s="1">
        <v>0.68049999999999999</v>
      </c>
      <c r="E23">
        <f t="shared" si="0"/>
        <v>0.68325000000000002</v>
      </c>
      <c r="F23">
        <f t="shared" si="1"/>
        <v>710.85227272727275</v>
      </c>
      <c r="G23">
        <v>17.844999999999999</v>
      </c>
      <c r="H23" s="2">
        <f t="shared" si="2"/>
        <v>39.834814946891164</v>
      </c>
    </row>
    <row r="24" spans="1:8">
      <c r="A24" t="s">
        <v>23</v>
      </c>
      <c r="B24" t="s">
        <v>26</v>
      </c>
      <c r="C24" s="1">
        <v>0.89959999999999996</v>
      </c>
      <c r="D24" s="1">
        <v>0.81659999999999999</v>
      </c>
      <c r="E24">
        <f t="shared" si="0"/>
        <v>0.85809999999999997</v>
      </c>
      <c r="F24">
        <f t="shared" si="1"/>
        <v>909.5454545454545</v>
      </c>
      <c r="G24">
        <v>21.184999999999995</v>
      </c>
      <c r="H24" s="2">
        <f t="shared" si="2"/>
        <v>42.93346493016071</v>
      </c>
    </row>
    <row r="25" spans="1:8">
      <c r="A25" t="s">
        <v>23</v>
      </c>
      <c r="B25" t="s">
        <v>27</v>
      </c>
      <c r="C25" s="1">
        <v>0.91520000000000001</v>
      </c>
      <c r="D25" s="1">
        <v>0.86040000000000005</v>
      </c>
      <c r="E25">
        <f t="shared" si="0"/>
        <v>0.88780000000000003</v>
      </c>
      <c r="F25">
        <f t="shared" si="1"/>
        <v>943.2954545454545</v>
      </c>
      <c r="G25">
        <v>22.234999999999999</v>
      </c>
      <c r="H25" s="2">
        <f t="shared" si="2"/>
        <v>42.423901711061596</v>
      </c>
    </row>
    <row r="26" spans="1:8">
      <c r="A26" t="s">
        <v>23</v>
      </c>
      <c r="B26" t="s">
        <v>28</v>
      </c>
      <c r="C26" s="1">
        <v>0.44340000000000002</v>
      </c>
      <c r="D26" s="1">
        <v>0.44490000000000002</v>
      </c>
      <c r="E26">
        <f t="shared" si="0"/>
        <v>0.44415000000000004</v>
      </c>
      <c r="F26">
        <f t="shared" si="1"/>
        <v>439.14772727272737</v>
      </c>
      <c r="G26">
        <v>25.790000000000003</v>
      </c>
      <c r="H26">
        <f t="shared" si="2"/>
        <v>17.027829673234869</v>
      </c>
    </row>
    <row r="27" spans="1:8">
      <c r="A27" t="s">
        <v>23</v>
      </c>
      <c r="B27" t="s">
        <v>29</v>
      </c>
      <c r="C27" s="1">
        <v>0.5857</v>
      </c>
      <c r="D27" s="1">
        <v>0.5635</v>
      </c>
      <c r="E27">
        <f t="shared" si="0"/>
        <v>0.5746</v>
      </c>
      <c r="F27">
        <f t="shared" si="1"/>
        <v>587.38636363636363</v>
      </c>
      <c r="G27">
        <v>15.565</v>
      </c>
      <c r="H27" s="2">
        <f t="shared" si="2"/>
        <v>37.737639809596125</v>
      </c>
    </row>
    <row r="28" spans="1:8">
      <c r="A28" t="s">
        <v>23</v>
      </c>
      <c r="B28" t="s">
        <v>30</v>
      </c>
      <c r="E28" t="e">
        <f t="shared" si="0"/>
        <v>#DIV/0!</v>
      </c>
      <c r="F28" t="e">
        <f t="shared" si="1"/>
        <v>#DIV/0!</v>
      </c>
      <c r="G28">
        <v>14.502499999999998</v>
      </c>
      <c r="H28" t="e">
        <f t="shared" si="2"/>
        <v>#DIV/0!</v>
      </c>
    </row>
    <row r="29" spans="1:8">
      <c r="A29" t="s">
        <v>23</v>
      </c>
      <c r="B29" t="s">
        <v>31</v>
      </c>
      <c r="C29" s="1">
        <v>1.0731999999999999</v>
      </c>
      <c r="D29" s="1">
        <v>1.1552</v>
      </c>
      <c r="E29">
        <f t="shared" si="0"/>
        <v>1.1141999999999999</v>
      </c>
      <c r="F29">
        <f t="shared" si="1"/>
        <v>1200.5681818181815</v>
      </c>
      <c r="G29">
        <v>20.482500000000002</v>
      </c>
      <c r="H29" s="2">
        <f t="shared" si="2"/>
        <v>58.614338182262003</v>
      </c>
    </row>
    <row r="30" spans="1:8">
      <c r="A30" t="s">
        <v>23</v>
      </c>
      <c r="B30" t="s">
        <v>32</v>
      </c>
      <c r="C30" s="1">
        <v>1.0121</v>
      </c>
      <c r="D30" s="1">
        <v>1.0122</v>
      </c>
      <c r="E30">
        <f t="shared" si="0"/>
        <v>1.0121500000000001</v>
      </c>
      <c r="F30">
        <f t="shared" si="1"/>
        <v>1084.6022727272727</v>
      </c>
      <c r="G30">
        <v>23.405000000000001</v>
      </c>
      <c r="H30" s="2">
        <f t="shared" si="2"/>
        <v>46.340622633081509</v>
      </c>
    </row>
    <row r="31" spans="1:8">
      <c r="A31" t="s">
        <v>23</v>
      </c>
      <c r="B31" t="s">
        <v>33</v>
      </c>
      <c r="C31" s="1">
        <v>0.68640000000000001</v>
      </c>
      <c r="D31" s="1">
        <v>0.54959999999999998</v>
      </c>
      <c r="E31">
        <f t="shared" si="0"/>
        <v>0.61799999999999999</v>
      </c>
      <c r="F31">
        <f t="shared" si="1"/>
        <v>636.7045454545455</v>
      </c>
      <c r="G31">
        <v>22.737500000000001</v>
      </c>
      <c r="H31">
        <f t="shared" si="2"/>
        <v>28.002398920485781</v>
      </c>
    </row>
    <row r="32" spans="1:8">
      <c r="A32" t="s">
        <v>23</v>
      </c>
      <c r="B32" t="s">
        <v>34</v>
      </c>
      <c r="C32" s="1">
        <v>0.55420000000000003</v>
      </c>
      <c r="D32" s="1">
        <v>0.52710000000000001</v>
      </c>
      <c r="E32">
        <f t="shared" si="0"/>
        <v>0.54065000000000007</v>
      </c>
      <c r="F32">
        <f t="shared" si="1"/>
        <v>548.80681818181824</v>
      </c>
      <c r="G32">
        <v>23.719999999999995</v>
      </c>
      <c r="H32">
        <f t="shared" si="2"/>
        <v>23.136881036332984</v>
      </c>
    </row>
    <row r="33" spans="1:8">
      <c r="A33" t="s">
        <v>23</v>
      </c>
      <c r="B33" t="s">
        <v>35</v>
      </c>
      <c r="E33" t="e">
        <f t="shared" si="0"/>
        <v>#DIV/0!</v>
      </c>
      <c r="F33" t="e">
        <f t="shared" si="1"/>
        <v>#DIV/0!</v>
      </c>
      <c r="G33">
        <v>24.624999999999996</v>
      </c>
      <c r="H33" t="e">
        <f t="shared" si="2"/>
        <v>#DIV/0!</v>
      </c>
    </row>
    <row r="34" spans="1:8">
      <c r="A34" t="s">
        <v>23</v>
      </c>
      <c r="B34" t="s">
        <v>36</v>
      </c>
      <c r="C34" s="1">
        <v>0.58079999999999998</v>
      </c>
      <c r="D34" s="1">
        <v>0.57040000000000002</v>
      </c>
      <c r="E34">
        <f t="shared" si="0"/>
        <v>0.5756</v>
      </c>
      <c r="F34">
        <f t="shared" si="1"/>
        <v>588.52272727272725</v>
      </c>
      <c r="G34">
        <v>22.484999999999999</v>
      </c>
      <c r="H34">
        <f t="shared" si="2"/>
        <v>26.174014999898922</v>
      </c>
    </row>
    <row r="35" spans="1:8">
      <c r="A35" t="s">
        <v>23</v>
      </c>
      <c r="B35" t="s">
        <v>37</v>
      </c>
      <c r="C35" s="1">
        <v>0.307</v>
      </c>
      <c r="D35" s="1">
        <v>0.30270000000000002</v>
      </c>
      <c r="E35">
        <f t="shared" si="0"/>
        <v>0.30485000000000001</v>
      </c>
      <c r="F35">
        <f t="shared" si="1"/>
        <v>280.85227272727275</v>
      </c>
      <c r="G35">
        <v>23.657499999999999</v>
      </c>
      <c r="H35">
        <f t="shared" si="2"/>
        <v>11.871595592402949</v>
      </c>
    </row>
    <row r="36" spans="1:8">
      <c r="A36" t="s">
        <v>23</v>
      </c>
      <c r="B36" t="s">
        <v>38</v>
      </c>
      <c r="E36" t="e">
        <f t="shared" si="0"/>
        <v>#DIV/0!</v>
      </c>
      <c r="F36" t="e">
        <f t="shared" si="1"/>
        <v>#DIV/0!</v>
      </c>
      <c r="G36">
        <v>25.08</v>
      </c>
      <c r="H36" t="e">
        <f t="shared" si="2"/>
        <v>#DIV/0!</v>
      </c>
    </row>
    <row r="37" spans="1:8">
      <c r="A37" t="s">
        <v>39</v>
      </c>
      <c r="B37" t="s">
        <v>40</v>
      </c>
      <c r="C37" s="1">
        <v>0.66039999999999999</v>
      </c>
      <c r="D37" s="1">
        <v>0.6845</v>
      </c>
      <c r="E37">
        <f t="shared" si="0"/>
        <v>0.67244999999999999</v>
      </c>
      <c r="F37">
        <f t="shared" si="1"/>
        <v>698.5795454545455</v>
      </c>
      <c r="G37">
        <v>25.2425</v>
      </c>
      <c r="H37">
        <f t="shared" si="2"/>
        <v>27.674736870537604</v>
      </c>
    </row>
    <row r="38" spans="1:8">
      <c r="A38" t="s">
        <v>39</v>
      </c>
      <c r="B38" t="s">
        <v>41</v>
      </c>
      <c r="C38" s="1">
        <v>0.62260000000000004</v>
      </c>
      <c r="D38" s="1">
        <v>0.61339999999999995</v>
      </c>
      <c r="E38">
        <f t="shared" si="0"/>
        <v>0.61799999999999999</v>
      </c>
      <c r="F38">
        <f t="shared" si="1"/>
        <v>636.7045454545455</v>
      </c>
      <c r="G38">
        <v>21.785</v>
      </c>
      <c r="H38">
        <f t="shared" si="2"/>
        <v>29.226740668099403</v>
      </c>
    </row>
    <row r="39" spans="1:8">
      <c r="A39" t="s">
        <v>39</v>
      </c>
      <c r="B39" t="s">
        <v>42</v>
      </c>
      <c r="C39" s="1">
        <v>0.76959999999999995</v>
      </c>
      <c r="D39" s="1">
        <v>0.7913</v>
      </c>
      <c r="E39">
        <f t="shared" si="0"/>
        <v>0.78044999999999998</v>
      </c>
      <c r="F39">
        <f t="shared" si="1"/>
        <v>821.30681818181813</v>
      </c>
      <c r="G39">
        <v>24.307500000000001</v>
      </c>
      <c r="H39">
        <f t="shared" si="2"/>
        <v>33.788206034426331</v>
      </c>
    </row>
    <row r="40" spans="1:8">
      <c r="A40" t="s">
        <v>39</v>
      </c>
      <c r="B40" t="s">
        <v>43</v>
      </c>
      <c r="C40" s="1">
        <v>0.6048</v>
      </c>
      <c r="D40" s="1">
        <v>0.60519999999999996</v>
      </c>
      <c r="E40">
        <f t="shared" si="0"/>
        <v>0.60499999999999998</v>
      </c>
      <c r="F40">
        <f t="shared" si="1"/>
        <v>621.93181818181813</v>
      </c>
      <c r="G40">
        <v>21.5425</v>
      </c>
      <c r="H40">
        <f t="shared" si="2"/>
        <v>28.869992720520745</v>
      </c>
    </row>
    <row r="41" spans="1:8">
      <c r="A41" t="s">
        <v>39</v>
      </c>
      <c r="B41" t="s">
        <v>44</v>
      </c>
      <c r="C41" s="1">
        <v>0.81830000000000003</v>
      </c>
      <c r="D41" s="1">
        <v>0.83430000000000004</v>
      </c>
      <c r="E41">
        <f t="shared" si="0"/>
        <v>0.82630000000000003</v>
      </c>
      <c r="F41">
        <f t="shared" si="1"/>
        <v>873.40909090909099</v>
      </c>
      <c r="G41">
        <v>13.892499999999998</v>
      </c>
      <c r="H41">
        <f t="shared" si="2"/>
        <v>62.86910857722448</v>
      </c>
    </row>
    <row r="42" spans="1:8">
      <c r="A42" t="s">
        <v>39</v>
      </c>
      <c r="B42" t="s">
        <v>45</v>
      </c>
      <c r="C42" s="1">
        <v>0.64270000000000005</v>
      </c>
      <c r="D42" s="1">
        <v>0.60340000000000005</v>
      </c>
      <c r="E42">
        <f>AVERAGE(C42:D42)</f>
        <v>0.6230500000000001</v>
      </c>
      <c r="F42">
        <f t="shared" si="1"/>
        <v>642.44318181818187</v>
      </c>
      <c r="G42">
        <v>26.395</v>
      </c>
      <c r="H42">
        <f t="shared" si="2"/>
        <v>24.339578776972225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0167-AF87-5F4B-A214-2D64F6990B01}">
  <dimension ref="A1:L42"/>
  <sheetViews>
    <sheetView topLeftCell="A9" workbookViewId="0">
      <selection activeCell="U28" sqref="U28"/>
    </sheetView>
  </sheetViews>
  <sheetFormatPr baseColWidth="10" defaultRowHeight="16"/>
  <sheetData>
    <row r="1" spans="1:12">
      <c r="A1" t="s">
        <v>51</v>
      </c>
      <c r="B1" t="s">
        <v>1</v>
      </c>
      <c r="C1" t="s">
        <v>46</v>
      </c>
      <c r="D1" t="s">
        <v>47</v>
      </c>
      <c r="E1" t="s">
        <v>49</v>
      </c>
      <c r="F1" t="s">
        <v>50</v>
      </c>
      <c r="H1" t="s">
        <v>52</v>
      </c>
      <c r="K1" t="s">
        <v>48</v>
      </c>
    </row>
    <row r="2" spans="1:12">
      <c r="A2" t="s">
        <v>2</v>
      </c>
      <c r="B2" t="s">
        <v>3</v>
      </c>
      <c r="C2" s="1">
        <v>0.20119999999999999</v>
      </c>
      <c r="D2" s="1">
        <v>0.15279999999999999</v>
      </c>
      <c r="E2">
        <f>AVERAGE(C2:D2)</f>
        <v>0.17699999999999999</v>
      </c>
      <c r="F2">
        <f>(E2-0.1161)/0.0078*10</f>
        <v>78.07692307692308</v>
      </c>
      <c r="G2">
        <v>17.475000000000001</v>
      </c>
      <c r="H2">
        <f>F2/G2</f>
        <v>4.4679212061186311</v>
      </c>
      <c r="K2">
        <v>500</v>
      </c>
      <c r="L2" s="1">
        <v>3.9910000000000001</v>
      </c>
    </row>
    <row r="3" spans="1:12">
      <c r="A3" t="s">
        <v>2</v>
      </c>
      <c r="B3" t="s">
        <v>4</v>
      </c>
      <c r="C3" s="1">
        <v>0.1449</v>
      </c>
      <c r="D3" s="1">
        <v>0.17419999999999999</v>
      </c>
      <c r="E3">
        <f t="shared" ref="E3:E42" si="0">AVERAGE(C3:D3)</f>
        <v>0.15955</v>
      </c>
      <c r="F3">
        <f t="shared" ref="F3:F42" si="1">(E3-0.1161)/0.0078*10</f>
        <v>55.705128205128212</v>
      </c>
      <c r="G3">
        <v>16.990625000000005</v>
      </c>
      <c r="H3">
        <f t="shared" ref="H3:H42" si="2">F3/G3</f>
        <v>3.2785802879604602</v>
      </c>
      <c r="L3" s="1"/>
    </row>
    <row r="4" spans="1:12">
      <c r="A4" t="s">
        <v>2</v>
      </c>
      <c r="B4" t="s">
        <v>5</v>
      </c>
      <c r="C4" s="1">
        <v>0.1447</v>
      </c>
      <c r="D4" s="1">
        <v>0.16220000000000001</v>
      </c>
      <c r="E4">
        <f t="shared" si="0"/>
        <v>0.15345</v>
      </c>
      <c r="F4">
        <f t="shared" si="1"/>
        <v>47.884615384615401</v>
      </c>
      <c r="G4">
        <v>19.734374999999996</v>
      </c>
      <c r="H4">
        <f t="shared" si="2"/>
        <v>2.4264571532980095</v>
      </c>
      <c r="L4" s="1"/>
    </row>
    <row r="5" spans="1:12">
      <c r="A5" t="s">
        <v>2</v>
      </c>
      <c r="B5" t="s">
        <v>6</v>
      </c>
      <c r="C5" s="1">
        <v>0.16289999999999999</v>
      </c>
      <c r="D5" s="1">
        <v>0.16719999999999999</v>
      </c>
      <c r="E5">
        <f t="shared" si="0"/>
        <v>0.16504999999999997</v>
      </c>
      <c r="F5">
        <f t="shared" si="1"/>
        <v>62.756410256410227</v>
      </c>
      <c r="G5">
        <v>20.928124999999998</v>
      </c>
      <c r="H5">
        <f t="shared" si="2"/>
        <v>2.9986637721444342</v>
      </c>
      <c r="K5">
        <v>62.5</v>
      </c>
      <c r="L5" s="1">
        <v>0.75060000000000004</v>
      </c>
    </row>
    <row r="6" spans="1:12">
      <c r="A6" t="s">
        <v>2</v>
      </c>
      <c r="B6" t="s">
        <v>0</v>
      </c>
      <c r="C6" s="1">
        <v>0.1479</v>
      </c>
      <c r="D6" s="1">
        <v>0.14000000000000001</v>
      </c>
      <c r="E6">
        <f t="shared" si="0"/>
        <v>0.14395000000000002</v>
      </c>
      <c r="F6">
        <f t="shared" si="1"/>
        <v>35.70512820512824</v>
      </c>
      <c r="G6">
        <v>28.053124999999994</v>
      </c>
      <c r="H6">
        <f t="shared" si="2"/>
        <v>1.2727682996146863</v>
      </c>
      <c r="K6">
        <v>31.25</v>
      </c>
      <c r="L6" s="1">
        <v>0.29880000000000001</v>
      </c>
    </row>
    <row r="7" spans="1:12">
      <c r="A7" t="s">
        <v>7</v>
      </c>
      <c r="B7" t="s">
        <v>8</v>
      </c>
      <c r="E7" t="e">
        <f t="shared" si="0"/>
        <v>#DIV/0!</v>
      </c>
      <c r="F7" t="e">
        <f t="shared" si="1"/>
        <v>#DIV/0!</v>
      </c>
      <c r="G7">
        <v>19.709375000000001</v>
      </c>
      <c r="H7" t="e">
        <f t="shared" si="2"/>
        <v>#DIV/0!</v>
      </c>
      <c r="K7">
        <v>15.63</v>
      </c>
      <c r="L7" s="1">
        <v>0.16789999999999999</v>
      </c>
    </row>
    <row r="8" spans="1:12">
      <c r="A8" t="s">
        <v>7</v>
      </c>
      <c r="B8" t="s">
        <v>9</v>
      </c>
      <c r="C8" s="1">
        <v>0.6976</v>
      </c>
      <c r="D8" s="1">
        <v>0.65069999999999995</v>
      </c>
      <c r="E8">
        <f t="shared" si="0"/>
        <v>0.67415000000000003</v>
      </c>
      <c r="F8">
        <f t="shared" si="1"/>
        <v>715.44871794871813</v>
      </c>
      <c r="G8">
        <v>16.878125000000001</v>
      </c>
      <c r="H8">
        <f t="shared" si="2"/>
        <v>42.389111228215107</v>
      </c>
      <c r="K8">
        <v>7.81</v>
      </c>
      <c r="L8" s="1">
        <v>0.1537</v>
      </c>
    </row>
    <row r="9" spans="1:12">
      <c r="A9" t="s">
        <v>7</v>
      </c>
      <c r="B9" t="s">
        <v>10</v>
      </c>
      <c r="C9" s="1">
        <v>0.93079999999999996</v>
      </c>
      <c r="D9" s="1">
        <v>0.96419999999999995</v>
      </c>
      <c r="E9">
        <f t="shared" si="0"/>
        <v>0.94750000000000001</v>
      </c>
      <c r="F9">
        <f t="shared" si="1"/>
        <v>1065.897435897436</v>
      </c>
      <c r="G9">
        <v>27.165624999999999</v>
      </c>
      <c r="H9">
        <f t="shared" si="2"/>
        <v>39.236992923867426</v>
      </c>
      <c r="K9">
        <v>0</v>
      </c>
      <c r="L9" s="1">
        <v>0.13300000000000001</v>
      </c>
    </row>
    <row r="10" spans="1:12">
      <c r="A10" t="s">
        <v>7</v>
      </c>
      <c r="B10" t="s">
        <v>11</v>
      </c>
      <c r="C10" s="1">
        <v>0.7339</v>
      </c>
      <c r="D10" s="1">
        <v>0.60829999999999995</v>
      </c>
      <c r="E10">
        <f t="shared" si="0"/>
        <v>0.67110000000000003</v>
      </c>
      <c r="F10">
        <f t="shared" si="1"/>
        <v>711.53846153846166</v>
      </c>
      <c r="G10">
        <v>25.859375</v>
      </c>
      <c r="H10">
        <f t="shared" si="2"/>
        <v>27.515686730188246</v>
      </c>
    </row>
    <row r="11" spans="1:12">
      <c r="A11" t="s">
        <v>7</v>
      </c>
      <c r="B11" t="s">
        <v>12</v>
      </c>
      <c r="C11" s="1">
        <v>1.0687</v>
      </c>
      <c r="D11" s="1">
        <v>0.94189999999999996</v>
      </c>
      <c r="E11">
        <f t="shared" si="0"/>
        <v>1.0053000000000001</v>
      </c>
      <c r="F11">
        <f t="shared" si="1"/>
        <v>1140.0000000000002</v>
      </c>
      <c r="G11">
        <v>26.331250000000001</v>
      </c>
      <c r="H11">
        <f t="shared" si="2"/>
        <v>43.294564443389518</v>
      </c>
    </row>
    <row r="12" spans="1:12">
      <c r="A12" t="s">
        <v>7</v>
      </c>
      <c r="B12" t="s">
        <v>13</v>
      </c>
      <c r="C12" s="1">
        <v>2.2448000000000001</v>
      </c>
      <c r="D12" s="1">
        <v>2.6615000000000002</v>
      </c>
      <c r="E12">
        <f t="shared" si="0"/>
        <v>2.4531499999999999</v>
      </c>
      <c r="F12">
        <f t="shared" si="1"/>
        <v>2996.2179487179492</v>
      </c>
      <c r="G12">
        <v>25.018749999999997</v>
      </c>
      <c r="H12">
        <f t="shared" si="2"/>
        <v>119.758898774637</v>
      </c>
    </row>
    <row r="13" spans="1:12">
      <c r="A13" t="s">
        <v>7</v>
      </c>
      <c r="B13" t="s">
        <v>14</v>
      </c>
      <c r="C13" s="1">
        <v>0.99299999999999999</v>
      </c>
      <c r="D13" s="1">
        <v>0.92159999999999997</v>
      </c>
      <c r="E13">
        <f t="shared" si="0"/>
        <v>0.95730000000000004</v>
      </c>
      <c r="F13">
        <f t="shared" si="1"/>
        <v>1078.4615384615386</v>
      </c>
      <c r="G13">
        <v>22.699999999999996</v>
      </c>
      <c r="H13">
        <f t="shared" si="2"/>
        <v>47.509318874957657</v>
      </c>
    </row>
    <row r="14" spans="1:12">
      <c r="A14" t="s">
        <v>7</v>
      </c>
      <c r="B14" t="s">
        <v>15</v>
      </c>
      <c r="C14" s="1">
        <v>1.3816999999999999</v>
      </c>
      <c r="D14" s="1">
        <v>1.4728000000000001</v>
      </c>
      <c r="E14">
        <f t="shared" si="0"/>
        <v>1.4272499999999999</v>
      </c>
      <c r="F14">
        <f t="shared" si="1"/>
        <v>1680.9615384615383</v>
      </c>
      <c r="G14">
        <v>20.103124999999995</v>
      </c>
      <c r="H14">
        <f t="shared" si="2"/>
        <v>83.616927142498426</v>
      </c>
    </row>
    <row r="15" spans="1:12">
      <c r="A15" t="s">
        <v>7</v>
      </c>
      <c r="B15" t="s">
        <v>16</v>
      </c>
      <c r="C15" s="1">
        <v>0.85160000000000002</v>
      </c>
      <c r="D15" s="1">
        <v>0.86519999999999997</v>
      </c>
      <c r="E15">
        <f t="shared" si="0"/>
        <v>0.85840000000000005</v>
      </c>
      <c r="F15">
        <f t="shared" si="1"/>
        <v>951.66666666666686</v>
      </c>
      <c r="G15">
        <v>26.871874999999999</v>
      </c>
      <c r="H15">
        <f t="shared" si="2"/>
        <v>35.414970733030984</v>
      </c>
    </row>
    <row r="16" spans="1:12">
      <c r="A16" t="s">
        <v>7</v>
      </c>
      <c r="B16" t="s">
        <v>17</v>
      </c>
      <c r="C16" s="1">
        <v>0.38129999999999997</v>
      </c>
      <c r="D16" s="1">
        <v>0.37590000000000001</v>
      </c>
      <c r="E16">
        <f t="shared" si="0"/>
        <v>0.37859999999999999</v>
      </c>
      <c r="F16">
        <f t="shared" si="1"/>
        <v>336.53846153846155</v>
      </c>
      <c r="G16">
        <v>25.359375000000004</v>
      </c>
      <c r="H16">
        <f t="shared" si="2"/>
        <v>13.270771126593676</v>
      </c>
    </row>
    <row r="17" spans="1:8">
      <c r="A17" t="s">
        <v>7</v>
      </c>
      <c r="B17" t="s">
        <v>18</v>
      </c>
      <c r="C17" s="1">
        <v>1.4555</v>
      </c>
      <c r="D17" s="1">
        <v>1.5542</v>
      </c>
      <c r="E17">
        <f t="shared" si="0"/>
        <v>1.50485</v>
      </c>
      <c r="F17">
        <f t="shared" si="1"/>
        <v>1780.448717948718</v>
      </c>
      <c r="G17">
        <v>21.953125</v>
      </c>
      <c r="H17">
        <f t="shared" si="2"/>
        <v>81.102290354959393</v>
      </c>
    </row>
    <row r="18" spans="1:8">
      <c r="A18" t="s">
        <v>7</v>
      </c>
      <c r="B18" t="s">
        <v>19</v>
      </c>
      <c r="E18" t="e">
        <f t="shared" si="0"/>
        <v>#DIV/0!</v>
      </c>
      <c r="F18" t="e">
        <f t="shared" si="1"/>
        <v>#DIV/0!</v>
      </c>
      <c r="G18">
        <v>37.70624999999999</v>
      </c>
      <c r="H18" t="e">
        <f t="shared" si="2"/>
        <v>#DIV/0!</v>
      </c>
    </row>
    <row r="19" spans="1:8">
      <c r="A19" t="s">
        <v>7</v>
      </c>
      <c r="B19" t="s">
        <v>20</v>
      </c>
      <c r="C19" s="1">
        <v>1.256</v>
      </c>
      <c r="D19" s="1">
        <v>1.3152999999999999</v>
      </c>
      <c r="E19">
        <f t="shared" si="0"/>
        <v>1.28565</v>
      </c>
      <c r="F19">
        <f t="shared" si="1"/>
        <v>1499.4230769230767</v>
      </c>
      <c r="G19">
        <v>21.009374999999999</v>
      </c>
      <c r="H19">
        <f t="shared" si="2"/>
        <v>71.369237634297875</v>
      </c>
    </row>
    <row r="20" spans="1:8">
      <c r="A20" t="s">
        <v>7</v>
      </c>
      <c r="B20" t="s">
        <v>21</v>
      </c>
      <c r="C20" s="1">
        <v>1.3052999999999999</v>
      </c>
      <c r="D20" s="1">
        <v>1.3408</v>
      </c>
      <c r="E20">
        <f t="shared" si="0"/>
        <v>1.3230499999999998</v>
      </c>
      <c r="F20">
        <f t="shared" si="1"/>
        <v>1547.3717948717947</v>
      </c>
      <c r="G20">
        <v>15.975</v>
      </c>
      <c r="H20">
        <f t="shared" si="2"/>
        <v>96.862084186027843</v>
      </c>
    </row>
    <row r="21" spans="1:8">
      <c r="A21" t="s">
        <v>7</v>
      </c>
      <c r="B21" t="s">
        <v>22</v>
      </c>
      <c r="E21" t="e">
        <f t="shared" si="0"/>
        <v>#DIV/0!</v>
      </c>
      <c r="F21" t="e">
        <f t="shared" si="1"/>
        <v>#DIV/0!</v>
      </c>
      <c r="G21">
        <v>22.593749999999996</v>
      </c>
      <c r="H21" t="e">
        <f t="shared" si="2"/>
        <v>#DIV/0!</v>
      </c>
    </row>
    <row r="22" spans="1:8">
      <c r="A22" t="s">
        <v>23</v>
      </c>
      <c r="B22" t="s">
        <v>24</v>
      </c>
      <c r="C22" s="1">
        <v>0.97940000000000005</v>
      </c>
      <c r="D22" s="1">
        <v>0.99760000000000004</v>
      </c>
      <c r="E22">
        <f t="shared" si="0"/>
        <v>0.98850000000000005</v>
      </c>
      <c r="F22">
        <f t="shared" si="1"/>
        <v>1118.4615384615386</v>
      </c>
      <c r="G22">
        <v>26.164999999999992</v>
      </c>
      <c r="H22">
        <f t="shared" si="2"/>
        <v>42.746475767687329</v>
      </c>
    </row>
    <row r="23" spans="1:8">
      <c r="A23" t="s">
        <v>23</v>
      </c>
      <c r="B23" t="s">
        <v>25</v>
      </c>
      <c r="C23" s="1">
        <v>1.5065</v>
      </c>
      <c r="D23" s="1">
        <v>1.6218999999999999</v>
      </c>
      <c r="E23">
        <f t="shared" si="0"/>
        <v>1.5642</v>
      </c>
      <c r="F23">
        <f t="shared" si="1"/>
        <v>1856.5384615384617</v>
      </c>
      <c r="G23">
        <v>17.844999999999999</v>
      </c>
      <c r="H23" s="2">
        <f t="shared" si="2"/>
        <v>104.03689893743132</v>
      </c>
    </row>
    <row r="24" spans="1:8">
      <c r="A24" t="s">
        <v>23</v>
      </c>
      <c r="B24" t="s">
        <v>26</v>
      </c>
      <c r="E24" t="e">
        <f t="shared" si="0"/>
        <v>#DIV/0!</v>
      </c>
      <c r="F24" t="e">
        <f t="shared" si="1"/>
        <v>#DIV/0!</v>
      </c>
      <c r="G24">
        <v>21.184999999999995</v>
      </c>
      <c r="H24" t="e">
        <f t="shared" si="2"/>
        <v>#DIV/0!</v>
      </c>
    </row>
    <row r="25" spans="1:8">
      <c r="A25" t="s">
        <v>23</v>
      </c>
      <c r="B25" t="s">
        <v>27</v>
      </c>
      <c r="C25" s="1">
        <v>0.87080000000000002</v>
      </c>
      <c r="D25" s="1">
        <v>0.81710000000000005</v>
      </c>
      <c r="E25">
        <f t="shared" si="0"/>
        <v>0.84394999999999998</v>
      </c>
      <c r="F25">
        <f t="shared" si="1"/>
        <v>933.14102564102564</v>
      </c>
      <c r="G25">
        <v>22.234999999999999</v>
      </c>
      <c r="H25" s="2">
        <f t="shared" si="2"/>
        <v>41.967215005218151</v>
      </c>
    </row>
    <row r="26" spans="1:8">
      <c r="A26" t="s">
        <v>23</v>
      </c>
      <c r="B26" t="s">
        <v>28</v>
      </c>
      <c r="C26" s="1">
        <v>0.50880000000000003</v>
      </c>
      <c r="D26" s="1">
        <v>0.51580000000000004</v>
      </c>
      <c r="E26">
        <f t="shared" si="0"/>
        <v>0.51229999999999998</v>
      </c>
      <c r="F26">
        <f t="shared" si="1"/>
        <v>507.94871794871796</v>
      </c>
      <c r="G26">
        <v>25.790000000000003</v>
      </c>
      <c r="H26">
        <f t="shared" si="2"/>
        <v>19.69556874558813</v>
      </c>
    </row>
    <row r="27" spans="1:8">
      <c r="A27" t="s">
        <v>23</v>
      </c>
      <c r="B27" t="s">
        <v>29</v>
      </c>
      <c r="C27" s="1">
        <v>2.2534999999999998</v>
      </c>
      <c r="D27" s="1">
        <v>2.1217999999999999</v>
      </c>
      <c r="E27">
        <f t="shared" si="0"/>
        <v>2.1876499999999997</v>
      </c>
      <c r="F27">
        <f t="shared" si="1"/>
        <v>2655.833333333333</v>
      </c>
      <c r="G27">
        <v>15.565</v>
      </c>
      <c r="H27" s="2">
        <f t="shared" si="2"/>
        <v>170.62854695363527</v>
      </c>
    </row>
    <row r="28" spans="1:8">
      <c r="A28" t="s">
        <v>23</v>
      </c>
      <c r="B28" t="s">
        <v>30</v>
      </c>
      <c r="C28" s="1">
        <v>1.1887000000000001</v>
      </c>
      <c r="D28" s="1">
        <v>1.1599999999999999</v>
      </c>
      <c r="E28">
        <f t="shared" si="0"/>
        <v>1.17435</v>
      </c>
      <c r="F28">
        <f t="shared" si="1"/>
        <v>1356.7307692307691</v>
      </c>
      <c r="G28">
        <v>14.502499999999998</v>
      </c>
      <c r="H28" s="2">
        <f t="shared" si="2"/>
        <v>93.551509686658804</v>
      </c>
    </row>
    <row r="29" spans="1:8">
      <c r="A29" t="s">
        <v>23</v>
      </c>
      <c r="B29" t="s">
        <v>31</v>
      </c>
      <c r="C29" s="1">
        <v>1.2396</v>
      </c>
      <c r="D29" s="1">
        <v>1.0832999999999999</v>
      </c>
      <c r="E29">
        <f t="shared" si="0"/>
        <v>1.1614499999999999</v>
      </c>
      <c r="F29">
        <f t="shared" si="1"/>
        <v>1340.1923076923074</v>
      </c>
      <c r="G29">
        <v>20.482500000000002</v>
      </c>
      <c r="H29" s="2">
        <f t="shared" si="2"/>
        <v>65.431090330394596</v>
      </c>
    </row>
    <row r="30" spans="1:8">
      <c r="A30" t="s">
        <v>23</v>
      </c>
      <c r="B30" t="s">
        <v>32</v>
      </c>
      <c r="C30" s="1">
        <v>2.1549999999999998</v>
      </c>
      <c r="D30" s="1">
        <v>1.9731000000000001</v>
      </c>
      <c r="E30">
        <f t="shared" si="0"/>
        <v>2.0640499999999999</v>
      </c>
      <c r="F30">
        <f t="shared" si="1"/>
        <v>2497.3717948717949</v>
      </c>
      <c r="G30">
        <v>23.405000000000001</v>
      </c>
      <c r="H30" s="2">
        <f t="shared" si="2"/>
        <v>106.70249070163618</v>
      </c>
    </row>
    <row r="31" spans="1:8">
      <c r="A31" t="s">
        <v>23</v>
      </c>
      <c r="B31" t="s">
        <v>33</v>
      </c>
      <c r="C31" s="1">
        <v>0.85360000000000003</v>
      </c>
      <c r="D31" s="1">
        <v>0.75819999999999999</v>
      </c>
      <c r="E31">
        <f t="shared" si="0"/>
        <v>0.80590000000000006</v>
      </c>
      <c r="F31">
        <f t="shared" si="1"/>
        <v>884.35897435897448</v>
      </c>
      <c r="G31">
        <v>22.737500000000001</v>
      </c>
      <c r="H31">
        <f t="shared" si="2"/>
        <v>38.894292440196786</v>
      </c>
    </row>
    <row r="32" spans="1:8">
      <c r="A32" t="s">
        <v>23</v>
      </c>
      <c r="B32" t="s">
        <v>34</v>
      </c>
      <c r="C32" s="1">
        <v>0.92100000000000004</v>
      </c>
      <c r="D32" s="1">
        <v>0.97799999999999998</v>
      </c>
      <c r="E32">
        <f t="shared" si="0"/>
        <v>0.94950000000000001</v>
      </c>
      <c r="F32">
        <f t="shared" si="1"/>
        <v>1068.4615384615386</v>
      </c>
      <c r="G32">
        <v>23.719999999999995</v>
      </c>
      <c r="H32">
        <f t="shared" si="2"/>
        <v>45.044752886236878</v>
      </c>
    </row>
    <row r="33" spans="1:8">
      <c r="A33" t="s">
        <v>23</v>
      </c>
      <c r="B33" t="s">
        <v>35</v>
      </c>
      <c r="E33" t="e">
        <f t="shared" si="0"/>
        <v>#DIV/0!</v>
      </c>
      <c r="F33" t="e">
        <f t="shared" si="1"/>
        <v>#DIV/0!</v>
      </c>
      <c r="G33">
        <v>24.624999999999996</v>
      </c>
      <c r="H33" t="e">
        <f t="shared" si="2"/>
        <v>#DIV/0!</v>
      </c>
    </row>
    <row r="34" spans="1:8">
      <c r="A34" t="s">
        <v>23</v>
      </c>
      <c r="B34" t="s">
        <v>36</v>
      </c>
      <c r="C34" s="1">
        <v>0.78549999999999998</v>
      </c>
      <c r="D34" s="1">
        <v>0.67679999999999996</v>
      </c>
      <c r="E34">
        <f t="shared" si="0"/>
        <v>0.73114999999999997</v>
      </c>
      <c r="F34">
        <f t="shared" si="1"/>
        <v>788.52564102564099</v>
      </c>
      <c r="G34">
        <v>22.484999999999999</v>
      </c>
      <c r="H34">
        <f t="shared" si="2"/>
        <v>35.068963354487039</v>
      </c>
    </row>
    <row r="35" spans="1:8">
      <c r="A35" t="s">
        <v>23</v>
      </c>
      <c r="B35" t="s">
        <v>37</v>
      </c>
      <c r="C35" s="1">
        <v>0.68130000000000002</v>
      </c>
      <c r="D35" s="1">
        <v>0.81610000000000005</v>
      </c>
      <c r="E35">
        <f t="shared" si="0"/>
        <v>0.74870000000000003</v>
      </c>
      <c r="F35">
        <f t="shared" si="1"/>
        <v>811.02564102564111</v>
      </c>
      <c r="G35">
        <v>23.657499999999999</v>
      </c>
      <c r="H35">
        <f t="shared" si="2"/>
        <v>34.281967284186457</v>
      </c>
    </row>
    <row r="36" spans="1:8">
      <c r="A36" t="s">
        <v>23</v>
      </c>
      <c r="B36" t="s">
        <v>38</v>
      </c>
      <c r="E36" t="e">
        <f t="shared" si="0"/>
        <v>#DIV/0!</v>
      </c>
      <c r="F36" t="e">
        <f t="shared" si="1"/>
        <v>#DIV/0!</v>
      </c>
      <c r="G36">
        <v>25.08</v>
      </c>
      <c r="H36" t="e">
        <f t="shared" si="2"/>
        <v>#DIV/0!</v>
      </c>
    </row>
    <row r="37" spans="1:8">
      <c r="A37" t="s">
        <v>39</v>
      </c>
      <c r="B37" t="s">
        <v>40</v>
      </c>
      <c r="C37" s="1">
        <v>1.4423999999999999</v>
      </c>
      <c r="D37" s="1">
        <v>1.3936999999999999</v>
      </c>
      <c r="E37">
        <f t="shared" si="0"/>
        <v>1.41805</v>
      </c>
      <c r="F37">
        <f t="shared" si="1"/>
        <v>1669.1666666666665</v>
      </c>
      <c r="G37">
        <v>25.2425</v>
      </c>
      <c r="H37">
        <f t="shared" si="2"/>
        <v>66.125251724934799</v>
      </c>
    </row>
    <row r="38" spans="1:8">
      <c r="A38" t="s">
        <v>39</v>
      </c>
      <c r="B38" t="s">
        <v>41</v>
      </c>
      <c r="C38" s="1">
        <v>1.1941999999999999</v>
      </c>
      <c r="D38" s="1">
        <v>1.1798999999999999</v>
      </c>
      <c r="E38">
        <f t="shared" si="0"/>
        <v>1.1870499999999999</v>
      </c>
      <c r="F38">
        <f t="shared" si="1"/>
        <v>1373.0128205128203</v>
      </c>
      <c r="G38">
        <v>21.785</v>
      </c>
      <c r="H38">
        <f t="shared" si="2"/>
        <v>63.025605715529963</v>
      </c>
    </row>
    <row r="39" spans="1:8">
      <c r="A39" t="s">
        <v>39</v>
      </c>
      <c r="B39" t="s">
        <v>42</v>
      </c>
      <c r="C39" s="1">
        <v>1.4749000000000001</v>
      </c>
      <c r="D39" s="1">
        <v>1.5644</v>
      </c>
      <c r="E39">
        <f t="shared" si="0"/>
        <v>1.5196499999999999</v>
      </c>
      <c r="F39">
        <f t="shared" si="1"/>
        <v>1799.4230769230767</v>
      </c>
      <c r="G39">
        <v>24.307500000000001</v>
      </c>
      <c r="H39">
        <f t="shared" si="2"/>
        <v>74.027484394655005</v>
      </c>
    </row>
    <row r="40" spans="1:8">
      <c r="A40" t="s">
        <v>39</v>
      </c>
      <c r="B40" t="s">
        <v>43</v>
      </c>
      <c r="C40" s="1">
        <v>1.6106</v>
      </c>
      <c r="D40" s="1">
        <v>1.6558999999999999</v>
      </c>
      <c r="E40">
        <f t="shared" si="0"/>
        <v>1.6332499999999999</v>
      </c>
      <c r="F40">
        <f t="shared" si="1"/>
        <v>1945.0641025641025</v>
      </c>
      <c r="G40">
        <v>21.5425</v>
      </c>
      <c r="H40">
        <f t="shared" si="2"/>
        <v>90.289618315613438</v>
      </c>
    </row>
    <row r="41" spans="1:8">
      <c r="A41" t="s">
        <v>39</v>
      </c>
      <c r="B41" t="s">
        <v>44</v>
      </c>
      <c r="C41" s="1">
        <v>0.83360000000000001</v>
      </c>
      <c r="D41" s="1">
        <v>0.87470000000000003</v>
      </c>
      <c r="E41">
        <f t="shared" si="0"/>
        <v>0.85414999999999996</v>
      </c>
      <c r="F41">
        <f t="shared" si="1"/>
        <v>946.21794871794873</v>
      </c>
      <c r="G41">
        <v>13.892499999999998</v>
      </c>
      <c r="H41">
        <f t="shared" si="2"/>
        <v>68.109983711927214</v>
      </c>
    </row>
    <row r="42" spans="1:8">
      <c r="A42" t="s">
        <v>39</v>
      </c>
      <c r="B42" t="s">
        <v>45</v>
      </c>
      <c r="C42" s="1">
        <v>2.1905000000000001</v>
      </c>
      <c r="D42" s="1">
        <v>2.5024999999999999</v>
      </c>
      <c r="E42">
        <f t="shared" si="0"/>
        <v>2.3464999999999998</v>
      </c>
      <c r="F42">
        <f t="shared" si="1"/>
        <v>2859.4871794871797</v>
      </c>
      <c r="G42">
        <v>26.395</v>
      </c>
      <c r="H42">
        <f t="shared" si="2"/>
        <v>108.33442619765788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002B-AC76-E742-BFE4-5C34EAD9FCAE}">
  <dimension ref="A1:F42"/>
  <sheetViews>
    <sheetView tabSelected="1" workbookViewId="0">
      <selection activeCell="F4" sqref="F4"/>
    </sheetView>
  </sheetViews>
  <sheetFormatPr baseColWidth="10" defaultRowHeight="16"/>
  <sheetData>
    <row r="1" spans="1:6">
      <c r="A1" t="s">
        <v>1</v>
      </c>
      <c r="B1" t="s">
        <v>54</v>
      </c>
      <c r="C1" t="s">
        <v>53</v>
      </c>
      <c r="D1" t="s">
        <v>53</v>
      </c>
    </row>
    <row r="2" spans="1:6">
      <c r="A2" t="s">
        <v>3</v>
      </c>
      <c r="B2" t="s">
        <v>55</v>
      </c>
      <c r="C2">
        <v>6.7433996618545953</v>
      </c>
      <c r="D2">
        <v>4.4679212061186311</v>
      </c>
      <c r="E2">
        <f>C2/D2</f>
        <v>1.5092924317062244</v>
      </c>
      <c r="F2">
        <f>D2/C2</f>
        <v>0.66256212447147855</v>
      </c>
    </row>
    <row r="3" spans="1:6">
      <c r="A3" t="s">
        <v>4</v>
      </c>
      <c r="B3" t="s">
        <v>55</v>
      </c>
      <c r="C3">
        <v>8.8484625545504674</v>
      </c>
      <c r="D3">
        <v>3.2785802879604602</v>
      </c>
      <c r="E3">
        <f t="shared" ref="E3:E42" si="0">C3/D3</f>
        <v>2.6988701747044663</v>
      </c>
      <c r="F3">
        <f t="shared" ref="F3:F42" si="1">D3/C3</f>
        <v>0.37052541814446582</v>
      </c>
    </row>
    <row r="4" spans="1:6">
      <c r="A4" t="s">
        <v>5</v>
      </c>
      <c r="B4" t="s">
        <v>55</v>
      </c>
      <c r="C4">
        <v>5.9569567408047233</v>
      </c>
      <c r="D4">
        <v>2.4264571532980095</v>
      </c>
      <c r="E4">
        <f t="shared" si="0"/>
        <v>2.4550018254837527</v>
      </c>
      <c r="F4">
        <f t="shared" si="1"/>
        <v>0.40733167267725034</v>
      </c>
    </row>
    <row r="5" spans="1:6">
      <c r="A5" t="s">
        <v>6</v>
      </c>
      <c r="B5" t="s">
        <v>55</v>
      </c>
      <c r="C5">
        <v>5.7257659467604229</v>
      </c>
      <c r="D5">
        <v>2.9986637721444342</v>
      </c>
      <c r="E5">
        <f t="shared" si="0"/>
        <v>1.9094391308385188</v>
      </c>
      <c r="F5">
        <f t="shared" si="1"/>
        <v>0.52371399739820768</v>
      </c>
    </row>
    <row r="6" spans="1:6">
      <c r="A6" t="s">
        <v>0</v>
      </c>
      <c r="B6" t="s">
        <v>55</v>
      </c>
      <c r="C6">
        <v>4.5915318946398385</v>
      </c>
      <c r="D6">
        <v>1.2727682996146863</v>
      </c>
      <c r="E6">
        <f t="shared" si="0"/>
        <v>3.6075159131712065</v>
      </c>
      <c r="F6">
        <f t="shared" si="1"/>
        <v>0.27719905443769605</v>
      </c>
    </row>
    <row r="7" spans="1:6">
      <c r="A7" t="s">
        <v>8</v>
      </c>
      <c r="B7" t="s">
        <v>56</v>
      </c>
      <c r="C7" t="e">
        <v>#DIV/0!</v>
      </c>
      <c r="D7" t="e">
        <v>#DIV/0!</v>
      </c>
      <c r="E7" t="e">
        <f t="shared" si="0"/>
        <v>#DIV/0!</v>
      </c>
      <c r="F7" t="e">
        <f t="shared" si="1"/>
        <v>#DIV/0!</v>
      </c>
    </row>
    <row r="8" spans="1:6">
      <c r="A8" t="s">
        <v>9</v>
      </c>
      <c r="B8" t="s">
        <v>56</v>
      </c>
      <c r="C8">
        <v>24.214371076063355</v>
      </c>
      <c r="D8">
        <v>42.389111228215107</v>
      </c>
      <c r="E8">
        <f t="shared" si="0"/>
        <v>0.57124035806501516</v>
      </c>
      <c r="F8">
        <f t="shared" si="1"/>
        <v>1.7505765933403918</v>
      </c>
    </row>
    <row r="9" spans="1:6">
      <c r="A9" t="s">
        <v>10</v>
      </c>
      <c r="B9" t="s">
        <v>56</v>
      </c>
      <c r="C9">
        <v>15.32058186837895</v>
      </c>
      <c r="D9">
        <v>39.236992923867426</v>
      </c>
      <c r="E9">
        <f t="shared" si="0"/>
        <v>0.39046269162639147</v>
      </c>
      <c r="F9">
        <f t="shared" si="1"/>
        <v>2.5610641463201187</v>
      </c>
    </row>
    <row r="10" spans="1:6">
      <c r="A10" t="s">
        <v>11</v>
      </c>
      <c r="B10" t="s">
        <v>56</v>
      </c>
      <c r="C10">
        <v>13.743477066739903</v>
      </c>
      <c r="D10">
        <v>27.515686730188246</v>
      </c>
      <c r="E10">
        <f t="shared" si="0"/>
        <v>0.49947788697788675</v>
      </c>
      <c r="F10">
        <f t="shared" si="1"/>
        <v>2.0020906351841612</v>
      </c>
    </row>
    <row r="11" spans="1:6">
      <c r="A11" t="s">
        <v>12</v>
      </c>
      <c r="B11" t="s">
        <v>56</v>
      </c>
      <c r="C11">
        <v>23.121075459076884</v>
      </c>
      <c r="D11">
        <v>43.294564443389518</v>
      </c>
      <c r="E11">
        <f t="shared" si="0"/>
        <v>0.53404106858054212</v>
      </c>
      <c r="F11">
        <f t="shared" si="1"/>
        <v>1.8725151656556234</v>
      </c>
    </row>
    <row r="12" spans="1:6">
      <c r="A12" t="s">
        <v>13</v>
      </c>
      <c r="B12" t="s">
        <v>56</v>
      </c>
      <c r="C12">
        <v>37.823904798673723</v>
      </c>
      <c r="D12">
        <v>119.758898774637</v>
      </c>
      <c r="E12">
        <f t="shared" si="0"/>
        <v>0.31583377256875889</v>
      </c>
      <c r="F12">
        <f t="shared" si="1"/>
        <v>3.1662225096028767</v>
      </c>
    </row>
    <row r="13" spans="1:6">
      <c r="A13" t="s">
        <v>14</v>
      </c>
      <c r="B13" t="s">
        <v>56</v>
      </c>
      <c r="C13">
        <v>30.226271525831002</v>
      </c>
      <c r="D13">
        <v>47.509318874957657</v>
      </c>
      <c r="E13">
        <f t="shared" si="0"/>
        <v>0.63621774088963812</v>
      </c>
      <c r="F13">
        <f t="shared" si="1"/>
        <v>1.5717889265421563</v>
      </c>
    </row>
    <row r="14" spans="1:6">
      <c r="A14" t="s">
        <v>15</v>
      </c>
      <c r="B14" t="s">
        <v>56</v>
      </c>
      <c r="C14">
        <v>42.414821304919244</v>
      </c>
      <c r="D14">
        <v>83.616927142498426</v>
      </c>
      <c r="E14">
        <f t="shared" si="0"/>
        <v>0.50725161464779356</v>
      </c>
      <c r="F14">
        <f t="shared" si="1"/>
        <v>1.9714082146280454</v>
      </c>
    </row>
    <row r="15" spans="1:6">
      <c r="A15" t="s">
        <v>16</v>
      </c>
      <c r="B15" t="s">
        <v>56</v>
      </c>
      <c r="C15">
        <v>16.866654685005656</v>
      </c>
      <c r="D15">
        <v>35.414970733030984</v>
      </c>
      <c r="E15">
        <f t="shared" si="0"/>
        <v>0.47625776150294524</v>
      </c>
      <c r="F15">
        <f t="shared" si="1"/>
        <v>2.0997033136935364</v>
      </c>
    </row>
    <row r="16" spans="1:6">
      <c r="A16" s="2" t="s">
        <v>17</v>
      </c>
      <c r="B16" t="s">
        <v>56</v>
      </c>
      <c r="C16">
        <v>13.245953061110175</v>
      </c>
      <c r="D16">
        <v>13.270771126593676</v>
      </c>
      <c r="E16">
        <f t="shared" si="0"/>
        <v>0.99812987012987009</v>
      </c>
      <c r="F16">
        <f t="shared" si="1"/>
        <v>1.0018736338086813</v>
      </c>
    </row>
    <row r="17" spans="1:6">
      <c r="A17" t="s">
        <v>18</v>
      </c>
      <c r="B17" t="s">
        <v>56</v>
      </c>
      <c r="C17">
        <v>30.548042704626333</v>
      </c>
      <c r="D17">
        <v>81.102290354959393</v>
      </c>
      <c r="E17">
        <f t="shared" si="0"/>
        <v>0.37666066606660664</v>
      </c>
      <c r="F17">
        <f t="shared" si="1"/>
        <v>2.6549095514612757</v>
      </c>
    </row>
    <row r="18" spans="1:6">
      <c r="A18" t="s">
        <v>19</v>
      </c>
      <c r="B18" t="s">
        <v>56</v>
      </c>
      <c r="C18" t="e">
        <v>#DIV/0!</v>
      </c>
      <c r="D18" t="e">
        <v>#DIV/0!</v>
      </c>
      <c r="E18" t="e">
        <f t="shared" si="0"/>
        <v>#DIV/0!</v>
      </c>
      <c r="F18" t="e">
        <f t="shared" si="1"/>
        <v>#DIV/0!</v>
      </c>
    </row>
    <row r="19" spans="1:6">
      <c r="A19" t="s">
        <v>20</v>
      </c>
      <c r="B19" t="s">
        <v>56</v>
      </c>
      <c r="C19">
        <v>30.419320379159736</v>
      </c>
      <c r="D19">
        <v>71.369237634297875</v>
      </c>
      <c r="E19">
        <f t="shared" si="0"/>
        <v>0.42622453857544274</v>
      </c>
      <c r="F19">
        <f t="shared" si="1"/>
        <v>2.3461812014443595</v>
      </c>
    </row>
    <row r="20" spans="1:6">
      <c r="A20" t="s">
        <v>21</v>
      </c>
      <c r="B20" t="s">
        <v>56</v>
      </c>
      <c r="C20">
        <v>32.266325224071707</v>
      </c>
      <c r="D20">
        <v>96.862084186027843</v>
      </c>
      <c r="E20">
        <f t="shared" si="0"/>
        <v>0.333116156803965</v>
      </c>
      <c r="F20">
        <f t="shared" si="1"/>
        <v>3.0019558630669736</v>
      </c>
    </row>
    <row r="21" spans="1:6">
      <c r="A21" t="s">
        <v>22</v>
      </c>
      <c r="B21" t="s">
        <v>56</v>
      </c>
      <c r="C21" t="e">
        <v>#DIV/0!</v>
      </c>
      <c r="D21" t="e">
        <v>#DIV/0!</v>
      </c>
      <c r="E21" t="e">
        <f t="shared" si="0"/>
        <v>#DIV/0!</v>
      </c>
      <c r="F21" t="e">
        <f t="shared" si="1"/>
        <v>#DIV/0!</v>
      </c>
    </row>
    <row r="22" spans="1:6">
      <c r="A22" t="s">
        <v>24</v>
      </c>
      <c r="B22" t="s">
        <v>57</v>
      </c>
      <c r="C22">
        <v>22.96614144502546</v>
      </c>
      <c r="D22">
        <v>42.746475767687329</v>
      </c>
      <c r="E22">
        <f t="shared" si="0"/>
        <v>0.53726397399024639</v>
      </c>
      <c r="F22">
        <f t="shared" si="1"/>
        <v>1.8612824391946934</v>
      </c>
    </row>
    <row r="23" spans="1:6">
      <c r="A23" t="s">
        <v>25</v>
      </c>
      <c r="B23" t="s">
        <v>57</v>
      </c>
      <c r="C23">
        <v>39.834814946891164</v>
      </c>
      <c r="D23">
        <v>104.03689893743132</v>
      </c>
      <c r="E23">
        <f t="shared" si="0"/>
        <v>0.38289121795958342</v>
      </c>
      <c r="F23">
        <f t="shared" si="1"/>
        <v>2.611707850937329</v>
      </c>
    </row>
    <row r="24" spans="1:6">
      <c r="A24" t="s">
        <v>26</v>
      </c>
      <c r="B24" t="s">
        <v>57</v>
      </c>
      <c r="C24">
        <v>42.93346493016071</v>
      </c>
      <c r="D24" t="e">
        <v>#DIV/0!</v>
      </c>
      <c r="E24" t="e">
        <f t="shared" si="0"/>
        <v>#DIV/0!</v>
      </c>
      <c r="F24" t="e">
        <f t="shared" si="1"/>
        <v>#DIV/0!</v>
      </c>
    </row>
    <row r="25" spans="1:6">
      <c r="A25" t="s">
        <v>27</v>
      </c>
      <c r="B25" t="s">
        <v>57</v>
      </c>
      <c r="C25">
        <v>42.423901711061596</v>
      </c>
      <c r="D25">
        <v>41.967215005218151</v>
      </c>
      <c r="E25">
        <f t="shared" si="0"/>
        <v>1.0108819874224835</v>
      </c>
      <c r="F25">
        <f t="shared" si="1"/>
        <v>0.98923515548018603</v>
      </c>
    </row>
    <row r="26" spans="1:6">
      <c r="A26" t="s">
        <v>28</v>
      </c>
      <c r="B26" t="s">
        <v>57</v>
      </c>
      <c r="C26">
        <v>17.027829673234869</v>
      </c>
      <c r="D26">
        <v>19.69556874558813</v>
      </c>
      <c r="E26">
        <f t="shared" si="0"/>
        <v>0.8645513055848747</v>
      </c>
      <c r="F26">
        <f t="shared" si="1"/>
        <v>1.1566693538488075</v>
      </c>
    </row>
    <row r="27" spans="1:6">
      <c r="A27" t="s">
        <v>29</v>
      </c>
      <c r="B27" t="s">
        <v>57</v>
      </c>
      <c r="C27">
        <v>37.737639809596125</v>
      </c>
      <c r="D27">
        <v>170.62854695363527</v>
      </c>
      <c r="E27">
        <f t="shared" si="0"/>
        <v>0.22116838291924584</v>
      </c>
      <c r="F27">
        <f t="shared" si="1"/>
        <v>4.521441929451214</v>
      </c>
    </row>
    <row r="28" spans="1:6">
      <c r="A28" t="s">
        <v>30</v>
      </c>
      <c r="B28" t="s">
        <v>57</v>
      </c>
      <c r="C28" t="e">
        <v>#DIV/0!</v>
      </c>
      <c r="D28">
        <v>93.551509686658804</v>
      </c>
      <c r="E28" t="e">
        <f t="shared" si="0"/>
        <v>#DIV/0!</v>
      </c>
      <c r="F28" t="e">
        <f t="shared" si="1"/>
        <v>#DIV/0!</v>
      </c>
    </row>
    <row r="29" spans="1:6">
      <c r="A29" t="s">
        <v>31</v>
      </c>
      <c r="B29" t="s">
        <v>57</v>
      </c>
      <c r="C29">
        <v>58.614338182262003</v>
      </c>
      <c r="D29">
        <v>65.431090330394596</v>
      </c>
      <c r="E29">
        <f t="shared" si="0"/>
        <v>0.89581784265383058</v>
      </c>
      <c r="F29">
        <f t="shared" si="1"/>
        <v>1.116298372711056</v>
      </c>
    </row>
    <row r="30" spans="1:6">
      <c r="A30" t="s">
        <v>32</v>
      </c>
      <c r="B30" t="s">
        <v>57</v>
      </c>
      <c r="C30">
        <v>46.340622633081509</v>
      </c>
      <c r="D30">
        <v>106.70249070163618</v>
      </c>
      <c r="E30">
        <f t="shared" si="0"/>
        <v>0.43429747823469428</v>
      </c>
      <c r="F30">
        <f t="shared" si="1"/>
        <v>2.3025692068596357</v>
      </c>
    </row>
    <row r="31" spans="1:6">
      <c r="A31" t="s">
        <v>33</v>
      </c>
      <c r="B31" t="s">
        <v>57</v>
      </c>
      <c r="C31">
        <v>28.002398920485781</v>
      </c>
      <c r="D31">
        <v>38.894292440196786</v>
      </c>
      <c r="E31">
        <f t="shared" si="0"/>
        <v>0.71996164896280868</v>
      </c>
      <c r="F31">
        <f t="shared" si="1"/>
        <v>1.3889628724538596</v>
      </c>
    </row>
    <row r="32" spans="1:6">
      <c r="A32" t="s">
        <v>34</v>
      </c>
      <c r="B32" t="s">
        <v>57</v>
      </c>
      <c r="C32">
        <v>23.136881036332984</v>
      </c>
      <c r="D32">
        <v>45.044752886236878</v>
      </c>
      <c r="E32">
        <f t="shared" si="0"/>
        <v>0.51364209045094578</v>
      </c>
      <c r="F32">
        <f t="shared" si="1"/>
        <v>1.9468809480197822</v>
      </c>
    </row>
    <row r="33" spans="1:6">
      <c r="A33" t="s">
        <v>35</v>
      </c>
      <c r="B33" t="s">
        <v>57</v>
      </c>
      <c r="C33" t="e">
        <v>#DIV/0!</v>
      </c>
      <c r="D33" t="e">
        <v>#DIV/0!</v>
      </c>
      <c r="E33" t="e">
        <f t="shared" si="0"/>
        <v>#DIV/0!</v>
      </c>
      <c r="F33" t="e">
        <f t="shared" si="1"/>
        <v>#DIV/0!</v>
      </c>
    </row>
    <row r="34" spans="1:6">
      <c r="A34" t="s">
        <v>36</v>
      </c>
      <c r="B34" t="s">
        <v>57</v>
      </c>
      <c r="C34">
        <v>26.174014999898922</v>
      </c>
      <c r="D34">
        <v>35.068963354487039</v>
      </c>
      <c r="E34">
        <f t="shared" si="0"/>
        <v>0.74635838919230513</v>
      </c>
      <c r="F34">
        <f t="shared" si="1"/>
        <v>1.3398388957377181</v>
      </c>
    </row>
    <row r="35" spans="1:6">
      <c r="A35" t="s">
        <v>37</v>
      </c>
      <c r="B35" t="s">
        <v>57</v>
      </c>
      <c r="C35">
        <v>11.871595592402949</v>
      </c>
      <c r="D35">
        <v>34.281967284186457</v>
      </c>
      <c r="E35">
        <f t="shared" si="0"/>
        <v>0.34629271692581842</v>
      </c>
      <c r="F35">
        <f t="shared" si="1"/>
        <v>2.8877303827738787</v>
      </c>
    </row>
    <row r="36" spans="1:6">
      <c r="A36" t="s">
        <v>38</v>
      </c>
      <c r="B36" t="s">
        <v>57</v>
      </c>
      <c r="C36" t="e">
        <v>#DIV/0!</v>
      </c>
      <c r="D36" t="e">
        <v>#DIV/0!</v>
      </c>
      <c r="E36" t="e">
        <f t="shared" si="0"/>
        <v>#DIV/0!</v>
      </c>
      <c r="F36" t="e">
        <f t="shared" si="1"/>
        <v>#DIV/0!</v>
      </c>
    </row>
    <row r="37" spans="1:6">
      <c r="A37" s="2" t="s">
        <v>40</v>
      </c>
      <c r="B37" t="s">
        <v>58</v>
      </c>
      <c r="C37">
        <v>27.674736870537604</v>
      </c>
      <c r="D37">
        <v>66.125251724934799</v>
      </c>
      <c r="E37">
        <f t="shared" si="0"/>
        <v>0.41851994735169973</v>
      </c>
      <c r="F37">
        <f t="shared" si="1"/>
        <v>2.3893723735936017</v>
      </c>
    </row>
    <row r="38" spans="1:6">
      <c r="A38" t="s">
        <v>41</v>
      </c>
      <c r="B38" t="s">
        <v>58</v>
      </c>
      <c r="C38">
        <v>29.226740668099403</v>
      </c>
      <c r="D38">
        <v>63.025605715529963</v>
      </c>
      <c r="E38">
        <f t="shared" si="0"/>
        <v>0.46372804094919984</v>
      </c>
      <c r="F38">
        <f t="shared" si="1"/>
        <v>2.1564363413372867</v>
      </c>
    </row>
    <row r="39" spans="1:6">
      <c r="A39" t="s">
        <v>42</v>
      </c>
      <c r="B39" t="s">
        <v>58</v>
      </c>
      <c r="C39">
        <v>33.788206034426331</v>
      </c>
      <c r="D39">
        <v>74.027484394655005</v>
      </c>
      <c r="E39">
        <f t="shared" si="0"/>
        <v>0.45642785663625679</v>
      </c>
      <c r="F39">
        <f t="shared" si="1"/>
        <v>2.1909267487959982</v>
      </c>
    </row>
    <row r="40" spans="1:6">
      <c r="A40" t="s">
        <v>43</v>
      </c>
      <c r="B40" t="s">
        <v>58</v>
      </c>
      <c r="C40">
        <v>28.869992720520745</v>
      </c>
      <c r="D40">
        <v>90.289618315613438</v>
      </c>
      <c r="E40">
        <f t="shared" si="0"/>
        <v>0.31974875139690745</v>
      </c>
      <c r="F40">
        <f t="shared" si="1"/>
        <v>3.1274555276016995</v>
      </c>
    </row>
    <row r="41" spans="1:6">
      <c r="A41" s="2" t="s">
        <v>44</v>
      </c>
      <c r="B41" t="s">
        <v>58</v>
      </c>
      <c r="C41">
        <v>62.86910857722448</v>
      </c>
      <c r="D41">
        <v>68.109983711927214</v>
      </c>
      <c r="E41">
        <f t="shared" si="0"/>
        <v>0.92305276188481944</v>
      </c>
      <c r="F41">
        <f t="shared" si="1"/>
        <v>1.0833616899190668</v>
      </c>
    </row>
    <row r="42" spans="1:6">
      <c r="A42" t="s">
        <v>45</v>
      </c>
      <c r="B42" t="s">
        <v>58</v>
      </c>
      <c r="C42">
        <v>24.339578776972225</v>
      </c>
      <c r="D42">
        <v>108.33442619765788</v>
      </c>
      <c r="E42">
        <f t="shared" si="0"/>
        <v>0.22467076839050476</v>
      </c>
      <c r="F42">
        <f t="shared" si="1"/>
        <v>4.4509573148469403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Aβ42</vt:lpstr>
      <vt:lpstr>Aβ40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 一琳</dc:creator>
  <cp:lastModifiedBy>冯 一琳</cp:lastModifiedBy>
  <dcterms:created xsi:type="dcterms:W3CDTF">2021-11-17T09:28:05Z</dcterms:created>
  <dcterms:modified xsi:type="dcterms:W3CDTF">2023-01-06T11:10:12Z</dcterms:modified>
</cp:coreProperties>
</file>