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.xml" ContentType="application/vnd.openxmlformats-officedocument.spreadsheetml.pivot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G:\СТАТЬИ_мои\Карское\EXCEL\"/>
    </mc:Choice>
  </mc:AlternateContent>
  <xr:revisionPtr revIDLastSave="0" documentId="13_ncr:1_{7F255309-BEF0-471B-AD34-6704481FB17D}" xr6:coauthVersionLast="47" xr6:coauthVersionMax="47" xr10:uidLastSave="{00000000-0000-0000-0000-000000000000}"/>
  <bookViews>
    <workbookView xWindow="-120" yWindow="-120" windowWidth="29040" windowHeight="17640" tabRatio="770" xr2:uid="{00000000-000D-0000-FFFF-FFFF00000000}"/>
  </bookViews>
  <sheets>
    <sheet name="сайка" sheetId="32" r:id="rId1"/>
    <sheet name="Лист1" sheetId="35" r:id="rId2"/>
    <sheet name="масса" sheetId="31" r:id="rId3"/>
    <sheet name="T_hatching" sheetId="28" r:id="rId4"/>
    <sheet name="draft" sheetId="33" r:id="rId5"/>
    <sheet name="Conf_int" sheetId="34" r:id="rId6"/>
  </sheets>
  <externalReferences>
    <externalReference r:id="rId7"/>
    <externalReference r:id="rId8"/>
  </externalReferences>
  <calcPr calcId="191029"/>
  <pivotCaches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34" i="32" l="1"/>
  <c r="J356" i="32"/>
  <c r="I4" i="34"/>
  <c r="K4" i="34"/>
  <c r="F39" i="32"/>
  <c r="I359" i="32"/>
  <c r="I360" i="32"/>
  <c r="I361" i="32"/>
  <c r="I362" i="32"/>
  <c r="I363" i="32"/>
  <c r="I364" i="32"/>
  <c r="I365" i="32"/>
  <c r="I366" i="32"/>
  <c r="I367" i="32"/>
  <c r="I368" i="32"/>
  <c r="I369" i="32"/>
  <c r="I370" i="32"/>
  <c r="I371" i="32"/>
  <c r="I372" i="32"/>
  <c r="I373" i="32"/>
  <c r="I374" i="32"/>
  <c r="I375" i="32"/>
  <c r="I376" i="32"/>
  <c r="I377" i="32"/>
  <c r="I378" i="32"/>
  <c r="I379" i="32"/>
  <c r="I380" i="32"/>
  <c r="I381" i="32"/>
  <c r="I382" i="32"/>
  <c r="I383" i="32"/>
  <c r="I384" i="32"/>
  <c r="I385" i="32"/>
  <c r="I386" i="32"/>
  <c r="I358" i="32"/>
  <c r="I317" i="32"/>
  <c r="I318" i="32"/>
  <c r="I319" i="32"/>
  <c r="I320" i="32"/>
  <c r="I321" i="32"/>
  <c r="I322" i="32"/>
  <c r="I323" i="32"/>
  <c r="I324" i="32"/>
  <c r="I325" i="32"/>
  <c r="I326" i="32"/>
  <c r="I327" i="32"/>
  <c r="I328" i="32"/>
  <c r="I329" i="32"/>
  <c r="I330" i="32"/>
  <c r="I331" i="32"/>
  <c r="I332" i="32"/>
  <c r="I333" i="32"/>
  <c r="I334" i="32"/>
  <c r="I335" i="32"/>
  <c r="I336" i="32"/>
  <c r="I337" i="32"/>
  <c r="I338" i="32"/>
  <c r="I339" i="32"/>
  <c r="I340" i="32"/>
  <c r="I341" i="32"/>
  <c r="I342" i="32"/>
  <c r="I343" i="32"/>
  <c r="I344" i="32"/>
  <c r="I345" i="32"/>
  <c r="I346" i="32"/>
  <c r="I316" i="32"/>
  <c r="I277" i="32"/>
  <c r="I278" i="32"/>
  <c r="I279" i="32"/>
  <c r="I280" i="32"/>
  <c r="I281" i="32"/>
  <c r="I282" i="32"/>
  <c r="I283" i="32"/>
  <c r="I284" i="32"/>
  <c r="I285" i="32"/>
  <c r="I286" i="32"/>
  <c r="I287" i="32"/>
  <c r="I288" i="32"/>
  <c r="I289" i="32"/>
  <c r="I290" i="32"/>
  <c r="I291" i="32"/>
  <c r="I292" i="32"/>
  <c r="I293" i="32"/>
  <c r="I294" i="32"/>
  <c r="I295" i="32"/>
  <c r="I296" i="32"/>
  <c r="I297" i="32"/>
  <c r="I298" i="32"/>
  <c r="I299" i="32"/>
  <c r="I300" i="32"/>
  <c r="I301" i="32"/>
  <c r="I302" i="32"/>
  <c r="I303" i="32"/>
  <c r="I304" i="32"/>
  <c r="I305" i="32"/>
  <c r="I306" i="32"/>
  <c r="I276" i="32"/>
  <c r="I236" i="32"/>
  <c r="I237" i="32"/>
  <c r="I238" i="32"/>
  <c r="I239" i="32"/>
  <c r="I240" i="32"/>
  <c r="I241" i="32"/>
  <c r="I242" i="32"/>
  <c r="I243" i="32"/>
  <c r="I244" i="32"/>
  <c r="I245" i="32"/>
  <c r="I246" i="32"/>
  <c r="I247" i="32"/>
  <c r="I248" i="32"/>
  <c r="I249" i="32"/>
  <c r="I250" i="32"/>
  <c r="I251" i="32"/>
  <c r="I252" i="32"/>
  <c r="I253" i="32"/>
  <c r="I254" i="32"/>
  <c r="I255" i="32"/>
  <c r="I256" i="32"/>
  <c r="I257" i="32"/>
  <c r="I258" i="32"/>
  <c r="I259" i="32"/>
  <c r="I260" i="32"/>
  <c r="I261" i="32"/>
  <c r="I262" i="32"/>
  <c r="I263" i="32"/>
  <c r="I264" i="32"/>
  <c r="I265" i="32"/>
  <c r="I235" i="32"/>
  <c r="I198" i="32"/>
  <c r="I199" i="32"/>
  <c r="I200" i="32"/>
  <c r="I201" i="32"/>
  <c r="I202" i="32"/>
  <c r="I203" i="32"/>
  <c r="I204" i="32"/>
  <c r="I205" i="32"/>
  <c r="I206" i="32"/>
  <c r="I207" i="32"/>
  <c r="I208" i="32"/>
  <c r="I209" i="32"/>
  <c r="I210" i="32"/>
  <c r="I211" i="32"/>
  <c r="I212" i="32"/>
  <c r="I213" i="32"/>
  <c r="I214" i="32"/>
  <c r="I215" i="32"/>
  <c r="I216" i="32"/>
  <c r="I217" i="32"/>
  <c r="I218" i="32"/>
  <c r="I219" i="32"/>
  <c r="I220" i="32"/>
  <c r="I221" i="32"/>
  <c r="I222" i="32"/>
  <c r="I223" i="32"/>
  <c r="I224" i="32"/>
  <c r="I225" i="32"/>
  <c r="I226" i="32"/>
  <c r="I197" i="32"/>
  <c r="I160" i="32"/>
  <c r="I161" i="32"/>
  <c r="I162" i="32"/>
  <c r="I163" i="32"/>
  <c r="I164" i="32"/>
  <c r="I165" i="32"/>
  <c r="I166" i="32"/>
  <c r="I167" i="32"/>
  <c r="I168" i="32"/>
  <c r="I169" i="32"/>
  <c r="I170" i="32"/>
  <c r="I171" i="32"/>
  <c r="I172" i="32"/>
  <c r="I173" i="32"/>
  <c r="I174" i="32"/>
  <c r="I175" i="32"/>
  <c r="I176" i="32"/>
  <c r="I177" i="32"/>
  <c r="I178" i="32"/>
  <c r="I179" i="32"/>
  <c r="I180" i="32"/>
  <c r="I181" i="32"/>
  <c r="I182" i="32"/>
  <c r="I183" i="32"/>
  <c r="I184" i="32"/>
  <c r="I185" i="32"/>
  <c r="I186" i="32"/>
  <c r="I159" i="32"/>
  <c r="I119" i="32"/>
  <c r="I120" i="32"/>
  <c r="I121" i="32"/>
  <c r="I122" i="32"/>
  <c r="I123" i="32"/>
  <c r="I124" i="32"/>
  <c r="I125" i="32"/>
  <c r="I126" i="32"/>
  <c r="I127" i="32"/>
  <c r="I128" i="32"/>
  <c r="I129" i="32"/>
  <c r="I130" i="32"/>
  <c r="I131" i="32"/>
  <c r="I132" i="32"/>
  <c r="I133" i="32"/>
  <c r="I134" i="32"/>
  <c r="I135" i="32"/>
  <c r="I136" i="32"/>
  <c r="I137" i="32"/>
  <c r="I138" i="32"/>
  <c r="I139" i="32"/>
  <c r="I140" i="32"/>
  <c r="I141" i="32"/>
  <c r="I142" i="32"/>
  <c r="I143" i="32"/>
  <c r="I144" i="32"/>
  <c r="I145" i="32"/>
  <c r="I146" i="32"/>
  <c r="I147" i="32"/>
  <c r="I118" i="32"/>
  <c r="I80" i="32"/>
  <c r="I81" i="32"/>
  <c r="I82" i="32"/>
  <c r="I83" i="32"/>
  <c r="I84" i="32"/>
  <c r="I85" i="32"/>
  <c r="I86" i="32"/>
  <c r="I87" i="32"/>
  <c r="I88" i="32"/>
  <c r="I89" i="32"/>
  <c r="I90" i="32"/>
  <c r="I91" i="32"/>
  <c r="I92" i="32"/>
  <c r="I93" i="32"/>
  <c r="I94" i="32"/>
  <c r="I95" i="32"/>
  <c r="I96" i="32"/>
  <c r="I97" i="32"/>
  <c r="I98" i="32"/>
  <c r="I99" i="32"/>
  <c r="I100" i="32"/>
  <c r="I101" i="32"/>
  <c r="I102" i="32"/>
  <c r="I103" i="32"/>
  <c r="I104" i="32"/>
  <c r="I105" i="32"/>
  <c r="I79" i="32"/>
  <c r="I43" i="32"/>
  <c r="I44" i="32"/>
  <c r="I45" i="32"/>
  <c r="I46" i="32"/>
  <c r="I47" i="32"/>
  <c r="I48" i="32"/>
  <c r="I49" i="32"/>
  <c r="I50" i="32"/>
  <c r="I51" i="32"/>
  <c r="I52" i="32"/>
  <c r="I53" i="32"/>
  <c r="I54" i="32"/>
  <c r="I55" i="32"/>
  <c r="I56" i="32"/>
  <c r="I57" i="32"/>
  <c r="I58" i="32"/>
  <c r="I59" i="32"/>
  <c r="I60" i="32"/>
  <c r="I61" i="32"/>
  <c r="I62" i="32"/>
  <c r="I63" i="32"/>
  <c r="I64" i="32"/>
  <c r="I65" i="32"/>
  <c r="I66" i="32"/>
  <c r="I67" i="32"/>
  <c r="I68" i="32"/>
  <c r="I69" i="32"/>
  <c r="AI82" i="33"/>
  <c r="AL64" i="33"/>
  <c r="AL65" i="33"/>
  <c r="AL66" i="33"/>
  <c r="AL67" i="33"/>
  <c r="AL68" i="33"/>
  <c r="AL69" i="33"/>
  <c r="AL70" i="33"/>
  <c r="AL71" i="33"/>
  <c r="AL72" i="33"/>
  <c r="AL63" i="33"/>
  <c r="K31" i="34"/>
  <c r="N31" i="34" s="1"/>
  <c r="K32" i="34"/>
  <c r="N32" i="34" s="1"/>
  <c r="K33" i="34"/>
  <c r="N33" i="34" s="1"/>
  <c r="K34" i="34"/>
  <c r="N34" i="34" s="1"/>
  <c r="K35" i="34"/>
  <c r="N35" i="34" s="1"/>
  <c r="K36" i="34"/>
  <c r="N36" i="34" s="1"/>
  <c r="K37" i="34"/>
  <c r="N37" i="34" s="1"/>
  <c r="K38" i="34"/>
  <c r="N38" i="34" s="1"/>
  <c r="K39" i="34"/>
  <c r="N39" i="34" s="1"/>
  <c r="K40" i="34"/>
  <c r="N40" i="34" s="1"/>
  <c r="K41" i="34"/>
  <c r="N41" i="34" s="1"/>
  <c r="K42" i="34"/>
  <c r="N42" i="34" s="1"/>
  <c r="K43" i="34"/>
  <c r="N43" i="34" s="1"/>
  <c r="K44" i="34"/>
  <c r="N44" i="34" s="1"/>
  <c r="K45" i="34"/>
  <c r="N45" i="34" s="1"/>
  <c r="K46" i="34"/>
  <c r="N46" i="34" s="1"/>
  <c r="K47" i="34"/>
  <c r="N47" i="34" s="1"/>
  <c r="K48" i="34"/>
  <c r="N48" i="34" s="1"/>
  <c r="K49" i="34"/>
  <c r="N49" i="34" s="1"/>
  <c r="K50" i="34"/>
  <c r="N50" i="34" s="1"/>
  <c r="K51" i="34"/>
  <c r="N51" i="34" s="1"/>
  <c r="K52" i="34"/>
  <c r="N52" i="34" s="1"/>
  <c r="K53" i="34"/>
  <c r="N53" i="34" s="1"/>
  <c r="K54" i="34"/>
  <c r="N54" i="34" s="1"/>
  <c r="K55" i="34"/>
  <c r="N55" i="34" s="1"/>
  <c r="K56" i="34"/>
  <c r="N56" i="34" s="1"/>
  <c r="K57" i="34"/>
  <c r="N57" i="34" s="1"/>
  <c r="I31" i="34"/>
  <c r="I32" i="34"/>
  <c r="I33" i="34"/>
  <c r="I34" i="34"/>
  <c r="I35" i="34"/>
  <c r="I36" i="34"/>
  <c r="I37" i="34"/>
  <c r="I38" i="34"/>
  <c r="I39" i="34"/>
  <c r="I40" i="34"/>
  <c r="I41" i="34"/>
  <c r="I42" i="34"/>
  <c r="I43" i="34"/>
  <c r="I44" i="34"/>
  <c r="I45" i="34"/>
  <c r="I46" i="34"/>
  <c r="I47" i="34"/>
  <c r="I48" i="34"/>
  <c r="I49" i="34"/>
  <c r="I50" i="34"/>
  <c r="I51" i="34"/>
  <c r="I52" i="34"/>
  <c r="I53" i="34"/>
  <c r="I54" i="34"/>
  <c r="I55" i="34"/>
  <c r="I56" i="34"/>
  <c r="I57" i="34"/>
  <c r="K5" i="34"/>
  <c r="K6" i="34"/>
  <c r="K7" i="34"/>
  <c r="K8" i="34"/>
  <c r="K9" i="34"/>
  <c r="K10" i="34"/>
  <c r="K11" i="34"/>
  <c r="K12" i="34"/>
  <c r="K13" i="34"/>
  <c r="K14" i="34"/>
  <c r="K15" i="34"/>
  <c r="K16" i="34"/>
  <c r="K17" i="34"/>
  <c r="K18" i="34"/>
  <c r="K19" i="34"/>
  <c r="K20" i="34"/>
  <c r="K21" i="34"/>
  <c r="K22" i="34"/>
  <c r="K23" i="34"/>
  <c r="K24" i="34"/>
  <c r="K25" i="34"/>
  <c r="K26" i="34"/>
  <c r="K27" i="34"/>
  <c r="K28" i="34"/>
  <c r="K29" i="34"/>
  <c r="K30" i="34"/>
  <c r="D2" i="34"/>
  <c r="E1" i="34"/>
  <c r="I5" i="34"/>
  <c r="I6" i="34"/>
  <c r="I7" i="34"/>
  <c r="I8" i="34"/>
  <c r="I9" i="34"/>
  <c r="I10" i="34"/>
  <c r="I11" i="34"/>
  <c r="I12" i="34"/>
  <c r="I13" i="34"/>
  <c r="I14" i="34"/>
  <c r="I15" i="34"/>
  <c r="I16" i="34"/>
  <c r="I17" i="34"/>
  <c r="I18" i="34"/>
  <c r="I19" i="34"/>
  <c r="I20" i="34"/>
  <c r="I21" i="34"/>
  <c r="I22" i="34"/>
  <c r="I23" i="34"/>
  <c r="I24" i="34"/>
  <c r="I25" i="34"/>
  <c r="I26" i="34"/>
  <c r="I27" i="34"/>
  <c r="I28" i="34"/>
  <c r="I29" i="34"/>
  <c r="I30" i="34"/>
  <c r="D1" i="34"/>
  <c r="AT11" i="33"/>
  <c r="AT12" i="33"/>
  <c r="AT13" i="33"/>
  <c r="AT14" i="33"/>
  <c r="AT15" i="33"/>
  <c r="AT16" i="33"/>
  <c r="AT17" i="33"/>
  <c r="AT18" i="33"/>
  <c r="AT19" i="33"/>
  <c r="AT20" i="33"/>
  <c r="AT21" i="33"/>
  <c r="AT22" i="33"/>
  <c r="AT23" i="33"/>
  <c r="AT24" i="33"/>
  <c r="AT25" i="33"/>
  <c r="AT26" i="33"/>
  <c r="AT27" i="33"/>
  <c r="AT28" i="33"/>
  <c r="AT29" i="33"/>
  <c r="AT30" i="33"/>
  <c r="AT31" i="33"/>
  <c r="AT32" i="33"/>
  <c r="AT33" i="33"/>
  <c r="AT34" i="33"/>
  <c r="AT35" i="33"/>
  <c r="AT36" i="33"/>
  <c r="AT37" i="33"/>
  <c r="AT38" i="33"/>
  <c r="AT39" i="33"/>
  <c r="AT40" i="33"/>
  <c r="AT41" i="33"/>
  <c r="AT42" i="33"/>
  <c r="AT43" i="33"/>
  <c r="AT44" i="33"/>
  <c r="AT45" i="33"/>
  <c r="AT46" i="33"/>
  <c r="AT47" i="33"/>
  <c r="AT48" i="33"/>
  <c r="AT49" i="33"/>
  <c r="AT50" i="33"/>
  <c r="AT51" i="33"/>
  <c r="AT52" i="33"/>
  <c r="AT53" i="33"/>
  <c r="AT54" i="33"/>
  <c r="AT55" i="33"/>
  <c r="AT56" i="33"/>
  <c r="AT57" i="33"/>
  <c r="AT58" i="33"/>
  <c r="AT59" i="33"/>
  <c r="AT60" i="33"/>
  <c r="AT61" i="33"/>
  <c r="AT62" i="33"/>
  <c r="AT63" i="33"/>
  <c r="AT64" i="33"/>
  <c r="AT65" i="33"/>
  <c r="AT66" i="33"/>
  <c r="AT67" i="33"/>
  <c r="AT68" i="33"/>
  <c r="AT69" i="33"/>
  <c r="AT70" i="33"/>
  <c r="AT71" i="33"/>
  <c r="AT72" i="33"/>
  <c r="AT73" i="33"/>
  <c r="AT74" i="33"/>
  <c r="AT75" i="33"/>
  <c r="AT76" i="33"/>
  <c r="AT77" i="33"/>
  <c r="AT78" i="33"/>
  <c r="AT79" i="33"/>
  <c r="AT80" i="33"/>
  <c r="AT81" i="33"/>
  <c r="AT82" i="33"/>
  <c r="AT83" i="33"/>
  <c r="AT84" i="33"/>
  <c r="AT85" i="33"/>
  <c r="AT86" i="33"/>
  <c r="AT87" i="33"/>
  <c r="AT88" i="33"/>
  <c r="AT89" i="33"/>
  <c r="AT90" i="33"/>
  <c r="AT91" i="33"/>
  <c r="AT92" i="33"/>
  <c r="AT93" i="33"/>
  <c r="AT94" i="33"/>
  <c r="AT95" i="33"/>
  <c r="AT96" i="33"/>
  <c r="AT97" i="33"/>
  <c r="AT98" i="33"/>
  <c r="AT99" i="33"/>
  <c r="AT100" i="33"/>
  <c r="AT101" i="33"/>
  <c r="AT102" i="33"/>
  <c r="AT103" i="33"/>
  <c r="AT104" i="33"/>
  <c r="AT105" i="33"/>
  <c r="AT106" i="33"/>
  <c r="AT107" i="33"/>
  <c r="AT108" i="33"/>
  <c r="AT109" i="33"/>
  <c r="AT110" i="33"/>
  <c r="AT111" i="33"/>
  <c r="AT112" i="33"/>
  <c r="AT113" i="33"/>
  <c r="AT114" i="33"/>
  <c r="AT115" i="33"/>
  <c r="AT116" i="33"/>
  <c r="AT117" i="33"/>
  <c r="AT118" i="33"/>
  <c r="AT119" i="33"/>
  <c r="AT120" i="33"/>
  <c r="AT121" i="33"/>
  <c r="AT122" i="33"/>
  <c r="AT123" i="33"/>
  <c r="AT124" i="33"/>
  <c r="AT125" i="33"/>
  <c r="AT126" i="33"/>
  <c r="AT127" i="33"/>
  <c r="AT128" i="33"/>
  <c r="AT129" i="33"/>
  <c r="AT130" i="33"/>
  <c r="AT131" i="33"/>
  <c r="AT132" i="33"/>
  <c r="AT133" i="33"/>
  <c r="AT134" i="33"/>
  <c r="AT135" i="33"/>
  <c r="AT136" i="33"/>
  <c r="AT137" i="33"/>
  <c r="AT138" i="33"/>
  <c r="AT139" i="33"/>
  <c r="AT140" i="33"/>
  <c r="AT141" i="33"/>
  <c r="AT142" i="33"/>
  <c r="AT143" i="33"/>
  <c r="AT144" i="33"/>
  <c r="AT145" i="33"/>
  <c r="AT146" i="33"/>
  <c r="AT147" i="33"/>
  <c r="AT148" i="33"/>
  <c r="AT149" i="33"/>
  <c r="AT150" i="33"/>
  <c r="AT151" i="33"/>
  <c r="AT152" i="33"/>
  <c r="AT153" i="33"/>
  <c r="AT154" i="33"/>
  <c r="AT155" i="33"/>
  <c r="AT156" i="33"/>
  <c r="AT157" i="33"/>
  <c r="AT158" i="33"/>
  <c r="AT159" i="33"/>
  <c r="AT160" i="33"/>
  <c r="AT161" i="33"/>
  <c r="AT162" i="33"/>
  <c r="AT163" i="33"/>
  <c r="AT164" i="33"/>
  <c r="AT165" i="33"/>
  <c r="AT166" i="33"/>
  <c r="AT167" i="33"/>
  <c r="AT168" i="33"/>
  <c r="AT169" i="33"/>
  <c r="AT170" i="33"/>
  <c r="AT171" i="33"/>
  <c r="AT172" i="33"/>
  <c r="AT173" i="33"/>
  <c r="AT174" i="33"/>
  <c r="AT175" i="33"/>
  <c r="AT176" i="33"/>
  <c r="AT177" i="33"/>
  <c r="AT178" i="33"/>
  <c r="AT179" i="33"/>
  <c r="AT180" i="33"/>
  <c r="Z70" i="33"/>
  <c r="Z71" i="33"/>
  <c r="AA71" i="33"/>
  <c r="AB71" i="33"/>
  <c r="AC71" i="33"/>
  <c r="AD71" i="33"/>
  <c r="AE71" i="33"/>
  <c r="AF71" i="33"/>
  <c r="Z72" i="33"/>
  <c r="AA72" i="33"/>
  <c r="AB72" i="33"/>
  <c r="AC72" i="33"/>
  <c r="AD72" i="33"/>
  <c r="AE72" i="33"/>
  <c r="AF72" i="33"/>
  <c r="Z73" i="33"/>
  <c r="AA73" i="33"/>
  <c r="AB73" i="33"/>
  <c r="AC73" i="33"/>
  <c r="AD73" i="33"/>
  <c r="AE73" i="33"/>
  <c r="AF73" i="33"/>
  <c r="Z74" i="33"/>
  <c r="AA74" i="33"/>
  <c r="AB74" i="33"/>
  <c r="AC74" i="33"/>
  <c r="AD74" i="33"/>
  <c r="AE74" i="33"/>
  <c r="AF74" i="33"/>
  <c r="Z75" i="33"/>
  <c r="AA75" i="33"/>
  <c r="AB75" i="33"/>
  <c r="AC75" i="33"/>
  <c r="AD75" i="33"/>
  <c r="AE75" i="33"/>
  <c r="AF75" i="33"/>
  <c r="Z76" i="33"/>
  <c r="AA76" i="33"/>
  <c r="AB76" i="33"/>
  <c r="AC76" i="33"/>
  <c r="AD76" i="33"/>
  <c r="AE76" i="33"/>
  <c r="AF76" i="33"/>
  <c r="Z77" i="33"/>
  <c r="AA77" i="33"/>
  <c r="AB77" i="33"/>
  <c r="AC77" i="33"/>
  <c r="AD77" i="33"/>
  <c r="AE77" i="33"/>
  <c r="AF77" i="33"/>
  <c r="Z78" i="33"/>
  <c r="AA78" i="33"/>
  <c r="AB78" i="33"/>
  <c r="AC78" i="33"/>
  <c r="AD78" i="33"/>
  <c r="AE78" i="33"/>
  <c r="AF78" i="33"/>
  <c r="Z79" i="33"/>
  <c r="AA79" i="33"/>
  <c r="AB79" i="33"/>
  <c r="AC79" i="33"/>
  <c r="AD79" i="33"/>
  <c r="AE79" i="33"/>
  <c r="AF79" i="33"/>
  <c r="AA70" i="33"/>
  <c r="AB70" i="33"/>
  <c r="AC70" i="33"/>
  <c r="AD70" i="33"/>
  <c r="AE70" i="33"/>
  <c r="AF70" i="33"/>
  <c r="Z60" i="33"/>
  <c r="AA60" i="33"/>
  <c r="AB60" i="33"/>
  <c r="AC60" i="33"/>
  <c r="AD60" i="33"/>
  <c r="AE60" i="33"/>
  <c r="AF60" i="33"/>
  <c r="Z61" i="33"/>
  <c r="AA61" i="33"/>
  <c r="AB61" i="33"/>
  <c r="AC61" i="33"/>
  <c r="AD61" i="33"/>
  <c r="AE61" i="33"/>
  <c r="AF61" i="33"/>
  <c r="Z62" i="33"/>
  <c r="AA62" i="33"/>
  <c r="AB62" i="33"/>
  <c r="AC62" i="33"/>
  <c r="AD62" i="33"/>
  <c r="AE62" i="33"/>
  <c r="AF62" i="33"/>
  <c r="Z63" i="33"/>
  <c r="AA63" i="33"/>
  <c r="AB63" i="33"/>
  <c r="AC63" i="33"/>
  <c r="AD63" i="33"/>
  <c r="AE63" i="33"/>
  <c r="AF63" i="33"/>
  <c r="Z64" i="33"/>
  <c r="AA64" i="33"/>
  <c r="AB64" i="33"/>
  <c r="AC64" i="33"/>
  <c r="AD64" i="33"/>
  <c r="AE64" i="33"/>
  <c r="AF64" i="33"/>
  <c r="Z65" i="33"/>
  <c r="AA65" i="33"/>
  <c r="AB65" i="33"/>
  <c r="AC65" i="33"/>
  <c r="AD65" i="33"/>
  <c r="AE65" i="33"/>
  <c r="AF65" i="33"/>
  <c r="Z66" i="33"/>
  <c r="AA66" i="33"/>
  <c r="AB66" i="33"/>
  <c r="AC66" i="33"/>
  <c r="AD66" i="33"/>
  <c r="AE66" i="33"/>
  <c r="AF66" i="33"/>
  <c r="Z67" i="33"/>
  <c r="AA67" i="33"/>
  <c r="AB67" i="33"/>
  <c r="AC67" i="33"/>
  <c r="AD67" i="33"/>
  <c r="AE67" i="33"/>
  <c r="AF67" i="33"/>
  <c r="Z68" i="33"/>
  <c r="AA68" i="33"/>
  <c r="AB68" i="33"/>
  <c r="AC68" i="33"/>
  <c r="AD68" i="33"/>
  <c r="AE68" i="33"/>
  <c r="AF68" i="33"/>
  <c r="AA59" i="33"/>
  <c r="AB59" i="33"/>
  <c r="AC59" i="33"/>
  <c r="AD59" i="33"/>
  <c r="AE59" i="33"/>
  <c r="AF59" i="33"/>
  <c r="Z59" i="33"/>
  <c r="AT202" i="32"/>
  <c r="AT203" i="32"/>
  <c r="AT204" i="32"/>
  <c r="AT205" i="32"/>
  <c r="AT206" i="32"/>
  <c r="AT207" i="32"/>
  <c r="AT208" i="32"/>
  <c r="AT209" i="32"/>
  <c r="AT210" i="32"/>
  <c r="AT211" i="32"/>
  <c r="AT212" i="32"/>
  <c r="M34" i="32"/>
  <c r="J34" i="32"/>
  <c r="E354" i="32"/>
  <c r="E312" i="32"/>
  <c r="E272" i="32"/>
  <c r="F233" i="32"/>
  <c r="E193" i="32"/>
  <c r="F159" i="32"/>
  <c r="F115" i="32"/>
  <c r="F75" i="32"/>
  <c r="AJ387" i="32"/>
  <c r="E353" i="32"/>
  <c r="AJ354" i="32" s="1"/>
  <c r="E311" i="32"/>
  <c r="AJ312" i="32" s="1"/>
  <c r="AJ356" i="32"/>
  <c r="P356" i="32" s="1"/>
  <c r="U350" i="32"/>
  <c r="U314" i="32"/>
  <c r="E271" i="32"/>
  <c r="T307" i="32"/>
  <c r="T274" i="32"/>
  <c r="W274" i="32" s="1"/>
  <c r="R233" i="32"/>
  <c r="Q233" i="32" s="1"/>
  <c r="Q234" i="32" s="1"/>
  <c r="R268" i="32"/>
  <c r="F232" i="32"/>
  <c r="AB231" i="32" s="1"/>
  <c r="F114" i="32"/>
  <c r="AD113" i="32" s="1"/>
  <c r="E192" i="32"/>
  <c r="W193" i="32" s="1"/>
  <c r="Q195" i="32"/>
  <c r="O195" i="32" s="1"/>
  <c r="O156" i="32"/>
  <c r="P156" i="32" s="1"/>
  <c r="J154" i="32"/>
  <c r="M77" i="32"/>
  <c r="O77" i="32" s="1"/>
  <c r="M115" i="32"/>
  <c r="O115" i="32" s="1"/>
  <c r="F74" i="32"/>
  <c r="M75" i="32" s="1"/>
  <c r="K39" i="32"/>
  <c r="K40" i="32" s="1"/>
  <c r="L7" i="33"/>
  <c r="M7" i="33"/>
  <c r="N7" i="33"/>
  <c r="O7" i="33"/>
  <c r="P7" i="33"/>
  <c r="Q7" i="33"/>
  <c r="R7" i="33"/>
  <c r="S7" i="33"/>
  <c r="T7" i="33"/>
  <c r="U7" i="33"/>
  <c r="V7" i="33"/>
  <c r="K7" i="33"/>
  <c r="K11" i="33"/>
  <c r="AJ154" i="32"/>
  <c r="AF154" i="32"/>
  <c r="AB154" i="32"/>
  <c r="X154" i="32"/>
  <c r="T154" i="32"/>
  <c r="P154" i="32"/>
  <c r="L154" i="32"/>
  <c r="AJ37" i="32"/>
  <c r="AI37" i="32"/>
  <c r="AH37" i="32"/>
  <c r="AG37" i="32"/>
  <c r="AF37" i="32"/>
  <c r="AE37" i="32"/>
  <c r="AD37" i="32"/>
  <c r="AC37" i="32"/>
  <c r="AB37" i="32"/>
  <c r="AA37" i="32"/>
  <c r="Z37" i="32"/>
  <c r="Y37" i="32"/>
  <c r="X37" i="32"/>
  <c r="W37" i="32"/>
  <c r="V37" i="32"/>
  <c r="U37" i="32"/>
  <c r="T37" i="32"/>
  <c r="S37" i="32"/>
  <c r="R37" i="32"/>
  <c r="Q37" i="32"/>
  <c r="P37" i="32"/>
  <c r="O37" i="32"/>
  <c r="N37" i="32"/>
  <c r="M37" i="32"/>
  <c r="L37" i="32"/>
  <c r="K37" i="32"/>
  <c r="J37" i="32"/>
  <c r="K38" i="32" l="1"/>
  <c r="N38" i="32"/>
  <c r="R38" i="32"/>
  <c r="V38" i="32"/>
  <c r="AD38" i="32"/>
  <c r="AH38" i="32"/>
  <c r="AF155" i="32"/>
  <c r="J38" i="32"/>
  <c r="Z38" i="32"/>
  <c r="P155" i="32"/>
  <c r="O38" i="32"/>
  <c r="S38" i="32"/>
  <c r="W38" i="32"/>
  <c r="AA38" i="32"/>
  <c r="AE38" i="32"/>
  <c r="AI38" i="32"/>
  <c r="AG354" i="32"/>
  <c r="L8" i="33"/>
  <c r="L27" i="33" s="1"/>
  <c r="AG272" i="32"/>
  <c r="AG273" i="32" s="1"/>
  <c r="V272" i="32"/>
  <c r="V273" i="32" s="1"/>
  <c r="M150" i="32"/>
  <c r="Q227" i="32"/>
  <c r="O189" i="32"/>
  <c r="L106" i="32"/>
  <c r="AI75" i="32"/>
  <c r="AI76" i="32" s="1"/>
  <c r="Y75" i="32"/>
  <c r="Y76" i="32" s="1"/>
  <c r="S75" i="32"/>
  <c r="S76" i="32" s="1"/>
  <c r="AD75" i="32"/>
  <c r="AD76" i="32" s="1"/>
  <c r="R75" i="32"/>
  <c r="R76" i="32" s="1"/>
  <c r="AC75" i="32"/>
  <c r="AC76" i="32" s="1"/>
  <c r="N75" i="32"/>
  <c r="N76" i="32" s="1"/>
  <c r="X155" i="32"/>
  <c r="J155" i="32"/>
  <c r="AJ313" i="32"/>
  <c r="T155" i="32"/>
  <c r="AJ155" i="32"/>
  <c r="AG355" i="32"/>
  <c r="AJ355" i="32"/>
  <c r="L38" i="32"/>
  <c r="P38" i="32"/>
  <c r="AR47" i="32" s="1"/>
  <c r="T38" i="32"/>
  <c r="X38" i="32"/>
  <c r="AB38" i="32"/>
  <c r="AF38" i="32"/>
  <c r="AJ38" i="32"/>
  <c r="M38" i="32"/>
  <c r="Q38" i="32"/>
  <c r="U38" i="32"/>
  <c r="Y38" i="32"/>
  <c r="AC38" i="32"/>
  <c r="AG38" i="32"/>
  <c r="AE113" i="32"/>
  <c r="AE114" i="32" s="1"/>
  <c r="AD114" i="32"/>
  <c r="M76" i="32"/>
  <c r="Q354" i="32"/>
  <c r="Q355" i="32" s="1"/>
  <c r="AT380" i="32" s="1"/>
  <c r="M354" i="32"/>
  <c r="M355" i="32" s="1"/>
  <c r="AC354" i="32"/>
  <c r="AC355" i="32" s="1"/>
  <c r="AB232" i="32"/>
  <c r="W194" i="32"/>
  <c r="L155" i="32"/>
  <c r="AB155" i="32"/>
  <c r="U312" i="32"/>
  <c r="U313" i="32" s="1"/>
  <c r="AH272" i="32"/>
  <c r="AH273" i="32" s="1"/>
  <c r="Y312" i="32"/>
  <c r="Y313" i="32" s="1"/>
  <c r="M312" i="32"/>
  <c r="M313" i="32" s="1"/>
  <c r="AC312" i="32"/>
  <c r="AC313" i="32" s="1"/>
  <c r="BF330" i="32" s="1"/>
  <c r="U354" i="32"/>
  <c r="U355" i="32" s="1"/>
  <c r="M272" i="32"/>
  <c r="M273" i="32" s="1"/>
  <c r="Q312" i="32"/>
  <c r="Q313" i="32" s="1"/>
  <c r="AG312" i="32"/>
  <c r="AG313" i="32" s="1"/>
  <c r="BJ326" i="32" s="1"/>
  <c r="Y354" i="32"/>
  <c r="Y355" i="32" s="1"/>
  <c r="J312" i="32"/>
  <c r="J313" i="32" s="1"/>
  <c r="Z272" i="32"/>
  <c r="Z273" i="32" s="1"/>
  <c r="R312" i="32"/>
  <c r="R313" i="32" s="1"/>
  <c r="AU326" i="32" s="1"/>
  <c r="Z312" i="32"/>
  <c r="Z313" i="32" s="1"/>
  <c r="AD312" i="32"/>
  <c r="AD313" i="32" s="1"/>
  <c r="AH312" i="32"/>
  <c r="AH313" i="32" s="1"/>
  <c r="R272" i="32"/>
  <c r="R273" i="32" s="1"/>
  <c r="AC272" i="32"/>
  <c r="AC273" i="32" s="1"/>
  <c r="K312" i="32"/>
  <c r="K313" i="32" s="1"/>
  <c r="O312" i="32"/>
  <c r="O313" i="32" s="1"/>
  <c r="S312" i="32"/>
  <c r="S313" i="32" s="1"/>
  <c r="AV326" i="32" s="1"/>
  <c r="W312" i="32"/>
  <c r="W313" i="32" s="1"/>
  <c r="AA312" i="32"/>
  <c r="AA313" i="32" s="1"/>
  <c r="AE312" i="32"/>
  <c r="AE313" i="32" s="1"/>
  <c r="AI312" i="32"/>
  <c r="AI313" i="32" s="1"/>
  <c r="BL329" i="32" s="1"/>
  <c r="N272" i="32"/>
  <c r="N273" i="32" s="1"/>
  <c r="N312" i="32"/>
  <c r="N313" i="32" s="1"/>
  <c r="V312" i="32"/>
  <c r="V313" i="32" s="1"/>
  <c r="J272" i="32"/>
  <c r="J273" i="32" s="1"/>
  <c r="U272" i="32"/>
  <c r="U273" i="32" s="1"/>
  <c r="AD272" i="32"/>
  <c r="AD273" i="32" s="1"/>
  <c r="L312" i="32"/>
  <c r="L313" i="32" s="1"/>
  <c r="P312" i="32"/>
  <c r="P313" i="32" s="1"/>
  <c r="AS323" i="32" s="1"/>
  <c r="T312" i="32"/>
  <c r="T313" i="32" s="1"/>
  <c r="X312" i="32"/>
  <c r="X313" i="32" s="1"/>
  <c r="AB312" i="32"/>
  <c r="AB313" i="32" s="1"/>
  <c r="AF312" i="32"/>
  <c r="AF313" i="32" s="1"/>
  <c r="BI325" i="32" s="1"/>
  <c r="J354" i="32"/>
  <c r="J355" i="32" s="1"/>
  <c r="N354" i="32"/>
  <c r="N355" i="32" s="1"/>
  <c r="R354" i="32"/>
  <c r="R355" i="32" s="1"/>
  <c r="AU378" i="32" s="1"/>
  <c r="V354" i="32"/>
  <c r="V355" i="32" s="1"/>
  <c r="AY374" i="32" s="1"/>
  <c r="Z354" i="32"/>
  <c r="Z355" i="32" s="1"/>
  <c r="AD354" i="32"/>
  <c r="AD355" i="32" s="1"/>
  <c r="AH354" i="32"/>
  <c r="AH355" i="32" s="1"/>
  <c r="K354" i="32"/>
  <c r="K355" i="32" s="1"/>
  <c r="AN383" i="32" s="1"/>
  <c r="O354" i="32"/>
  <c r="O355" i="32" s="1"/>
  <c r="S354" i="32"/>
  <c r="S355" i="32" s="1"/>
  <c r="W354" i="32"/>
  <c r="W355" i="32" s="1"/>
  <c r="AA354" i="32"/>
  <c r="AA355" i="32" s="1"/>
  <c r="BD375" i="32" s="1"/>
  <c r="AE354" i="32"/>
  <c r="AE355" i="32" s="1"/>
  <c r="AI354" i="32"/>
  <c r="AI355" i="32" s="1"/>
  <c r="L354" i="32"/>
  <c r="L355" i="32" s="1"/>
  <c r="P354" i="32"/>
  <c r="P355" i="32" s="1"/>
  <c r="AS375" i="32" s="1"/>
  <c r="T354" i="32"/>
  <c r="T355" i="32" s="1"/>
  <c r="X354" i="32"/>
  <c r="X355" i="32" s="1"/>
  <c r="AB354" i="32"/>
  <c r="AB355" i="32" s="1"/>
  <c r="AF354" i="32"/>
  <c r="AF355" i="32" s="1"/>
  <c r="BI375" i="32" s="1"/>
  <c r="AC356" i="32"/>
  <c r="AH233" i="32"/>
  <c r="Y356" i="32"/>
  <c r="Z233" i="32"/>
  <c r="AI356" i="32"/>
  <c r="T356" i="32"/>
  <c r="P233" i="32"/>
  <c r="P234" i="32" s="1"/>
  <c r="AG356" i="32"/>
  <c r="L356" i="32"/>
  <c r="AE233" i="32"/>
  <c r="W233" i="32"/>
  <c r="M233" i="32"/>
  <c r="AG274" i="32"/>
  <c r="AH356" i="32"/>
  <c r="AF356" i="32"/>
  <c r="AB356" i="32"/>
  <c r="X356" i="32"/>
  <c r="Q356" i="32"/>
  <c r="AE195" i="32"/>
  <c r="AD233" i="32"/>
  <c r="V233" i="32"/>
  <c r="L233" i="32"/>
  <c r="AF274" i="32"/>
  <c r="AE356" i="32"/>
  <c r="AA356" i="32"/>
  <c r="W356" i="32"/>
  <c r="AI233" i="32"/>
  <c r="AA233" i="32"/>
  <c r="N356" i="32"/>
  <c r="R356" i="32"/>
  <c r="V356" i="32"/>
  <c r="K356" i="32"/>
  <c r="O356" i="32"/>
  <c r="S356" i="32"/>
  <c r="AD356" i="32"/>
  <c r="Z356" i="32"/>
  <c r="U356" i="32"/>
  <c r="M356" i="32"/>
  <c r="X274" i="32"/>
  <c r="AC274" i="32"/>
  <c r="AI274" i="32"/>
  <c r="S274" i="32"/>
  <c r="S275" i="32" s="1"/>
  <c r="Y274" i="32"/>
  <c r="AE274" i="32"/>
  <c r="AJ274" i="32"/>
  <c r="AH75" i="32"/>
  <c r="AH76" i="32" s="1"/>
  <c r="W75" i="32"/>
  <c r="W76" i="32" s="1"/>
  <c r="Q272" i="32"/>
  <c r="Q273" i="32" s="1"/>
  <c r="Y272" i="32"/>
  <c r="Y273" i="32" s="1"/>
  <c r="J233" i="32"/>
  <c r="N233" i="32"/>
  <c r="T233" i="32"/>
  <c r="X233" i="32"/>
  <c r="AB233" i="32"/>
  <c r="AF233" i="32"/>
  <c r="AJ233" i="32"/>
  <c r="K233" i="32"/>
  <c r="O233" i="32"/>
  <c r="U233" i="32"/>
  <c r="Y233" i="32"/>
  <c r="AC233" i="32"/>
  <c r="AG233" i="32"/>
  <c r="S233" i="32"/>
  <c r="AB274" i="32"/>
  <c r="T314" i="32"/>
  <c r="T315" i="32" s="1"/>
  <c r="L75" i="32"/>
  <c r="L76" i="32" s="1"/>
  <c r="O75" i="32"/>
  <c r="O76" i="32" s="1"/>
  <c r="U75" i="32"/>
  <c r="U76" i="32" s="1"/>
  <c r="Z75" i="32"/>
  <c r="Z76" i="32" s="1"/>
  <c r="AE75" i="32"/>
  <c r="AE76" i="32" s="1"/>
  <c r="BH86" i="32" s="1"/>
  <c r="J75" i="32"/>
  <c r="J76" i="32" s="1"/>
  <c r="Q75" i="32"/>
  <c r="Q76" i="32" s="1"/>
  <c r="AA75" i="32"/>
  <c r="AA76" i="32" s="1"/>
  <c r="K75" i="32"/>
  <c r="V75" i="32"/>
  <c r="V76" i="32" s="1"/>
  <c r="AG75" i="32"/>
  <c r="AG76" i="32" s="1"/>
  <c r="P113" i="32"/>
  <c r="P114" i="32" s="1"/>
  <c r="N113" i="32"/>
  <c r="N114" i="32" s="1"/>
  <c r="J113" i="32"/>
  <c r="J114" i="32" s="1"/>
  <c r="M113" i="32"/>
  <c r="M114" i="32" s="1"/>
  <c r="U274" i="32"/>
  <c r="U275" i="32" s="1"/>
  <c r="U295" i="32" s="1"/>
  <c r="AA274" i="32"/>
  <c r="AJ272" i="32"/>
  <c r="AJ273" i="32" s="1"/>
  <c r="AF272" i="32"/>
  <c r="AF273" i="32" s="1"/>
  <c r="AB272" i="32"/>
  <c r="AB273" i="32" s="1"/>
  <c r="X272" i="32"/>
  <c r="X273" i="32" s="1"/>
  <c r="T272" i="32"/>
  <c r="T273" i="32" s="1"/>
  <c r="P272" i="32"/>
  <c r="P273" i="32" s="1"/>
  <c r="L272" i="32"/>
  <c r="L273" i="32" s="1"/>
  <c r="AI272" i="32"/>
  <c r="AI273" i="32" s="1"/>
  <c r="AE272" i="32"/>
  <c r="AE273" i="32" s="1"/>
  <c r="AA272" i="32"/>
  <c r="AA273" i="32" s="1"/>
  <c r="W272" i="32"/>
  <c r="W273" i="32" s="1"/>
  <c r="S272" i="32"/>
  <c r="S273" i="32" s="1"/>
  <c r="O272" i="32"/>
  <c r="O273" i="32" s="1"/>
  <c r="AR285" i="32" s="1"/>
  <c r="K272" i="32"/>
  <c r="K273" i="32" s="1"/>
  <c r="R231" i="32"/>
  <c r="R232" i="32" s="1"/>
  <c r="W231" i="32"/>
  <c r="W232" i="32" s="1"/>
  <c r="AG231" i="32"/>
  <c r="AG232" i="32" s="1"/>
  <c r="AH231" i="32"/>
  <c r="AH232" i="32" s="1"/>
  <c r="L231" i="32"/>
  <c r="L232" i="32" s="1"/>
  <c r="V274" i="32"/>
  <c r="Z274" i="32"/>
  <c r="AD274" i="32"/>
  <c r="AH274" i="32"/>
  <c r="AA195" i="32"/>
  <c r="P195" i="32"/>
  <c r="P196" i="32" s="1"/>
  <c r="AI195" i="32"/>
  <c r="L195" i="32"/>
  <c r="AD231" i="32"/>
  <c r="AD232" i="32" s="1"/>
  <c r="S231" i="32"/>
  <c r="S232" i="32" s="1"/>
  <c r="X231" i="32"/>
  <c r="X232" i="32" s="1"/>
  <c r="AI231" i="32"/>
  <c r="AI232" i="32" s="1"/>
  <c r="J231" i="32"/>
  <c r="J232" i="32" s="1"/>
  <c r="O231" i="32"/>
  <c r="O232" i="32" s="1"/>
  <c r="T231" i="32"/>
  <c r="T232" i="32" s="1"/>
  <c r="Z231" i="32"/>
  <c r="Z232" i="32" s="1"/>
  <c r="AE231" i="32"/>
  <c r="AE232" i="32" s="1"/>
  <c r="AJ231" i="32"/>
  <c r="AJ232" i="32" s="1"/>
  <c r="S195" i="32"/>
  <c r="N231" i="32"/>
  <c r="N232" i="32" s="1"/>
  <c r="K231" i="32"/>
  <c r="K232" i="32" s="1"/>
  <c r="P231" i="32"/>
  <c r="P232" i="32" s="1"/>
  <c r="V231" i="32"/>
  <c r="V232" i="32" s="1"/>
  <c r="AA231" i="32"/>
  <c r="AA232" i="32" s="1"/>
  <c r="AF231" i="32"/>
  <c r="AF232" i="32" s="1"/>
  <c r="AJ193" i="32"/>
  <c r="AJ194" i="32" s="1"/>
  <c r="AI193" i="32"/>
  <c r="AI194" i="32" s="1"/>
  <c r="AA193" i="32"/>
  <c r="AA194" i="32" s="1"/>
  <c r="S193" i="32"/>
  <c r="S194" i="32" s="1"/>
  <c r="K193" i="32"/>
  <c r="K194" i="32" s="1"/>
  <c r="Q193" i="32"/>
  <c r="Q194" i="32" s="1"/>
  <c r="AG193" i="32"/>
  <c r="AG194" i="32" s="1"/>
  <c r="Y193" i="32"/>
  <c r="Y194" i="32" s="1"/>
  <c r="M193" i="32"/>
  <c r="M194" i="32" s="1"/>
  <c r="AC193" i="32"/>
  <c r="AC194" i="32" s="1"/>
  <c r="AI113" i="32"/>
  <c r="AI114" i="32" s="1"/>
  <c r="AA113" i="32"/>
  <c r="AA114" i="32" s="1"/>
  <c r="S113" i="32"/>
  <c r="S114" i="32" s="1"/>
  <c r="Z113" i="32"/>
  <c r="Z114" i="32" s="1"/>
  <c r="AH113" i="32"/>
  <c r="AH114" i="32" s="1"/>
  <c r="R113" i="32"/>
  <c r="R114" i="32" s="1"/>
  <c r="V113" i="32"/>
  <c r="V114" i="32" s="1"/>
  <c r="O193" i="32"/>
  <c r="O194" i="32" s="1"/>
  <c r="AR210" i="32" s="1"/>
  <c r="AE193" i="32"/>
  <c r="AE194" i="32" s="1"/>
  <c r="W113" i="32"/>
  <c r="W114" i="32" s="1"/>
  <c r="U193" i="32"/>
  <c r="U194" i="32" s="1"/>
  <c r="AJ75" i="32"/>
  <c r="AJ76" i="32" s="1"/>
  <c r="AF75" i="32"/>
  <c r="AF76" i="32" s="1"/>
  <c r="AB75" i="32"/>
  <c r="AB76" i="32" s="1"/>
  <c r="X75" i="32"/>
  <c r="X76" i="32" s="1"/>
  <c r="T75" i="32"/>
  <c r="T76" i="32" s="1"/>
  <c r="P75" i="32"/>
  <c r="P76" i="32" s="1"/>
  <c r="M231" i="32"/>
  <c r="M232" i="32" s="1"/>
  <c r="Q231" i="32"/>
  <c r="Q232" i="32" s="1"/>
  <c r="U231" i="32"/>
  <c r="U232" i="32" s="1"/>
  <c r="Y231" i="32"/>
  <c r="Y232" i="32" s="1"/>
  <c r="AC231" i="32"/>
  <c r="AC232" i="32" s="1"/>
  <c r="W195" i="32"/>
  <c r="Q238" i="32"/>
  <c r="Q235" i="32"/>
  <c r="Q236" i="32"/>
  <c r="Q237" i="32"/>
  <c r="J193" i="32"/>
  <c r="J194" i="32" s="1"/>
  <c r="N193" i="32"/>
  <c r="N194" i="32" s="1"/>
  <c r="R193" i="32"/>
  <c r="R194" i="32" s="1"/>
  <c r="V193" i="32"/>
  <c r="V194" i="32" s="1"/>
  <c r="Z193" i="32"/>
  <c r="Z194" i="32" s="1"/>
  <c r="AD193" i="32"/>
  <c r="AD194" i="32" s="1"/>
  <c r="AH193" i="32"/>
  <c r="AH194" i="32" s="1"/>
  <c r="L193" i="32"/>
  <c r="L194" i="32" s="1"/>
  <c r="P193" i="32"/>
  <c r="P194" i="32" s="1"/>
  <c r="T193" i="32"/>
  <c r="T194" i="32" s="1"/>
  <c r="X193" i="32"/>
  <c r="X194" i="32" s="1"/>
  <c r="AB193" i="32"/>
  <c r="AB194" i="32" s="1"/>
  <c r="AF193" i="32"/>
  <c r="AF194" i="32" s="1"/>
  <c r="M154" i="32"/>
  <c r="M155" i="32" s="1"/>
  <c r="U154" i="32"/>
  <c r="U155" i="32" s="1"/>
  <c r="AC154" i="32"/>
  <c r="AC155" i="32" s="1"/>
  <c r="AH195" i="32"/>
  <c r="Z195" i="32"/>
  <c r="K113" i="32"/>
  <c r="K114" i="32" s="1"/>
  <c r="O113" i="32"/>
  <c r="O114" i="32" s="1"/>
  <c r="T113" i="32"/>
  <c r="T114" i="32" s="1"/>
  <c r="X113" i="32"/>
  <c r="X114" i="32" s="1"/>
  <c r="AB113" i="32"/>
  <c r="AB114" i="32" s="1"/>
  <c r="AF113" i="32"/>
  <c r="AF114" i="32" s="1"/>
  <c r="AJ113" i="32"/>
  <c r="AJ114" i="32" s="1"/>
  <c r="N154" i="32"/>
  <c r="N155" i="32" s="1"/>
  <c r="R154" i="32"/>
  <c r="R155" i="32" s="1"/>
  <c r="V154" i="32"/>
  <c r="V155" i="32" s="1"/>
  <c r="Z154" i="32"/>
  <c r="Z155" i="32" s="1"/>
  <c r="AD154" i="32"/>
  <c r="AD155" i="32" s="1"/>
  <c r="AH154" i="32"/>
  <c r="AH155" i="32" s="1"/>
  <c r="Q156" i="32"/>
  <c r="R195" i="32"/>
  <c r="R196" i="32" s="1"/>
  <c r="AG195" i="32"/>
  <c r="AC195" i="32"/>
  <c r="Y195" i="32"/>
  <c r="U195" i="32"/>
  <c r="N195" i="32"/>
  <c r="J195" i="32"/>
  <c r="Q154" i="32"/>
  <c r="Q155" i="32" s="1"/>
  <c r="Y154" i="32"/>
  <c r="Y155" i="32" s="1"/>
  <c r="AG154" i="32"/>
  <c r="AG155" i="32" s="1"/>
  <c r="AD195" i="32"/>
  <c r="V195" i="32"/>
  <c r="K195" i="32"/>
  <c r="L113" i="32"/>
  <c r="L114" i="32" s="1"/>
  <c r="Q113" i="32"/>
  <c r="Q114" i="32" s="1"/>
  <c r="U113" i="32"/>
  <c r="U114" i="32" s="1"/>
  <c r="Y113" i="32"/>
  <c r="Y114" i="32" s="1"/>
  <c r="AC113" i="32"/>
  <c r="AC114" i="32" s="1"/>
  <c r="AG113" i="32"/>
  <c r="AG114" i="32" s="1"/>
  <c r="K154" i="32"/>
  <c r="K155" i="32" s="1"/>
  <c r="O154" i="32"/>
  <c r="O155" i="32" s="1"/>
  <c r="S154" i="32"/>
  <c r="S155" i="32" s="1"/>
  <c r="W154" i="32"/>
  <c r="W155" i="32" s="1"/>
  <c r="AA154" i="32"/>
  <c r="AA155" i="32" s="1"/>
  <c r="AE154" i="32"/>
  <c r="AE155" i="32" s="1"/>
  <c r="AI154" i="32"/>
  <c r="AI155" i="32" s="1"/>
  <c r="AJ195" i="32"/>
  <c r="AF195" i="32"/>
  <c r="AB195" i="32"/>
  <c r="X195" i="32"/>
  <c r="T195" i="32"/>
  <c r="M195" i="32"/>
  <c r="Z156" i="32"/>
  <c r="R156" i="32"/>
  <c r="AG156" i="32"/>
  <c r="AC156" i="32"/>
  <c r="Y156" i="32"/>
  <c r="U156" i="32"/>
  <c r="AH156" i="32"/>
  <c r="AJ156" i="32"/>
  <c r="AF156" i="32"/>
  <c r="AB156" i="32"/>
  <c r="X156" i="32"/>
  <c r="T156" i="32"/>
  <c r="AD156" i="32"/>
  <c r="V156" i="32"/>
  <c r="N156" i="32"/>
  <c r="AI156" i="32"/>
  <c r="AE156" i="32"/>
  <c r="AA156" i="32"/>
  <c r="W156" i="32"/>
  <c r="S156" i="32"/>
  <c r="W115" i="32"/>
  <c r="AA115" i="32"/>
  <c r="AE115" i="32"/>
  <c r="AI115" i="32"/>
  <c r="P115" i="32"/>
  <c r="T115" i="32"/>
  <c r="X115" i="32"/>
  <c r="AB115" i="32"/>
  <c r="AF115" i="32"/>
  <c r="AJ115" i="32"/>
  <c r="L115" i="32"/>
  <c r="Q115" i="32"/>
  <c r="U115" i="32"/>
  <c r="Y115" i="32"/>
  <c r="AC115" i="32"/>
  <c r="AG115" i="32"/>
  <c r="S115" i="32"/>
  <c r="N115" i="32"/>
  <c r="N116" i="32" s="1"/>
  <c r="N147" i="32" s="1"/>
  <c r="R115" i="32"/>
  <c r="V115" i="32"/>
  <c r="Z115" i="32"/>
  <c r="AD115" i="32"/>
  <c r="AH115" i="32"/>
  <c r="K77" i="32"/>
  <c r="J77" i="32" s="1"/>
  <c r="J78" i="32" s="1"/>
  <c r="AH77" i="32"/>
  <c r="Z77" i="32"/>
  <c r="R77" i="32"/>
  <c r="N77" i="32"/>
  <c r="O78" i="32" s="1"/>
  <c r="AC77" i="32"/>
  <c r="Y77" i="32"/>
  <c r="U77" i="32"/>
  <c r="M78" i="32"/>
  <c r="AJ77" i="32"/>
  <c r="AF77" i="32"/>
  <c r="AB77" i="32"/>
  <c r="X77" i="32"/>
  <c r="T77" i="32"/>
  <c r="P77" i="32"/>
  <c r="AD77" i="32"/>
  <c r="V77" i="32"/>
  <c r="AG77" i="32"/>
  <c r="Q77" i="32"/>
  <c r="AI77" i="32"/>
  <c r="AE77" i="32"/>
  <c r="AA77" i="32"/>
  <c r="W77" i="32"/>
  <c r="S77" i="32"/>
  <c r="AF39" i="32"/>
  <c r="AB39" i="32"/>
  <c r="X39" i="32"/>
  <c r="AI39" i="32"/>
  <c r="AE39" i="32"/>
  <c r="AA39" i="32"/>
  <c r="W39" i="32"/>
  <c r="S39" i="32"/>
  <c r="O39" i="32"/>
  <c r="T39" i="32"/>
  <c r="AH39" i="32"/>
  <c r="AD39" i="32"/>
  <c r="Z39" i="32"/>
  <c r="V39" i="32"/>
  <c r="R39" i="32"/>
  <c r="N39" i="32"/>
  <c r="AJ39" i="32"/>
  <c r="P39" i="32"/>
  <c r="L39" i="32"/>
  <c r="L40" i="32" s="1"/>
  <c r="AG39" i="32"/>
  <c r="AC39" i="32"/>
  <c r="Y39" i="32"/>
  <c r="U39" i="32"/>
  <c r="Q39" i="32"/>
  <c r="M39" i="32"/>
  <c r="L11" i="33"/>
  <c r="L25" i="33"/>
  <c r="L19" i="33"/>
  <c r="L17" i="33"/>
  <c r="K8" i="33"/>
  <c r="P8" i="33"/>
  <c r="P12" i="33" s="1"/>
  <c r="M8" i="33"/>
  <c r="M11" i="33" s="1"/>
  <c r="L10" i="33"/>
  <c r="L21" i="33"/>
  <c r="L13" i="33"/>
  <c r="L15" i="33"/>
  <c r="O8" i="33"/>
  <c r="O27" i="33" s="1"/>
  <c r="N8" i="33"/>
  <c r="N25" i="33" s="1"/>
  <c r="L26" i="33"/>
  <c r="L22" i="33"/>
  <c r="L20" i="33"/>
  <c r="L16" i="33"/>
  <c r="L14" i="33"/>
  <c r="K13" i="33"/>
  <c r="K15" i="33" s="1"/>
  <c r="AL34" i="28"/>
  <c r="AJ386" i="32"/>
  <c r="AJ403" i="32" s="1"/>
  <c r="U349" i="32"/>
  <c r="U402" i="32" s="1"/>
  <c r="T306" i="32"/>
  <c r="T401" i="32" s="1"/>
  <c r="R267" i="32"/>
  <c r="R400" i="32" s="1"/>
  <c r="Q226" i="32"/>
  <c r="Q399" i="32" s="1"/>
  <c r="O188" i="32"/>
  <c r="O398" i="32" s="1"/>
  <c r="M149" i="32"/>
  <c r="M397" i="32" s="1"/>
  <c r="L105" i="32"/>
  <c r="L396" i="32" s="1"/>
  <c r="L34" i="32"/>
  <c r="AN46" i="32" l="1"/>
  <c r="AT48" i="32"/>
  <c r="K76" i="32"/>
  <c r="AN83" i="32" s="1"/>
  <c r="AR46" i="32"/>
  <c r="AQ46" i="32"/>
  <c r="BF48" i="32"/>
  <c r="BG48" i="32"/>
  <c r="AQ47" i="32"/>
  <c r="BB48" i="32"/>
  <c r="AX47" i="32"/>
  <c r="AY48" i="32"/>
  <c r="AY46" i="32"/>
  <c r="AY47" i="32"/>
  <c r="AX48" i="32"/>
  <c r="AO48" i="32"/>
  <c r="BE48" i="32"/>
  <c r="BC47" i="32"/>
  <c r="AP46" i="32"/>
  <c r="BC46" i="32"/>
  <c r="BC48" i="32"/>
  <c r="BJ47" i="32"/>
  <c r="AU46" i="32"/>
  <c r="AP47" i="32"/>
  <c r="AT46" i="32"/>
  <c r="AQ48" i="32"/>
  <c r="AW48" i="32"/>
  <c r="BH47" i="32"/>
  <c r="AR48" i="32"/>
  <c r="BK48" i="32"/>
  <c r="AU48" i="32"/>
  <c r="BB46" i="32"/>
  <c r="R40" i="32"/>
  <c r="BF47" i="32"/>
  <c r="P18" i="33"/>
  <c r="AT374" i="32"/>
  <c r="AV48" i="32"/>
  <c r="AX46" i="32"/>
  <c r="AT47" i="32"/>
  <c r="P21" i="33"/>
  <c r="BM46" i="32"/>
  <c r="BB47" i="32"/>
  <c r="BG46" i="32"/>
  <c r="BM47" i="32"/>
  <c r="BG47" i="32"/>
  <c r="AP48" i="32"/>
  <c r="AM48" i="32"/>
  <c r="K48" i="32" s="1"/>
  <c r="BM48" i="32"/>
  <c r="AZ48" i="32"/>
  <c r="P14" i="33"/>
  <c r="P17" i="33"/>
  <c r="AW46" i="32"/>
  <c r="BK46" i="32"/>
  <c r="BK47" i="32"/>
  <c r="AU47" i="32"/>
  <c r="BH48" i="32"/>
  <c r="AU336" i="32"/>
  <c r="AM46" i="32"/>
  <c r="K46" i="32" s="1"/>
  <c r="L12" i="33"/>
  <c r="L18" i="33"/>
  <c r="L24" i="33"/>
  <c r="P27" i="33"/>
  <c r="L23" i="33"/>
  <c r="BF46" i="32"/>
  <c r="AW47" i="32"/>
  <c r="AM47" i="32"/>
  <c r="K47" i="32" s="1"/>
  <c r="BJ46" i="32"/>
  <c r="BJ48" i="32"/>
  <c r="AW375" i="32"/>
  <c r="BH385" i="32"/>
  <c r="AR385" i="32"/>
  <c r="BC377" i="32"/>
  <c r="AM377" i="32"/>
  <c r="AM373" i="32"/>
  <c r="BB385" i="32"/>
  <c r="AX376" i="32"/>
  <c r="AP378" i="32"/>
  <c r="BA48" i="32"/>
  <c r="BL46" i="32"/>
  <c r="AV47" i="32"/>
  <c r="BJ375" i="32"/>
  <c r="AT331" i="32"/>
  <c r="BA46" i="32"/>
  <c r="BL47" i="32"/>
  <c r="BL48" i="32"/>
  <c r="AV46" i="32"/>
  <c r="BA47" i="32"/>
  <c r="BG381" i="32"/>
  <c r="AQ376" i="32"/>
  <c r="BF373" i="32"/>
  <c r="AY379" i="32"/>
  <c r="AS86" i="32"/>
  <c r="BD86" i="32"/>
  <c r="AY384" i="32"/>
  <c r="AT86" i="32"/>
  <c r="AO89" i="32"/>
  <c r="AO93" i="32"/>
  <c r="AO97" i="32"/>
  <c r="AO101" i="32"/>
  <c r="AO91" i="32"/>
  <c r="AO95" i="32"/>
  <c r="AO103" i="32"/>
  <c r="AO88" i="32"/>
  <c r="AO92" i="32"/>
  <c r="AO96" i="32"/>
  <c r="AO100" i="32"/>
  <c r="AO104" i="32"/>
  <c r="AO90" i="32"/>
  <c r="AO94" i="32"/>
  <c r="AO98" i="32"/>
  <c r="AO102" i="32"/>
  <c r="AO87" i="32"/>
  <c r="AO99" i="32"/>
  <c r="AY85" i="32"/>
  <c r="AM82" i="32"/>
  <c r="J82" i="32" s="1"/>
  <c r="AR85" i="32"/>
  <c r="BB86" i="32"/>
  <c r="K10" i="33"/>
  <c r="K12" i="33" s="1"/>
  <c r="K14" i="33" s="1"/>
  <c r="K16" i="33" s="1"/>
  <c r="K18" i="33" s="1"/>
  <c r="K20" i="33" s="1"/>
  <c r="K22" i="33" s="1"/>
  <c r="K24" i="33" s="1"/>
  <c r="K26" i="33" s="1"/>
  <c r="AZ85" i="32"/>
  <c r="BF86" i="32"/>
  <c r="AV85" i="32"/>
  <c r="AU86" i="32"/>
  <c r="BH85" i="32"/>
  <c r="AU85" i="32"/>
  <c r="AZ86" i="32"/>
  <c r="BC87" i="32"/>
  <c r="BC88" i="32"/>
  <c r="BC89" i="32"/>
  <c r="BC90" i="32"/>
  <c r="BC91" i="32"/>
  <c r="BC92" i="32"/>
  <c r="BC93" i="32"/>
  <c r="BC94" i="32"/>
  <c r="BC95" i="32"/>
  <c r="BC83" i="32"/>
  <c r="BC84" i="32"/>
  <c r="BC96" i="32"/>
  <c r="BC82" i="32"/>
  <c r="BC99" i="32"/>
  <c r="BC101" i="32"/>
  <c r="BC103" i="32"/>
  <c r="BC98" i="32"/>
  <c r="BC100" i="32"/>
  <c r="BC102" i="32"/>
  <c r="BC104" i="32"/>
  <c r="BC97" i="32"/>
  <c r="BK87" i="32"/>
  <c r="BK88" i="32"/>
  <c r="BK89" i="32"/>
  <c r="BK90" i="32"/>
  <c r="BK91" i="32"/>
  <c r="BK92" i="32"/>
  <c r="BK93" i="32"/>
  <c r="BK94" i="32"/>
  <c r="BK95" i="32"/>
  <c r="BK83" i="32"/>
  <c r="BK84" i="32"/>
  <c r="BK96" i="32"/>
  <c r="BK82" i="32"/>
  <c r="BK104" i="32"/>
  <c r="BK97" i="32"/>
  <c r="BK99" i="32"/>
  <c r="BK101" i="32"/>
  <c r="BK103" i="32"/>
  <c r="BK98" i="32"/>
  <c r="BK100" i="32"/>
  <c r="BK102" i="32"/>
  <c r="BL87" i="32"/>
  <c r="BL88" i="32"/>
  <c r="BL89" i="32"/>
  <c r="BL90" i="32"/>
  <c r="BL91" i="32"/>
  <c r="BL92" i="32"/>
  <c r="BL93" i="32"/>
  <c r="BL94" i="32"/>
  <c r="BL95" i="32"/>
  <c r="BL83" i="32"/>
  <c r="BL96" i="32"/>
  <c r="BL97" i="32"/>
  <c r="BL98" i="32"/>
  <c r="BL99" i="32"/>
  <c r="BL100" i="32"/>
  <c r="BL101" i="32"/>
  <c r="BL102" i="32"/>
  <c r="BL103" i="32"/>
  <c r="BL104" i="32"/>
  <c r="BL84" i="32"/>
  <c r="BL82" i="32"/>
  <c r="BG87" i="32"/>
  <c r="BG88" i="32"/>
  <c r="BG89" i="32"/>
  <c r="BG90" i="32"/>
  <c r="BG91" i="32"/>
  <c r="BG92" i="32"/>
  <c r="BG93" i="32"/>
  <c r="BG94" i="32"/>
  <c r="BG95" i="32"/>
  <c r="BG83" i="32"/>
  <c r="BG84" i="32"/>
  <c r="BG96" i="32"/>
  <c r="BG82" i="32"/>
  <c r="BG97" i="32"/>
  <c r="BG99" i="32"/>
  <c r="BG101" i="32"/>
  <c r="BG103" i="32"/>
  <c r="BG98" i="32"/>
  <c r="BG100" i="32"/>
  <c r="BG102" i="32"/>
  <c r="BG104" i="32"/>
  <c r="BK85" i="32"/>
  <c r="BG86" i="32"/>
  <c r="BA166" i="32"/>
  <c r="AW83" i="32"/>
  <c r="AW84" i="32"/>
  <c r="AW85" i="32"/>
  <c r="AW87" i="32"/>
  <c r="AW88" i="32"/>
  <c r="AW89" i="32"/>
  <c r="AW90" i="32"/>
  <c r="AW91" i="32"/>
  <c r="AW92" i="32"/>
  <c r="AW93" i="32"/>
  <c r="AW94" i="32"/>
  <c r="AW95" i="32"/>
  <c r="AW96" i="32"/>
  <c r="AW82" i="32"/>
  <c r="AW97" i="32"/>
  <c r="AW98" i="32"/>
  <c r="AW99" i="32"/>
  <c r="AW100" i="32"/>
  <c r="AW101" i="32"/>
  <c r="AW102" i="32"/>
  <c r="AW103" i="32"/>
  <c r="AW104" i="32"/>
  <c r="BM83" i="32"/>
  <c r="BM84" i="32"/>
  <c r="BM85" i="32"/>
  <c r="BM87" i="32"/>
  <c r="BM88" i="32"/>
  <c r="BM89" i="32"/>
  <c r="BM90" i="32"/>
  <c r="BM91" i="32"/>
  <c r="BM92" i="32"/>
  <c r="BM93" i="32"/>
  <c r="BM94" i="32"/>
  <c r="BM95" i="32"/>
  <c r="BM82" i="32"/>
  <c r="BM96" i="32"/>
  <c r="BM97" i="32"/>
  <c r="BM98" i="32"/>
  <c r="BM99" i="32"/>
  <c r="BM100" i="32"/>
  <c r="BM101" i="32"/>
  <c r="BM102" i="32"/>
  <c r="BM103" i="32"/>
  <c r="BM104" i="32"/>
  <c r="BJ83" i="32"/>
  <c r="BJ84" i="32"/>
  <c r="BJ87" i="32"/>
  <c r="BJ89" i="32"/>
  <c r="BJ91" i="32"/>
  <c r="BJ93" i="32"/>
  <c r="BJ95" i="32"/>
  <c r="BJ85" i="32"/>
  <c r="BJ82" i="32"/>
  <c r="BJ88" i="32"/>
  <c r="BJ90" i="32"/>
  <c r="BJ92" i="32"/>
  <c r="BJ94" i="32"/>
  <c r="BJ96" i="32"/>
  <c r="BJ97" i="32"/>
  <c r="BJ98" i="32"/>
  <c r="BJ99" i="32"/>
  <c r="BJ100" i="32"/>
  <c r="BJ101" i="32"/>
  <c r="BJ102" i="32"/>
  <c r="BJ103" i="32"/>
  <c r="BJ104" i="32"/>
  <c r="AT83" i="32"/>
  <c r="AT84" i="32"/>
  <c r="AT87" i="32"/>
  <c r="AT89" i="32"/>
  <c r="AT91" i="32"/>
  <c r="AT93" i="32"/>
  <c r="AT95" i="32"/>
  <c r="AT85" i="32"/>
  <c r="AT82" i="32"/>
  <c r="AT88" i="32"/>
  <c r="AT90" i="32"/>
  <c r="AT92" i="32"/>
  <c r="AT94" i="32"/>
  <c r="AT96" i="32"/>
  <c r="AT97" i="32"/>
  <c r="AT98" i="32"/>
  <c r="AT99" i="32"/>
  <c r="AT100" i="32"/>
  <c r="AT101" i="32"/>
  <c r="AT102" i="32"/>
  <c r="AT103" i="32"/>
  <c r="AT104" i="32"/>
  <c r="AX83" i="32"/>
  <c r="AX84" i="32"/>
  <c r="AX85" i="32"/>
  <c r="AX88" i="32"/>
  <c r="AX92" i="32"/>
  <c r="AX94" i="32"/>
  <c r="AX87" i="32"/>
  <c r="AX89" i="32"/>
  <c r="AX91" i="32"/>
  <c r="AX93" i="32"/>
  <c r="AX95" i="32"/>
  <c r="AX82" i="32"/>
  <c r="AX90" i="32"/>
  <c r="AX86" i="32"/>
  <c r="AX97" i="32"/>
  <c r="AX98" i="32"/>
  <c r="AX99" i="32"/>
  <c r="AX100" i="32"/>
  <c r="AX101" i="32"/>
  <c r="AX102" i="32"/>
  <c r="AX103" i="32"/>
  <c r="AX104" i="32"/>
  <c r="AX96" i="32"/>
  <c r="AP83" i="32"/>
  <c r="M83" i="32" s="1"/>
  <c r="AP84" i="32"/>
  <c r="M84" i="32" s="1"/>
  <c r="AP85" i="32"/>
  <c r="M85" i="32" s="1"/>
  <c r="AP89" i="32"/>
  <c r="M89" i="32" s="1"/>
  <c r="AP91" i="32"/>
  <c r="M91" i="32" s="1"/>
  <c r="AP88" i="32"/>
  <c r="M88" i="32" s="1"/>
  <c r="AP90" i="32"/>
  <c r="M90" i="32" s="1"/>
  <c r="AP92" i="32"/>
  <c r="M92" i="32" s="1"/>
  <c r="AP94" i="32"/>
  <c r="M94" i="32" s="1"/>
  <c r="AP96" i="32"/>
  <c r="M96" i="32" s="1"/>
  <c r="AP82" i="32"/>
  <c r="M82" i="32" s="1"/>
  <c r="AP87" i="32"/>
  <c r="M87" i="32" s="1"/>
  <c r="AP93" i="32"/>
  <c r="M93" i="32" s="1"/>
  <c r="AP97" i="32"/>
  <c r="M97" i="32" s="1"/>
  <c r="AP98" i="32"/>
  <c r="M98" i="32" s="1"/>
  <c r="AP99" i="32"/>
  <c r="M99" i="32" s="1"/>
  <c r="AP100" i="32"/>
  <c r="M100" i="32" s="1"/>
  <c r="AP101" i="32"/>
  <c r="M101" i="32" s="1"/>
  <c r="AP102" i="32"/>
  <c r="M102" i="32" s="1"/>
  <c r="AP103" i="32"/>
  <c r="AP104" i="32"/>
  <c r="AP95" i="32"/>
  <c r="M95" i="32" s="1"/>
  <c r="AQ87" i="32"/>
  <c r="AQ88" i="32"/>
  <c r="AQ89" i="32"/>
  <c r="AQ90" i="32"/>
  <c r="AQ91" i="32"/>
  <c r="AQ92" i="32"/>
  <c r="AQ93" i="32"/>
  <c r="AQ94" i="32"/>
  <c r="AQ95" i="32"/>
  <c r="AQ96" i="32"/>
  <c r="AQ83" i="32"/>
  <c r="AQ84" i="32"/>
  <c r="AQ82" i="32"/>
  <c r="AQ97" i="32"/>
  <c r="AQ99" i="32"/>
  <c r="AQ101" i="32"/>
  <c r="AQ103" i="32"/>
  <c r="AQ98" i="32"/>
  <c r="AQ100" i="32"/>
  <c r="AQ102" i="32"/>
  <c r="AQ104" i="32"/>
  <c r="BK86" i="32"/>
  <c r="BL85" i="32"/>
  <c r="AW86" i="32"/>
  <c r="AQ85" i="32"/>
  <c r="AQ86" i="32"/>
  <c r="BI83" i="32"/>
  <c r="BI84" i="32"/>
  <c r="BI85" i="32"/>
  <c r="BI87" i="32"/>
  <c r="BI88" i="32"/>
  <c r="BI89" i="32"/>
  <c r="BI90" i="32"/>
  <c r="BI91" i="32"/>
  <c r="BI92" i="32"/>
  <c r="BI93" i="32"/>
  <c r="BI94" i="32"/>
  <c r="BI95" i="32"/>
  <c r="BI96" i="32"/>
  <c r="BI82" i="32"/>
  <c r="BI97" i="32"/>
  <c r="BI98" i="32"/>
  <c r="BI99" i="32"/>
  <c r="BI100" i="32"/>
  <c r="BI101" i="32"/>
  <c r="BI102" i="32"/>
  <c r="BI103" i="32"/>
  <c r="BI104" i="32"/>
  <c r="BD87" i="32"/>
  <c r="BD88" i="32"/>
  <c r="BD89" i="32"/>
  <c r="BD90" i="32"/>
  <c r="BD91" i="32"/>
  <c r="BD92" i="32"/>
  <c r="BD93" i="32"/>
  <c r="BD94" i="32"/>
  <c r="BD95" i="32"/>
  <c r="BD84" i="32"/>
  <c r="BD97" i="32"/>
  <c r="BD98" i="32"/>
  <c r="BD99" i="32"/>
  <c r="BD100" i="32"/>
  <c r="BD101" i="32"/>
  <c r="BD102" i="32"/>
  <c r="BD103" i="32"/>
  <c r="BD104" i="32"/>
  <c r="BD83" i="32"/>
  <c r="BD96" i="32"/>
  <c r="BD82" i="32"/>
  <c r="BH46" i="32"/>
  <c r="BA83" i="32"/>
  <c r="BA84" i="32"/>
  <c r="BA85" i="32"/>
  <c r="BA87" i="32"/>
  <c r="BA88" i="32"/>
  <c r="BA89" i="32"/>
  <c r="BA90" i="32"/>
  <c r="BA91" i="32"/>
  <c r="BA92" i="32"/>
  <c r="BA93" i="32"/>
  <c r="BA94" i="32"/>
  <c r="BA95" i="32"/>
  <c r="BA96" i="32"/>
  <c r="BA82" i="32"/>
  <c r="BA97" i="32"/>
  <c r="BA98" i="32"/>
  <c r="BA99" i="32"/>
  <c r="BA100" i="32"/>
  <c r="BA101" i="32"/>
  <c r="BA102" i="32"/>
  <c r="BA103" i="32"/>
  <c r="BA104" i="32"/>
  <c r="AY87" i="32"/>
  <c r="AY88" i="32"/>
  <c r="AY89" i="32"/>
  <c r="AY90" i="32"/>
  <c r="AY91" i="32"/>
  <c r="AY92" i="32"/>
  <c r="AY93" i="32"/>
  <c r="AY94" i="32"/>
  <c r="AY95" i="32"/>
  <c r="AY96" i="32"/>
  <c r="AY83" i="32"/>
  <c r="AY84" i="32"/>
  <c r="AY82" i="32"/>
  <c r="AY98" i="32"/>
  <c r="AY100" i="32"/>
  <c r="AY102" i="32"/>
  <c r="AY104" i="32"/>
  <c r="AY97" i="32"/>
  <c r="AY99" i="32"/>
  <c r="AY101" i="32"/>
  <c r="AY103" i="32"/>
  <c r="AR87" i="32"/>
  <c r="AR88" i="32"/>
  <c r="O88" i="32" s="1"/>
  <c r="AR89" i="32"/>
  <c r="AR90" i="32"/>
  <c r="AR91" i="32"/>
  <c r="AR92" i="32"/>
  <c r="O92" i="32" s="1"/>
  <c r="AR93" i="32"/>
  <c r="AR94" i="32"/>
  <c r="AR95" i="32"/>
  <c r="AR96" i="32"/>
  <c r="AR97" i="32"/>
  <c r="AR98" i="32"/>
  <c r="AR99" i="32"/>
  <c r="AR100" i="32"/>
  <c r="AR101" i="32"/>
  <c r="AR102" i="32"/>
  <c r="AR103" i="32"/>
  <c r="AR104" i="32"/>
  <c r="AR83" i="32"/>
  <c r="O83" i="32" s="1"/>
  <c r="AR84" i="32"/>
  <c r="AR82" i="32"/>
  <c r="O82" i="32" s="1"/>
  <c r="BB83" i="32"/>
  <c r="BB84" i="32"/>
  <c r="BB85" i="32"/>
  <c r="BB88" i="32"/>
  <c r="BB90" i="32"/>
  <c r="BB92" i="32"/>
  <c r="BB94" i="32"/>
  <c r="BB96" i="32"/>
  <c r="BB82" i="32"/>
  <c r="BB87" i="32"/>
  <c r="BB89" i="32"/>
  <c r="BB91" i="32"/>
  <c r="BB93" i="32"/>
  <c r="BB95" i="32"/>
  <c r="BB97" i="32"/>
  <c r="BB98" i="32"/>
  <c r="BB99" i="32"/>
  <c r="BB100" i="32"/>
  <c r="BB101" i="32"/>
  <c r="BB102" i="32"/>
  <c r="BB103" i="32"/>
  <c r="BB104" i="32"/>
  <c r="BC85" i="32"/>
  <c r="AY86" i="32"/>
  <c r="BM86" i="32"/>
  <c r="AR86" i="32"/>
  <c r="O86" i="32" s="1"/>
  <c r="BA86" i="32"/>
  <c r="AS83" i="32"/>
  <c r="AS84" i="32"/>
  <c r="AS85" i="32"/>
  <c r="AS87" i="32"/>
  <c r="AS88" i="32"/>
  <c r="AS89" i="32"/>
  <c r="AS90" i="32"/>
  <c r="AS91" i="32"/>
  <c r="AS92" i="32"/>
  <c r="AS93" i="32"/>
  <c r="AS94" i="32"/>
  <c r="AS95" i="32"/>
  <c r="AS96" i="32"/>
  <c r="AS82" i="32"/>
  <c r="AS97" i="32"/>
  <c r="AS98" i="32"/>
  <c r="AS99" i="32"/>
  <c r="AS100" i="32"/>
  <c r="AS101" i="32"/>
  <c r="AS102" i="32"/>
  <c r="AS103" i="32"/>
  <c r="AS104" i="32"/>
  <c r="BI86" i="32"/>
  <c r="BE83" i="32"/>
  <c r="BE84" i="32"/>
  <c r="BE85" i="32"/>
  <c r="BE87" i="32"/>
  <c r="BE88" i="32"/>
  <c r="BE89" i="32"/>
  <c r="BE90" i="32"/>
  <c r="BE91" i="32"/>
  <c r="BE92" i="32"/>
  <c r="BE93" i="32"/>
  <c r="BE94" i="32"/>
  <c r="BE95" i="32"/>
  <c r="BE96" i="32"/>
  <c r="BE82" i="32"/>
  <c r="BE97" i="32"/>
  <c r="BE98" i="32"/>
  <c r="BE99" i="32"/>
  <c r="BE100" i="32"/>
  <c r="BE101" i="32"/>
  <c r="BE102" i="32"/>
  <c r="BE103" i="32"/>
  <c r="BE104" i="32"/>
  <c r="BH87" i="32"/>
  <c r="BH88" i="32"/>
  <c r="BH89" i="32"/>
  <c r="BH90" i="32"/>
  <c r="BH91" i="32"/>
  <c r="BH92" i="32"/>
  <c r="BH93" i="32"/>
  <c r="BH94" i="32"/>
  <c r="BH95" i="32"/>
  <c r="BH97" i="32"/>
  <c r="BH98" i="32"/>
  <c r="BH99" i="32"/>
  <c r="BH100" i="32"/>
  <c r="BH101" i="32"/>
  <c r="BH102" i="32"/>
  <c r="BH103" i="32"/>
  <c r="BH104" i="32"/>
  <c r="BH84" i="32"/>
  <c r="BH96" i="32"/>
  <c r="BH83" i="32"/>
  <c r="BH82" i="32"/>
  <c r="AZ87" i="32"/>
  <c r="AZ88" i="32"/>
  <c r="AZ89" i="32"/>
  <c r="AZ90" i="32"/>
  <c r="AZ91" i="32"/>
  <c r="AZ92" i="32"/>
  <c r="AZ93" i="32"/>
  <c r="AZ94" i="32"/>
  <c r="AZ95" i="32"/>
  <c r="AZ96" i="32"/>
  <c r="AZ97" i="32"/>
  <c r="AZ98" i="32"/>
  <c r="AZ99" i="32"/>
  <c r="AZ100" i="32"/>
  <c r="AZ101" i="32"/>
  <c r="AZ102" i="32"/>
  <c r="AZ103" i="32"/>
  <c r="AZ104" i="32"/>
  <c r="AZ83" i="32"/>
  <c r="AZ84" i="32"/>
  <c r="AZ82" i="32"/>
  <c r="BF83" i="32"/>
  <c r="BF84" i="32"/>
  <c r="BF85" i="32"/>
  <c r="BF96" i="32"/>
  <c r="BF88" i="32"/>
  <c r="BF90" i="32"/>
  <c r="BF92" i="32"/>
  <c r="BF94" i="32"/>
  <c r="BF82" i="32"/>
  <c r="BF95" i="32"/>
  <c r="BF97" i="32"/>
  <c r="BF98" i="32"/>
  <c r="BF99" i="32"/>
  <c r="BF100" i="32"/>
  <c r="BF101" i="32"/>
  <c r="BF102" i="32"/>
  <c r="BF103" i="32"/>
  <c r="BF104" i="32"/>
  <c r="BF87" i="32"/>
  <c r="BF89" i="32"/>
  <c r="BF91" i="32"/>
  <c r="BF93" i="32"/>
  <c r="AV87" i="32"/>
  <c r="AV88" i="32"/>
  <c r="AV89" i="32"/>
  <c r="AV90" i="32"/>
  <c r="AV91" i="32"/>
  <c r="AV92" i="32"/>
  <c r="AV93" i="32"/>
  <c r="AV94" i="32"/>
  <c r="AV95" i="32"/>
  <c r="AV96" i="32"/>
  <c r="AV83" i="32"/>
  <c r="AV97" i="32"/>
  <c r="AV98" i="32"/>
  <c r="AV99" i="32"/>
  <c r="AV100" i="32"/>
  <c r="AV101" i="32"/>
  <c r="AV102" i="32"/>
  <c r="AV103" i="32"/>
  <c r="AV104" i="32"/>
  <c r="AV84" i="32"/>
  <c r="AV82" i="32"/>
  <c r="AU87" i="32"/>
  <c r="AU88" i="32"/>
  <c r="AU89" i="32"/>
  <c r="AU90" i="32"/>
  <c r="AU91" i="32"/>
  <c r="AU92" i="32"/>
  <c r="AU93" i="32"/>
  <c r="AU94" i="32"/>
  <c r="AU95" i="32"/>
  <c r="AU96" i="32"/>
  <c r="AU83" i="32"/>
  <c r="AU84" i="32"/>
  <c r="AU82" i="32"/>
  <c r="AU98" i="32"/>
  <c r="AU97" i="32"/>
  <c r="AU99" i="32"/>
  <c r="AU101" i="32"/>
  <c r="AU103" i="32"/>
  <c r="AU100" i="32"/>
  <c r="AU102" i="32"/>
  <c r="AU104" i="32"/>
  <c r="BG85" i="32"/>
  <c r="BC86" i="32"/>
  <c r="BD85" i="32"/>
  <c r="AV86" i="32"/>
  <c r="BL86" i="32"/>
  <c r="BE86" i="32"/>
  <c r="BJ86" i="32"/>
  <c r="AP86" i="32"/>
  <c r="M86" i="32" s="1"/>
  <c r="BJ379" i="32"/>
  <c r="BF377" i="32"/>
  <c r="BF382" i="32"/>
  <c r="AO325" i="32"/>
  <c r="AM376" i="32"/>
  <c r="BC376" i="32"/>
  <c r="BI373" i="32"/>
  <c r="BF374" i="32"/>
  <c r="BF379" i="32"/>
  <c r="BF385" i="32"/>
  <c r="BC375" i="32"/>
  <c r="BF378" i="32"/>
  <c r="BJ381" i="32"/>
  <c r="BF380" i="32"/>
  <c r="BF381" i="32"/>
  <c r="AS376" i="32"/>
  <c r="BF383" i="32"/>
  <c r="BF375" i="32"/>
  <c r="BM324" i="32"/>
  <c r="AT373" i="32"/>
  <c r="AT384" i="32"/>
  <c r="AT379" i="32"/>
  <c r="BJ378" i="32"/>
  <c r="AT385" i="32"/>
  <c r="BJ374" i="32"/>
  <c r="AS336" i="32"/>
  <c r="AS374" i="32"/>
  <c r="BJ384" i="32"/>
  <c r="BJ380" i="32"/>
  <c r="AT375" i="32"/>
  <c r="BE241" i="32"/>
  <c r="AT377" i="32"/>
  <c r="AS326" i="32"/>
  <c r="AQ323" i="32"/>
  <c r="BI385" i="32"/>
  <c r="AT382" i="32"/>
  <c r="AT383" i="32"/>
  <c r="BM334" i="32"/>
  <c r="BB332" i="32"/>
  <c r="AW332" i="32"/>
  <c r="T332" i="32" s="1"/>
  <c r="AZ326" i="32"/>
  <c r="BC328" i="32"/>
  <c r="AY383" i="32"/>
  <c r="AY382" i="32"/>
  <c r="AY373" i="32"/>
  <c r="BE374" i="32"/>
  <c r="BM329" i="32"/>
  <c r="AY376" i="32"/>
  <c r="AY378" i="32"/>
  <c r="AM336" i="32"/>
  <c r="AV330" i="32"/>
  <c r="BJ373" i="32"/>
  <c r="AT381" i="32"/>
  <c r="BF384" i="32"/>
  <c r="AS377" i="32"/>
  <c r="AY375" i="32"/>
  <c r="AM382" i="32"/>
  <c r="BJ376" i="32"/>
  <c r="BF376" i="32"/>
  <c r="AT376" i="32"/>
  <c r="BJ382" i="32"/>
  <c r="BJ385" i="32"/>
  <c r="BJ377" i="32"/>
  <c r="AT378" i="32"/>
  <c r="BJ383" i="32"/>
  <c r="BE375" i="32"/>
  <c r="AO379" i="32"/>
  <c r="AZ380" i="32"/>
  <c r="BI323" i="32"/>
  <c r="AY381" i="32"/>
  <c r="BJ329" i="32"/>
  <c r="BE324" i="32"/>
  <c r="AY331" i="32"/>
  <c r="BH325" i="32"/>
  <c r="AR335" i="32"/>
  <c r="BK325" i="32"/>
  <c r="BA379" i="32"/>
  <c r="BL327" i="32"/>
  <c r="BL375" i="32"/>
  <c r="AV376" i="32"/>
  <c r="BK377" i="32"/>
  <c r="AU377" i="32"/>
  <c r="BF323" i="32"/>
  <c r="BA336" i="32"/>
  <c r="AQ335" i="32"/>
  <c r="BD327" i="32"/>
  <c r="AN325" i="32"/>
  <c r="BG333" i="32"/>
  <c r="AM326" i="32"/>
  <c r="BI374" i="32"/>
  <c r="BI380" i="32"/>
  <c r="AS383" i="32"/>
  <c r="AS382" i="32"/>
  <c r="AS381" i="32"/>
  <c r="BB324" i="32"/>
  <c r="AS47" i="32"/>
  <c r="BD47" i="32"/>
  <c r="AS46" i="32"/>
  <c r="BI48" i="32"/>
  <c r="AS48" i="32"/>
  <c r="BD48" i="32"/>
  <c r="AN48" i="32"/>
  <c r="BH374" i="32"/>
  <c r="BH379" i="32"/>
  <c r="BH376" i="32"/>
  <c r="AR373" i="32"/>
  <c r="BD46" i="32"/>
  <c r="L46" i="32"/>
  <c r="BI47" i="32"/>
  <c r="BI46" i="32"/>
  <c r="AN47" i="32"/>
  <c r="AP377" i="32"/>
  <c r="AW380" i="32"/>
  <c r="BH373" i="32"/>
  <c r="BH380" i="32"/>
  <c r="AW382" i="32"/>
  <c r="AR375" i="32"/>
  <c r="BB379" i="32"/>
  <c r="AR378" i="32"/>
  <c r="AM253" i="32"/>
  <c r="BH375" i="32"/>
  <c r="AR376" i="32"/>
  <c r="BH378" i="32"/>
  <c r="AR374" i="32"/>
  <c r="AR380" i="32"/>
  <c r="AZ46" i="32"/>
  <c r="AO46" i="32"/>
  <c r="BE46" i="32"/>
  <c r="BE47" i="32"/>
  <c r="AO47" i="32"/>
  <c r="AZ47" i="32"/>
  <c r="V275" i="32"/>
  <c r="U302" i="32"/>
  <c r="U298" i="32"/>
  <c r="BA331" i="32"/>
  <c r="BG334" i="32"/>
  <c r="BH121" i="32"/>
  <c r="AT129" i="32"/>
  <c r="AX379" i="32"/>
  <c r="AN379" i="32"/>
  <c r="AX381" i="32"/>
  <c r="BB378" i="32"/>
  <c r="AP383" i="32"/>
  <c r="BD378" i="32"/>
  <c r="AN378" i="32"/>
  <c r="AN326" i="32"/>
  <c r="AQ324" i="32"/>
  <c r="BG326" i="32"/>
  <c r="BI167" i="32"/>
  <c r="BG290" i="32"/>
  <c r="AN333" i="32"/>
  <c r="AQ336" i="32"/>
  <c r="AM328" i="32"/>
  <c r="AM324" i="32"/>
  <c r="BA385" i="32"/>
  <c r="AP373" i="32"/>
  <c r="AP382" i="32"/>
  <c r="BD336" i="32"/>
  <c r="AS168" i="32"/>
  <c r="AR292" i="32"/>
  <c r="AM323" i="32"/>
  <c r="BI384" i="32"/>
  <c r="BD335" i="32"/>
  <c r="BA330" i="32"/>
  <c r="AP327" i="32"/>
  <c r="BA169" i="32"/>
  <c r="AP379" i="32"/>
  <c r="AV380" i="32"/>
  <c r="AP385" i="32"/>
  <c r="AP381" i="32"/>
  <c r="AP374" i="32"/>
  <c r="BB327" i="32"/>
  <c r="BI164" i="32"/>
  <c r="AS162" i="32"/>
  <c r="BA165" i="32"/>
  <c r="AP380" i="32"/>
  <c r="AP375" i="32"/>
  <c r="AY328" i="32"/>
  <c r="BI166" i="32"/>
  <c r="BI168" i="32"/>
  <c r="AS163" i="32"/>
  <c r="BA170" i="32"/>
  <c r="AZ202" i="32"/>
  <c r="AP384" i="32"/>
  <c r="AW385" i="32"/>
  <c r="AP376" i="32"/>
  <c r="BK330" i="32"/>
  <c r="BA168" i="32"/>
  <c r="AS169" i="32"/>
  <c r="BA161" i="32"/>
  <c r="BI382" i="32"/>
  <c r="AX384" i="32"/>
  <c r="AS385" i="32"/>
  <c r="BI381" i="32"/>
  <c r="BI376" i="32"/>
  <c r="AS373" i="32"/>
  <c r="AX373" i="32"/>
  <c r="BB375" i="32"/>
  <c r="AX375" i="32"/>
  <c r="AR383" i="32"/>
  <c r="BH381" i="32"/>
  <c r="BD373" i="32"/>
  <c r="AR381" i="32"/>
  <c r="AN373" i="32"/>
  <c r="AY385" i="32"/>
  <c r="AX383" i="32"/>
  <c r="AN375" i="32"/>
  <c r="AR384" i="32"/>
  <c r="BB374" i="32"/>
  <c r="AS378" i="32"/>
  <c r="BA323" i="32"/>
  <c r="BB329" i="32"/>
  <c r="BB326" i="32"/>
  <c r="BB373" i="32"/>
  <c r="AX377" i="32"/>
  <c r="BB381" i="32"/>
  <c r="BB384" i="32"/>
  <c r="BI377" i="32"/>
  <c r="AS380" i="32"/>
  <c r="BB380" i="32"/>
  <c r="AX380" i="32"/>
  <c r="BH383" i="32"/>
  <c r="AX385" i="32"/>
  <c r="BH382" i="32"/>
  <c r="BH377" i="32"/>
  <c r="AR382" i="32"/>
  <c r="AR377" i="32"/>
  <c r="AY380" i="32"/>
  <c r="BK382" i="32"/>
  <c r="AX374" i="32"/>
  <c r="AX382" i="32"/>
  <c r="BB383" i="32"/>
  <c r="AY377" i="32"/>
  <c r="AR379" i="32"/>
  <c r="BH384" i="32"/>
  <c r="AX378" i="32"/>
  <c r="BB377" i="32"/>
  <c r="BB376" i="32"/>
  <c r="BB382" i="32"/>
  <c r="AN376" i="32"/>
  <c r="N196" i="32"/>
  <c r="N199" i="32" s="1"/>
  <c r="AZ383" i="32"/>
  <c r="AZ376" i="32"/>
  <c r="AZ378" i="32"/>
  <c r="BA383" i="32"/>
  <c r="BA373" i="32"/>
  <c r="AZ373" i="32"/>
  <c r="AQ378" i="32"/>
  <c r="AZ385" i="32"/>
  <c r="AT330" i="32"/>
  <c r="AO327" i="32"/>
  <c r="AV333" i="32"/>
  <c r="AN331" i="32"/>
  <c r="AU330" i="32"/>
  <c r="AR336" i="32"/>
  <c r="AQ328" i="32"/>
  <c r="AM333" i="32"/>
  <c r="AN324" i="32"/>
  <c r="AT333" i="32"/>
  <c r="BD334" i="32"/>
  <c r="BD333" i="32"/>
  <c r="AZ329" i="32"/>
  <c r="BM335" i="32"/>
  <c r="BA324" i="32"/>
  <c r="BA329" i="32"/>
  <c r="BG331" i="32"/>
  <c r="BG324" i="32"/>
  <c r="BF336" i="32"/>
  <c r="BB325" i="32"/>
  <c r="BB330" i="32"/>
  <c r="AO329" i="32"/>
  <c r="BH327" i="32"/>
  <c r="AT327" i="32"/>
  <c r="AP336" i="32"/>
  <c r="AS334" i="32"/>
  <c r="AQ326" i="32"/>
  <c r="AV325" i="32"/>
  <c r="AN328" i="32"/>
  <c r="AN329" i="32"/>
  <c r="AQ329" i="32"/>
  <c r="AM330" i="32"/>
  <c r="AN330" i="32"/>
  <c r="AQ331" i="32"/>
  <c r="AQ332" i="32"/>
  <c r="AM332" i="32"/>
  <c r="AM334" i="32"/>
  <c r="AS329" i="32"/>
  <c r="AW324" i="32"/>
  <c r="T324" i="32" s="1"/>
  <c r="BL336" i="32"/>
  <c r="BH334" i="32"/>
  <c r="BD330" i="32"/>
  <c r="BD328" i="32"/>
  <c r="BD331" i="32"/>
  <c r="BD323" i="32"/>
  <c r="BM326" i="32"/>
  <c r="BM332" i="32"/>
  <c r="BM333" i="32"/>
  <c r="BM325" i="32"/>
  <c r="BA328" i="32"/>
  <c r="BA335" i="32"/>
  <c r="BA327" i="32"/>
  <c r="BI336" i="32"/>
  <c r="BG335" i="32"/>
  <c r="BG325" i="32"/>
  <c r="BG330" i="32"/>
  <c r="BC335" i="32"/>
  <c r="BI330" i="32"/>
  <c r="BJ332" i="32"/>
  <c r="BF328" i="32"/>
  <c r="BB335" i="32"/>
  <c r="BB336" i="32"/>
  <c r="BB328" i="32"/>
  <c r="BA332" i="32"/>
  <c r="AN332" i="32"/>
  <c r="AW325" i="32"/>
  <c r="T325" i="32" s="1"/>
  <c r="AN336" i="32"/>
  <c r="AN323" i="32"/>
  <c r="AM329" i="32"/>
  <c r="AR332" i="32"/>
  <c r="AQ333" i="32"/>
  <c r="AM335" i="32"/>
  <c r="BH336" i="32"/>
  <c r="BD332" i="32"/>
  <c r="BD325" i="32"/>
  <c r="BM336" i="32"/>
  <c r="BM327" i="32"/>
  <c r="BA326" i="32"/>
  <c r="BG327" i="32"/>
  <c r="BG329" i="32"/>
  <c r="BG332" i="32"/>
  <c r="AY335" i="32"/>
  <c r="BI324" i="32"/>
  <c r="BJ327" i="32"/>
  <c r="BB323" i="32"/>
  <c r="BE330" i="32"/>
  <c r="BE323" i="32"/>
  <c r="AY332" i="32"/>
  <c r="AR330" i="32"/>
  <c r="BK329" i="32"/>
  <c r="AP329" i="32"/>
  <c r="AP323" i="32"/>
  <c r="AP328" i="32"/>
  <c r="AT335" i="32"/>
  <c r="AQ327" i="32"/>
  <c r="AN334" i="32"/>
  <c r="AN335" i="32"/>
  <c r="AN327" i="32"/>
  <c r="AM331" i="32"/>
  <c r="AQ334" i="32"/>
  <c r="AR327" i="32"/>
  <c r="AQ330" i="32"/>
  <c r="AQ325" i="32"/>
  <c r="AM325" i="32"/>
  <c r="AM327" i="32"/>
  <c r="AP335" i="32"/>
  <c r="BL335" i="32"/>
  <c r="BH333" i="32"/>
  <c r="BD326" i="32"/>
  <c r="BD324" i="32"/>
  <c r="BD329" i="32"/>
  <c r="AZ328" i="32"/>
  <c r="BM330" i="32"/>
  <c r="BM328" i="32"/>
  <c r="BM331" i="32"/>
  <c r="BM323" i="32"/>
  <c r="BA334" i="32"/>
  <c r="BA333" i="32"/>
  <c r="BA325" i="32"/>
  <c r="BK323" i="32"/>
  <c r="BG323" i="32"/>
  <c r="BG336" i="32"/>
  <c r="BG328" i="32"/>
  <c r="BC336" i="32"/>
  <c r="AY329" i="32"/>
  <c r="BI331" i="32"/>
  <c r="BJ324" i="32"/>
  <c r="BB333" i="32"/>
  <c r="BB331" i="32"/>
  <c r="BB334" i="32"/>
  <c r="BE329" i="32"/>
  <c r="AW330" i="32"/>
  <c r="T330" i="32" s="1"/>
  <c r="AZ323" i="32"/>
  <c r="BC330" i="32"/>
  <c r="AX162" i="32"/>
  <c r="AX164" i="32"/>
  <c r="AX168" i="32"/>
  <c r="AX172" i="32"/>
  <c r="AX167" i="32"/>
  <c r="AX171" i="32"/>
  <c r="AX161" i="32"/>
  <c r="AX166" i="32"/>
  <c r="AX165" i="32"/>
  <c r="AX163" i="32"/>
  <c r="AX170" i="32"/>
  <c r="AX169" i="32"/>
  <c r="AU161" i="32"/>
  <c r="AU162" i="32"/>
  <c r="AU163" i="32"/>
  <c r="AU164" i="32"/>
  <c r="AU165" i="32"/>
  <c r="AU166" i="32"/>
  <c r="AU167" i="32"/>
  <c r="AU168" i="32"/>
  <c r="AU169" i="32"/>
  <c r="AU170" i="32"/>
  <c r="AU171" i="32"/>
  <c r="AU172" i="32"/>
  <c r="BL161" i="32"/>
  <c r="BL162" i="32"/>
  <c r="BL163" i="32"/>
  <c r="BL164" i="32"/>
  <c r="BL166" i="32"/>
  <c r="BL170" i="32"/>
  <c r="BL165" i="32"/>
  <c r="BL169" i="32"/>
  <c r="BL168" i="32"/>
  <c r="BL167" i="32"/>
  <c r="BL172" i="32"/>
  <c r="BL171" i="32"/>
  <c r="BJ161" i="32"/>
  <c r="BJ163" i="32"/>
  <c r="BJ165" i="32"/>
  <c r="BJ169" i="32"/>
  <c r="BJ168" i="32"/>
  <c r="BJ172" i="32"/>
  <c r="BJ162" i="32"/>
  <c r="BJ167" i="32"/>
  <c r="BJ166" i="32"/>
  <c r="BJ164" i="32"/>
  <c r="BJ171" i="32"/>
  <c r="BJ170" i="32"/>
  <c r="BG161" i="32"/>
  <c r="BG162" i="32"/>
  <c r="BG163" i="32"/>
  <c r="BG164" i="32"/>
  <c r="BG165" i="32"/>
  <c r="BG166" i="32"/>
  <c r="BG167" i="32"/>
  <c r="BG168" i="32"/>
  <c r="BG169" i="32"/>
  <c r="BG170" i="32"/>
  <c r="BG171" i="32"/>
  <c r="BG172" i="32"/>
  <c r="BH161" i="32"/>
  <c r="BH162" i="32"/>
  <c r="BH163" i="32"/>
  <c r="BH164" i="32"/>
  <c r="BH167" i="32"/>
  <c r="BH171" i="32"/>
  <c r="BH166" i="32"/>
  <c r="BH170" i="32"/>
  <c r="BH165" i="32"/>
  <c r="BH172" i="32"/>
  <c r="BH169" i="32"/>
  <c r="BH168" i="32"/>
  <c r="AW161" i="32"/>
  <c r="BM161" i="32"/>
  <c r="AW163" i="32"/>
  <c r="BM163" i="32"/>
  <c r="AW166" i="32"/>
  <c r="BM166" i="32"/>
  <c r="AW170" i="32"/>
  <c r="BM170" i="32"/>
  <c r="AW165" i="32"/>
  <c r="BM169" i="32"/>
  <c r="AW162" i="32"/>
  <c r="BM162" i="32"/>
  <c r="BI163" i="32"/>
  <c r="BI165" i="32"/>
  <c r="BM168" i="32"/>
  <c r="AW172" i="32"/>
  <c r="AS166" i="32"/>
  <c r="BM165" i="32"/>
  <c r="AW169" i="32"/>
  <c r="BI170" i="32"/>
  <c r="AS170" i="32"/>
  <c r="BI161" i="32"/>
  <c r="BA163" i="32"/>
  <c r="AW164" i="32"/>
  <c r="BM164" i="32"/>
  <c r="AW168" i="32"/>
  <c r="BI169" i="32"/>
  <c r="BA171" i="32"/>
  <c r="BM172" i="32"/>
  <c r="AS172" i="32"/>
  <c r="BB161" i="32"/>
  <c r="BB163" i="32"/>
  <c r="BB167" i="32"/>
  <c r="BB171" i="32"/>
  <c r="BB166" i="32"/>
  <c r="BB170" i="32"/>
  <c r="BB164" i="32"/>
  <c r="BB169" i="32"/>
  <c r="BB168" i="32"/>
  <c r="BB162" i="32"/>
  <c r="BB165" i="32"/>
  <c r="BB172" i="32"/>
  <c r="BC161" i="32"/>
  <c r="BC162" i="32"/>
  <c r="BC163" i="32"/>
  <c r="BC164" i="32"/>
  <c r="BC165" i="32"/>
  <c r="BC166" i="32"/>
  <c r="BC167" i="32"/>
  <c r="BC168" i="32"/>
  <c r="BC169" i="32"/>
  <c r="BC170" i="32"/>
  <c r="BC171" i="32"/>
  <c r="BC172" i="32"/>
  <c r="AW171" i="32"/>
  <c r="AS165" i="32"/>
  <c r="BI162" i="32"/>
  <c r="AS164" i="32"/>
  <c r="AS171" i="32"/>
  <c r="BA167" i="32"/>
  <c r="BA164" i="32"/>
  <c r="BM167" i="32"/>
  <c r="AZ161" i="32"/>
  <c r="AZ162" i="32"/>
  <c r="AZ163" i="32"/>
  <c r="AZ164" i="32"/>
  <c r="AZ165" i="32"/>
  <c r="AZ169" i="32"/>
  <c r="AZ168" i="32"/>
  <c r="AZ172" i="32"/>
  <c r="AZ167" i="32"/>
  <c r="AZ166" i="32"/>
  <c r="AZ171" i="32"/>
  <c r="AZ170" i="32"/>
  <c r="BK161" i="32"/>
  <c r="BK162" i="32"/>
  <c r="BK163" i="32"/>
  <c r="BK164" i="32"/>
  <c r="BK165" i="32"/>
  <c r="BK166" i="32"/>
  <c r="BK167" i="32"/>
  <c r="BK168" i="32"/>
  <c r="BK169" i="32"/>
  <c r="BK170" i="32"/>
  <c r="BK171" i="32"/>
  <c r="BK172" i="32"/>
  <c r="BE165" i="32"/>
  <c r="BE169" i="32"/>
  <c r="BE161" i="32"/>
  <c r="BE163" i="32"/>
  <c r="BE168" i="32"/>
  <c r="BE172" i="32"/>
  <c r="BE171" i="32"/>
  <c r="BE164" i="32"/>
  <c r="BE170" i="32"/>
  <c r="BE167" i="32"/>
  <c r="BE162" i="32"/>
  <c r="BE166" i="32"/>
  <c r="AV161" i="32"/>
  <c r="AV162" i="32"/>
  <c r="AV163" i="32"/>
  <c r="AV164" i="32"/>
  <c r="AV166" i="32"/>
  <c r="AV170" i="32"/>
  <c r="AV165" i="32"/>
  <c r="AV169" i="32"/>
  <c r="AV172" i="32"/>
  <c r="AV171" i="32"/>
  <c r="AV168" i="32"/>
  <c r="AV167" i="32"/>
  <c r="BD161" i="32"/>
  <c r="BD162" i="32"/>
  <c r="BD163" i="32"/>
  <c r="BD164" i="32"/>
  <c r="BD168" i="32"/>
  <c r="BD172" i="32"/>
  <c r="BD167" i="32"/>
  <c r="BD171" i="32"/>
  <c r="BD170" i="32"/>
  <c r="BD169" i="32"/>
  <c r="BD166" i="32"/>
  <c r="BD165" i="32"/>
  <c r="AT161" i="32"/>
  <c r="AT163" i="32"/>
  <c r="AT165" i="32"/>
  <c r="AT169" i="32"/>
  <c r="AT168" i="32"/>
  <c r="AT172" i="32"/>
  <c r="AT162" i="32"/>
  <c r="AT171" i="32"/>
  <c r="AT170" i="32"/>
  <c r="AT164" i="32"/>
  <c r="AT167" i="32"/>
  <c r="AT166" i="32"/>
  <c r="AY161" i="32"/>
  <c r="AY162" i="32"/>
  <c r="AY163" i="32"/>
  <c r="AY164" i="32"/>
  <c r="AY165" i="32"/>
  <c r="AY166" i="32"/>
  <c r="AY167" i="32"/>
  <c r="AY168" i="32"/>
  <c r="AY169" i="32"/>
  <c r="AY170" i="32"/>
  <c r="AY171" i="32"/>
  <c r="AY172" i="32"/>
  <c r="BF162" i="32"/>
  <c r="BF164" i="32"/>
  <c r="BF166" i="32"/>
  <c r="BF170" i="32"/>
  <c r="BF165" i="32"/>
  <c r="BF169" i="32"/>
  <c r="BF163" i="32"/>
  <c r="BF172" i="32"/>
  <c r="BF171" i="32"/>
  <c r="BF161" i="32"/>
  <c r="BF168" i="32"/>
  <c r="BF167" i="32"/>
  <c r="BM171" i="32"/>
  <c r="BI171" i="32"/>
  <c r="BI172" i="32"/>
  <c r="AS161" i="32"/>
  <c r="AS167" i="32"/>
  <c r="BA172" i="32"/>
  <c r="BA162" i="32"/>
  <c r="AW167" i="32"/>
  <c r="AT329" i="32"/>
  <c r="AT336" i="32"/>
  <c r="AT328" i="32"/>
  <c r="AP334" i="32"/>
  <c r="AP326" i="32"/>
  <c r="AO328" i="32"/>
  <c r="AO336" i="32"/>
  <c r="AR324" i="32"/>
  <c r="AR333" i="32"/>
  <c r="AR325" i="32"/>
  <c r="AP325" i="32"/>
  <c r="AO323" i="32"/>
  <c r="AP333" i="32"/>
  <c r="BE373" i="32"/>
  <c r="AO373" i="32"/>
  <c r="AV378" i="32"/>
  <c r="BG382" i="32"/>
  <c r="BI378" i="32"/>
  <c r="AO334" i="32"/>
  <c r="AS379" i="32"/>
  <c r="BI383" i="32"/>
  <c r="BL385" i="32"/>
  <c r="BH332" i="32"/>
  <c r="BH330" i="32"/>
  <c r="BH331" i="32"/>
  <c r="BH323" i="32"/>
  <c r="BK335" i="32"/>
  <c r="BK336" i="32"/>
  <c r="BK328" i="32"/>
  <c r="AY327" i="32"/>
  <c r="AY330" i="32"/>
  <c r="AY325" i="32"/>
  <c r="AY324" i="32"/>
  <c r="BE336" i="32"/>
  <c r="BE335" i="32"/>
  <c r="BE327" i="32"/>
  <c r="AR249" i="32"/>
  <c r="AO330" i="32"/>
  <c r="AT334" i="32"/>
  <c r="AT326" i="32"/>
  <c r="AP332" i="32"/>
  <c r="AP324" i="32"/>
  <c r="AR328" i="32"/>
  <c r="AR334" i="32"/>
  <c r="AR331" i="32"/>
  <c r="AR323" i="32"/>
  <c r="AO324" i="32"/>
  <c r="AO326" i="32"/>
  <c r="BL384" i="32"/>
  <c r="AV373" i="32"/>
  <c r="BI379" i="32"/>
  <c r="AS384" i="32"/>
  <c r="AO331" i="32"/>
  <c r="BE334" i="32"/>
  <c r="BH328" i="32"/>
  <c r="BH326" i="32"/>
  <c r="BH329" i="32"/>
  <c r="BK331" i="32"/>
  <c r="BK334" i="32"/>
  <c r="BK326" i="32"/>
  <c r="AY334" i="32"/>
  <c r="AY323" i="32"/>
  <c r="AY336" i="32"/>
  <c r="AT323" i="32"/>
  <c r="BE332" i="32"/>
  <c r="BE333" i="32"/>
  <c r="BE325" i="32"/>
  <c r="BG124" i="32"/>
  <c r="AP331" i="32"/>
  <c r="AT332" i="32"/>
  <c r="AT324" i="32"/>
  <c r="AP330" i="32"/>
  <c r="AO335" i="32"/>
  <c r="AS130" i="32"/>
  <c r="AR326" i="32"/>
  <c r="AR329" i="32"/>
  <c r="AO333" i="32"/>
  <c r="AT325" i="32"/>
  <c r="AO332" i="32"/>
  <c r="BL379" i="32"/>
  <c r="BG385" i="32"/>
  <c r="BE384" i="32"/>
  <c r="BL374" i="32"/>
  <c r="AO374" i="32"/>
  <c r="AV384" i="32"/>
  <c r="BH324" i="32"/>
  <c r="BH335" i="32"/>
  <c r="BK333" i="32"/>
  <c r="BK327" i="32"/>
  <c r="BK332" i="32"/>
  <c r="BK324" i="32"/>
  <c r="AY326" i="32"/>
  <c r="AY333" i="32"/>
  <c r="BE326" i="32"/>
  <c r="BE328" i="32"/>
  <c r="BE331" i="32"/>
  <c r="AM293" i="32"/>
  <c r="AU287" i="32"/>
  <c r="AP205" i="32"/>
  <c r="AU332" i="32"/>
  <c r="AS284" i="32"/>
  <c r="AV332" i="32"/>
  <c r="AV331" i="32"/>
  <c r="AV323" i="32"/>
  <c r="AU329" i="32"/>
  <c r="AU323" i="32"/>
  <c r="AU324" i="32"/>
  <c r="AS331" i="32"/>
  <c r="AV336" i="32"/>
  <c r="AS330" i="32"/>
  <c r="AV328" i="32"/>
  <c r="BD379" i="32"/>
  <c r="AU383" i="32"/>
  <c r="BE380" i="32"/>
  <c r="AO380" i="32"/>
  <c r="BD380" i="32"/>
  <c r="BD383" i="32"/>
  <c r="BK384" i="32"/>
  <c r="BD374" i="32"/>
  <c r="AN374" i="32"/>
  <c r="BK378" i="32"/>
  <c r="AU379" i="32"/>
  <c r="AU374" i="32"/>
  <c r="BD376" i="32"/>
  <c r="AO383" i="32"/>
  <c r="BD384" i="32"/>
  <c r="BL334" i="32"/>
  <c r="BL332" i="32"/>
  <c r="BL333" i="32"/>
  <c r="BL325" i="32"/>
  <c r="BJ287" i="32"/>
  <c r="BI328" i="32"/>
  <c r="BI326" i="32"/>
  <c r="BI329" i="32"/>
  <c r="AZ210" i="32"/>
  <c r="BJ325" i="32"/>
  <c r="BJ323" i="32"/>
  <c r="BJ330" i="32"/>
  <c r="BF335" i="32"/>
  <c r="BF333" i="32"/>
  <c r="BF334" i="32"/>
  <c r="BF326" i="32"/>
  <c r="BK294" i="32"/>
  <c r="AQ205" i="32"/>
  <c r="AU333" i="32"/>
  <c r="AV324" i="32"/>
  <c r="AV329" i="32"/>
  <c r="AU335" i="32"/>
  <c r="AU328" i="32"/>
  <c r="AU327" i="32"/>
  <c r="AU325" i="32"/>
  <c r="AU334" i="32"/>
  <c r="AS327" i="32"/>
  <c r="AO378" i="32"/>
  <c r="AU380" i="32"/>
  <c r="AO385" i="32"/>
  <c r="BE385" i="32"/>
  <c r="BE381" i="32"/>
  <c r="BE376" i="32"/>
  <c r="AO381" i="32"/>
  <c r="AO376" i="32"/>
  <c r="AU376" i="32"/>
  <c r="AU385" i="32"/>
  <c r="AU373" i="32"/>
  <c r="AU381" i="32"/>
  <c r="BD381" i="32"/>
  <c r="AN381" i="32"/>
  <c r="BK379" i="32"/>
  <c r="BK374" i="32"/>
  <c r="AU375" i="32"/>
  <c r="AN384" i="32"/>
  <c r="BD385" i="32"/>
  <c r="AZ224" i="32"/>
  <c r="BL330" i="32"/>
  <c r="BL328" i="32"/>
  <c r="BL331" i="32"/>
  <c r="BL323" i="32"/>
  <c r="BF292" i="32"/>
  <c r="BI332" i="32"/>
  <c r="BI335" i="32"/>
  <c r="BI327" i="32"/>
  <c r="BJ335" i="32"/>
  <c r="BJ336" i="32"/>
  <c r="BJ328" i="32"/>
  <c r="BF331" i="32"/>
  <c r="BF329" i="32"/>
  <c r="BF332" i="32"/>
  <c r="BF324" i="32"/>
  <c r="AY289" i="32"/>
  <c r="BG286" i="32"/>
  <c r="AR203" i="32"/>
  <c r="AS202" i="32"/>
  <c r="P202" i="32" s="1"/>
  <c r="AS328" i="32"/>
  <c r="AS335" i="32"/>
  <c r="AS325" i="32"/>
  <c r="AS333" i="32"/>
  <c r="AV334" i="32"/>
  <c r="AV288" i="32"/>
  <c r="S288" i="32" s="1"/>
  <c r="AV335" i="32"/>
  <c r="AV327" i="32"/>
  <c r="AU331" i="32"/>
  <c r="AS324" i="32"/>
  <c r="BE378" i="32"/>
  <c r="BK380" i="32"/>
  <c r="BK383" i="32"/>
  <c r="BE377" i="32"/>
  <c r="AO377" i="32"/>
  <c r="BK376" i="32"/>
  <c r="BK385" i="32"/>
  <c r="BK373" i="32"/>
  <c r="AN380" i="32"/>
  <c r="BK381" i="32"/>
  <c r="AU384" i="32"/>
  <c r="BD382" i="32"/>
  <c r="BD377" i="32"/>
  <c r="AN382" i="32"/>
  <c r="AN377" i="32"/>
  <c r="BK375" i="32"/>
  <c r="AU382" i="32"/>
  <c r="AO384" i="32"/>
  <c r="AN385" i="32"/>
  <c r="BL326" i="32"/>
  <c r="BL324" i="32"/>
  <c r="AS332" i="32"/>
  <c r="BI334" i="32"/>
  <c r="BI333" i="32"/>
  <c r="BE252" i="32"/>
  <c r="BJ333" i="32"/>
  <c r="BJ331" i="32"/>
  <c r="BJ334" i="32"/>
  <c r="BF327" i="32"/>
  <c r="BF325" i="32"/>
  <c r="BG284" i="32"/>
  <c r="AX292" i="32"/>
  <c r="U292" i="32" s="1"/>
  <c r="AQ291" i="32"/>
  <c r="BF283" i="32"/>
  <c r="BG128" i="32"/>
  <c r="AQ127" i="32"/>
  <c r="N127" i="32" s="1"/>
  <c r="AW326" i="32"/>
  <c r="T326" i="32" s="1"/>
  <c r="AW323" i="32"/>
  <c r="T323" i="32" s="1"/>
  <c r="AW334" i="32"/>
  <c r="T334" i="32" s="1"/>
  <c r="AW335" i="32"/>
  <c r="T335" i="32" s="1"/>
  <c r="AM380" i="32"/>
  <c r="BA382" i="32"/>
  <c r="BC383" i="32"/>
  <c r="BA380" i="32"/>
  <c r="AM383" i="32"/>
  <c r="AM378" i="32"/>
  <c r="BC373" i="32"/>
  <c r="AZ374" i="32"/>
  <c r="BC382" i="32"/>
  <c r="BC325" i="32"/>
  <c r="AZ205" i="32"/>
  <c r="AZ324" i="32"/>
  <c r="AZ335" i="32"/>
  <c r="AZ327" i="32"/>
  <c r="BF294" i="32"/>
  <c r="AZ211" i="32"/>
  <c r="BC331" i="32"/>
  <c r="BC334" i="32"/>
  <c r="BC326" i="32"/>
  <c r="BC292" i="32"/>
  <c r="AX283" i="32"/>
  <c r="U283" i="32" s="1"/>
  <c r="BE240" i="32"/>
  <c r="BK288" i="32"/>
  <c r="BL123" i="32"/>
  <c r="BA131" i="32"/>
  <c r="BG123" i="32"/>
  <c r="BG120" i="32"/>
  <c r="BB132" i="32"/>
  <c r="BM130" i="32"/>
  <c r="BK120" i="32"/>
  <c r="BL128" i="32"/>
  <c r="AW331" i="32"/>
  <c r="T331" i="32" s="1"/>
  <c r="AW333" i="32"/>
  <c r="T333" i="32" s="1"/>
  <c r="AZ375" i="32"/>
  <c r="BA381" i="32"/>
  <c r="BA376" i="32"/>
  <c r="BC385" i="32"/>
  <c r="AM379" i="32"/>
  <c r="AM374" i="32"/>
  <c r="BC381" i="32"/>
  <c r="BC384" i="32"/>
  <c r="AZ381" i="32"/>
  <c r="AM385" i="32"/>
  <c r="BC378" i="32"/>
  <c r="AM381" i="32"/>
  <c r="AZ384" i="32"/>
  <c r="AW328" i="32"/>
  <c r="T328" i="32" s="1"/>
  <c r="BA384" i="32"/>
  <c r="AZ336" i="32"/>
  <c r="AZ334" i="32"/>
  <c r="AZ333" i="32"/>
  <c r="AZ325" i="32"/>
  <c r="BJ291" i="32"/>
  <c r="BC329" i="32"/>
  <c r="BC327" i="32"/>
  <c r="BC332" i="32"/>
  <c r="BC324" i="32"/>
  <c r="BC294" i="32"/>
  <c r="AX286" i="32"/>
  <c r="U286" i="32" s="1"/>
  <c r="AY293" i="32"/>
  <c r="BH131" i="32"/>
  <c r="BH124" i="32"/>
  <c r="BG127" i="32"/>
  <c r="AW336" i="32"/>
  <c r="T336" i="32" s="1"/>
  <c r="AW327" i="32"/>
  <c r="T327" i="32" s="1"/>
  <c r="AW329" i="32"/>
  <c r="T329" i="32" s="1"/>
  <c r="BA374" i="32"/>
  <c r="BC380" i="32"/>
  <c r="BA377" i="32"/>
  <c r="AM375" i="32"/>
  <c r="AM384" i="32"/>
  <c r="AZ382" i="32"/>
  <c r="AZ377" i="32"/>
  <c r="BC379" i="32"/>
  <c r="BC374" i="32"/>
  <c r="AZ379" i="32"/>
  <c r="BE247" i="32"/>
  <c r="AZ332" i="32"/>
  <c r="AZ330" i="32"/>
  <c r="AZ331" i="32"/>
  <c r="BJ293" i="32"/>
  <c r="BC333" i="32"/>
  <c r="BC323" i="32"/>
  <c r="BC284" i="32"/>
  <c r="BE245" i="32"/>
  <c r="BK292" i="32"/>
  <c r="AY291" i="32"/>
  <c r="BI206" i="32"/>
  <c r="BI205" i="32"/>
  <c r="BI204" i="32"/>
  <c r="BI208" i="32"/>
  <c r="BI207" i="32"/>
  <c r="BI209" i="32"/>
  <c r="BI213" i="32"/>
  <c r="BI217" i="32"/>
  <c r="BI221" i="32"/>
  <c r="BI203" i="32"/>
  <c r="BI214" i="32"/>
  <c r="BI212" i="32"/>
  <c r="BI216" i="32"/>
  <c r="BI220" i="32"/>
  <c r="BI224" i="32"/>
  <c r="BI222" i="32"/>
  <c r="BI202" i="32"/>
  <c r="BI211" i="32"/>
  <c r="BI215" i="32"/>
  <c r="BI219" i="32"/>
  <c r="BI223" i="32"/>
  <c r="BI210" i="32"/>
  <c r="BI218" i="32"/>
  <c r="BD205" i="32"/>
  <c r="BD204" i="32"/>
  <c r="BD203" i="32"/>
  <c r="BD207" i="32"/>
  <c r="BD206" i="32"/>
  <c r="BD212" i="32"/>
  <c r="BD216" i="32"/>
  <c r="BD220" i="32"/>
  <c r="BD224" i="32"/>
  <c r="BD209" i="32"/>
  <c r="BD211" i="32"/>
  <c r="BD215" i="32"/>
  <c r="BD219" i="32"/>
  <c r="BD223" i="32"/>
  <c r="BD208" i="32"/>
  <c r="BD213" i="32"/>
  <c r="BD210" i="32"/>
  <c r="BD214" i="32"/>
  <c r="BD218" i="32"/>
  <c r="BD222" i="32"/>
  <c r="BD202" i="32"/>
  <c r="BD217" i="32"/>
  <c r="BD221" i="32"/>
  <c r="BC241" i="32"/>
  <c r="BC245" i="32"/>
  <c r="BC242" i="32"/>
  <c r="BC239" i="32"/>
  <c r="BC243" i="32"/>
  <c r="BC244" i="32"/>
  <c r="BC246" i="32"/>
  <c r="BC250" i="32"/>
  <c r="BC247" i="32"/>
  <c r="BC251" i="32"/>
  <c r="BC248" i="32"/>
  <c r="BC252" i="32"/>
  <c r="BC249" i="32"/>
  <c r="BC253" i="32"/>
  <c r="BC240" i="32"/>
  <c r="AZ240" i="32"/>
  <c r="AZ244" i="32"/>
  <c r="AZ241" i="32"/>
  <c r="AZ242" i="32"/>
  <c r="AZ249" i="32"/>
  <c r="AZ253" i="32"/>
  <c r="AZ246" i="32"/>
  <c r="AZ250" i="32"/>
  <c r="AZ239" i="32"/>
  <c r="AZ243" i="32"/>
  <c r="AZ247" i="32"/>
  <c r="AZ251" i="32"/>
  <c r="AZ252" i="32"/>
  <c r="AZ245" i="32"/>
  <c r="AZ248" i="32"/>
  <c r="BD286" i="32"/>
  <c r="BD290" i="32"/>
  <c r="BD285" i="32"/>
  <c r="BD289" i="32"/>
  <c r="BD288" i="32"/>
  <c r="BD292" i="32"/>
  <c r="BD287" i="32"/>
  <c r="BD284" i="32"/>
  <c r="BD294" i="32"/>
  <c r="BD293" i="32"/>
  <c r="BD291" i="32"/>
  <c r="BD283" i="32"/>
  <c r="BI283" i="32"/>
  <c r="BI287" i="32"/>
  <c r="BI286" i="32"/>
  <c r="BI290" i="32"/>
  <c r="BI285" i="32"/>
  <c r="BI293" i="32"/>
  <c r="BI284" i="32"/>
  <c r="BI292" i="32"/>
  <c r="BI289" i="32"/>
  <c r="BI291" i="32"/>
  <c r="BI288" i="32"/>
  <c r="BI294" i="32"/>
  <c r="AQ381" i="32"/>
  <c r="AQ373" i="32"/>
  <c r="BH125" i="32"/>
  <c r="BL131" i="32"/>
  <c r="AS125" i="32"/>
  <c r="AS129" i="32"/>
  <c r="BG132" i="32"/>
  <c r="BH126" i="32"/>
  <c r="BB129" i="32"/>
  <c r="AS120" i="32"/>
  <c r="AS124" i="32"/>
  <c r="AS128" i="32"/>
  <c r="BG131" i="32"/>
  <c r="AM130" i="32"/>
  <c r="AX132" i="32"/>
  <c r="BI121" i="32"/>
  <c r="AR121" i="32"/>
  <c r="BE206" i="32"/>
  <c r="BE205" i="32"/>
  <c r="BE204" i="32"/>
  <c r="BE208" i="32"/>
  <c r="BE209" i="32"/>
  <c r="BE213" i="32"/>
  <c r="BE217" i="32"/>
  <c r="BE221" i="32"/>
  <c r="BE210" i="32"/>
  <c r="BE218" i="32"/>
  <c r="BE222" i="32"/>
  <c r="BE212" i="32"/>
  <c r="BE216" i="32"/>
  <c r="BE220" i="32"/>
  <c r="BE224" i="32"/>
  <c r="BE203" i="32"/>
  <c r="BE207" i="32"/>
  <c r="BE211" i="32"/>
  <c r="BE215" i="32"/>
  <c r="BE219" i="32"/>
  <c r="BE223" i="32"/>
  <c r="BE214" i="32"/>
  <c r="BE202" i="32"/>
  <c r="AY204" i="32"/>
  <c r="AY208" i="32"/>
  <c r="AY203" i="32"/>
  <c r="AY207" i="32"/>
  <c r="AY206" i="32"/>
  <c r="AY211" i="32"/>
  <c r="AY215" i="32"/>
  <c r="AY219" i="32"/>
  <c r="AY223" i="32"/>
  <c r="AY224" i="32"/>
  <c r="AY210" i="32"/>
  <c r="AY214" i="32"/>
  <c r="AY218" i="32"/>
  <c r="AY222" i="32"/>
  <c r="AY202" i="32"/>
  <c r="AY212" i="32"/>
  <c r="AY205" i="32"/>
  <c r="AY209" i="32"/>
  <c r="AY213" i="32"/>
  <c r="AY217" i="32"/>
  <c r="AY221" i="32"/>
  <c r="AY216" i="32"/>
  <c r="AY220" i="32"/>
  <c r="BF203" i="32"/>
  <c r="BF207" i="32"/>
  <c r="BF206" i="32"/>
  <c r="BF205" i="32"/>
  <c r="BF208" i="32"/>
  <c r="BF210" i="32"/>
  <c r="BF214" i="32"/>
  <c r="BF218" i="32"/>
  <c r="BF222" i="32"/>
  <c r="BF202" i="32"/>
  <c r="BF223" i="32"/>
  <c r="BF209" i="32"/>
  <c r="BF213" i="32"/>
  <c r="BF217" i="32"/>
  <c r="BF221" i="32"/>
  <c r="BF211" i="32"/>
  <c r="BF212" i="32"/>
  <c r="BF216" i="32"/>
  <c r="BF220" i="32"/>
  <c r="BF224" i="32"/>
  <c r="BF204" i="32"/>
  <c r="BF215" i="32"/>
  <c r="BF219" i="32"/>
  <c r="AZ206" i="32"/>
  <c r="AZ213" i="32"/>
  <c r="AZ221" i="32"/>
  <c r="AZ217" i="32"/>
  <c r="AZ209" i="32"/>
  <c r="BL205" i="32"/>
  <c r="BL204" i="32"/>
  <c r="BL203" i="32"/>
  <c r="BL207" i="32"/>
  <c r="BL212" i="32"/>
  <c r="BL216" i="32"/>
  <c r="BL220" i="32"/>
  <c r="BL224" i="32"/>
  <c r="BL208" i="32"/>
  <c r="BL211" i="32"/>
  <c r="BL215" i="32"/>
  <c r="BL219" i="32"/>
  <c r="BL223" i="32"/>
  <c r="BL213" i="32"/>
  <c r="BL206" i="32"/>
  <c r="BL210" i="32"/>
  <c r="BL214" i="32"/>
  <c r="BL218" i="32"/>
  <c r="BL222" i="32"/>
  <c r="BL202" i="32"/>
  <c r="BL209" i="32"/>
  <c r="BL217" i="32"/>
  <c r="BL221" i="32"/>
  <c r="AY241" i="32"/>
  <c r="AY245" i="32"/>
  <c r="AY242" i="32"/>
  <c r="AY239" i="32"/>
  <c r="AY243" i="32"/>
  <c r="AY246" i="32"/>
  <c r="AY250" i="32"/>
  <c r="AY247" i="32"/>
  <c r="AY251" i="32"/>
  <c r="AY240" i="32"/>
  <c r="AY244" i="32"/>
  <c r="AY248" i="32"/>
  <c r="AY252" i="32"/>
  <c r="AY253" i="32"/>
  <c r="AY249" i="32"/>
  <c r="AW239" i="32"/>
  <c r="AW243" i="32"/>
  <c r="AW240" i="32"/>
  <c r="AW241" i="32"/>
  <c r="AW245" i="32"/>
  <c r="AW248" i="32"/>
  <c r="AW252" i="32"/>
  <c r="AW244" i="32"/>
  <c r="AW249" i="32"/>
  <c r="AW253" i="32"/>
  <c r="AW242" i="32"/>
  <c r="AW246" i="32"/>
  <c r="AW250" i="32"/>
  <c r="AW251" i="32"/>
  <c r="AW247" i="32"/>
  <c r="BA239" i="32"/>
  <c r="BA243" i="32"/>
  <c r="BA240" i="32"/>
  <c r="BA241" i="32"/>
  <c r="BA245" i="32"/>
  <c r="BA248" i="32"/>
  <c r="BA252" i="32"/>
  <c r="BA249" i="32"/>
  <c r="BA253" i="32"/>
  <c r="BA246" i="32"/>
  <c r="BA250" i="32"/>
  <c r="BA251" i="32"/>
  <c r="BA242" i="32"/>
  <c r="BA244" i="32"/>
  <c r="BA247" i="32"/>
  <c r="BH286" i="32"/>
  <c r="BH290" i="32"/>
  <c r="BH285" i="32"/>
  <c r="BH289" i="32"/>
  <c r="BH284" i="32"/>
  <c r="BH292" i="32"/>
  <c r="BH283" i="32"/>
  <c r="BH291" i="32"/>
  <c r="BH288" i="32"/>
  <c r="BH294" i="32"/>
  <c r="BH293" i="32"/>
  <c r="BH287" i="32"/>
  <c r="AM289" i="32"/>
  <c r="AY286" i="32"/>
  <c r="BM283" i="32"/>
  <c r="BM287" i="32"/>
  <c r="BM286" i="32"/>
  <c r="BM290" i="32"/>
  <c r="BM289" i="32"/>
  <c r="BM293" i="32"/>
  <c r="BM288" i="32"/>
  <c r="BM292" i="32"/>
  <c r="BM285" i="32"/>
  <c r="BM291" i="32"/>
  <c r="BM284" i="32"/>
  <c r="BM294" i="32"/>
  <c r="BL383" i="32"/>
  <c r="AW381" i="32"/>
  <c r="AW376" i="32"/>
  <c r="AQ377" i="32"/>
  <c r="AV383" i="32"/>
  <c r="AV374" i="32"/>
  <c r="AQ380" i="32"/>
  <c r="BG378" i="32"/>
  <c r="AQ379" i="32"/>
  <c r="AQ374" i="32"/>
  <c r="BL381" i="32"/>
  <c r="AO382" i="32"/>
  <c r="BL382" i="32"/>
  <c r="AZ212" i="32"/>
  <c r="AZ207" i="32"/>
  <c r="BF286" i="32"/>
  <c r="BF290" i="32"/>
  <c r="BF288" i="32"/>
  <c r="BC290" i="32"/>
  <c r="AZ215" i="32"/>
  <c r="BJ289" i="32"/>
  <c r="BJ285" i="32"/>
  <c r="BJ283" i="32"/>
  <c r="BC293" i="32"/>
  <c r="BC286" i="32"/>
  <c r="BC289" i="32"/>
  <c r="AX291" i="32"/>
  <c r="U291" i="32" s="1"/>
  <c r="AX293" i="32"/>
  <c r="U293" i="32" s="1"/>
  <c r="AX288" i="32"/>
  <c r="U288" i="32" s="1"/>
  <c r="AZ214" i="32"/>
  <c r="BE253" i="32"/>
  <c r="BE248" i="32"/>
  <c r="BE243" i="32"/>
  <c r="BK290" i="32"/>
  <c r="BK286" i="32"/>
  <c r="BK284" i="32"/>
  <c r="AY287" i="32"/>
  <c r="AY283" i="32"/>
  <c r="AY285" i="32"/>
  <c r="BG293" i="32"/>
  <c r="BG291" i="32"/>
  <c r="BG289" i="32"/>
  <c r="BC204" i="32"/>
  <c r="BC208" i="32"/>
  <c r="BC203" i="32"/>
  <c r="BC206" i="32"/>
  <c r="BC211" i="32"/>
  <c r="BC215" i="32"/>
  <c r="BC219" i="32"/>
  <c r="BC223" i="32"/>
  <c r="BC216" i="32"/>
  <c r="BC207" i="32"/>
  <c r="BC210" i="32"/>
  <c r="BC214" i="32"/>
  <c r="BC218" i="32"/>
  <c r="BC222" i="32"/>
  <c r="BC202" i="32"/>
  <c r="BC205" i="32"/>
  <c r="BC220" i="32"/>
  <c r="BC209" i="32"/>
  <c r="BC213" i="32"/>
  <c r="BC217" i="32"/>
  <c r="BC221" i="32"/>
  <c r="BC212" i="32"/>
  <c r="BC224" i="32"/>
  <c r="AX242" i="32"/>
  <c r="AX239" i="32"/>
  <c r="AX240" i="32"/>
  <c r="AX244" i="32"/>
  <c r="AX247" i="32"/>
  <c r="AX251" i="32"/>
  <c r="AX243" i="32"/>
  <c r="AX248" i="32"/>
  <c r="AX252" i="32"/>
  <c r="AX241" i="32"/>
  <c r="AX245" i="32"/>
  <c r="AX249" i="32"/>
  <c r="AX253" i="32"/>
  <c r="AX246" i="32"/>
  <c r="AX250" i="32"/>
  <c r="BH205" i="32"/>
  <c r="BH204" i="32"/>
  <c r="BH203" i="32"/>
  <c r="BH207" i="32"/>
  <c r="BH212" i="32"/>
  <c r="BH216" i="32"/>
  <c r="BH220" i="32"/>
  <c r="BH224" i="32"/>
  <c r="BH217" i="32"/>
  <c r="BH206" i="32"/>
  <c r="BH208" i="32"/>
  <c r="BH211" i="32"/>
  <c r="BH215" i="32"/>
  <c r="BH219" i="32"/>
  <c r="BH223" i="32"/>
  <c r="BH209" i="32"/>
  <c r="BH221" i="32"/>
  <c r="BH210" i="32"/>
  <c r="BH214" i="32"/>
  <c r="BH218" i="32"/>
  <c r="BH222" i="32"/>
  <c r="BH202" i="32"/>
  <c r="BH213" i="32"/>
  <c r="BJ203" i="32"/>
  <c r="BJ207" i="32"/>
  <c r="BJ206" i="32"/>
  <c r="BJ205" i="32"/>
  <c r="BJ204" i="32"/>
  <c r="BJ210" i="32"/>
  <c r="BJ214" i="32"/>
  <c r="BJ218" i="32"/>
  <c r="BJ222" i="32"/>
  <c r="BJ202" i="32"/>
  <c r="BJ215" i="32"/>
  <c r="BJ209" i="32"/>
  <c r="BJ213" i="32"/>
  <c r="BJ217" i="32"/>
  <c r="BJ221" i="32"/>
  <c r="BJ219" i="32"/>
  <c r="BJ208" i="32"/>
  <c r="BJ212" i="32"/>
  <c r="BJ216" i="32"/>
  <c r="BJ220" i="32"/>
  <c r="BJ224" i="32"/>
  <c r="BJ211" i="32"/>
  <c r="BJ223" i="32"/>
  <c r="BJ242" i="32"/>
  <c r="BJ239" i="32"/>
  <c r="BJ240" i="32"/>
  <c r="BJ244" i="32"/>
  <c r="BJ247" i="32"/>
  <c r="BJ251" i="32"/>
  <c r="BJ241" i="32"/>
  <c r="BJ248" i="32"/>
  <c r="BJ252" i="32"/>
  <c r="BJ245" i="32"/>
  <c r="BJ249" i="32"/>
  <c r="BJ253" i="32"/>
  <c r="BJ243" i="32"/>
  <c r="BJ246" i="32"/>
  <c r="BJ250" i="32"/>
  <c r="BH127" i="32"/>
  <c r="BG122" i="32"/>
  <c r="BG126" i="32"/>
  <c r="BG130" i="32"/>
  <c r="BH120" i="32"/>
  <c r="BD128" i="32"/>
  <c r="BH130" i="32"/>
  <c r="BG121" i="32"/>
  <c r="BG125" i="32"/>
  <c r="BE128" i="32"/>
  <c r="AS132" i="32"/>
  <c r="AS121" i="32"/>
  <c r="BJ131" i="32"/>
  <c r="AT131" i="32"/>
  <c r="BE120" i="32"/>
  <c r="BA206" i="32"/>
  <c r="BA205" i="32"/>
  <c r="BA204" i="32"/>
  <c r="BA208" i="32"/>
  <c r="BA207" i="32"/>
  <c r="BA209" i="32"/>
  <c r="BA213" i="32"/>
  <c r="BA217" i="32"/>
  <c r="BA221" i="32"/>
  <c r="BA202" i="32"/>
  <c r="BA203" i="32"/>
  <c r="BA212" i="32"/>
  <c r="BA216" i="32"/>
  <c r="BA220" i="32"/>
  <c r="BA224" i="32"/>
  <c r="BA210" i="32"/>
  <c r="BA214" i="32"/>
  <c r="BA218" i="32"/>
  <c r="BA211" i="32"/>
  <c r="BA215" i="32"/>
  <c r="BA219" i="32"/>
  <c r="BA223" i="32"/>
  <c r="BA222" i="32"/>
  <c r="BK204" i="32"/>
  <c r="BK208" i="32"/>
  <c r="BK203" i="32"/>
  <c r="BK206" i="32"/>
  <c r="BK211" i="32"/>
  <c r="BK215" i="32"/>
  <c r="BK219" i="32"/>
  <c r="BK223" i="32"/>
  <c r="BK224" i="32"/>
  <c r="BK205" i="32"/>
  <c r="BK207" i="32"/>
  <c r="BK210" i="32"/>
  <c r="BK214" i="32"/>
  <c r="BK218" i="32"/>
  <c r="BK222" i="32"/>
  <c r="BK202" i="32"/>
  <c r="BK212" i="32"/>
  <c r="BK209" i="32"/>
  <c r="BK213" i="32"/>
  <c r="BK217" i="32"/>
  <c r="BK221" i="32"/>
  <c r="BK216" i="32"/>
  <c r="BK220" i="32"/>
  <c r="AU204" i="32"/>
  <c r="R204" i="32" s="1"/>
  <c r="AU208" i="32"/>
  <c r="AU203" i="32"/>
  <c r="AU207" i="32"/>
  <c r="AU206" i="32"/>
  <c r="AU209" i="32"/>
  <c r="AU211" i="32"/>
  <c r="AU215" i="32"/>
  <c r="AU219" i="32"/>
  <c r="AU223" i="32"/>
  <c r="AU202" i="32"/>
  <c r="AU212" i="32"/>
  <c r="AU220" i="32"/>
  <c r="AU205" i="32"/>
  <c r="AU210" i="32"/>
  <c r="AU214" i="32"/>
  <c r="AU218" i="32"/>
  <c r="AU222" i="32"/>
  <c r="AU216" i="32"/>
  <c r="AU224" i="32"/>
  <c r="AU213" i="32"/>
  <c r="AU217" i="32"/>
  <c r="AU221" i="32"/>
  <c r="BF242" i="32"/>
  <c r="BF239" i="32"/>
  <c r="BF240" i="32"/>
  <c r="BF244" i="32"/>
  <c r="BF241" i="32"/>
  <c r="BF247" i="32"/>
  <c r="BF251" i="32"/>
  <c r="BF243" i="32"/>
  <c r="BF248" i="32"/>
  <c r="BF252" i="32"/>
  <c r="BF249" i="32"/>
  <c r="BF253" i="32"/>
  <c r="BF245" i="32"/>
  <c r="BF246" i="32"/>
  <c r="BF250" i="32"/>
  <c r="AX203" i="32"/>
  <c r="AX207" i="32"/>
  <c r="AX206" i="32"/>
  <c r="AX205" i="32"/>
  <c r="AX209" i="32"/>
  <c r="AX208" i="32"/>
  <c r="AX210" i="32"/>
  <c r="AX214" i="32"/>
  <c r="AX218" i="32"/>
  <c r="AX222" i="32"/>
  <c r="AX202" i="32"/>
  <c r="AX211" i="32"/>
  <c r="AX204" i="32"/>
  <c r="AX213" i="32"/>
  <c r="AX217" i="32"/>
  <c r="AX221" i="32"/>
  <c r="AX215" i="32"/>
  <c r="AX212" i="32"/>
  <c r="AX216" i="32"/>
  <c r="AX220" i="32"/>
  <c r="AX224" i="32"/>
  <c r="AX219" i="32"/>
  <c r="AX223" i="32"/>
  <c r="AY131" i="32"/>
  <c r="BM206" i="32"/>
  <c r="BM205" i="32"/>
  <c r="BM204" i="32"/>
  <c r="BM208" i="32"/>
  <c r="BM203" i="32"/>
  <c r="BM209" i="32"/>
  <c r="BM213" i="32"/>
  <c r="BM217" i="32"/>
  <c r="BM221" i="32"/>
  <c r="BM222" i="32"/>
  <c r="BM212" i="32"/>
  <c r="BM216" i="32"/>
  <c r="BM220" i="32"/>
  <c r="BM224" i="32"/>
  <c r="BM210" i="32"/>
  <c r="BM218" i="32"/>
  <c r="BM207" i="32"/>
  <c r="BM211" i="32"/>
  <c r="BM215" i="32"/>
  <c r="BM219" i="32"/>
  <c r="BM223" i="32"/>
  <c r="BM214" i="32"/>
  <c r="BM202" i="32"/>
  <c r="BM239" i="32"/>
  <c r="BM243" i="32"/>
  <c r="BM240" i="32"/>
  <c r="BM241" i="32"/>
  <c r="BM242" i="32"/>
  <c r="BM248" i="32"/>
  <c r="BM252" i="32"/>
  <c r="BM244" i="32"/>
  <c r="BM245" i="32"/>
  <c r="BM249" i="32"/>
  <c r="BM253" i="32"/>
  <c r="BM246" i="32"/>
  <c r="BM250" i="32"/>
  <c r="BM247" i="32"/>
  <c r="BM251" i="32"/>
  <c r="AV242" i="32"/>
  <c r="AV246" i="32"/>
  <c r="AV250" i="32"/>
  <c r="AV239" i="32"/>
  <c r="AV243" i="32"/>
  <c r="AV247" i="32"/>
  <c r="AV251" i="32"/>
  <c r="AV240" i="32"/>
  <c r="AV244" i="32"/>
  <c r="AV248" i="32"/>
  <c r="AV252" i="32"/>
  <c r="AV241" i="32"/>
  <c r="AV245" i="32"/>
  <c r="AV249" i="32"/>
  <c r="AV253" i="32"/>
  <c r="BL286" i="32"/>
  <c r="BL290" i="32"/>
  <c r="BL285" i="32"/>
  <c r="BL289" i="32"/>
  <c r="BL288" i="32"/>
  <c r="BL292" i="32"/>
  <c r="BL287" i="32"/>
  <c r="BL291" i="32"/>
  <c r="BL284" i="32"/>
  <c r="BL294" i="32"/>
  <c r="BL293" i="32"/>
  <c r="BL283" i="32"/>
  <c r="BA283" i="32"/>
  <c r="BA287" i="32"/>
  <c r="BA291" i="32"/>
  <c r="BA286" i="32"/>
  <c r="BA290" i="32"/>
  <c r="BA285" i="32"/>
  <c r="BA293" i="32"/>
  <c r="BA284" i="32"/>
  <c r="BA292" i="32"/>
  <c r="BA289" i="32"/>
  <c r="BA288" i="32"/>
  <c r="BA294" i="32"/>
  <c r="BG376" i="32"/>
  <c r="AV379" i="32"/>
  <c r="AQ383" i="32"/>
  <c r="BG383" i="32"/>
  <c r="AW377" i="32"/>
  <c r="BG380" i="32"/>
  <c r="BG377" i="32"/>
  <c r="AQ384" i="32"/>
  <c r="BG384" i="32"/>
  <c r="BL376" i="32"/>
  <c r="AV381" i="32"/>
  <c r="AQ385" i="32"/>
  <c r="BG379" i="32"/>
  <c r="BG374" i="32"/>
  <c r="AQ375" i="32"/>
  <c r="BL378" i="32"/>
  <c r="AV375" i="32"/>
  <c r="AZ216" i="32"/>
  <c r="AZ203" i="32"/>
  <c r="BE379" i="32"/>
  <c r="BE382" i="32"/>
  <c r="BF293" i="32"/>
  <c r="BF291" i="32"/>
  <c r="BF284" i="32"/>
  <c r="AX287" i="32"/>
  <c r="U287" i="32" s="1"/>
  <c r="AZ219" i="32"/>
  <c r="BJ292" i="32"/>
  <c r="BJ294" i="32"/>
  <c r="BJ288" i="32"/>
  <c r="BC291" i="32"/>
  <c r="BC287" i="32"/>
  <c r="BC285" i="32"/>
  <c r="AX294" i="32"/>
  <c r="U294" i="32" s="1"/>
  <c r="AX289" i="32"/>
  <c r="U289" i="32" s="1"/>
  <c r="AX284" i="32"/>
  <c r="U284" i="32" s="1"/>
  <c r="AZ218" i="32"/>
  <c r="BE250" i="32"/>
  <c r="BE249" i="32"/>
  <c r="BE242" i="32"/>
  <c r="BE239" i="32"/>
  <c r="BK293" i="32"/>
  <c r="BK291" i="32"/>
  <c r="BK289" i="32"/>
  <c r="AY294" i="32"/>
  <c r="AY288" i="32"/>
  <c r="BG287" i="32"/>
  <c r="BG283" i="32"/>
  <c r="BG285" i="32"/>
  <c r="BD240" i="32"/>
  <c r="BD244" i="32"/>
  <c r="BD241" i="32"/>
  <c r="BD242" i="32"/>
  <c r="BD243" i="32"/>
  <c r="BD249" i="32"/>
  <c r="BD253" i="32"/>
  <c r="BD245" i="32"/>
  <c r="BD246" i="32"/>
  <c r="BD250" i="32"/>
  <c r="BD247" i="32"/>
  <c r="BD251" i="32"/>
  <c r="BD248" i="32"/>
  <c r="BD252" i="32"/>
  <c r="BD239" i="32"/>
  <c r="BL240" i="32"/>
  <c r="BL244" i="32"/>
  <c r="BL241" i="32"/>
  <c r="BL242" i="32"/>
  <c r="BL243" i="32"/>
  <c r="BL245" i="32"/>
  <c r="BL249" i="32"/>
  <c r="BL253" i="32"/>
  <c r="BL239" i="32"/>
  <c r="BL246" i="32"/>
  <c r="BL250" i="32"/>
  <c r="BL247" i="32"/>
  <c r="BL251" i="32"/>
  <c r="BL252" i="32"/>
  <c r="BL248" i="32"/>
  <c r="BB284" i="32"/>
  <c r="BB288" i="32"/>
  <c r="BB283" i="32"/>
  <c r="BB287" i="32"/>
  <c r="BB291" i="32"/>
  <c r="BB286" i="32"/>
  <c r="BB294" i="32"/>
  <c r="BB285" i="32"/>
  <c r="BB293" i="32"/>
  <c r="BB290" i="32"/>
  <c r="BB292" i="32"/>
  <c r="BB289" i="32"/>
  <c r="AW379" i="32"/>
  <c r="AW374" i="32"/>
  <c r="AW383" i="32"/>
  <c r="BH123" i="32"/>
  <c r="BH129" i="32"/>
  <c r="AS123" i="32"/>
  <c r="AS127" i="32"/>
  <c r="AS131" i="32"/>
  <c r="BH122" i="32"/>
  <c r="BH128" i="32"/>
  <c r="BH132" i="32"/>
  <c r="AS122" i="32"/>
  <c r="AS126" i="32"/>
  <c r="BG129" i="32"/>
  <c r="AM124" i="32"/>
  <c r="BF120" i="32"/>
  <c r="AO127" i="32"/>
  <c r="BA121" i="32"/>
  <c r="AW206" i="32"/>
  <c r="AW205" i="32"/>
  <c r="AW204" i="32"/>
  <c r="AW208" i="32"/>
  <c r="AW203" i="32"/>
  <c r="AW213" i="32"/>
  <c r="AW217" i="32"/>
  <c r="AW221" i="32"/>
  <c r="AW210" i="32"/>
  <c r="AW214" i="32"/>
  <c r="AW218" i="32"/>
  <c r="AW222" i="32"/>
  <c r="AW209" i="32"/>
  <c r="AW212" i="32"/>
  <c r="AW216" i="32"/>
  <c r="AW220" i="32"/>
  <c r="AW224" i="32"/>
  <c r="AW211" i="32"/>
  <c r="AW215" i="32"/>
  <c r="AW219" i="32"/>
  <c r="AW223" i="32"/>
  <c r="AW207" i="32"/>
  <c r="AW202" i="32"/>
  <c r="BG204" i="32"/>
  <c r="BG208" i="32"/>
  <c r="BG203" i="32"/>
  <c r="BG206" i="32"/>
  <c r="BG205" i="32"/>
  <c r="BG211" i="32"/>
  <c r="BG215" i="32"/>
  <c r="BG219" i="32"/>
  <c r="BG223" i="32"/>
  <c r="BG207" i="32"/>
  <c r="BG212" i="32"/>
  <c r="BG220" i="32"/>
  <c r="BG210" i="32"/>
  <c r="BG214" i="32"/>
  <c r="BG218" i="32"/>
  <c r="BG222" i="32"/>
  <c r="BG202" i="32"/>
  <c r="BG216" i="32"/>
  <c r="BG224" i="32"/>
  <c r="BG209" i="32"/>
  <c r="BG213" i="32"/>
  <c r="BG217" i="32"/>
  <c r="BG221" i="32"/>
  <c r="BB242" i="32"/>
  <c r="BB239" i="32"/>
  <c r="BB240" i="32"/>
  <c r="BB244" i="32"/>
  <c r="BB245" i="32"/>
  <c r="BB247" i="32"/>
  <c r="BB251" i="32"/>
  <c r="BB248" i="32"/>
  <c r="BB252" i="32"/>
  <c r="BB249" i="32"/>
  <c r="BB253" i="32"/>
  <c r="BB241" i="32"/>
  <c r="BB250" i="32"/>
  <c r="BB243" i="32"/>
  <c r="BB246" i="32"/>
  <c r="AZ130" i="32"/>
  <c r="AU120" i="32"/>
  <c r="BD130" i="32"/>
  <c r="BB203" i="32"/>
  <c r="BB207" i="32"/>
  <c r="BB206" i="32"/>
  <c r="BB205" i="32"/>
  <c r="BB210" i="32"/>
  <c r="BB214" i="32"/>
  <c r="BB218" i="32"/>
  <c r="BB222" i="32"/>
  <c r="BB202" i="32"/>
  <c r="BB215" i="32"/>
  <c r="BB219" i="32"/>
  <c r="BB209" i="32"/>
  <c r="BB213" i="32"/>
  <c r="BB217" i="32"/>
  <c r="BB221" i="32"/>
  <c r="BB223" i="32"/>
  <c r="BB204" i="32"/>
  <c r="BB208" i="32"/>
  <c r="BB212" i="32"/>
  <c r="BB216" i="32"/>
  <c r="BB220" i="32"/>
  <c r="BB224" i="32"/>
  <c r="BB211" i="32"/>
  <c r="AV205" i="32"/>
  <c r="AV209" i="32"/>
  <c r="AV204" i="32"/>
  <c r="AV203" i="32"/>
  <c r="AV207" i="32"/>
  <c r="AV212" i="32"/>
  <c r="AV216" i="32"/>
  <c r="AV220" i="32"/>
  <c r="AV224" i="32"/>
  <c r="AV217" i="32"/>
  <c r="AV211" i="32"/>
  <c r="AV215" i="32"/>
  <c r="AV219" i="32"/>
  <c r="AV223" i="32"/>
  <c r="AV221" i="32"/>
  <c r="AV206" i="32"/>
  <c r="AV210" i="32"/>
  <c r="AV214" i="32"/>
  <c r="AV218" i="32"/>
  <c r="AV222" i="32"/>
  <c r="AV202" i="32"/>
  <c r="AV208" i="32"/>
  <c r="AV213" i="32"/>
  <c r="BI239" i="32"/>
  <c r="BI243" i="32"/>
  <c r="BI240" i="32"/>
  <c r="BI241" i="32"/>
  <c r="BI248" i="32"/>
  <c r="BI252" i="32"/>
  <c r="BI245" i="32"/>
  <c r="BI249" i="32"/>
  <c r="BI253" i="32"/>
  <c r="BI242" i="32"/>
  <c r="BI246" i="32"/>
  <c r="BI250" i="32"/>
  <c r="BI247" i="32"/>
  <c r="BI244" i="32"/>
  <c r="BI251" i="32"/>
  <c r="BH240" i="32"/>
  <c r="BH244" i="32"/>
  <c r="BH241" i="32"/>
  <c r="BH242" i="32"/>
  <c r="BH239" i="32"/>
  <c r="BH245" i="32"/>
  <c r="BH249" i="32"/>
  <c r="BH253" i="32"/>
  <c r="BH246" i="32"/>
  <c r="BH250" i="32"/>
  <c r="BH243" i="32"/>
  <c r="BH247" i="32"/>
  <c r="BH251" i="32"/>
  <c r="BH248" i="32"/>
  <c r="BH252" i="32"/>
  <c r="BG241" i="32"/>
  <c r="BG245" i="32"/>
  <c r="BG239" i="32"/>
  <c r="BG243" i="32"/>
  <c r="BG240" i="32"/>
  <c r="BG246" i="32"/>
  <c r="BG250" i="32"/>
  <c r="BG242" i="32"/>
  <c r="BG247" i="32"/>
  <c r="BG251" i="32"/>
  <c r="BG244" i="32"/>
  <c r="BG248" i="32"/>
  <c r="BG252" i="32"/>
  <c r="BG249" i="32"/>
  <c r="BG253" i="32"/>
  <c r="BK241" i="32"/>
  <c r="BK239" i="32"/>
  <c r="BK243" i="32"/>
  <c r="BK244" i="32"/>
  <c r="BK246" i="32"/>
  <c r="BK250" i="32"/>
  <c r="BK240" i="32"/>
  <c r="BK247" i="32"/>
  <c r="BK251" i="32"/>
  <c r="BK248" i="32"/>
  <c r="BK252" i="32"/>
  <c r="BK253" i="32"/>
  <c r="BK245" i="32"/>
  <c r="BK242" i="32"/>
  <c r="BK249" i="32"/>
  <c r="AZ286" i="32"/>
  <c r="AZ290" i="32"/>
  <c r="AZ285" i="32"/>
  <c r="AZ289" i="32"/>
  <c r="AZ284" i="32"/>
  <c r="AZ292" i="32"/>
  <c r="AZ283" i="32"/>
  <c r="AZ291" i="32"/>
  <c r="AZ288" i="32"/>
  <c r="AZ294" i="32"/>
  <c r="AZ287" i="32"/>
  <c r="AZ293" i="32"/>
  <c r="BE283" i="32"/>
  <c r="BE287" i="32"/>
  <c r="BE291" i="32"/>
  <c r="BE286" i="32"/>
  <c r="BE290" i="32"/>
  <c r="BE289" i="32"/>
  <c r="BE293" i="32"/>
  <c r="BE288" i="32"/>
  <c r="BE292" i="32"/>
  <c r="BE285" i="32"/>
  <c r="BE284" i="32"/>
  <c r="BE294" i="32"/>
  <c r="AW378" i="32"/>
  <c r="AW373" i="32"/>
  <c r="BL380" i="32"/>
  <c r="AV382" i="32"/>
  <c r="AV377" i="32"/>
  <c r="BG375" i="32"/>
  <c r="AQ382" i="32"/>
  <c r="AW384" i="32"/>
  <c r="BG373" i="32"/>
  <c r="BE383" i="32"/>
  <c r="AV385" i="32"/>
  <c r="AO375" i="32"/>
  <c r="BL377" i="32"/>
  <c r="BL373" i="32"/>
  <c r="AZ220" i="32"/>
  <c r="AZ204" i="32"/>
  <c r="BA375" i="32"/>
  <c r="BA378" i="32"/>
  <c r="BF285" i="32"/>
  <c r="BF289" i="32"/>
  <c r="BF287" i="32"/>
  <c r="BE251" i="32"/>
  <c r="AZ223" i="32"/>
  <c r="BJ290" i="32"/>
  <c r="BJ286" i="32"/>
  <c r="BJ284" i="32"/>
  <c r="BC283" i="32"/>
  <c r="BC288" i="32"/>
  <c r="AX290" i="32"/>
  <c r="U290" i="32" s="1"/>
  <c r="AX285" i="32"/>
  <c r="U285" i="32" s="1"/>
  <c r="AY292" i="32"/>
  <c r="AZ222" i="32"/>
  <c r="BE246" i="32"/>
  <c r="BE244" i="32"/>
  <c r="BK283" i="32"/>
  <c r="BK287" i="32"/>
  <c r="BK285" i="32"/>
  <c r="AY290" i="32"/>
  <c r="AY284" i="32"/>
  <c r="BG292" i="32"/>
  <c r="BG294" i="32"/>
  <c r="BG288" i="32"/>
  <c r="AZ208" i="32"/>
  <c r="U301" i="32"/>
  <c r="U297" i="32"/>
  <c r="S314" i="32"/>
  <c r="R314" i="32" s="1"/>
  <c r="U304" i="32"/>
  <c r="U300" i="32"/>
  <c r="U296" i="32"/>
  <c r="AI314" i="32"/>
  <c r="U303" i="32"/>
  <c r="U299" i="32"/>
  <c r="W157" i="32"/>
  <c r="M196" i="32"/>
  <c r="T157" i="32"/>
  <c r="AF157" i="32"/>
  <c r="AB157" i="32"/>
  <c r="X157" i="32"/>
  <c r="AJ157" i="32"/>
  <c r="L196" i="32"/>
  <c r="AG157" i="32"/>
  <c r="R157" i="32"/>
  <c r="AH157" i="32"/>
  <c r="AA157" i="32"/>
  <c r="P199" i="32"/>
  <c r="K196" i="32"/>
  <c r="U196" i="32"/>
  <c r="Y196" i="32"/>
  <c r="AC196" i="32"/>
  <c r="AG196" i="32"/>
  <c r="S196" i="32"/>
  <c r="T196" i="32"/>
  <c r="AB196" i="32"/>
  <c r="V196" i="32"/>
  <c r="Z196" i="32"/>
  <c r="AD196" i="32"/>
  <c r="AH196" i="32"/>
  <c r="AJ196" i="32"/>
  <c r="W196" i="32"/>
  <c r="AA196" i="32"/>
  <c r="AE196" i="32"/>
  <c r="AI196" i="32"/>
  <c r="X196" i="32"/>
  <c r="AF196" i="32"/>
  <c r="P198" i="32"/>
  <c r="AC157" i="32"/>
  <c r="AC186" i="32" s="1"/>
  <c r="AD157" i="32"/>
  <c r="J196" i="32"/>
  <c r="Q157" i="32"/>
  <c r="V157" i="32"/>
  <c r="AE157" i="32"/>
  <c r="U157" i="32"/>
  <c r="Y157" i="32"/>
  <c r="Z157" i="32"/>
  <c r="S157" i="32"/>
  <c r="AI157" i="32"/>
  <c r="O196" i="32"/>
  <c r="O198" i="32" s="1"/>
  <c r="AQ128" i="32"/>
  <c r="N128" i="32" s="1"/>
  <c r="AQ121" i="32"/>
  <c r="N121" i="32" s="1"/>
  <c r="AQ123" i="32"/>
  <c r="N123" i="32" s="1"/>
  <c r="AQ126" i="32"/>
  <c r="N126" i="32" s="1"/>
  <c r="AQ120" i="32"/>
  <c r="N120" i="32" s="1"/>
  <c r="AQ130" i="32"/>
  <c r="N130" i="32" s="1"/>
  <c r="AW130" i="32"/>
  <c r="AW128" i="32"/>
  <c r="AM245" i="32"/>
  <c r="AO245" i="32"/>
  <c r="AV294" i="32"/>
  <c r="S294" i="32" s="1"/>
  <c r="AM250" i="32"/>
  <c r="AO247" i="32"/>
  <c r="AM248" i="32"/>
  <c r="AM247" i="32"/>
  <c r="AM244" i="32"/>
  <c r="AM240" i="32"/>
  <c r="AQ251" i="32"/>
  <c r="AM241" i="32"/>
  <c r="AM249" i="32"/>
  <c r="AM243" i="32"/>
  <c r="AM251" i="32"/>
  <c r="T234" i="32"/>
  <c r="S234" i="32"/>
  <c r="AM83" i="32"/>
  <c r="AQ132" i="32"/>
  <c r="N132" i="32" s="1"/>
  <c r="AO242" i="32"/>
  <c r="AM252" i="32"/>
  <c r="AN251" i="32"/>
  <c r="AN240" i="32"/>
  <c r="AN239" i="32"/>
  <c r="AN242" i="32"/>
  <c r="AN243" i="32"/>
  <c r="AM207" i="32"/>
  <c r="AQ245" i="32"/>
  <c r="AO240" i="32"/>
  <c r="AQ292" i="32"/>
  <c r="AS288" i="32"/>
  <c r="AN291" i="32"/>
  <c r="AJ314" i="32"/>
  <c r="AM290" i="32"/>
  <c r="X314" i="32"/>
  <c r="AA234" i="32"/>
  <c r="AB234" i="32"/>
  <c r="X234" i="32"/>
  <c r="R274" i="32"/>
  <c r="R275" i="32" s="1"/>
  <c r="AK314" i="32"/>
  <c r="AH314" i="32"/>
  <c r="AA314" i="32"/>
  <c r="AI357" i="32"/>
  <c r="V234" i="32"/>
  <c r="Y314" i="32"/>
  <c r="W314" i="32"/>
  <c r="K357" i="32"/>
  <c r="AA357" i="32"/>
  <c r="Q357" i="32"/>
  <c r="Y234" i="32"/>
  <c r="AD357" i="32"/>
  <c r="V357" i="32"/>
  <c r="AE357" i="32"/>
  <c r="X357" i="32"/>
  <c r="P357" i="32"/>
  <c r="Z357" i="32"/>
  <c r="J357" i="32"/>
  <c r="AH357" i="32"/>
  <c r="L357" i="32"/>
  <c r="U234" i="32"/>
  <c r="W234" i="32"/>
  <c r="AG314" i="32"/>
  <c r="AF314" i="32"/>
  <c r="Z314" i="32"/>
  <c r="AD314" i="32"/>
  <c r="M357" i="32"/>
  <c r="S357" i="32"/>
  <c r="R357" i="32"/>
  <c r="T357" i="32"/>
  <c r="AB357" i="32"/>
  <c r="AD234" i="32"/>
  <c r="AC314" i="32"/>
  <c r="AB314" i="32"/>
  <c r="AE314" i="32"/>
  <c r="V314" i="32"/>
  <c r="V315" i="32" s="1"/>
  <c r="U357" i="32"/>
  <c r="O357" i="32"/>
  <c r="N357" i="32"/>
  <c r="W357" i="32"/>
  <c r="AC357" i="32"/>
  <c r="AG357" i="32"/>
  <c r="AF357" i="32"/>
  <c r="Y357" i="32"/>
  <c r="AR209" i="32"/>
  <c r="AR211" i="32"/>
  <c r="AR204" i="32"/>
  <c r="AR212" i="32"/>
  <c r="AR208" i="32"/>
  <c r="AQ203" i="32"/>
  <c r="AR207" i="32"/>
  <c r="AR206" i="32"/>
  <c r="AR205" i="32"/>
  <c r="AN208" i="32"/>
  <c r="AS252" i="32"/>
  <c r="AS243" i="32"/>
  <c r="L234" i="32"/>
  <c r="O234" i="32"/>
  <c r="O236" i="32" s="1"/>
  <c r="AR202" i="32"/>
  <c r="AO210" i="32"/>
  <c r="N234" i="32"/>
  <c r="P237" i="32"/>
  <c r="P236" i="32"/>
  <c r="BC129" i="32"/>
  <c r="BC124" i="32"/>
  <c r="AN207" i="32"/>
  <c r="AR283" i="32"/>
  <c r="AR288" i="32"/>
  <c r="AR294" i="32"/>
  <c r="AR287" i="32"/>
  <c r="AR284" i="32"/>
  <c r="AR290" i="32"/>
  <c r="AR291" i="32"/>
  <c r="AR286" i="32"/>
  <c r="AR293" i="32"/>
  <c r="AS293" i="32"/>
  <c r="AP288" i="32"/>
  <c r="AP291" i="32"/>
  <c r="AU286" i="32"/>
  <c r="AN283" i="32"/>
  <c r="AN286" i="32"/>
  <c r="AN288" i="32"/>
  <c r="AO290" i="32"/>
  <c r="AP292" i="32"/>
  <c r="AQ289" i="32"/>
  <c r="AM287" i="32"/>
  <c r="AS283" i="32"/>
  <c r="AT292" i="32"/>
  <c r="AQ290" i="32"/>
  <c r="AP286" i="32"/>
  <c r="AS286" i="32"/>
  <c r="AM284" i="32"/>
  <c r="AQ284" i="32"/>
  <c r="AU284" i="32"/>
  <c r="AU293" i="32"/>
  <c r="AU290" i="32"/>
  <c r="AP287" i="32"/>
  <c r="AO283" i="32"/>
  <c r="AT289" i="32"/>
  <c r="AO285" i="32"/>
  <c r="AT294" i="32"/>
  <c r="AO288" i="32"/>
  <c r="AS291" i="32"/>
  <c r="AP283" i="32"/>
  <c r="AM292" i="32"/>
  <c r="AU292" i="32"/>
  <c r="AS292" i="32"/>
  <c r="AS289" i="32"/>
  <c r="AT284" i="32"/>
  <c r="AM286" i="32"/>
  <c r="AT290" i="32"/>
  <c r="AT287" i="32"/>
  <c r="AN284" i="32"/>
  <c r="AN289" i="32"/>
  <c r="AN285" i="32"/>
  <c r="AO294" i="32"/>
  <c r="AT291" i="32"/>
  <c r="AT288" i="32"/>
  <c r="AQ286" i="32"/>
  <c r="AT285" i="32"/>
  <c r="AO292" i="32"/>
  <c r="AU289" i="32"/>
  <c r="AO284" i="32"/>
  <c r="AS290" i="32"/>
  <c r="AM288" i="32"/>
  <c r="AQ283" i="32"/>
  <c r="AU288" i="32"/>
  <c r="AO293" i="32"/>
  <c r="AP290" i="32"/>
  <c r="AT286" i="32"/>
  <c r="AP285" i="32"/>
  <c r="AP289" i="32"/>
  <c r="AU294" i="32"/>
  <c r="AU291" i="32"/>
  <c r="AT283" i="32"/>
  <c r="AM285" i="32"/>
  <c r="AN287" i="32"/>
  <c r="AN292" i="32"/>
  <c r="AN294" i="32"/>
  <c r="AV293" i="32"/>
  <c r="S293" i="32" s="1"/>
  <c r="AV292" i="32"/>
  <c r="S292" i="32" s="1"/>
  <c r="AO291" i="32"/>
  <c r="AU285" i="32"/>
  <c r="AM294" i="32"/>
  <c r="AO289" i="32"/>
  <c r="AS294" i="32"/>
  <c r="AQ288" i="32"/>
  <c r="AT293" i="32"/>
  <c r="AM129" i="32"/>
  <c r="AM123" i="32"/>
  <c r="AM132" i="32"/>
  <c r="AM121" i="32"/>
  <c r="AM126" i="32"/>
  <c r="AM131" i="32"/>
  <c r="AM120" i="32"/>
  <c r="AM122" i="32"/>
  <c r="AM127" i="32"/>
  <c r="AM128" i="32"/>
  <c r="AM85" i="32"/>
  <c r="AM86" i="32"/>
  <c r="J86" i="32" s="1"/>
  <c r="J81" i="32"/>
  <c r="K234" i="32"/>
  <c r="AE234" i="32"/>
  <c r="AM125" i="32"/>
  <c r="M234" i="32"/>
  <c r="AP293" i="32"/>
  <c r="AQ294" i="32"/>
  <c r="AM283" i="32"/>
  <c r="AM291" i="32"/>
  <c r="AP284" i="32"/>
  <c r="AV284" i="32"/>
  <c r="S284" i="32" s="1"/>
  <c r="AN293" i="32"/>
  <c r="AQ285" i="32"/>
  <c r="AV285" i="32"/>
  <c r="S285" i="32" s="1"/>
  <c r="AM84" i="32"/>
  <c r="AQ204" i="32"/>
  <c r="AU283" i="32"/>
  <c r="AQ293" i="32"/>
  <c r="AS287" i="32"/>
  <c r="AO286" i="32"/>
  <c r="AR289" i="32"/>
  <c r="AN290" i="32"/>
  <c r="AQ287" i="32"/>
  <c r="AP294" i="32"/>
  <c r="BL127" i="32"/>
  <c r="AQ125" i="32"/>
  <c r="N125" i="32" s="1"/>
  <c r="BM129" i="32"/>
  <c r="AQ131" i="32"/>
  <c r="N131" i="32" s="1"/>
  <c r="AQ124" i="32"/>
  <c r="N124" i="32" s="1"/>
  <c r="AH234" i="32"/>
  <c r="AG234" i="32"/>
  <c r="AJ234" i="32"/>
  <c r="AI234" i="32"/>
  <c r="AO248" i="32"/>
  <c r="Z234" i="32"/>
  <c r="AO241" i="32"/>
  <c r="AN250" i="32"/>
  <c r="AJ275" i="32"/>
  <c r="AJ304" i="32" s="1"/>
  <c r="AV287" i="32"/>
  <c r="S287" i="32" s="1"/>
  <c r="AV291" i="32"/>
  <c r="S291" i="32" s="1"/>
  <c r="AV283" i="32"/>
  <c r="S283" i="32" s="1"/>
  <c r="AV289" i="32"/>
  <c r="S289" i="32" s="1"/>
  <c r="AO287" i="32"/>
  <c r="T320" i="32"/>
  <c r="T319" i="32"/>
  <c r="T321" i="32"/>
  <c r="T317" i="32"/>
  <c r="T322" i="32"/>
  <c r="T318" i="32"/>
  <c r="AQ129" i="32"/>
  <c r="N129" i="32" s="1"/>
  <c r="AQ122" i="32"/>
  <c r="N122" i="32" s="1"/>
  <c r="AQ206" i="32"/>
  <c r="AC234" i="32"/>
  <c r="AF234" i="32"/>
  <c r="AO250" i="32"/>
  <c r="AN247" i="32"/>
  <c r="AA275" i="32"/>
  <c r="AA298" i="32" s="1"/>
  <c r="AV286" i="32"/>
  <c r="S286" i="32" s="1"/>
  <c r="AV290" i="32"/>
  <c r="S290" i="32" s="1"/>
  <c r="AS285" i="32"/>
  <c r="BF132" i="32"/>
  <c r="AO121" i="32"/>
  <c r="BK126" i="32"/>
  <c r="BL124" i="32"/>
  <c r="BL130" i="32"/>
  <c r="BK131" i="32"/>
  <c r="AQ243" i="32"/>
  <c r="AP202" i="32"/>
  <c r="BL125" i="32"/>
  <c r="BL129" i="32"/>
  <c r="BK124" i="32"/>
  <c r="BL120" i="32"/>
  <c r="AQ250" i="32"/>
  <c r="BL126" i="32"/>
  <c r="BL132" i="32"/>
  <c r="BL121" i="32"/>
  <c r="AQ252" i="32"/>
  <c r="AN211" i="32"/>
  <c r="AQ248" i="32"/>
  <c r="AQ242" i="32"/>
  <c r="AQ249" i="32"/>
  <c r="AQ241" i="32"/>
  <c r="AN246" i="32"/>
  <c r="AZ122" i="32"/>
  <c r="AU123" i="32"/>
  <c r="AM206" i="32"/>
  <c r="AS209" i="32"/>
  <c r="P209" i="32" s="1"/>
  <c r="AQ246" i="32"/>
  <c r="AQ240" i="32"/>
  <c r="AQ247" i="32"/>
  <c r="BD129" i="32"/>
  <c r="AR241" i="32"/>
  <c r="AQ239" i="32"/>
  <c r="AQ244" i="32"/>
  <c r="AQ253" i="32"/>
  <c r="AO126" i="32"/>
  <c r="BA130" i="32"/>
  <c r="BC121" i="32"/>
  <c r="BC127" i="32"/>
  <c r="BA123" i="32"/>
  <c r="BC120" i="32"/>
  <c r="AT128" i="32"/>
  <c r="AU126" i="32"/>
  <c r="AT121" i="32"/>
  <c r="BL122" i="32"/>
  <c r="AZ126" i="32"/>
  <c r="BJ129" i="32"/>
  <c r="BD132" i="32"/>
  <c r="BK125" i="32"/>
  <c r="BK127" i="32"/>
  <c r="BI130" i="32"/>
  <c r="AR127" i="32"/>
  <c r="BJ128" i="32"/>
  <c r="BK122" i="32"/>
  <c r="BK128" i="32"/>
  <c r="BK130" i="32"/>
  <c r="BK132" i="32"/>
  <c r="BJ121" i="32"/>
  <c r="AR124" i="32"/>
  <c r="BK121" i="32"/>
  <c r="BK123" i="32"/>
  <c r="BK129" i="32"/>
  <c r="BB128" i="32"/>
  <c r="BC126" i="32"/>
  <c r="BC130" i="32"/>
  <c r="BC125" i="32"/>
  <c r="AN209" i="32"/>
  <c r="AN171" i="32"/>
  <c r="BB122" i="32"/>
  <c r="AR125" i="32"/>
  <c r="BB130" i="32"/>
  <c r="BM127" i="32"/>
  <c r="BI131" i="32"/>
  <c r="AR120" i="32"/>
  <c r="BB121" i="32"/>
  <c r="BI120" i="32"/>
  <c r="BI126" i="32"/>
  <c r="BM128" i="32"/>
  <c r="BB120" i="32"/>
  <c r="AW121" i="32"/>
  <c r="AP165" i="32"/>
  <c r="AM164" i="32"/>
  <c r="AO171" i="32"/>
  <c r="AM172" i="32"/>
  <c r="AM166" i="32"/>
  <c r="AN212" i="32"/>
  <c r="AN204" i="32"/>
  <c r="AQ212" i="32"/>
  <c r="AP212" i="32"/>
  <c r="AP204" i="32"/>
  <c r="AO244" i="32"/>
  <c r="AO252" i="32"/>
  <c r="AS242" i="32"/>
  <c r="AO253" i="32"/>
  <c r="AO251" i="32"/>
  <c r="AN253" i="32"/>
  <c r="AN249" i="32"/>
  <c r="AN245" i="32"/>
  <c r="AN241" i="32"/>
  <c r="Z275" i="32"/>
  <c r="AC275" i="32"/>
  <c r="AW127" i="32"/>
  <c r="BB131" i="32"/>
  <c r="AW120" i="32"/>
  <c r="BC123" i="32"/>
  <c r="AW126" i="32"/>
  <c r="BC131" i="32"/>
  <c r="BM121" i="32"/>
  <c r="AM170" i="32"/>
  <c r="AQ211" i="32"/>
  <c r="AN206" i="32"/>
  <c r="AS251" i="32"/>
  <c r="AB275" i="32"/>
  <c r="W275" i="32"/>
  <c r="AH275" i="32"/>
  <c r="AI275" i="32"/>
  <c r="X275" i="32"/>
  <c r="AD275" i="32"/>
  <c r="AG275" i="32"/>
  <c r="S280" i="32"/>
  <c r="S278" i="32"/>
  <c r="S282" i="32"/>
  <c r="S281" i="32"/>
  <c r="S277" i="32"/>
  <c r="S279" i="32"/>
  <c r="AR123" i="32"/>
  <c r="AR131" i="32"/>
  <c r="BC122" i="32"/>
  <c r="BC128" i="32"/>
  <c r="AW129" i="32"/>
  <c r="BC132" i="32"/>
  <c r="BB123" i="32"/>
  <c r="BB125" i="32"/>
  <c r="BB127" i="32"/>
  <c r="BM120" i="32"/>
  <c r="BM126" i="32"/>
  <c r="AO164" i="32"/>
  <c r="AO170" i="32"/>
  <c r="AN210" i="32"/>
  <c r="AN202" i="32"/>
  <c r="AN203" i="32"/>
  <c r="AO246" i="32"/>
  <c r="AO239" i="32"/>
  <c r="AS239" i="32"/>
  <c r="AO243" i="32"/>
  <c r="AO249" i="32"/>
  <c r="AN252" i="32"/>
  <c r="AN248" i="32"/>
  <c r="AN244" i="32"/>
  <c r="AE275" i="32"/>
  <c r="Y275" i="32"/>
  <c r="AF275" i="32"/>
  <c r="BD123" i="32"/>
  <c r="BD125" i="32"/>
  <c r="BD127" i="32"/>
  <c r="BD131" i="32"/>
  <c r="BI129" i="32"/>
  <c r="BD120" i="32"/>
  <c r="BD124" i="32"/>
  <c r="AR126" i="32"/>
  <c r="BI124" i="32"/>
  <c r="BI128" i="32"/>
  <c r="BI132" i="32"/>
  <c r="AN161" i="32"/>
  <c r="AM212" i="32"/>
  <c r="AM204" i="32"/>
  <c r="AS212" i="32"/>
  <c r="P212" i="32" s="1"/>
  <c r="AS203" i="32"/>
  <c r="P203" i="32" s="1"/>
  <c r="P201" i="32"/>
  <c r="P235" i="32"/>
  <c r="AS245" i="32"/>
  <c r="AS253" i="32"/>
  <c r="P253" i="32" s="1"/>
  <c r="BI123" i="32"/>
  <c r="BI127" i="32"/>
  <c r="AR130" i="32"/>
  <c r="AU121" i="32"/>
  <c r="AU125" i="32"/>
  <c r="AU127" i="32"/>
  <c r="BD121" i="32"/>
  <c r="AM205" i="32"/>
  <c r="AM210" i="32"/>
  <c r="AM202" i="32"/>
  <c r="AS210" i="32"/>
  <c r="P210" i="32" s="1"/>
  <c r="P200" i="32"/>
  <c r="AS247" i="32"/>
  <c r="AS246" i="32"/>
  <c r="AS250" i="32"/>
  <c r="AR129" i="32"/>
  <c r="BI125" i="32"/>
  <c r="AR122" i="32"/>
  <c r="BD126" i="32"/>
  <c r="AR128" i="32"/>
  <c r="AR132" i="32"/>
  <c r="BI122" i="32"/>
  <c r="AM209" i="32"/>
  <c r="AM208" i="32"/>
  <c r="AS207" i="32"/>
  <c r="P207" i="32" s="1"/>
  <c r="AS249" i="32"/>
  <c r="P249" i="32" s="1"/>
  <c r="AO120" i="32"/>
  <c r="AO130" i="32"/>
  <c r="AR253" i="32"/>
  <c r="BF124" i="32"/>
  <c r="BF127" i="32"/>
  <c r="AP207" i="32"/>
  <c r="AP206" i="32"/>
  <c r="AS208" i="32"/>
  <c r="P208" i="32" s="1"/>
  <c r="AN205" i="32"/>
  <c r="AS204" i="32"/>
  <c r="P204" i="32" s="1"/>
  <c r="AP209" i="32"/>
  <c r="AP210" i="32"/>
  <c r="AP203" i="32"/>
  <c r="AP211" i="32"/>
  <c r="AM203" i="32"/>
  <c r="AP208" i="32"/>
  <c r="AM211" i="32"/>
  <c r="AS205" i="32"/>
  <c r="P205" i="32" s="1"/>
  <c r="AS206" i="32"/>
  <c r="P206" i="32" s="1"/>
  <c r="AS211" i="32"/>
  <c r="P211" i="32" s="1"/>
  <c r="AR242" i="32"/>
  <c r="AR246" i="32"/>
  <c r="AR250" i="32"/>
  <c r="AR239" i="32"/>
  <c r="AR243" i="32"/>
  <c r="AR247" i="32"/>
  <c r="AR251" i="32"/>
  <c r="AR240" i="32"/>
  <c r="AR244" i="32"/>
  <c r="AR248" i="32"/>
  <c r="AR252" i="32"/>
  <c r="BF126" i="32"/>
  <c r="BF125" i="32"/>
  <c r="AO203" i="32"/>
  <c r="AO209" i="32"/>
  <c r="AR245" i="32"/>
  <c r="AQ164" i="32"/>
  <c r="AP169" i="32"/>
  <c r="AS241" i="32"/>
  <c r="AS248" i="32"/>
  <c r="AS240" i="32"/>
  <c r="AS244" i="32"/>
  <c r="AM242" i="32"/>
  <c r="AM246" i="32"/>
  <c r="AM239" i="32"/>
  <c r="AZ131" i="32"/>
  <c r="AZ127" i="32"/>
  <c r="AZ125" i="32"/>
  <c r="AZ123" i="32"/>
  <c r="AZ121" i="32"/>
  <c r="AV121" i="32"/>
  <c r="AV132" i="32"/>
  <c r="AV128" i="32"/>
  <c r="AV126" i="32"/>
  <c r="AV124" i="32"/>
  <c r="AV120" i="32"/>
  <c r="AV129" i="32"/>
  <c r="AV131" i="32"/>
  <c r="AV127" i="32"/>
  <c r="AV125" i="32"/>
  <c r="AV123" i="32"/>
  <c r="AZ129" i="32"/>
  <c r="AY132" i="32"/>
  <c r="AZ124" i="32"/>
  <c r="AZ132" i="32"/>
  <c r="AY130" i="32"/>
  <c r="AY125" i="32"/>
  <c r="AO122" i="32"/>
  <c r="AO123" i="32"/>
  <c r="AO128" i="32"/>
  <c r="AN129" i="32"/>
  <c r="AN122" i="32"/>
  <c r="AT240" i="32"/>
  <c r="Q240" i="32" s="1"/>
  <c r="AT242" i="32"/>
  <c r="Q242" i="32" s="1"/>
  <c r="AT244" i="32"/>
  <c r="Q244" i="32" s="1"/>
  <c r="AT246" i="32"/>
  <c r="Q246" i="32" s="1"/>
  <c r="AT248" i="32"/>
  <c r="Q248" i="32" s="1"/>
  <c r="AT250" i="32"/>
  <c r="Q250" i="32" s="1"/>
  <c r="AT252" i="32"/>
  <c r="Q252" i="32" s="1"/>
  <c r="AT243" i="32"/>
  <c r="Q243" i="32" s="1"/>
  <c r="AT253" i="32"/>
  <c r="Q253" i="32" s="1"/>
  <c r="AT239" i="32"/>
  <c r="Q239" i="32" s="1"/>
  <c r="AT241" i="32"/>
  <c r="Q241" i="32" s="1"/>
  <c r="AT245" i="32"/>
  <c r="Q245" i="32" s="1"/>
  <c r="AT247" i="32"/>
  <c r="Q247" i="32" s="1"/>
  <c r="AT249" i="32"/>
  <c r="Q249" i="32" s="1"/>
  <c r="AT251" i="32"/>
  <c r="Q251" i="32" s="1"/>
  <c r="AY128" i="32"/>
  <c r="AY124" i="32"/>
  <c r="AY122" i="32"/>
  <c r="AY120" i="32"/>
  <c r="AY127" i="32"/>
  <c r="AY123" i="32"/>
  <c r="AY121" i="32"/>
  <c r="AY126" i="32"/>
  <c r="AZ120" i="32"/>
  <c r="AV122" i="32"/>
  <c r="AZ128" i="32"/>
  <c r="AV130" i="32"/>
  <c r="AY129" i="32"/>
  <c r="N135" i="32"/>
  <c r="N146" i="32"/>
  <c r="AU122" i="32"/>
  <c r="AU124" i="32"/>
  <c r="AU128" i="32"/>
  <c r="BD122" i="32"/>
  <c r="AN168" i="32"/>
  <c r="AO167" i="32"/>
  <c r="AN170" i="32"/>
  <c r="AM169" i="32"/>
  <c r="AQ210" i="32"/>
  <c r="AQ202" i="32"/>
  <c r="AQ209" i="32"/>
  <c r="AN166" i="32"/>
  <c r="AP240" i="32"/>
  <c r="AP242" i="32"/>
  <c r="AP244" i="32"/>
  <c r="AP246" i="32"/>
  <c r="AP248" i="32"/>
  <c r="AP250" i="32"/>
  <c r="AP252" i="32"/>
  <c r="AP239" i="32"/>
  <c r="AP241" i="32"/>
  <c r="AP249" i="32"/>
  <c r="AP245" i="32"/>
  <c r="AP253" i="32"/>
  <c r="AP243" i="32"/>
  <c r="AP251" i="32"/>
  <c r="AP247" i="32"/>
  <c r="BB124" i="32"/>
  <c r="BB126" i="32"/>
  <c r="AU130" i="32"/>
  <c r="AU132" i="32"/>
  <c r="BA122" i="32"/>
  <c r="AU129" i="32"/>
  <c r="AU131" i="32"/>
  <c r="AO168" i="32"/>
  <c r="AM165" i="32"/>
  <c r="AN162" i="32"/>
  <c r="AM168" i="32"/>
  <c r="AQ207" i="32"/>
  <c r="AQ208" i="32"/>
  <c r="N208" i="32" s="1"/>
  <c r="AO172" i="32"/>
  <c r="AP168" i="32"/>
  <c r="AP172" i="32"/>
  <c r="AO163" i="32"/>
  <c r="AO166" i="32"/>
  <c r="AQ168" i="32"/>
  <c r="AN172" i="32"/>
  <c r="AN169" i="32"/>
  <c r="AM167" i="32"/>
  <c r="AM162" i="32"/>
  <c r="AP163" i="32"/>
  <c r="AM163" i="32"/>
  <c r="AO161" i="32"/>
  <c r="AP166" i="32"/>
  <c r="AP161" i="32"/>
  <c r="AO162" i="32"/>
  <c r="AO165" i="32"/>
  <c r="AQ162" i="32"/>
  <c r="AN164" i="32"/>
  <c r="AN165" i="32"/>
  <c r="AM171" i="32"/>
  <c r="AM161" i="32"/>
  <c r="AP171" i="32"/>
  <c r="AO169" i="32"/>
  <c r="AN167" i="32"/>
  <c r="AN163" i="32"/>
  <c r="AN128" i="32"/>
  <c r="BE129" i="32"/>
  <c r="AX126" i="32"/>
  <c r="AX121" i="32"/>
  <c r="AN123" i="32"/>
  <c r="AX120" i="32"/>
  <c r="AX129" i="32"/>
  <c r="AN132" i="32"/>
  <c r="AN121" i="32"/>
  <c r="BE123" i="32"/>
  <c r="BE125" i="32"/>
  <c r="AN126" i="32"/>
  <c r="AX123" i="32"/>
  <c r="AX125" i="32"/>
  <c r="AX131" i="32"/>
  <c r="AN127" i="32"/>
  <c r="BE122" i="32"/>
  <c r="BE124" i="32"/>
  <c r="BE121" i="32"/>
  <c r="AN120" i="32"/>
  <c r="AX128" i="32"/>
  <c r="AN125" i="32"/>
  <c r="BE127" i="32"/>
  <c r="BE131" i="32"/>
  <c r="AN130" i="32"/>
  <c r="AX127" i="32"/>
  <c r="AN131" i="32"/>
  <c r="BE126" i="32"/>
  <c r="BE130" i="32"/>
  <c r="BE132" i="32"/>
  <c r="AN124" i="32"/>
  <c r="AX122" i="32"/>
  <c r="AX124" i="32"/>
  <c r="AX130" i="32"/>
  <c r="AO206" i="32"/>
  <c r="AO207" i="32"/>
  <c r="AO208" i="32"/>
  <c r="AO202" i="32"/>
  <c r="AO205" i="32"/>
  <c r="AO212" i="32"/>
  <c r="AO204" i="32"/>
  <c r="AO211" i="32"/>
  <c r="AT126" i="32"/>
  <c r="BA129" i="32"/>
  <c r="BJ127" i="32"/>
  <c r="BA120" i="32"/>
  <c r="BA128" i="32"/>
  <c r="AQ167" i="32"/>
  <c r="AO132" i="32"/>
  <c r="BF122" i="32"/>
  <c r="AT124" i="32"/>
  <c r="BJ124" i="32"/>
  <c r="BF130" i="32"/>
  <c r="AT132" i="32"/>
  <c r="BJ132" i="32"/>
  <c r="AO125" i="32"/>
  <c r="AW125" i="32"/>
  <c r="BM125" i="32"/>
  <c r="BA127" i="32"/>
  <c r="BF123" i="32"/>
  <c r="AT125" i="32"/>
  <c r="BJ125" i="32"/>
  <c r="BF131" i="32"/>
  <c r="AO131" i="32"/>
  <c r="AW124" i="32"/>
  <c r="BM124" i="32"/>
  <c r="BA126" i="32"/>
  <c r="AW132" i="32"/>
  <c r="BM132" i="32"/>
  <c r="BJ120" i="32"/>
  <c r="AO124" i="32"/>
  <c r="N145" i="32"/>
  <c r="AP164" i="32"/>
  <c r="AP167" i="32"/>
  <c r="AQ170" i="32"/>
  <c r="AQ161" i="32"/>
  <c r="AQ172" i="32"/>
  <c r="BJ126" i="32"/>
  <c r="AT127" i="32"/>
  <c r="AT120" i="32"/>
  <c r="AQ163" i="32"/>
  <c r="AQ171" i="32"/>
  <c r="AT122" i="32"/>
  <c r="BJ122" i="32"/>
  <c r="BF128" i="32"/>
  <c r="AT130" i="32"/>
  <c r="BJ130" i="32"/>
  <c r="AO129" i="32"/>
  <c r="AW123" i="32"/>
  <c r="BM123" i="32"/>
  <c r="BA125" i="32"/>
  <c r="AW131" i="32"/>
  <c r="BM131" i="32"/>
  <c r="BF121" i="32"/>
  <c r="AT123" i="32"/>
  <c r="BJ123" i="32"/>
  <c r="BF129" i="32"/>
  <c r="AW122" i="32"/>
  <c r="BM122" i="32"/>
  <c r="BA124" i="32"/>
  <c r="BA132" i="32"/>
  <c r="N134" i="32"/>
  <c r="R116" i="32"/>
  <c r="AP162" i="32"/>
  <c r="AP170" i="32"/>
  <c r="AQ165" i="32"/>
  <c r="AQ169" i="32"/>
  <c r="AQ166" i="32"/>
  <c r="N201" i="32"/>
  <c r="U116" i="32"/>
  <c r="K156" i="32"/>
  <c r="J156" i="32"/>
  <c r="M156" i="32"/>
  <c r="M157" i="32" s="1"/>
  <c r="N157" i="32"/>
  <c r="L156" i="32"/>
  <c r="P157" i="32"/>
  <c r="Q116" i="32"/>
  <c r="Q146" i="32" s="1"/>
  <c r="AE116" i="32"/>
  <c r="N143" i="32"/>
  <c r="N142" i="32"/>
  <c r="N141" i="32"/>
  <c r="N137" i="32"/>
  <c r="S116" i="32"/>
  <c r="AF116" i="32"/>
  <c r="Z116" i="32"/>
  <c r="N138" i="32"/>
  <c r="N136" i="32"/>
  <c r="N139" i="32"/>
  <c r="N133" i="32"/>
  <c r="P116" i="32"/>
  <c r="P141" i="32" s="1"/>
  <c r="N140" i="32"/>
  <c r="N144" i="32"/>
  <c r="AG116" i="32"/>
  <c r="AB116" i="32"/>
  <c r="AH116" i="32"/>
  <c r="AA116" i="32"/>
  <c r="V116" i="32"/>
  <c r="V147" i="32" s="1"/>
  <c r="O116" i="32"/>
  <c r="O143" i="32" s="1"/>
  <c r="J115" i="32"/>
  <c r="L116" i="32"/>
  <c r="K115" i="32"/>
  <c r="K116" i="32" s="1"/>
  <c r="AC116" i="32"/>
  <c r="AC120" i="32" s="1"/>
  <c r="AD116" i="32"/>
  <c r="X116" i="32"/>
  <c r="X142" i="32" s="1"/>
  <c r="W116" i="32"/>
  <c r="W146" i="32" s="1"/>
  <c r="Y116" i="32"/>
  <c r="AJ116" i="32"/>
  <c r="T116" i="32"/>
  <c r="AI116" i="32"/>
  <c r="J87" i="32"/>
  <c r="J89" i="32"/>
  <c r="J88" i="32"/>
  <c r="J80" i="32"/>
  <c r="U40" i="32"/>
  <c r="S40" i="32"/>
  <c r="X78" i="32"/>
  <c r="P40" i="32"/>
  <c r="Z78" i="32"/>
  <c r="V78" i="32"/>
  <c r="K78" i="32"/>
  <c r="AF40" i="32"/>
  <c r="M40" i="32"/>
  <c r="O40" i="32"/>
  <c r="AE40" i="32"/>
  <c r="Q78" i="32"/>
  <c r="Y78" i="32"/>
  <c r="AH78" i="32"/>
  <c r="P78" i="32"/>
  <c r="AE78" i="32"/>
  <c r="N78" i="32"/>
  <c r="AC78" i="32"/>
  <c r="AI78" i="32"/>
  <c r="AB78" i="32"/>
  <c r="AG78" i="32"/>
  <c r="S78" i="32"/>
  <c r="AD78" i="32"/>
  <c r="W78" i="32"/>
  <c r="AJ78" i="32"/>
  <c r="AJ86" i="32" s="1"/>
  <c r="AF78" i="32"/>
  <c r="R78" i="32"/>
  <c r="AA78" i="32"/>
  <c r="T78" i="32"/>
  <c r="U78" i="32"/>
  <c r="T40" i="32"/>
  <c r="AJ40" i="32"/>
  <c r="Y40" i="32"/>
  <c r="N40" i="32"/>
  <c r="Z40" i="32"/>
  <c r="V40" i="32"/>
  <c r="AI40" i="32"/>
  <c r="X40" i="32"/>
  <c r="AC40" i="32"/>
  <c r="AH40" i="32"/>
  <c r="AD40" i="32"/>
  <c r="W40" i="32"/>
  <c r="AB40" i="32"/>
  <c r="Q40" i="32"/>
  <c r="AG40" i="32"/>
  <c r="AA40" i="32"/>
  <c r="P26" i="33"/>
  <c r="P25" i="33"/>
  <c r="P22" i="33"/>
  <c r="P13" i="33"/>
  <c r="P19" i="33"/>
  <c r="M18" i="33"/>
  <c r="M27" i="33"/>
  <c r="M26" i="33"/>
  <c r="M25" i="33"/>
  <c r="M13" i="33"/>
  <c r="M12" i="33"/>
  <c r="M20" i="33"/>
  <c r="M10" i="33"/>
  <c r="N27" i="33"/>
  <c r="M15" i="33"/>
  <c r="M14" i="33"/>
  <c r="M22" i="33"/>
  <c r="P11" i="33"/>
  <c r="M17" i="33"/>
  <c r="P16" i="33"/>
  <c r="P20" i="33"/>
  <c r="P24" i="33"/>
  <c r="P10" i="33"/>
  <c r="P23" i="33"/>
  <c r="M23" i="33"/>
  <c r="M16" i="33"/>
  <c r="M24" i="33"/>
  <c r="P15" i="33"/>
  <c r="M21" i="33"/>
  <c r="N21" i="33"/>
  <c r="M19" i="33"/>
  <c r="S8" i="33"/>
  <c r="S13" i="33" s="1"/>
  <c r="N19" i="33"/>
  <c r="N13" i="33"/>
  <c r="N15" i="33"/>
  <c r="N23" i="33"/>
  <c r="O13" i="33"/>
  <c r="U8" i="33"/>
  <c r="N17" i="33"/>
  <c r="O15" i="33"/>
  <c r="O17" i="33"/>
  <c r="O19" i="33"/>
  <c r="O21" i="33"/>
  <c r="O23" i="33"/>
  <c r="O25" i="33"/>
  <c r="R8" i="33"/>
  <c r="Q8" i="33"/>
  <c r="N11" i="33"/>
  <c r="N12" i="33"/>
  <c r="N18" i="33"/>
  <c r="N20" i="33"/>
  <c r="N22" i="33"/>
  <c r="N26" i="33"/>
  <c r="N10" i="33"/>
  <c r="N14" i="33"/>
  <c r="N16" i="33"/>
  <c r="N24" i="33"/>
  <c r="O11" i="33"/>
  <c r="O14" i="33"/>
  <c r="O16" i="33"/>
  <c r="O18" i="33"/>
  <c r="O20" i="33"/>
  <c r="O22" i="33"/>
  <c r="O24" i="33"/>
  <c r="O26" i="33"/>
  <c r="O10" i="33"/>
  <c r="O12" i="33"/>
  <c r="S11" i="33"/>
  <c r="S18" i="33"/>
  <c r="S10" i="33"/>
  <c r="T8" i="33"/>
  <c r="V8" i="33"/>
  <c r="K17" i="33"/>
  <c r="AK171" i="32"/>
  <c r="AK95" i="32"/>
  <c r="AK83" i="32"/>
  <c r="AJ34" i="32"/>
  <c r="AI34" i="32"/>
  <c r="AH34" i="32"/>
  <c r="AG34" i="32"/>
  <c r="AF34" i="32"/>
  <c r="AE34" i="32"/>
  <c r="AD34" i="32"/>
  <c r="AC34" i="32"/>
  <c r="AB34" i="32"/>
  <c r="AA34" i="32"/>
  <c r="Z34" i="32"/>
  <c r="Y34" i="32"/>
  <c r="X34" i="32"/>
  <c r="W34" i="32"/>
  <c r="V34" i="32"/>
  <c r="U34" i="32"/>
  <c r="T34" i="32"/>
  <c r="S34" i="32"/>
  <c r="R34" i="32"/>
  <c r="Q34" i="32"/>
  <c r="P34" i="32"/>
  <c r="O34" i="32"/>
  <c r="N34" i="32"/>
  <c r="K34" i="32"/>
  <c r="M172" i="31"/>
  <c r="M171" i="31"/>
  <c r="M168" i="31"/>
  <c r="M166" i="31"/>
  <c r="M161" i="31"/>
  <c r="M155" i="31"/>
  <c r="M152" i="31"/>
  <c r="M150" i="31"/>
  <c r="M146" i="31"/>
  <c r="M140" i="31"/>
  <c r="M137" i="31"/>
  <c r="M131" i="31"/>
  <c r="M129" i="31"/>
  <c r="M127" i="31"/>
  <c r="M121" i="31"/>
  <c r="M116" i="31"/>
  <c r="M107" i="31"/>
  <c r="M105" i="31"/>
  <c r="M97" i="31"/>
  <c r="M90" i="31"/>
  <c r="M87" i="31"/>
  <c r="M83" i="31"/>
  <c r="M77" i="31"/>
  <c r="M72" i="31"/>
  <c r="M67" i="31"/>
  <c r="M66" i="31"/>
  <c r="M63" i="31"/>
  <c r="R60" i="31"/>
  <c r="M60" i="31"/>
  <c r="R59" i="31"/>
  <c r="R58" i="31"/>
  <c r="R57" i="31"/>
  <c r="R56" i="31"/>
  <c r="R55" i="31"/>
  <c r="M55" i="31"/>
  <c r="R54" i="31"/>
  <c r="R53" i="31"/>
  <c r="R52" i="31"/>
  <c r="R51" i="31"/>
  <c r="R50" i="31"/>
  <c r="R49" i="31"/>
  <c r="M49" i="31"/>
  <c r="R48" i="31"/>
  <c r="R47" i="31"/>
  <c r="R46" i="31"/>
  <c r="R45" i="31"/>
  <c r="R44" i="31"/>
  <c r="R43" i="31"/>
  <c r="M43" i="31"/>
  <c r="R42" i="31"/>
  <c r="R41" i="31"/>
  <c r="R40" i="31"/>
  <c r="M40" i="31"/>
  <c r="R39" i="31"/>
  <c r="R38" i="31"/>
  <c r="M38" i="31"/>
  <c r="R37" i="31"/>
  <c r="R36" i="31"/>
  <c r="R35" i="31"/>
  <c r="R34" i="31"/>
  <c r="R33" i="31"/>
  <c r="R32" i="31"/>
  <c r="R31" i="31"/>
  <c r="M31" i="31"/>
  <c r="R30" i="31"/>
  <c r="R29" i="31"/>
  <c r="R28" i="31"/>
  <c r="R27" i="31"/>
  <c r="R26" i="31"/>
  <c r="R25" i="31"/>
  <c r="R24" i="31"/>
  <c r="R23" i="31"/>
  <c r="R22" i="31"/>
  <c r="M22" i="31"/>
  <c r="R21" i="31"/>
  <c r="R20" i="31"/>
  <c r="R19" i="31"/>
  <c r="R18" i="31"/>
  <c r="M18" i="31"/>
  <c r="R17" i="31"/>
  <c r="R16" i="31"/>
  <c r="R15" i="31"/>
  <c r="R14" i="31"/>
  <c r="R13" i="31"/>
  <c r="R12" i="31"/>
  <c r="R11" i="31"/>
  <c r="M11" i="31"/>
  <c r="R10" i="31"/>
  <c r="R9" i="31"/>
  <c r="M9" i="31"/>
  <c r="R8" i="31"/>
  <c r="M8" i="31"/>
  <c r="R7" i="31"/>
  <c r="M5" i="31"/>
  <c r="M3" i="31"/>
  <c r="AN82" i="32" l="1"/>
  <c r="AN85" i="32"/>
  <c r="AN84" i="32"/>
  <c r="K84" i="32" s="1"/>
  <c r="P47" i="32"/>
  <c r="AN86" i="32"/>
  <c r="K86" i="32" s="1"/>
  <c r="P82" i="32"/>
  <c r="AA122" i="32"/>
  <c r="AI164" i="32"/>
  <c r="N198" i="32"/>
  <c r="N212" i="32"/>
  <c r="N210" i="32"/>
  <c r="N48" i="32"/>
  <c r="Q48" i="32"/>
  <c r="AH175" i="32"/>
  <c r="AC50" i="32"/>
  <c r="AE51" i="32"/>
  <c r="M47" i="32"/>
  <c r="N46" i="32"/>
  <c r="S20" i="33"/>
  <c r="S21" i="33"/>
  <c r="U351" i="32"/>
  <c r="U421" i="32" s="1"/>
  <c r="T351" i="32"/>
  <c r="T421" i="32" s="1"/>
  <c r="J83" i="32"/>
  <c r="O358" i="32"/>
  <c r="O360" i="32"/>
  <c r="O362" i="32"/>
  <c r="O364" i="32"/>
  <c r="O366" i="32"/>
  <c r="O368" i="32"/>
  <c r="O372" i="32"/>
  <c r="O375" i="32"/>
  <c r="O361" i="32"/>
  <c r="O365" i="32"/>
  <c r="O369" i="32"/>
  <c r="O370" i="32"/>
  <c r="O376" i="32"/>
  <c r="O373" i="32"/>
  <c r="O378" i="32"/>
  <c r="O382" i="32"/>
  <c r="O363" i="32"/>
  <c r="O374" i="32"/>
  <c r="O379" i="32"/>
  <c r="O383" i="32"/>
  <c r="O371" i="32"/>
  <c r="O377" i="32"/>
  <c r="O380" i="32"/>
  <c r="O384" i="32"/>
  <c r="O381" i="32"/>
  <c r="O359" i="32"/>
  <c r="O385" i="32"/>
  <c r="O367" i="32"/>
  <c r="AE358" i="32"/>
  <c r="AE360" i="32"/>
  <c r="AE362" i="32"/>
  <c r="AE364" i="32"/>
  <c r="AE366" i="32"/>
  <c r="AE368" i="32"/>
  <c r="AE372" i="32"/>
  <c r="AE375" i="32"/>
  <c r="AE361" i="32"/>
  <c r="AE365" i="32"/>
  <c r="AE370" i="32"/>
  <c r="AE376" i="32"/>
  <c r="AE369" i="32"/>
  <c r="AE373" i="32"/>
  <c r="AE378" i="32"/>
  <c r="AE382" i="32"/>
  <c r="AE363" i="32"/>
  <c r="AE374" i="32"/>
  <c r="AE377" i="32"/>
  <c r="AE379" i="32"/>
  <c r="AE383" i="32"/>
  <c r="AE371" i="32"/>
  <c r="AE380" i="32"/>
  <c r="AE381" i="32"/>
  <c r="AE367" i="32"/>
  <c r="AE385" i="32"/>
  <c r="AE359" i="32"/>
  <c r="AE384" i="32"/>
  <c r="AC359" i="32"/>
  <c r="AC361" i="32"/>
  <c r="AC363" i="32"/>
  <c r="AC365" i="32"/>
  <c r="AC367" i="32"/>
  <c r="AC369" i="32"/>
  <c r="AC370" i="32"/>
  <c r="AC371" i="32"/>
  <c r="AC373" i="32"/>
  <c r="AC377" i="32"/>
  <c r="AC358" i="32"/>
  <c r="AC362" i="32"/>
  <c r="AC366" i="32"/>
  <c r="AC374" i="32"/>
  <c r="AC375" i="32"/>
  <c r="AC380" i="32"/>
  <c r="AC360" i="32"/>
  <c r="AC368" i="32"/>
  <c r="AC376" i="32"/>
  <c r="AC381" i="32"/>
  <c r="AC385" i="32"/>
  <c r="AC372" i="32"/>
  <c r="AC378" i="32"/>
  <c r="AC382" i="32"/>
  <c r="AC383" i="32"/>
  <c r="AC384" i="32"/>
  <c r="AC364" i="32"/>
  <c r="AC379" i="32"/>
  <c r="U359" i="32"/>
  <c r="U361" i="32"/>
  <c r="U363" i="32"/>
  <c r="U365" i="32"/>
  <c r="U367" i="32"/>
  <c r="U369" i="32"/>
  <c r="U371" i="32"/>
  <c r="U373" i="32"/>
  <c r="U377" i="32"/>
  <c r="U358" i="32"/>
  <c r="U362" i="32"/>
  <c r="U366" i="32"/>
  <c r="U374" i="32"/>
  <c r="U375" i="32"/>
  <c r="U380" i="32"/>
  <c r="U384" i="32"/>
  <c r="U364" i="32"/>
  <c r="U376" i="32"/>
  <c r="U381" i="32"/>
  <c r="U385" i="32"/>
  <c r="U370" i="32"/>
  <c r="U372" i="32"/>
  <c r="U378" i="32"/>
  <c r="U382" i="32"/>
  <c r="U368" i="32"/>
  <c r="U379" i="32"/>
  <c r="U383" i="32"/>
  <c r="U360" i="32"/>
  <c r="R358" i="32"/>
  <c r="R360" i="32"/>
  <c r="R362" i="32"/>
  <c r="R364" i="32"/>
  <c r="R366" i="32"/>
  <c r="R368" i="32"/>
  <c r="R370" i="32"/>
  <c r="R359" i="32"/>
  <c r="R363" i="32"/>
  <c r="R367" i="32"/>
  <c r="R376" i="32"/>
  <c r="R371" i="32"/>
  <c r="R373" i="32"/>
  <c r="R377" i="32"/>
  <c r="R361" i="32"/>
  <c r="R369" i="32"/>
  <c r="R379" i="32"/>
  <c r="R383" i="32"/>
  <c r="R372" i="32"/>
  <c r="R380" i="32"/>
  <c r="R384" i="32"/>
  <c r="R365" i="32"/>
  <c r="R374" i="32"/>
  <c r="R381" i="32"/>
  <c r="R378" i="32"/>
  <c r="R382" i="32"/>
  <c r="R385" i="32"/>
  <c r="R375" i="32"/>
  <c r="Z358" i="32"/>
  <c r="Z360" i="32"/>
  <c r="Z362" i="32"/>
  <c r="Z364" i="32"/>
  <c r="Z366" i="32"/>
  <c r="Z368" i="32"/>
  <c r="Z370" i="32"/>
  <c r="Z359" i="32"/>
  <c r="Z363" i="32"/>
  <c r="Z367" i="32"/>
  <c r="Z376" i="32"/>
  <c r="Z371" i="32"/>
  <c r="Z373" i="32"/>
  <c r="Z365" i="32"/>
  <c r="Z379" i="32"/>
  <c r="Z383" i="32"/>
  <c r="Z372" i="32"/>
  <c r="Z377" i="32"/>
  <c r="Z380" i="32"/>
  <c r="Z384" i="32"/>
  <c r="Z361" i="32"/>
  <c r="Z369" i="32"/>
  <c r="Z374" i="32"/>
  <c r="Z381" i="32"/>
  <c r="Z375" i="32"/>
  <c r="Z378" i="32"/>
  <c r="Z382" i="32"/>
  <c r="Z385" i="32"/>
  <c r="V358" i="32"/>
  <c r="V360" i="32"/>
  <c r="V362" i="32"/>
  <c r="V364" i="32"/>
  <c r="V366" i="32"/>
  <c r="V368" i="32"/>
  <c r="V370" i="32"/>
  <c r="V361" i="32"/>
  <c r="V365" i="32"/>
  <c r="V369" i="32"/>
  <c r="V376" i="32"/>
  <c r="V371" i="32"/>
  <c r="V373" i="32"/>
  <c r="V359" i="32"/>
  <c r="V367" i="32"/>
  <c r="V374" i="32"/>
  <c r="V379" i="32"/>
  <c r="V383" i="32"/>
  <c r="V375" i="32"/>
  <c r="V380" i="32"/>
  <c r="V384" i="32"/>
  <c r="V363" i="32"/>
  <c r="V377" i="32"/>
  <c r="V381" i="32"/>
  <c r="V382" i="32"/>
  <c r="V372" i="32"/>
  <c r="V385" i="32"/>
  <c r="V378" i="32"/>
  <c r="AA358" i="32"/>
  <c r="AA360" i="32"/>
  <c r="AA362" i="32"/>
  <c r="AA364" i="32"/>
  <c r="AA366" i="32"/>
  <c r="AA368" i="32"/>
  <c r="AA372" i="32"/>
  <c r="AA375" i="32"/>
  <c r="AA359" i="32"/>
  <c r="AA363" i="32"/>
  <c r="AA367" i="32"/>
  <c r="AA376" i="32"/>
  <c r="AA370" i="32"/>
  <c r="AA371" i="32"/>
  <c r="AA378" i="32"/>
  <c r="AA382" i="32"/>
  <c r="AA365" i="32"/>
  <c r="AA379" i="32"/>
  <c r="AA383" i="32"/>
  <c r="AA373" i="32"/>
  <c r="AA377" i="32"/>
  <c r="AA380" i="32"/>
  <c r="AA361" i="32"/>
  <c r="AA374" i="32"/>
  <c r="AA369" i="32"/>
  <c r="AA385" i="32"/>
  <c r="AA381" i="32"/>
  <c r="AA384" i="32"/>
  <c r="J358" i="32"/>
  <c r="J360" i="32"/>
  <c r="J362" i="32"/>
  <c r="J364" i="32"/>
  <c r="J366" i="32"/>
  <c r="J368" i="32"/>
  <c r="J370" i="32"/>
  <c r="J359" i="32"/>
  <c r="J363" i="32"/>
  <c r="J367" i="32"/>
  <c r="J376" i="32"/>
  <c r="J371" i="32"/>
  <c r="J373" i="32"/>
  <c r="J377" i="32"/>
  <c r="J365" i="32"/>
  <c r="J378" i="32"/>
  <c r="J379" i="32"/>
  <c r="J383" i="32"/>
  <c r="J372" i="32"/>
  <c r="J380" i="32"/>
  <c r="J384" i="32"/>
  <c r="J361" i="32"/>
  <c r="J369" i="32"/>
  <c r="J374" i="32"/>
  <c r="J381" i="32"/>
  <c r="J382" i="32"/>
  <c r="J385" i="32"/>
  <c r="J375" i="32"/>
  <c r="Y359" i="32"/>
  <c r="Y361" i="32"/>
  <c r="Y363" i="32"/>
  <c r="Y365" i="32"/>
  <c r="Y367" i="32"/>
  <c r="Y369" i="32"/>
  <c r="Y371" i="32"/>
  <c r="Y373" i="32"/>
  <c r="Y377" i="32"/>
  <c r="Y360" i="32"/>
  <c r="Y364" i="32"/>
  <c r="Y368" i="32"/>
  <c r="Y370" i="32"/>
  <c r="Y374" i="32"/>
  <c r="Y372" i="32"/>
  <c r="Y380" i="32"/>
  <c r="Y384" i="32"/>
  <c r="Y362" i="32"/>
  <c r="Y381" i="32"/>
  <c r="Y385" i="32"/>
  <c r="Y375" i="32"/>
  <c r="Y378" i="32"/>
  <c r="Y382" i="32"/>
  <c r="Y358" i="32"/>
  <c r="Y379" i="32"/>
  <c r="Y376" i="32"/>
  <c r="Y366" i="32"/>
  <c r="Y383" i="32"/>
  <c r="W358" i="32"/>
  <c r="W360" i="32"/>
  <c r="W362" i="32"/>
  <c r="W364" i="32"/>
  <c r="W366" i="32"/>
  <c r="W368" i="32"/>
  <c r="W372" i="32"/>
  <c r="W375" i="32"/>
  <c r="W361" i="32"/>
  <c r="W365" i="32"/>
  <c r="W369" i="32"/>
  <c r="W376" i="32"/>
  <c r="W373" i="32"/>
  <c r="W378" i="32"/>
  <c r="W382" i="32"/>
  <c r="W359" i="32"/>
  <c r="W367" i="32"/>
  <c r="W374" i="32"/>
  <c r="W379" i="32"/>
  <c r="W383" i="32"/>
  <c r="W371" i="32"/>
  <c r="W380" i="32"/>
  <c r="W363" i="32"/>
  <c r="W370" i="32"/>
  <c r="W384" i="32"/>
  <c r="W377" i="32"/>
  <c r="W381" i="32"/>
  <c r="W385" i="32"/>
  <c r="S358" i="32"/>
  <c r="S360" i="32"/>
  <c r="S362" i="32"/>
  <c r="S364" i="32"/>
  <c r="S366" i="32"/>
  <c r="S368" i="32"/>
  <c r="S370" i="32"/>
  <c r="S372" i="32"/>
  <c r="S375" i="32"/>
  <c r="S359" i="32"/>
  <c r="S363" i="32"/>
  <c r="S367" i="32"/>
  <c r="S376" i="32"/>
  <c r="S371" i="32"/>
  <c r="S377" i="32"/>
  <c r="S378" i="32"/>
  <c r="S382" i="32"/>
  <c r="S361" i="32"/>
  <c r="S369" i="32"/>
  <c r="S379" i="32"/>
  <c r="S383" i="32"/>
  <c r="S373" i="32"/>
  <c r="S380" i="32"/>
  <c r="S384" i="32"/>
  <c r="S374" i="32"/>
  <c r="S385" i="32"/>
  <c r="S365" i="32"/>
  <c r="S381" i="32"/>
  <c r="L359" i="32"/>
  <c r="L361" i="32"/>
  <c r="L363" i="32"/>
  <c r="L365" i="32"/>
  <c r="L367" i="32"/>
  <c r="L369" i="32"/>
  <c r="L358" i="32"/>
  <c r="L362" i="32"/>
  <c r="L366" i="32"/>
  <c r="L374" i="32"/>
  <c r="L378" i="32"/>
  <c r="L372" i="32"/>
  <c r="L375" i="32"/>
  <c r="L360" i="32"/>
  <c r="L368" i="32"/>
  <c r="L376" i="32"/>
  <c r="L381" i="32"/>
  <c r="L371" i="32"/>
  <c r="L377" i="32"/>
  <c r="L382" i="32"/>
  <c r="L364" i="32"/>
  <c r="L379" i="32"/>
  <c r="L383" i="32"/>
  <c r="L373" i="32"/>
  <c r="L384" i="32"/>
  <c r="L380" i="32"/>
  <c r="L370" i="32"/>
  <c r="L385" i="32"/>
  <c r="P359" i="32"/>
  <c r="P361" i="32"/>
  <c r="P363" i="32"/>
  <c r="P365" i="32"/>
  <c r="P367" i="32"/>
  <c r="P369" i="32"/>
  <c r="P360" i="32"/>
  <c r="P364" i="32"/>
  <c r="P368" i="32"/>
  <c r="P374" i="32"/>
  <c r="P372" i="32"/>
  <c r="P375" i="32"/>
  <c r="P358" i="32"/>
  <c r="P366" i="32"/>
  <c r="P370" i="32"/>
  <c r="P381" i="32"/>
  <c r="P373" i="32"/>
  <c r="P378" i="32"/>
  <c r="P382" i="32"/>
  <c r="P362" i="32"/>
  <c r="P376" i="32"/>
  <c r="P379" i="32"/>
  <c r="P383" i="32"/>
  <c r="P385" i="32"/>
  <c r="P384" i="32"/>
  <c r="P377" i="32"/>
  <c r="P371" i="32"/>
  <c r="P380" i="32"/>
  <c r="AD358" i="32"/>
  <c r="AD360" i="32"/>
  <c r="AD362" i="32"/>
  <c r="AD364" i="32"/>
  <c r="AD366" i="32"/>
  <c r="AD368" i="32"/>
  <c r="AD370" i="32"/>
  <c r="AD361" i="32"/>
  <c r="AD365" i="32"/>
  <c r="AD376" i="32"/>
  <c r="AD369" i="32"/>
  <c r="AD371" i="32"/>
  <c r="AD373" i="32"/>
  <c r="AD363" i="32"/>
  <c r="AD374" i="32"/>
  <c r="AD377" i="32"/>
  <c r="AD379" i="32"/>
  <c r="AD383" i="32"/>
  <c r="AD375" i="32"/>
  <c r="AD380" i="32"/>
  <c r="AD384" i="32"/>
  <c r="AD359" i="32"/>
  <c r="AD367" i="32"/>
  <c r="AD381" i="32"/>
  <c r="AD385" i="32"/>
  <c r="AD382" i="32"/>
  <c r="AD378" i="32"/>
  <c r="AD372" i="32"/>
  <c r="K358" i="32"/>
  <c r="K360" i="32"/>
  <c r="K362" i="32"/>
  <c r="K364" i="32"/>
  <c r="K366" i="32"/>
  <c r="K368" i="32"/>
  <c r="K372" i="32"/>
  <c r="K375" i="32"/>
  <c r="K359" i="32"/>
  <c r="K363" i="32"/>
  <c r="K367" i="32"/>
  <c r="K376" i="32"/>
  <c r="K371" i="32"/>
  <c r="K377" i="32"/>
  <c r="K382" i="32"/>
  <c r="K365" i="32"/>
  <c r="K378" i="32"/>
  <c r="K379" i="32"/>
  <c r="K383" i="32"/>
  <c r="K370" i="32"/>
  <c r="K373" i="32"/>
  <c r="K380" i="32"/>
  <c r="K384" i="32"/>
  <c r="K361" i="32"/>
  <c r="K374" i="32"/>
  <c r="K369" i="32"/>
  <c r="K385" i="32"/>
  <c r="K381" i="32"/>
  <c r="AI358" i="32"/>
  <c r="AI360" i="32"/>
  <c r="AI362" i="32"/>
  <c r="AI364" i="32"/>
  <c r="AI366" i="32"/>
  <c r="AI368" i="32"/>
  <c r="AI370" i="32"/>
  <c r="AI372" i="32"/>
  <c r="AI359" i="32"/>
  <c r="AI363" i="32"/>
  <c r="AI367" i="32"/>
  <c r="AI369" i="32"/>
  <c r="AI371" i="32"/>
  <c r="AI361" i="32"/>
  <c r="AI376" i="32"/>
  <c r="AI380" i="32"/>
  <c r="AI384" i="32"/>
  <c r="AI365" i="32"/>
  <c r="AI374" i="32"/>
  <c r="AI379" i="32"/>
  <c r="AI385" i="32"/>
  <c r="AI377" i="32"/>
  <c r="AI375" i="32"/>
  <c r="AI381" i="32"/>
  <c r="AI373" i="32"/>
  <c r="AI382" i="32"/>
  <c r="AI378" i="32"/>
  <c r="AI383" i="32"/>
  <c r="AG359" i="32"/>
  <c r="AG361" i="32"/>
  <c r="AG363" i="32"/>
  <c r="AG365" i="32"/>
  <c r="AG367" i="32"/>
  <c r="AG371" i="32"/>
  <c r="AG373" i="32"/>
  <c r="AG377" i="32"/>
  <c r="AG360" i="32"/>
  <c r="AG364" i="32"/>
  <c r="AG368" i="32"/>
  <c r="AG374" i="32"/>
  <c r="AG372" i="32"/>
  <c r="AG380" i="32"/>
  <c r="AG358" i="32"/>
  <c r="AG366" i="32"/>
  <c r="AG369" i="32"/>
  <c r="AG381" i="32"/>
  <c r="AG385" i="32"/>
  <c r="AG375" i="32"/>
  <c r="AG378" i="32"/>
  <c r="AG382" i="32"/>
  <c r="AG376" i="32"/>
  <c r="AG379" i="32"/>
  <c r="AG384" i="32"/>
  <c r="AG362" i="32"/>
  <c r="AG370" i="32"/>
  <c r="AG383" i="32"/>
  <c r="T359" i="32"/>
  <c r="T361" i="32"/>
  <c r="T363" i="32"/>
  <c r="T365" i="32"/>
  <c r="T367" i="32"/>
  <c r="T369" i="32"/>
  <c r="T358" i="32"/>
  <c r="T362" i="32"/>
  <c r="T366" i="32"/>
  <c r="T374" i="32"/>
  <c r="T370" i="32"/>
  <c r="T372" i="32"/>
  <c r="T375" i="32"/>
  <c r="T364" i="32"/>
  <c r="T376" i="32"/>
  <c r="T381" i="32"/>
  <c r="T371" i="32"/>
  <c r="T377" i="32"/>
  <c r="T378" i="32"/>
  <c r="T382" i="32"/>
  <c r="T360" i="32"/>
  <c r="T368" i="32"/>
  <c r="T379" i="32"/>
  <c r="T383" i="32"/>
  <c r="T384" i="32"/>
  <c r="T380" i="32"/>
  <c r="T373" i="32"/>
  <c r="T385" i="32"/>
  <c r="Q359" i="32"/>
  <c r="Q361" i="32"/>
  <c r="Q363" i="32"/>
  <c r="Q365" i="32"/>
  <c r="Q367" i="32"/>
  <c r="Q369" i="32"/>
  <c r="Q371" i="32"/>
  <c r="Q373" i="32"/>
  <c r="Q377" i="32"/>
  <c r="Q360" i="32"/>
  <c r="Q364" i="32"/>
  <c r="Q368" i="32"/>
  <c r="Q374" i="32"/>
  <c r="Q372" i="32"/>
  <c r="Q380" i="32"/>
  <c r="Q384" i="32"/>
  <c r="Q358" i="32"/>
  <c r="Q366" i="32"/>
  <c r="Q370" i="32"/>
  <c r="Q381" i="32"/>
  <c r="Q385" i="32"/>
  <c r="Q375" i="32"/>
  <c r="Q378" i="32"/>
  <c r="Q382" i="32"/>
  <c r="Q379" i="32"/>
  <c r="Q362" i="32"/>
  <c r="Q383" i="32"/>
  <c r="Q376" i="32"/>
  <c r="AF359" i="32"/>
  <c r="AF361" i="32"/>
  <c r="AF363" i="32"/>
  <c r="AF365" i="32"/>
  <c r="AF367" i="32"/>
  <c r="AF369" i="32"/>
  <c r="AF360" i="32"/>
  <c r="AF364" i="32"/>
  <c r="AF368" i="32"/>
  <c r="AF374" i="32"/>
  <c r="AF372" i="32"/>
  <c r="AF375" i="32"/>
  <c r="AF358" i="32"/>
  <c r="AF366" i="32"/>
  <c r="AF381" i="32"/>
  <c r="AF373" i="32"/>
  <c r="AF378" i="32"/>
  <c r="AF382" i="32"/>
  <c r="AF362" i="32"/>
  <c r="AF370" i="32"/>
  <c r="AF376" i="32"/>
  <c r="AF377" i="32"/>
  <c r="AF379" i="32"/>
  <c r="AF383" i="32"/>
  <c r="AF371" i="32"/>
  <c r="AF380" i="32"/>
  <c r="AF384" i="32"/>
  <c r="AF385" i="32"/>
  <c r="N358" i="32"/>
  <c r="N360" i="32"/>
  <c r="N362" i="32"/>
  <c r="N364" i="32"/>
  <c r="N366" i="32"/>
  <c r="N368" i="32"/>
  <c r="N370" i="32"/>
  <c r="N361" i="32"/>
  <c r="N365" i="32"/>
  <c r="N369" i="32"/>
  <c r="N376" i="32"/>
  <c r="N371" i="32"/>
  <c r="N373" i="32"/>
  <c r="N377" i="32"/>
  <c r="N363" i="32"/>
  <c r="N374" i="32"/>
  <c r="N379" i="32"/>
  <c r="N383" i="32"/>
  <c r="N375" i="32"/>
  <c r="N380" i="32"/>
  <c r="N384" i="32"/>
  <c r="N359" i="32"/>
  <c r="N367" i="32"/>
  <c r="N381" i="32"/>
  <c r="N385" i="32"/>
  <c r="N372" i="32"/>
  <c r="N378" i="32"/>
  <c r="N382" i="32"/>
  <c r="AB359" i="32"/>
  <c r="AB361" i="32"/>
  <c r="AB363" i="32"/>
  <c r="AB365" i="32"/>
  <c r="AB367" i="32"/>
  <c r="AB369" i="32"/>
  <c r="AB358" i="32"/>
  <c r="AB362" i="32"/>
  <c r="AB366" i="32"/>
  <c r="AB374" i="32"/>
  <c r="AB372" i="32"/>
  <c r="AB375" i="32"/>
  <c r="AB360" i="32"/>
  <c r="AB368" i="32"/>
  <c r="AB376" i="32"/>
  <c r="AB381" i="32"/>
  <c r="AB370" i="32"/>
  <c r="AB371" i="32"/>
  <c r="AB378" i="32"/>
  <c r="AB382" i="32"/>
  <c r="AB364" i="32"/>
  <c r="AB379" i="32"/>
  <c r="AB383" i="32"/>
  <c r="AB384" i="32"/>
  <c r="AB373" i="32"/>
  <c r="AB380" i="32"/>
  <c r="AB377" i="32"/>
  <c r="AB385" i="32"/>
  <c r="M359" i="32"/>
  <c r="M361" i="32"/>
  <c r="M363" i="32"/>
  <c r="M365" i="32"/>
  <c r="M367" i="32"/>
  <c r="M369" i="32"/>
  <c r="M370" i="32"/>
  <c r="M371" i="32"/>
  <c r="M373" i="32"/>
  <c r="M377" i="32"/>
  <c r="M358" i="32"/>
  <c r="M362" i="32"/>
  <c r="M366" i="32"/>
  <c r="M374" i="32"/>
  <c r="M375" i="32"/>
  <c r="M380" i="32"/>
  <c r="M384" i="32"/>
  <c r="M360" i="32"/>
  <c r="M368" i="32"/>
  <c r="M376" i="32"/>
  <c r="M381" i="32"/>
  <c r="M385" i="32"/>
  <c r="M372" i="32"/>
  <c r="M378" i="32"/>
  <c r="M382" i="32"/>
  <c r="M383" i="32"/>
  <c r="M379" i="32"/>
  <c r="M364" i="32"/>
  <c r="AH358" i="32"/>
  <c r="AH360" i="32"/>
  <c r="AH362" i="32"/>
  <c r="AH364" i="32"/>
  <c r="AH366" i="32"/>
  <c r="AH368" i="32"/>
  <c r="AH370" i="32"/>
  <c r="AH359" i="32"/>
  <c r="AH363" i="32"/>
  <c r="AH367" i="32"/>
  <c r="AH369" i="32"/>
  <c r="AH376" i="32"/>
  <c r="AH371" i="32"/>
  <c r="AH373" i="32"/>
  <c r="AH361" i="32"/>
  <c r="AH379" i="32"/>
  <c r="AH383" i="32"/>
  <c r="AH372" i="32"/>
  <c r="AH380" i="32"/>
  <c r="AH384" i="32"/>
  <c r="AH365" i="32"/>
  <c r="AH374" i="32"/>
  <c r="AH381" i="32"/>
  <c r="AH377" i="32"/>
  <c r="AH385" i="32"/>
  <c r="AH375" i="32"/>
  <c r="AH378" i="32"/>
  <c r="AH382" i="32"/>
  <c r="X359" i="32"/>
  <c r="X361" i="32"/>
  <c r="X363" i="32"/>
  <c r="X365" i="32"/>
  <c r="X367" i="32"/>
  <c r="X369" i="32"/>
  <c r="X360" i="32"/>
  <c r="X364" i="32"/>
  <c r="X368" i="32"/>
  <c r="X370" i="32"/>
  <c r="X374" i="32"/>
  <c r="X372" i="32"/>
  <c r="X375" i="32"/>
  <c r="X362" i="32"/>
  <c r="X377" i="32"/>
  <c r="X381" i="32"/>
  <c r="X373" i="32"/>
  <c r="X378" i="32"/>
  <c r="X382" i="32"/>
  <c r="X358" i="32"/>
  <c r="X366" i="32"/>
  <c r="X376" i="32"/>
  <c r="X379" i="32"/>
  <c r="X383" i="32"/>
  <c r="X380" i="32"/>
  <c r="X385" i="32"/>
  <c r="X371" i="32"/>
  <c r="X384" i="32"/>
  <c r="AC182" i="32"/>
  <c r="AC177" i="32"/>
  <c r="AI88" i="32"/>
  <c r="AD132" i="32"/>
  <c r="AE124" i="32"/>
  <c r="AJ284" i="32"/>
  <c r="Q228" i="32"/>
  <c r="Q418" i="32" s="1"/>
  <c r="R269" i="32"/>
  <c r="R419" i="32" s="1"/>
  <c r="T308" i="32"/>
  <c r="T420" i="32" s="1"/>
  <c r="L107" i="32"/>
  <c r="L415" i="32" s="1"/>
  <c r="M151" i="32"/>
  <c r="M416" i="32" s="1"/>
  <c r="O190" i="32"/>
  <c r="O417" i="32" s="1"/>
  <c r="AJ388" i="32"/>
  <c r="AJ422" i="32" s="1"/>
  <c r="S315" i="32"/>
  <c r="S327" i="32" s="1"/>
  <c r="M250" i="32"/>
  <c r="M200" i="32"/>
  <c r="O90" i="32"/>
  <c r="V285" i="32"/>
  <c r="P252" i="32"/>
  <c r="O94" i="32"/>
  <c r="N211" i="32"/>
  <c r="AJ145" i="32"/>
  <c r="O100" i="32"/>
  <c r="M253" i="32"/>
  <c r="V302" i="32"/>
  <c r="AJ302" i="32"/>
  <c r="V298" i="32"/>
  <c r="W166" i="32"/>
  <c r="AJ294" i="32"/>
  <c r="S166" i="32"/>
  <c r="U168" i="32"/>
  <c r="Z86" i="32"/>
  <c r="L250" i="32"/>
  <c r="K253" i="32"/>
  <c r="N167" i="32"/>
  <c r="V290" i="32"/>
  <c r="AG170" i="32"/>
  <c r="T120" i="32"/>
  <c r="AF171" i="32"/>
  <c r="M240" i="32"/>
  <c r="V301" i="32"/>
  <c r="V297" i="32"/>
  <c r="V291" i="32"/>
  <c r="S239" i="32"/>
  <c r="V304" i="32"/>
  <c r="V300" i="32"/>
  <c r="V296" i="32"/>
  <c r="V284" i="32"/>
  <c r="V293" i="32"/>
  <c r="V295" i="32"/>
  <c r="V283" i="32"/>
  <c r="V303" i="32"/>
  <c r="V299" i="32"/>
  <c r="V288" i="32"/>
  <c r="V287" i="32"/>
  <c r="Q171" i="32"/>
  <c r="T84" i="32"/>
  <c r="Y85" i="32"/>
  <c r="X85" i="32"/>
  <c r="AF135" i="32"/>
  <c r="R124" i="32"/>
  <c r="N204" i="32"/>
  <c r="N82" i="32"/>
  <c r="N203" i="32"/>
  <c r="V289" i="32"/>
  <c r="V286" i="32"/>
  <c r="V292" i="32"/>
  <c r="J84" i="32"/>
  <c r="O84" i="32"/>
  <c r="J250" i="32"/>
  <c r="J85" i="32"/>
  <c r="V294" i="32"/>
  <c r="AC168" i="32"/>
  <c r="AC183" i="32"/>
  <c r="AJ292" i="32"/>
  <c r="AJ283" i="32"/>
  <c r="AC181" i="32"/>
  <c r="AC179" i="32"/>
  <c r="AC169" i="32"/>
  <c r="AC162" i="32"/>
  <c r="J251" i="32"/>
  <c r="AJ289" i="32"/>
  <c r="AJ290" i="32"/>
  <c r="AJ287" i="32"/>
  <c r="N242" i="32"/>
  <c r="AC185" i="32"/>
  <c r="AJ285" i="32"/>
  <c r="AJ286" i="32"/>
  <c r="AJ300" i="32"/>
  <c r="AJ298" i="32"/>
  <c r="P242" i="32"/>
  <c r="M249" i="32"/>
  <c r="P250" i="32"/>
  <c r="N202" i="32"/>
  <c r="AJ297" i="32"/>
  <c r="Y131" i="32"/>
  <c r="AB140" i="32"/>
  <c r="N207" i="32"/>
  <c r="P241" i="32"/>
  <c r="O89" i="32"/>
  <c r="O240" i="32"/>
  <c r="O239" i="32"/>
  <c r="O99" i="32"/>
  <c r="O97" i="32"/>
  <c r="O102" i="32"/>
  <c r="P247" i="32"/>
  <c r="L130" i="32"/>
  <c r="O98" i="32"/>
  <c r="O87" i="32"/>
  <c r="M248" i="32"/>
  <c r="M241" i="32"/>
  <c r="P245" i="32"/>
  <c r="P239" i="32"/>
  <c r="N206" i="32"/>
  <c r="M242" i="32"/>
  <c r="M247" i="32"/>
  <c r="M239" i="32"/>
  <c r="N209" i="32"/>
  <c r="N205" i="32"/>
  <c r="P244" i="32"/>
  <c r="O93" i="32"/>
  <c r="P246" i="32"/>
  <c r="O237" i="32"/>
  <c r="O96" i="32"/>
  <c r="AG147" i="32"/>
  <c r="P240" i="32"/>
  <c r="O91" i="32"/>
  <c r="P251" i="32"/>
  <c r="M237" i="32"/>
  <c r="L246" i="32"/>
  <c r="O207" i="32"/>
  <c r="O101" i="32"/>
  <c r="N200" i="32"/>
  <c r="P248" i="32"/>
  <c r="O245" i="32"/>
  <c r="O95" i="32"/>
  <c r="P238" i="32"/>
  <c r="O85" i="32"/>
  <c r="N238" i="32"/>
  <c r="P243" i="32"/>
  <c r="N244" i="32"/>
  <c r="O210" i="32"/>
  <c r="O212" i="32"/>
  <c r="O201" i="32"/>
  <c r="AA292" i="32"/>
  <c r="R206" i="32"/>
  <c r="R207" i="32"/>
  <c r="R209" i="32"/>
  <c r="R215" i="32"/>
  <c r="R217" i="32"/>
  <c r="R223" i="32"/>
  <c r="R211" i="32"/>
  <c r="R213" i="32"/>
  <c r="R219" i="32"/>
  <c r="R221" i="32"/>
  <c r="R203" i="32"/>
  <c r="R205" i="32"/>
  <c r="R222" i="32"/>
  <c r="R210" i="32"/>
  <c r="R218" i="32"/>
  <c r="R214" i="32"/>
  <c r="R202" i="32"/>
  <c r="R220" i="32"/>
  <c r="R212" i="32"/>
  <c r="R224" i="32"/>
  <c r="R216" i="32"/>
  <c r="R208" i="32"/>
  <c r="W252" i="32"/>
  <c r="W253" i="32"/>
  <c r="W257" i="32"/>
  <c r="W259" i="32"/>
  <c r="W241" i="32"/>
  <c r="W247" i="32"/>
  <c r="W251" i="32"/>
  <c r="W260" i="32"/>
  <c r="W239" i="32"/>
  <c r="W243" i="32"/>
  <c r="W246" i="32"/>
  <c r="W250" i="32"/>
  <c r="W258" i="32"/>
  <c r="W262" i="32"/>
  <c r="W264" i="32"/>
  <c r="W245" i="32"/>
  <c r="W249" i="32"/>
  <c r="W254" i="32"/>
  <c r="W255" i="32"/>
  <c r="W242" i="32"/>
  <c r="W261" i="32"/>
  <c r="W263" i="32"/>
  <c r="W265" i="32"/>
  <c r="W256" i="32"/>
  <c r="W248" i="32"/>
  <c r="W244" i="32"/>
  <c r="W240" i="32"/>
  <c r="AH209" i="32"/>
  <c r="AH210" i="32"/>
  <c r="AH217" i="32"/>
  <c r="AH218" i="32"/>
  <c r="AH204" i="32"/>
  <c r="AH213" i="32"/>
  <c r="AH214" i="32"/>
  <c r="AH221" i="32"/>
  <c r="AH222" i="32"/>
  <c r="AH215" i="32"/>
  <c r="AH216" i="32"/>
  <c r="AH202" i="32"/>
  <c r="AH211" i="32"/>
  <c r="AH212" i="32"/>
  <c r="AH223" i="32"/>
  <c r="AH224" i="32"/>
  <c r="AH220" i="32"/>
  <c r="AH203" i="32"/>
  <c r="AH205" i="32"/>
  <c r="AH206" i="32"/>
  <c r="AH207" i="32"/>
  <c r="AH208" i="32"/>
  <c r="AH219" i="32"/>
  <c r="AC203" i="32"/>
  <c r="AC207" i="32"/>
  <c r="AC208" i="32"/>
  <c r="AC210" i="32"/>
  <c r="AC215" i="32"/>
  <c r="AC216" i="32"/>
  <c r="AC218" i="32"/>
  <c r="AC204" i="32"/>
  <c r="AC211" i="32"/>
  <c r="AC212" i="32"/>
  <c r="AC214" i="32"/>
  <c r="AC219" i="32"/>
  <c r="AC220" i="32"/>
  <c r="AC222" i="32"/>
  <c r="AC206" i="32"/>
  <c r="AC223" i="32"/>
  <c r="AC224" i="32"/>
  <c r="AC202" i="32"/>
  <c r="AC217" i="32"/>
  <c r="AC209" i="32"/>
  <c r="AC205" i="32"/>
  <c r="AC221" i="32"/>
  <c r="AC213" i="32"/>
  <c r="AE145" i="32"/>
  <c r="AE132" i="32"/>
  <c r="Q274" i="32"/>
  <c r="P274" i="32" s="1"/>
  <c r="AJ303" i="32"/>
  <c r="AJ299" i="32"/>
  <c r="AA301" i="32"/>
  <c r="AF243" i="32"/>
  <c r="AF248" i="32"/>
  <c r="AF252" i="32"/>
  <c r="AF256" i="32"/>
  <c r="AF240" i="32"/>
  <c r="AF241" i="32"/>
  <c r="AF242" i="32"/>
  <c r="AF244" i="32"/>
  <c r="AF258" i="32"/>
  <c r="AF261" i="32"/>
  <c r="AF263" i="32"/>
  <c r="AF265" i="32"/>
  <c r="AF255" i="32"/>
  <c r="AF259" i="32"/>
  <c r="AF247" i="32"/>
  <c r="AF251" i="32"/>
  <c r="AF257" i="32"/>
  <c r="AF262" i="32"/>
  <c r="AF264" i="32"/>
  <c r="AF246" i="32"/>
  <c r="AF249" i="32"/>
  <c r="AF254" i="32"/>
  <c r="AF260" i="32"/>
  <c r="AF239" i="32"/>
  <c r="AF250" i="32"/>
  <c r="AF253" i="32"/>
  <c r="AF245" i="32"/>
  <c r="Z248" i="32"/>
  <c r="Z250" i="32"/>
  <c r="Z254" i="32"/>
  <c r="Z240" i="32"/>
  <c r="Z241" i="32"/>
  <c r="Z242" i="32"/>
  <c r="Z255" i="32"/>
  <c r="Z262" i="32"/>
  <c r="Z264" i="32"/>
  <c r="Z244" i="32"/>
  <c r="Z256" i="32"/>
  <c r="Z259" i="32"/>
  <c r="Z247" i="32"/>
  <c r="Z251" i="32"/>
  <c r="Z252" i="32"/>
  <c r="Z257" i="32"/>
  <c r="Z260" i="32"/>
  <c r="Z261" i="32"/>
  <c r="Z263" i="32"/>
  <c r="Z265" i="32"/>
  <c r="Z258" i="32"/>
  <c r="Z239" i="32"/>
  <c r="Z246" i="32"/>
  <c r="Z243" i="32"/>
  <c r="Z253" i="32"/>
  <c r="Z249" i="32"/>
  <c r="Z245" i="32"/>
  <c r="AJ251" i="32"/>
  <c r="AJ247" i="32"/>
  <c r="AJ252" i="32"/>
  <c r="AJ256" i="32"/>
  <c r="AJ259" i="32"/>
  <c r="AJ261" i="32"/>
  <c r="AJ263" i="32"/>
  <c r="AJ265" i="32"/>
  <c r="AJ243" i="32"/>
  <c r="AJ246" i="32"/>
  <c r="AJ250" i="32"/>
  <c r="AJ257" i="32"/>
  <c r="AJ240" i="32"/>
  <c r="AJ242" i="32"/>
  <c r="AJ249" i="32"/>
  <c r="AJ254" i="32"/>
  <c r="AJ260" i="32"/>
  <c r="AJ262" i="32"/>
  <c r="AJ264" i="32"/>
  <c r="AJ258" i="32"/>
  <c r="AJ239" i="32"/>
  <c r="AJ248" i="32"/>
  <c r="AJ255" i="32"/>
  <c r="AJ241" i="32"/>
  <c r="AJ244" i="32"/>
  <c r="AJ245" i="32"/>
  <c r="AJ253" i="32"/>
  <c r="AE244" i="32"/>
  <c r="AE245" i="32"/>
  <c r="AE251" i="32"/>
  <c r="AE254" i="32"/>
  <c r="AE257" i="32"/>
  <c r="AE259" i="32"/>
  <c r="AE240" i="32"/>
  <c r="AE248" i="32"/>
  <c r="AE255" i="32"/>
  <c r="AE239" i="32"/>
  <c r="AE247" i="32"/>
  <c r="AE252" i="32"/>
  <c r="AE256" i="32"/>
  <c r="AE262" i="32"/>
  <c r="AE264" i="32"/>
  <c r="AE243" i="32"/>
  <c r="AE246" i="32"/>
  <c r="AE250" i="32"/>
  <c r="AE260" i="32"/>
  <c r="AE265" i="32"/>
  <c r="AE242" i="32"/>
  <c r="AE261" i="32"/>
  <c r="AE258" i="32"/>
  <c r="AE263" i="32"/>
  <c r="AE241" i="32"/>
  <c r="AE253" i="32"/>
  <c r="AE249" i="32"/>
  <c r="AJ295" i="32"/>
  <c r="U247" i="32"/>
  <c r="U248" i="32"/>
  <c r="U250" i="32"/>
  <c r="U254" i="32"/>
  <c r="U255" i="32"/>
  <c r="U258" i="32"/>
  <c r="U260" i="32"/>
  <c r="U240" i="32"/>
  <c r="U243" i="32"/>
  <c r="U242" i="32"/>
  <c r="U256" i="32"/>
  <c r="U259" i="32"/>
  <c r="U261" i="32"/>
  <c r="U263" i="32"/>
  <c r="U265" i="32"/>
  <c r="U253" i="32"/>
  <c r="U257" i="32"/>
  <c r="U239" i="32"/>
  <c r="U251" i="32"/>
  <c r="U262" i="32"/>
  <c r="U244" i="32"/>
  <c r="U264" i="32"/>
  <c r="U246" i="32"/>
  <c r="U252" i="32"/>
  <c r="U245" i="32"/>
  <c r="U241" i="32"/>
  <c r="U249" i="32"/>
  <c r="Y240" i="32"/>
  <c r="Y241" i="32"/>
  <c r="Y244" i="32"/>
  <c r="Y247" i="32"/>
  <c r="Y255" i="32"/>
  <c r="Y258" i="32"/>
  <c r="Y260" i="32"/>
  <c r="Y245" i="32"/>
  <c r="Y256" i="32"/>
  <c r="Y259" i="32"/>
  <c r="Y248" i="32"/>
  <c r="Y251" i="32"/>
  <c r="Y252" i="32"/>
  <c r="Y253" i="32"/>
  <c r="Y257" i="32"/>
  <c r="Y261" i="32"/>
  <c r="Y263" i="32"/>
  <c r="Y265" i="32"/>
  <c r="Y243" i="32"/>
  <c r="Y246" i="32"/>
  <c r="Y239" i="32"/>
  <c r="Y262" i="32"/>
  <c r="Y264" i="32"/>
  <c r="Y249" i="32"/>
  <c r="Y254" i="32"/>
  <c r="Y250" i="32"/>
  <c r="Y242" i="32"/>
  <c r="V243" i="32"/>
  <c r="V245" i="32"/>
  <c r="V251" i="32"/>
  <c r="V241" i="32"/>
  <c r="V246" i="32"/>
  <c r="V250" i="32"/>
  <c r="V258" i="32"/>
  <c r="V262" i="32"/>
  <c r="V264" i="32"/>
  <c r="V249" i="32"/>
  <c r="V254" i="32"/>
  <c r="V255" i="32"/>
  <c r="V242" i="32"/>
  <c r="V256" i="32"/>
  <c r="V259" i="32"/>
  <c r="V261" i="32"/>
  <c r="V263" i="32"/>
  <c r="V265" i="32"/>
  <c r="V248" i="32"/>
  <c r="V260" i="32"/>
  <c r="V247" i="32"/>
  <c r="V253" i="32"/>
  <c r="V257" i="32"/>
  <c r="V239" i="32"/>
  <c r="V252" i="32"/>
  <c r="V244" i="32"/>
  <c r="V240" i="32"/>
  <c r="X242" i="32"/>
  <c r="X246" i="32"/>
  <c r="X249" i="32"/>
  <c r="X256" i="32"/>
  <c r="X244" i="32"/>
  <c r="X248" i="32"/>
  <c r="X252" i="32"/>
  <c r="X253" i="32"/>
  <c r="X257" i="32"/>
  <c r="X261" i="32"/>
  <c r="X263" i="32"/>
  <c r="X265" i="32"/>
  <c r="X240" i="32"/>
  <c r="X241" i="32"/>
  <c r="X247" i="32"/>
  <c r="X260" i="32"/>
  <c r="X239" i="32"/>
  <c r="X250" i="32"/>
  <c r="X258" i="32"/>
  <c r="X262" i="32"/>
  <c r="X264" i="32"/>
  <c r="X245" i="32"/>
  <c r="X255" i="32"/>
  <c r="X254" i="32"/>
  <c r="X259" i="32"/>
  <c r="X243" i="32"/>
  <c r="X251" i="32"/>
  <c r="AA243" i="32"/>
  <c r="AA245" i="32"/>
  <c r="AA251" i="32"/>
  <c r="AA252" i="32"/>
  <c r="AA257" i="32"/>
  <c r="AA259" i="32"/>
  <c r="AA246" i="32"/>
  <c r="AA249" i="32"/>
  <c r="AA254" i="32"/>
  <c r="AA258" i="32"/>
  <c r="AA239" i="32"/>
  <c r="AA242" i="32"/>
  <c r="AA255" i="32"/>
  <c r="AA262" i="32"/>
  <c r="AA264" i="32"/>
  <c r="AA241" i="32"/>
  <c r="AA253" i="32"/>
  <c r="AA256" i="32"/>
  <c r="AA260" i="32"/>
  <c r="AA261" i="32"/>
  <c r="AA247" i="32"/>
  <c r="AA250" i="32"/>
  <c r="AA263" i="32"/>
  <c r="AA265" i="32"/>
  <c r="AA240" i="32"/>
  <c r="AA244" i="32"/>
  <c r="AA248" i="32"/>
  <c r="AF204" i="32"/>
  <c r="AF213" i="32"/>
  <c r="AF214" i="32"/>
  <c r="AF221" i="32"/>
  <c r="AF222" i="32"/>
  <c r="AF209" i="32"/>
  <c r="AF210" i="32"/>
  <c r="AF217" i="32"/>
  <c r="AF218" i="32"/>
  <c r="AF211" i="32"/>
  <c r="AF212" i="32"/>
  <c r="AF224" i="32"/>
  <c r="AF203" i="32"/>
  <c r="AF205" i="32"/>
  <c r="AF206" i="32"/>
  <c r="AF207" i="32"/>
  <c r="AF208" i="32"/>
  <c r="AF202" i="32"/>
  <c r="AF216" i="32"/>
  <c r="AF223" i="32"/>
  <c r="AF219" i="32"/>
  <c r="AF220" i="32"/>
  <c r="AF215" i="32"/>
  <c r="AA204" i="32"/>
  <c r="AA213" i="32"/>
  <c r="AA214" i="32"/>
  <c r="AA221" i="32"/>
  <c r="AA222" i="32"/>
  <c r="AA203" i="32"/>
  <c r="AA209" i="32"/>
  <c r="AA210" i="32"/>
  <c r="AA217" i="32"/>
  <c r="AA218" i="32"/>
  <c r="AA220" i="32"/>
  <c r="AA202" i="32"/>
  <c r="AA208" i="32"/>
  <c r="AA216" i="32"/>
  <c r="AA206" i="32"/>
  <c r="AA212" i="32"/>
  <c r="AA205" i="32"/>
  <c r="AA224" i="32"/>
  <c r="AA223" i="32"/>
  <c r="AA219" i="32"/>
  <c r="AA211" i="32"/>
  <c r="AA207" i="32"/>
  <c r="AA215" i="32"/>
  <c r="AD209" i="32"/>
  <c r="AD217" i="32"/>
  <c r="AD213" i="32"/>
  <c r="AD221" i="32"/>
  <c r="AD203" i="32"/>
  <c r="AD205" i="32"/>
  <c r="AD207" i="32"/>
  <c r="AD208" i="32"/>
  <c r="AD211" i="32"/>
  <c r="AD219" i="32"/>
  <c r="AD220" i="32"/>
  <c r="AD223" i="32"/>
  <c r="AD224" i="32"/>
  <c r="AD212" i="32"/>
  <c r="AD202" i="32"/>
  <c r="AD215" i="32"/>
  <c r="AD216" i="32"/>
  <c r="AD218" i="32"/>
  <c r="AD210" i="32"/>
  <c r="AD204" i="32"/>
  <c r="AD222" i="32"/>
  <c r="AD214" i="32"/>
  <c r="AD206" i="32"/>
  <c r="T211" i="32"/>
  <c r="T219" i="32"/>
  <c r="T204" i="32"/>
  <c r="T205" i="32"/>
  <c r="T207" i="32"/>
  <c r="T215" i="32"/>
  <c r="T223" i="32"/>
  <c r="T208" i="32"/>
  <c r="T209" i="32"/>
  <c r="T203" i="32"/>
  <c r="T220" i="32"/>
  <c r="T221" i="32"/>
  <c r="T224" i="32"/>
  <c r="T202" i="32"/>
  <c r="T216" i="32"/>
  <c r="T217" i="32"/>
  <c r="T212" i="32"/>
  <c r="T213" i="32"/>
  <c r="T222" i="32"/>
  <c r="T218" i="32"/>
  <c r="T210" i="32"/>
  <c r="T214" i="32"/>
  <c r="T206" i="32"/>
  <c r="Y210" i="32"/>
  <c r="Y218" i="32"/>
  <c r="Y205" i="32"/>
  <c r="Y214" i="32"/>
  <c r="Y222" i="32"/>
  <c r="Y215" i="32"/>
  <c r="Y217" i="32"/>
  <c r="Y219" i="32"/>
  <c r="Y211" i="32"/>
  <c r="Y213" i="32"/>
  <c r="Y206" i="32"/>
  <c r="Y207" i="32"/>
  <c r="Y209" i="32"/>
  <c r="Y223" i="32"/>
  <c r="Y202" i="32"/>
  <c r="Y221" i="32"/>
  <c r="Y224" i="32"/>
  <c r="Y203" i="32"/>
  <c r="Y216" i="32"/>
  <c r="Y208" i="32"/>
  <c r="Y220" i="32"/>
  <c r="Y204" i="32"/>
  <c r="Y212" i="32"/>
  <c r="AE137" i="32"/>
  <c r="AA297" i="32"/>
  <c r="AC241" i="32"/>
  <c r="AC242" i="32"/>
  <c r="AC249" i="32"/>
  <c r="AC255" i="32"/>
  <c r="AC258" i="32"/>
  <c r="AC260" i="32"/>
  <c r="AC251" i="32"/>
  <c r="AC257" i="32"/>
  <c r="AC246" i="32"/>
  <c r="AC250" i="32"/>
  <c r="AC261" i="32"/>
  <c r="AC263" i="32"/>
  <c r="AC265" i="32"/>
  <c r="AC244" i="32"/>
  <c r="AC245" i="32"/>
  <c r="AC248" i="32"/>
  <c r="AC254" i="32"/>
  <c r="AC239" i="32"/>
  <c r="AC240" i="32"/>
  <c r="AC252" i="32"/>
  <c r="AC256" i="32"/>
  <c r="AC259" i="32"/>
  <c r="AC262" i="32"/>
  <c r="AC253" i="32"/>
  <c r="AC264" i="32"/>
  <c r="AC247" i="32"/>
  <c r="AC243" i="32"/>
  <c r="AG246" i="32"/>
  <c r="AG255" i="32"/>
  <c r="AG258" i="32"/>
  <c r="AG260" i="32"/>
  <c r="AG245" i="32"/>
  <c r="AG249" i="32"/>
  <c r="AG250" i="32"/>
  <c r="AG254" i="32"/>
  <c r="AG240" i="32"/>
  <c r="AG241" i="32"/>
  <c r="AG242" i="32"/>
  <c r="AG244" i="32"/>
  <c r="AG253" i="32"/>
  <c r="AG261" i="32"/>
  <c r="AG263" i="32"/>
  <c r="AG265" i="32"/>
  <c r="AG259" i="32"/>
  <c r="AG243" i="32"/>
  <c r="AG257" i="32"/>
  <c r="AG264" i="32"/>
  <c r="AG251" i="32"/>
  <c r="AG247" i="32"/>
  <c r="AG262" i="32"/>
  <c r="AG239" i="32"/>
  <c r="AG256" i="32"/>
  <c r="AG252" i="32"/>
  <c r="AG248" i="32"/>
  <c r="AJ288" i="32"/>
  <c r="AB246" i="32"/>
  <c r="AB253" i="32"/>
  <c r="AB256" i="32"/>
  <c r="AB243" i="32"/>
  <c r="AB247" i="32"/>
  <c r="AB250" i="32"/>
  <c r="AB260" i="32"/>
  <c r="AB261" i="32"/>
  <c r="AB263" i="32"/>
  <c r="AB265" i="32"/>
  <c r="AB245" i="32"/>
  <c r="AB249" i="32"/>
  <c r="AB254" i="32"/>
  <c r="AB258" i="32"/>
  <c r="AB240" i="32"/>
  <c r="AB242" i="32"/>
  <c r="AB255" i="32"/>
  <c r="AB259" i="32"/>
  <c r="AB262" i="32"/>
  <c r="AB264" i="32"/>
  <c r="AB239" i="32"/>
  <c r="AB251" i="32"/>
  <c r="AB241" i="32"/>
  <c r="AB257" i="32"/>
  <c r="AB252" i="32"/>
  <c r="AB248" i="32"/>
  <c r="AB244" i="32"/>
  <c r="X206" i="32"/>
  <c r="X209" i="32"/>
  <c r="X217" i="32"/>
  <c r="X204" i="32"/>
  <c r="X213" i="32"/>
  <c r="X221" i="32"/>
  <c r="X214" i="32"/>
  <c r="X216" i="32"/>
  <c r="X220" i="32"/>
  <c r="X210" i="32"/>
  <c r="X212" i="32"/>
  <c r="X224" i="32"/>
  <c r="X202" i="32"/>
  <c r="X218" i="32"/>
  <c r="X203" i="32"/>
  <c r="X205" i="32"/>
  <c r="X208" i="32"/>
  <c r="X222" i="32"/>
  <c r="X215" i="32"/>
  <c r="X207" i="32"/>
  <c r="X223" i="32"/>
  <c r="X219" i="32"/>
  <c r="X211" i="32"/>
  <c r="W203" i="32"/>
  <c r="W205" i="32"/>
  <c r="W207" i="32"/>
  <c r="W208" i="32"/>
  <c r="W215" i="32"/>
  <c r="W216" i="32"/>
  <c r="W223" i="32"/>
  <c r="W211" i="32"/>
  <c r="W212" i="32"/>
  <c r="W219" i="32"/>
  <c r="W220" i="32"/>
  <c r="W213" i="32"/>
  <c r="W224" i="32"/>
  <c r="W202" i="32"/>
  <c r="W209" i="32"/>
  <c r="W204" i="32"/>
  <c r="W221" i="32"/>
  <c r="W217" i="32"/>
  <c r="W214" i="32"/>
  <c r="W206" i="32"/>
  <c r="W222" i="32"/>
  <c r="W218" i="32"/>
  <c r="W210" i="32"/>
  <c r="Z211" i="32"/>
  <c r="Z212" i="32"/>
  <c r="Z219" i="32"/>
  <c r="Z220" i="32"/>
  <c r="Z206" i="32"/>
  <c r="Z207" i="32"/>
  <c r="Z208" i="32"/>
  <c r="Z215" i="32"/>
  <c r="Z216" i="32"/>
  <c r="Z223" i="32"/>
  <c r="Z218" i="32"/>
  <c r="Z202" i="32"/>
  <c r="Z214" i="32"/>
  <c r="Z204" i="32"/>
  <c r="Z222" i="32"/>
  <c r="Z210" i="32"/>
  <c r="Z224" i="32"/>
  <c r="Z203" i="32"/>
  <c r="Z217" i="32"/>
  <c r="Z209" i="32"/>
  <c r="Z213" i="32"/>
  <c r="Z221" i="32"/>
  <c r="Z205" i="32"/>
  <c r="S208" i="32"/>
  <c r="S210" i="32"/>
  <c r="S216" i="32"/>
  <c r="S218" i="32"/>
  <c r="S203" i="32"/>
  <c r="S212" i="32"/>
  <c r="S214" i="32"/>
  <c r="S220" i="32"/>
  <c r="S222" i="32"/>
  <c r="S204" i="32"/>
  <c r="S206" i="32"/>
  <c r="S207" i="32"/>
  <c r="S223" i="32"/>
  <c r="S224" i="32"/>
  <c r="S202" i="32"/>
  <c r="S219" i="32"/>
  <c r="S211" i="32"/>
  <c r="S215" i="32"/>
  <c r="S213" i="32"/>
  <c r="S205" i="32"/>
  <c r="S221" i="32"/>
  <c r="S217" i="32"/>
  <c r="S209" i="32"/>
  <c r="U212" i="32"/>
  <c r="U213" i="32"/>
  <c r="U220" i="32"/>
  <c r="U221" i="32"/>
  <c r="U206" i="32"/>
  <c r="U208" i="32"/>
  <c r="U209" i="32"/>
  <c r="U216" i="32"/>
  <c r="U217" i="32"/>
  <c r="U210" i="32"/>
  <c r="U204" i="32"/>
  <c r="U205" i="32"/>
  <c r="U222" i="32"/>
  <c r="U218" i="32"/>
  <c r="U224" i="32"/>
  <c r="U202" i="32"/>
  <c r="U214" i="32"/>
  <c r="U219" i="32"/>
  <c r="U211" i="32"/>
  <c r="U223" i="32"/>
  <c r="U203" i="32"/>
  <c r="U215" i="32"/>
  <c r="U207" i="32"/>
  <c r="AI244" i="32"/>
  <c r="AI247" i="32"/>
  <c r="AI254" i="32"/>
  <c r="AI257" i="32"/>
  <c r="AI259" i="32"/>
  <c r="AI240" i="32"/>
  <c r="AI243" i="32"/>
  <c r="AI251" i="32"/>
  <c r="AI239" i="32"/>
  <c r="AI249" i="32"/>
  <c r="AI260" i="32"/>
  <c r="AI262" i="32"/>
  <c r="AI264" i="32"/>
  <c r="AI241" i="32"/>
  <c r="AI245" i="32"/>
  <c r="AI248" i="32"/>
  <c r="AI253" i="32"/>
  <c r="AI255" i="32"/>
  <c r="AI258" i="32"/>
  <c r="AI263" i="32"/>
  <c r="AI252" i="32"/>
  <c r="AI256" i="32"/>
  <c r="AI265" i="32"/>
  <c r="AI261" i="32"/>
  <c r="AI250" i="32"/>
  <c r="AI246" i="32"/>
  <c r="AI242" i="32"/>
  <c r="T241" i="32"/>
  <c r="T242" i="32"/>
  <c r="T256" i="32"/>
  <c r="T240" i="32"/>
  <c r="T249" i="32"/>
  <c r="T254" i="32"/>
  <c r="T255" i="32"/>
  <c r="T259" i="32"/>
  <c r="T261" i="32"/>
  <c r="T263" i="32"/>
  <c r="T265" i="32"/>
  <c r="T245" i="32"/>
  <c r="T253" i="32"/>
  <c r="T257" i="32"/>
  <c r="T239" i="32"/>
  <c r="T244" i="32"/>
  <c r="T247" i="32"/>
  <c r="T248" i="32"/>
  <c r="T251" i="32"/>
  <c r="T252" i="32"/>
  <c r="T260" i="32"/>
  <c r="T262" i="32"/>
  <c r="T264" i="32"/>
  <c r="T258" i="32"/>
  <c r="T243" i="32"/>
  <c r="T246" i="32"/>
  <c r="T250" i="32"/>
  <c r="AE211" i="32"/>
  <c r="AE212" i="32"/>
  <c r="AE219" i="32"/>
  <c r="AE220" i="32"/>
  <c r="AE203" i="32"/>
  <c r="AE205" i="32"/>
  <c r="AE206" i="32"/>
  <c r="AE207" i="32"/>
  <c r="AE208" i="32"/>
  <c r="AE215" i="32"/>
  <c r="AE216" i="32"/>
  <c r="AE209" i="32"/>
  <c r="AE210" i="32"/>
  <c r="AE202" i="32"/>
  <c r="AE213" i="32"/>
  <c r="AE214" i="32"/>
  <c r="AE204" i="32"/>
  <c r="AE221" i="32"/>
  <c r="AE222" i="32"/>
  <c r="AE217" i="32"/>
  <c r="AE218" i="32"/>
  <c r="AE223" i="32"/>
  <c r="AE224" i="32"/>
  <c r="AB205" i="32"/>
  <c r="AB206" i="32"/>
  <c r="AB204" i="32"/>
  <c r="AB219" i="32"/>
  <c r="AB221" i="32"/>
  <c r="AB222" i="32"/>
  <c r="AB203" i="32"/>
  <c r="AB207" i="32"/>
  <c r="AB223" i="32"/>
  <c r="AB215" i="32"/>
  <c r="AB217" i="32"/>
  <c r="AB218" i="32"/>
  <c r="AB202" i="32"/>
  <c r="AB211" i="32"/>
  <c r="AB213" i="32"/>
  <c r="AB214" i="32"/>
  <c r="AB209" i="32"/>
  <c r="AB210" i="32"/>
  <c r="AB216" i="32"/>
  <c r="AB208" i="32"/>
  <c r="AB224" i="32"/>
  <c r="AB220" i="32"/>
  <c r="AB212" i="32"/>
  <c r="R144" i="32"/>
  <c r="J247" i="32"/>
  <c r="J243" i="32"/>
  <c r="J241" i="32"/>
  <c r="J239" i="32"/>
  <c r="AJ296" i="32"/>
  <c r="AJ301" i="32"/>
  <c r="AA286" i="32"/>
  <c r="AH240" i="32"/>
  <c r="AH241" i="32"/>
  <c r="AH242" i="32"/>
  <c r="AH249" i="32"/>
  <c r="AH250" i="32"/>
  <c r="AH253" i="32"/>
  <c r="AH246" i="32"/>
  <c r="AH257" i="32"/>
  <c r="AH260" i="32"/>
  <c r="AH262" i="32"/>
  <c r="AH264" i="32"/>
  <c r="AH245" i="32"/>
  <c r="AH248" i="32"/>
  <c r="AH254" i="32"/>
  <c r="AH258" i="32"/>
  <c r="AH244" i="32"/>
  <c r="AH252" i="32"/>
  <c r="AH256" i="32"/>
  <c r="AH261" i="32"/>
  <c r="AH263" i="32"/>
  <c r="AH265" i="32"/>
  <c r="AH239" i="32"/>
  <c r="AH259" i="32"/>
  <c r="AH243" i="32"/>
  <c r="AH251" i="32"/>
  <c r="AH255" i="32"/>
  <c r="AH247" i="32"/>
  <c r="AD240" i="32"/>
  <c r="AD247" i="32"/>
  <c r="AD250" i="32"/>
  <c r="AD241" i="32"/>
  <c r="AD252" i="32"/>
  <c r="AD253" i="32"/>
  <c r="AD256" i="32"/>
  <c r="AD259" i="32"/>
  <c r="AD262" i="32"/>
  <c r="AD264" i="32"/>
  <c r="AD243" i="32"/>
  <c r="AD251" i="32"/>
  <c r="AD257" i="32"/>
  <c r="AD260" i="32"/>
  <c r="AD249" i="32"/>
  <c r="AD258" i="32"/>
  <c r="AD261" i="32"/>
  <c r="AD263" i="32"/>
  <c r="AD265" i="32"/>
  <c r="AD245" i="32"/>
  <c r="AD248" i="32"/>
  <c r="AD255" i="32"/>
  <c r="AD239" i="32"/>
  <c r="AD244" i="32"/>
  <c r="AD242" i="32"/>
  <c r="AD254" i="32"/>
  <c r="AD246" i="32"/>
  <c r="S240" i="32"/>
  <c r="S244" i="32"/>
  <c r="S246" i="32"/>
  <c r="S249" i="32"/>
  <c r="S253" i="32"/>
  <c r="S257" i="32"/>
  <c r="S259" i="32"/>
  <c r="S242" i="32"/>
  <c r="S245" i="32"/>
  <c r="S256" i="32"/>
  <c r="S248" i="32"/>
  <c r="S252" i="32"/>
  <c r="S260" i="32"/>
  <c r="S262" i="32"/>
  <c r="S264" i="32"/>
  <c r="S258" i="32"/>
  <c r="S254" i="32"/>
  <c r="S263" i="32"/>
  <c r="S241" i="32"/>
  <c r="S250" i="32"/>
  <c r="S265" i="32"/>
  <c r="S255" i="32"/>
  <c r="S261" i="32"/>
  <c r="S247" i="32"/>
  <c r="S243" i="32"/>
  <c r="S251" i="32"/>
  <c r="AI211" i="32"/>
  <c r="AI212" i="32"/>
  <c r="AI219" i="32"/>
  <c r="AI220" i="32"/>
  <c r="AI203" i="32"/>
  <c r="AI205" i="32"/>
  <c r="AI206" i="32"/>
  <c r="AI207" i="32"/>
  <c r="AI208" i="32"/>
  <c r="AI215" i="32"/>
  <c r="AI216" i="32"/>
  <c r="AI217" i="32"/>
  <c r="AI218" i="32"/>
  <c r="AI202" i="32"/>
  <c r="AI204" i="32"/>
  <c r="AI221" i="32"/>
  <c r="AI213" i="32"/>
  <c r="AI214" i="32"/>
  <c r="AI209" i="32"/>
  <c r="AI210" i="32"/>
  <c r="AI223" i="32"/>
  <c r="AI224" i="32"/>
  <c r="AI222" i="32"/>
  <c r="AJ204" i="32"/>
  <c r="AJ213" i="32"/>
  <c r="AJ221" i="32"/>
  <c r="AJ209" i="32"/>
  <c r="AJ217" i="32"/>
  <c r="AJ219" i="32"/>
  <c r="AJ220" i="32"/>
  <c r="AJ205" i="32"/>
  <c r="AJ215" i="32"/>
  <c r="AJ216" i="32"/>
  <c r="AJ202" i="32"/>
  <c r="AJ208" i="32"/>
  <c r="AJ224" i="32"/>
  <c r="AJ211" i="32"/>
  <c r="AJ212" i="32"/>
  <c r="AJ203" i="32"/>
  <c r="AJ206" i="32"/>
  <c r="AJ207" i="32"/>
  <c r="AJ223" i="32"/>
  <c r="AJ222" i="32"/>
  <c r="AJ214" i="32"/>
  <c r="AJ218" i="32"/>
  <c r="AJ210" i="32"/>
  <c r="V204" i="32"/>
  <c r="V214" i="32"/>
  <c r="V222" i="32"/>
  <c r="V210" i="32"/>
  <c r="V218" i="32"/>
  <c r="V211" i="32"/>
  <c r="V212" i="32"/>
  <c r="V216" i="32"/>
  <c r="V224" i="32"/>
  <c r="V206" i="32"/>
  <c r="V207" i="32"/>
  <c r="V208" i="32"/>
  <c r="V223" i="32"/>
  <c r="V215" i="32"/>
  <c r="V219" i="32"/>
  <c r="V220" i="32"/>
  <c r="V202" i="32"/>
  <c r="V221" i="32"/>
  <c r="V213" i="32"/>
  <c r="V205" i="32"/>
  <c r="V203" i="32"/>
  <c r="V217" i="32"/>
  <c r="V209" i="32"/>
  <c r="AG203" i="32"/>
  <c r="AG205" i="32"/>
  <c r="AG206" i="32"/>
  <c r="AG207" i="32"/>
  <c r="AG208" i="32"/>
  <c r="AG215" i="32"/>
  <c r="AG216" i="32"/>
  <c r="AG211" i="32"/>
  <c r="AG212" i="32"/>
  <c r="AG219" i="32"/>
  <c r="AG220" i="32"/>
  <c r="AG213" i="32"/>
  <c r="AG214" i="32"/>
  <c r="AG223" i="32"/>
  <c r="AG224" i="32"/>
  <c r="AG217" i="32"/>
  <c r="AG209" i="32"/>
  <c r="AG210" i="32"/>
  <c r="AG204" i="32"/>
  <c r="AG221" i="32"/>
  <c r="AG222" i="32"/>
  <c r="AG202" i="32"/>
  <c r="AG218" i="32"/>
  <c r="P226" i="32"/>
  <c r="P399" i="32" s="1"/>
  <c r="AA315" i="32"/>
  <c r="AA329" i="32" s="1"/>
  <c r="AB86" i="32"/>
  <c r="M205" i="32"/>
  <c r="N240" i="32"/>
  <c r="N236" i="32"/>
  <c r="L240" i="32"/>
  <c r="K238" i="32"/>
  <c r="L239" i="32"/>
  <c r="L243" i="32"/>
  <c r="X315" i="32"/>
  <c r="X324" i="32" s="1"/>
  <c r="N235" i="32"/>
  <c r="L242" i="32"/>
  <c r="L235" i="32"/>
  <c r="L236" i="32"/>
  <c r="AC315" i="32"/>
  <c r="AC328" i="32" s="1"/>
  <c r="AH88" i="32"/>
  <c r="S122" i="32"/>
  <c r="N253" i="32"/>
  <c r="L245" i="32"/>
  <c r="L247" i="32"/>
  <c r="L248" i="32"/>
  <c r="L238" i="32"/>
  <c r="N245" i="32"/>
  <c r="N249" i="32"/>
  <c r="AJ293" i="32"/>
  <c r="AC175" i="32"/>
  <c r="AC174" i="32"/>
  <c r="L252" i="32"/>
  <c r="AA291" i="32"/>
  <c r="AA304" i="32"/>
  <c r="AA300" i="32"/>
  <c r="AA283" i="32"/>
  <c r="N247" i="32"/>
  <c r="AA290" i="32"/>
  <c r="AA285" i="32"/>
  <c r="AK315" i="32"/>
  <c r="AE141" i="32"/>
  <c r="AE146" i="32"/>
  <c r="AE133" i="32"/>
  <c r="AC176" i="32"/>
  <c r="AC184" i="32"/>
  <c r="AC180" i="32"/>
  <c r="AC163" i="32"/>
  <c r="AC166" i="32"/>
  <c r="AC171" i="32"/>
  <c r="N252" i="32"/>
  <c r="N250" i="32"/>
  <c r="N251" i="32"/>
  <c r="L253" i="32"/>
  <c r="L249" i="32"/>
  <c r="L241" i="32"/>
  <c r="L237" i="32"/>
  <c r="N237" i="32"/>
  <c r="K248" i="32"/>
  <c r="AA295" i="32"/>
  <c r="AA289" i="32"/>
  <c r="AA303" i="32"/>
  <c r="AA299" i="32"/>
  <c r="AA296" i="32"/>
  <c r="AI315" i="32"/>
  <c r="AI329" i="32" s="1"/>
  <c r="AB315" i="32"/>
  <c r="AB330" i="32" s="1"/>
  <c r="Z315" i="32"/>
  <c r="Z325" i="32" s="1"/>
  <c r="AE140" i="32"/>
  <c r="AC161" i="32"/>
  <c r="AC178" i="32"/>
  <c r="AC164" i="32"/>
  <c r="AC165" i="32"/>
  <c r="AC170" i="32"/>
  <c r="L244" i="32"/>
  <c r="AC173" i="32"/>
  <c r="K237" i="32"/>
  <c r="K245" i="32"/>
  <c r="M211" i="32"/>
  <c r="M206" i="32"/>
  <c r="N248" i="32"/>
  <c r="L251" i="32"/>
  <c r="AA294" i="32"/>
  <c r="AA287" i="32"/>
  <c r="AA302" i="32"/>
  <c r="N239" i="32"/>
  <c r="N246" i="32"/>
  <c r="N241" i="32"/>
  <c r="N243" i="32"/>
  <c r="Y315" i="32"/>
  <c r="Y324" i="32" s="1"/>
  <c r="AD315" i="32"/>
  <c r="AD325" i="32" s="1"/>
  <c r="AA284" i="32"/>
  <c r="S308" i="32"/>
  <c r="S420" i="32" s="1"/>
  <c r="U308" i="32"/>
  <c r="U420" i="32" s="1"/>
  <c r="Q269" i="32"/>
  <c r="Q419" i="32" s="1"/>
  <c r="P228" i="32"/>
  <c r="P418" i="32" s="1"/>
  <c r="N151" i="32"/>
  <c r="N416" i="32" s="1"/>
  <c r="M107" i="32"/>
  <c r="M415" i="32" s="1"/>
  <c r="AE143" i="32"/>
  <c r="AE144" i="32"/>
  <c r="AE120" i="32"/>
  <c r="R142" i="32"/>
  <c r="AE136" i="32"/>
  <c r="AE129" i="32"/>
  <c r="R132" i="32"/>
  <c r="O205" i="32"/>
  <c r="O211" i="32"/>
  <c r="O200" i="32"/>
  <c r="K251" i="32"/>
  <c r="K242" i="32"/>
  <c r="O252" i="32"/>
  <c r="O251" i="32"/>
  <c r="O250" i="32"/>
  <c r="O253" i="32"/>
  <c r="O206" i="32"/>
  <c r="K243" i="32"/>
  <c r="AJ315" i="32"/>
  <c r="AJ332" i="32" s="1"/>
  <c r="AE315" i="32"/>
  <c r="AE325" i="32" s="1"/>
  <c r="AG315" i="32"/>
  <c r="AG326" i="32" s="1"/>
  <c r="AA288" i="32"/>
  <c r="W315" i="32"/>
  <c r="AF315" i="32"/>
  <c r="AG143" i="32"/>
  <c r="R128" i="32"/>
  <c r="R141" i="32"/>
  <c r="V128" i="32"/>
  <c r="O247" i="32"/>
  <c r="O246" i="32"/>
  <c r="J244" i="32"/>
  <c r="AC167" i="32"/>
  <c r="O208" i="32"/>
  <c r="K250" i="32"/>
  <c r="K249" i="32"/>
  <c r="K246" i="32"/>
  <c r="O203" i="32"/>
  <c r="J237" i="32"/>
  <c r="K247" i="32"/>
  <c r="AH315" i="32"/>
  <c r="AH325" i="32" s="1"/>
  <c r="AE121" i="32"/>
  <c r="AE122" i="32"/>
  <c r="AE138" i="32"/>
  <c r="X136" i="32"/>
  <c r="AE126" i="32"/>
  <c r="AE135" i="32"/>
  <c r="O235" i="32"/>
  <c r="J240" i="32"/>
  <c r="O202" i="32"/>
  <c r="J236" i="32"/>
  <c r="O199" i="32"/>
  <c r="K239" i="32"/>
  <c r="K236" i="32"/>
  <c r="O209" i="32"/>
  <c r="J252" i="32"/>
  <c r="J245" i="32"/>
  <c r="O244" i="32"/>
  <c r="O243" i="32"/>
  <c r="K244" i="32"/>
  <c r="AA293" i="32"/>
  <c r="AJ291" i="32"/>
  <c r="O204" i="32"/>
  <c r="U307" i="32"/>
  <c r="S171" i="32"/>
  <c r="AI175" i="32"/>
  <c r="Y169" i="32"/>
  <c r="Q314" i="32"/>
  <c r="R315" i="32"/>
  <c r="AD139" i="32"/>
  <c r="K129" i="32"/>
  <c r="M165" i="32"/>
  <c r="Y166" i="32"/>
  <c r="M252" i="32"/>
  <c r="M238" i="32"/>
  <c r="M245" i="32"/>
  <c r="M236" i="32"/>
  <c r="T350" i="32"/>
  <c r="J253" i="32"/>
  <c r="J246" i="32"/>
  <c r="U84" i="32"/>
  <c r="AE125" i="32"/>
  <c r="AE147" i="32"/>
  <c r="AE139" i="32"/>
  <c r="AE142" i="32"/>
  <c r="AE123" i="32"/>
  <c r="AE134" i="32"/>
  <c r="AE128" i="32"/>
  <c r="AE130" i="32"/>
  <c r="Z133" i="32"/>
  <c r="Q165" i="32"/>
  <c r="X163" i="32"/>
  <c r="R170" i="32"/>
  <c r="Z173" i="32"/>
  <c r="M198" i="32"/>
  <c r="O238" i="32"/>
  <c r="O242" i="32"/>
  <c r="O249" i="32"/>
  <c r="J235" i="32"/>
  <c r="R131" i="32"/>
  <c r="M246" i="32"/>
  <c r="M244" i="32"/>
  <c r="M251" i="32"/>
  <c r="M243" i="32"/>
  <c r="J249" i="32"/>
  <c r="K252" i="32"/>
  <c r="K235" i="32"/>
  <c r="K241" i="32"/>
  <c r="O241" i="32"/>
  <c r="J238" i="32"/>
  <c r="J248" i="32"/>
  <c r="O248" i="32"/>
  <c r="M235" i="32"/>
  <c r="R127" i="32"/>
  <c r="AC172" i="32"/>
  <c r="K240" i="32"/>
  <c r="M204" i="32"/>
  <c r="V326" i="32"/>
  <c r="V330" i="32"/>
  <c r="V334" i="32"/>
  <c r="V338" i="32"/>
  <c r="V342" i="32"/>
  <c r="V346" i="32"/>
  <c r="V325" i="32"/>
  <c r="V331" i="32"/>
  <c r="V336" i="32"/>
  <c r="V341" i="32"/>
  <c r="V347" i="32"/>
  <c r="V327" i="32"/>
  <c r="V332" i="32"/>
  <c r="V337" i="32"/>
  <c r="V343" i="32"/>
  <c r="V323" i="32"/>
  <c r="V329" i="32"/>
  <c r="V340" i="32"/>
  <c r="V339" i="32"/>
  <c r="V333" i="32"/>
  <c r="V344" i="32"/>
  <c r="V324" i="32"/>
  <c r="V335" i="32"/>
  <c r="V345" i="32"/>
  <c r="V328" i="32"/>
  <c r="J242" i="32"/>
  <c r="S329" i="32"/>
  <c r="AH131" i="32"/>
  <c r="U125" i="32"/>
  <c r="S307" i="32"/>
  <c r="AB296" i="32"/>
  <c r="AB297" i="32"/>
  <c r="AB298" i="32"/>
  <c r="AB299" i="32"/>
  <c r="AB300" i="32"/>
  <c r="AB301" i="32"/>
  <c r="AB302" i="32"/>
  <c r="AB303" i="32"/>
  <c r="AB304" i="32"/>
  <c r="AB284" i="32"/>
  <c r="AB285" i="32"/>
  <c r="AB286" i="32"/>
  <c r="AB287" i="32"/>
  <c r="AB288" i="32"/>
  <c r="AB289" i="32"/>
  <c r="AB290" i="32"/>
  <c r="AB291" i="32"/>
  <c r="AB292" i="32"/>
  <c r="AB293" i="32"/>
  <c r="AB294" i="32"/>
  <c r="AB295" i="32"/>
  <c r="AB283" i="32"/>
  <c r="U142" i="32"/>
  <c r="U121" i="32"/>
  <c r="Q164" i="32"/>
  <c r="S84" i="32"/>
  <c r="AC123" i="32"/>
  <c r="U136" i="32"/>
  <c r="T135" i="32"/>
  <c r="R168" i="32"/>
  <c r="Y165" i="32"/>
  <c r="AJ175" i="32"/>
  <c r="M199" i="32"/>
  <c r="AE284" i="32"/>
  <c r="AE285" i="32"/>
  <c r="AE286" i="32"/>
  <c r="AE287" i="32"/>
  <c r="AE288" i="32"/>
  <c r="AE289" i="32"/>
  <c r="AE290" i="32"/>
  <c r="AE291" i="32"/>
  <c r="AE292" i="32"/>
  <c r="AE293" i="32"/>
  <c r="AE294" i="32"/>
  <c r="AE295" i="32"/>
  <c r="AE283" i="32"/>
  <c r="AE297" i="32"/>
  <c r="AE298" i="32"/>
  <c r="AE299" i="32"/>
  <c r="AE300" i="32"/>
  <c r="AE301" i="32"/>
  <c r="AE302" i="32"/>
  <c r="AE303" i="32"/>
  <c r="AE304" i="32"/>
  <c r="AE296" i="32"/>
  <c r="AG284" i="32"/>
  <c r="AG285" i="32"/>
  <c r="AG286" i="32"/>
  <c r="AG287" i="32"/>
  <c r="AG288" i="32"/>
  <c r="AG289" i="32"/>
  <c r="AG290" i="32"/>
  <c r="AG291" i="32"/>
  <c r="AG292" i="32"/>
  <c r="AG293" i="32"/>
  <c r="AG294" i="32"/>
  <c r="AG295" i="32"/>
  <c r="AG296" i="32"/>
  <c r="AG283" i="32"/>
  <c r="AG297" i="32"/>
  <c r="AG298" i="32"/>
  <c r="AG299" i="32"/>
  <c r="AG300" i="32"/>
  <c r="AG301" i="32"/>
  <c r="AG302" i="32"/>
  <c r="AG303" i="32"/>
  <c r="AG304" i="32"/>
  <c r="AH284" i="32"/>
  <c r="AH285" i="32"/>
  <c r="AH286" i="32"/>
  <c r="AH287" i="32"/>
  <c r="AH288" i="32"/>
  <c r="AH289" i="32"/>
  <c r="AH290" i="32"/>
  <c r="AH291" i="32"/>
  <c r="AH292" i="32"/>
  <c r="AH293" i="32"/>
  <c r="AH294" i="32"/>
  <c r="AH295" i="32"/>
  <c r="AH296" i="32"/>
  <c r="AH297" i="32"/>
  <c r="AH298" i="32"/>
  <c r="AH299" i="32"/>
  <c r="AH300" i="32"/>
  <c r="AH301" i="32"/>
  <c r="AH302" i="32"/>
  <c r="AH303" i="32"/>
  <c r="AH304" i="32"/>
  <c r="AH283" i="32"/>
  <c r="Z284" i="32"/>
  <c r="Z285" i="32"/>
  <c r="Z286" i="32"/>
  <c r="Z287" i="32"/>
  <c r="Z288" i="32"/>
  <c r="Z289" i="32"/>
  <c r="Z290" i="32"/>
  <c r="Z291" i="32"/>
  <c r="Z292" i="32"/>
  <c r="Z293" i="32"/>
  <c r="Z294" i="32"/>
  <c r="Z295" i="32"/>
  <c r="Z296" i="32"/>
  <c r="Z297" i="32"/>
  <c r="Z298" i="32"/>
  <c r="Z299" i="32"/>
  <c r="Z300" i="32"/>
  <c r="Z301" i="32"/>
  <c r="Z302" i="32"/>
  <c r="Z303" i="32"/>
  <c r="Z304" i="32"/>
  <c r="Z283" i="32"/>
  <c r="AF296" i="32"/>
  <c r="AF284" i="32"/>
  <c r="AF285" i="32"/>
  <c r="AF286" i="32"/>
  <c r="AF287" i="32"/>
  <c r="AF288" i="32"/>
  <c r="AF289" i="32"/>
  <c r="AF290" i="32"/>
  <c r="AF291" i="32"/>
  <c r="AF292" i="32"/>
  <c r="AF293" i="32"/>
  <c r="AF294" i="32"/>
  <c r="AF295" i="32"/>
  <c r="AF283" i="32"/>
  <c r="AF297" i="32"/>
  <c r="AF298" i="32"/>
  <c r="AF299" i="32"/>
  <c r="AF300" i="32"/>
  <c r="AF301" i="32"/>
  <c r="AF302" i="32"/>
  <c r="AF303" i="32"/>
  <c r="AF304" i="32"/>
  <c r="X284" i="32"/>
  <c r="X285" i="32"/>
  <c r="X286" i="32"/>
  <c r="X287" i="32"/>
  <c r="X288" i="32"/>
  <c r="X289" i="32"/>
  <c r="X290" i="32"/>
  <c r="X291" i="32"/>
  <c r="X292" i="32"/>
  <c r="X293" i="32"/>
  <c r="X294" i="32"/>
  <c r="X295" i="32"/>
  <c r="X296" i="32"/>
  <c r="X297" i="32"/>
  <c r="X298" i="32"/>
  <c r="X299" i="32"/>
  <c r="X300" i="32"/>
  <c r="X301" i="32"/>
  <c r="X302" i="32"/>
  <c r="X303" i="32"/>
  <c r="X304" i="32"/>
  <c r="X283" i="32"/>
  <c r="R283" i="32"/>
  <c r="R278" i="32"/>
  <c r="R282" i="32"/>
  <c r="R294" i="32"/>
  <c r="R285" i="32"/>
  <c r="R289" i="32"/>
  <c r="R280" i="32"/>
  <c r="R293" i="32"/>
  <c r="R286" i="32"/>
  <c r="R290" i="32"/>
  <c r="R292" i="32"/>
  <c r="R279" i="32"/>
  <c r="R284" i="32"/>
  <c r="R288" i="32"/>
  <c r="R277" i="32"/>
  <c r="R291" i="32"/>
  <c r="R281" i="32"/>
  <c r="R287" i="32"/>
  <c r="AH126" i="32"/>
  <c r="Y284" i="32"/>
  <c r="Y285" i="32"/>
  <c r="Y286" i="32"/>
  <c r="Y287" i="32"/>
  <c r="Y288" i="32"/>
  <c r="Y289" i="32"/>
  <c r="Y290" i="32"/>
  <c r="Y291" i="32"/>
  <c r="Y292" i="32"/>
  <c r="Y293" i="32"/>
  <c r="Y294" i="32"/>
  <c r="Y295" i="32"/>
  <c r="Y296" i="32"/>
  <c r="Y298" i="32"/>
  <c r="Y300" i="32"/>
  <c r="Y302" i="32"/>
  <c r="Y304" i="32"/>
  <c r="Y297" i="32"/>
  <c r="Y299" i="32"/>
  <c r="Y301" i="32"/>
  <c r="Y303" i="32"/>
  <c r="Y283" i="32"/>
  <c r="AI283" i="32"/>
  <c r="AI297" i="32"/>
  <c r="AI298" i="32"/>
  <c r="AI299" i="32"/>
  <c r="AI300" i="32"/>
  <c r="AI301" i="32"/>
  <c r="AI302" i="32"/>
  <c r="AI303" i="32"/>
  <c r="AI304" i="32"/>
  <c r="AI296" i="32"/>
  <c r="AI284" i="32"/>
  <c r="AI286" i="32"/>
  <c r="AI288" i="32"/>
  <c r="AI290" i="32"/>
  <c r="AI292" i="32"/>
  <c r="AI294" i="32"/>
  <c r="AI285" i="32"/>
  <c r="AI287" i="32"/>
  <c r="AI289" i="32"/>
  <c r="AI291" i="32"/>
  <c r="AI293" i="32"/>
  <c r="AI295" i="32"/>
  <c r="AC284" i="32"/>
  <c r="AC285" i="32"/>
  <c r="AC286" i="32"/>
  <c r="AC287" i="32"/>
  <c r="AC288" i="32"/>
  <c r="AC289" i="32"/>
  <c r="AC290" i="32"/>
  <c r="AC291" i="32"/>
  <c r="AC292" i="32"/>
  <c r="AC293" i="32"/>
  <c r="AC294" i="32"/>
  <c r="AC295" i="32"/>
  <c r="AC297" i="32"/>
  <c r="AC298" i="32"/>
  <c r="AC299" i="32"/>
  <c r="AC300" i="32"/>
  <c r="AC301" i="32"/>
  <c r="AC302" i="32"/>
  <c r="AC303" i="32"/>
  <c r="AC304" i="32"/>
  <c r="AC296" i="32"/>
  <c r="AC283" i="32"/>
  <c r="U143" i="32"/>
  <c r="Y147" i="32"/>
  <c r="U124" i="32"/>
  <c r="AA124" i="32"/>
  <c r="X168" i="32"/>
  <c r="Q167" i="32"/>
  <c r="M212" i="32"/>
  <c r="AD284" i="32"/>
  <c r="AD285" i="32"/>
  <c r="AD286" i="32"/>
  <c r="AD287" i="32"/>
  <c r="AD288" i="32"/>
  <c r="AD289" i="32"/>
  <c r="AD290" i="32"/>
  <c r="AD291" i="32"/>
  <c r="AD292" i="32"/>
  <c r="AD293" i="32"/>
  <c r="AD294" i="32"/>
  <c r="AD295" i="32"/>
  <c r="AD296" i="32"/>
  <c r="AD297" i="32"/>
  <c r="AD298" i="32"/>
  <c r="AD299" i="32"/>
  <c r="AD300" i="32"/>
  <c r="AD301" i="32"/>
  <c r="AD302" i="32"/>
  <c r="AD303" i="32"/>
  <c r="AD304" i="32"/>
  <c r="AD283" i="32"/>
  <c r="W284" i="32"/>
  <c r="W285" i="32"/>
  <c r="W286" i="32"/>
  <c r="W287" i="32"/>
  <c r="W288" i="32"/>
  <c r="W289" i="32"/>
  <c r="W290" i="32"/>
  <c r="W291" i="32"/>
  <c r="W292" i="32"/>
  <c r="W293" i="32"/>
  <c r="W294" i="32"/>
  <c r="W295" i="32"/>
  <c r="W283" i="32"/>
  <c r="W296" i="32"/>
  <c r="W297" i="32"/>
  <c r="W298" i="32"/>
  <c r="W299" i="32"/>
  <c r="W300" i="32"/>
  <c r="W301" i="32"/>
  <c r="W302" i="32"/>
  <c r="W303" i="32"/>
  <c r="W304" i="32"/>
  <c r="P227" i="32"/>
  <c r="AA140" i="32"/>
  <c r="W121" i="32"/>
  <c r="Y144" i="32"/>
  <c r="R138" i="32"/>
  <c r="R145" i="32"/>
  <c r="AA123" i="32"/>
  <c r="R172" i="32"/>
  <c r="AG175" i="32"/>
  <c r="AD175" i="32"/>
  <c r="AA120" i="32"/>
  <c r="AA165" i="32"/>
  <c r="AA145" i="32"/>
  <c r="T145" i="32"/>
  <c r="R130" i="32"/>
  <c r="R137" i="32"/>
  <c r="R134" i="32"/>
  <c r="V167" i="32"/>
  <c r="AA146" i="32"/>
  <c r="W131" i="32"/>
  <c r="U137" i="32"/>
  <c r="U134" i="32"/>
  <c r="W143" i="32"/>
  <c r="R122" i="32"/>
  <c r="R120" i="32"/>
  <c r="R136" i="32"/>
  <c r="R143" i="32"/>
  <c r="R135" i="32"/>
  <c r="U129" i="32"/>
  <c r="R133" i="32"/>
  <c r="V174" i="32"/>
  <c r="AF174" i="32"/>
  <c r="Y168" i="32"/>
  <c r="AD167" i="32"/>
  <c r="Y172" i="32"/>
  <c r="AB170" i="32"/>
  <c r="AE170" i="32"/>
  <c r="N166" i="32"/>
  <c r="R162" i="32"/>
  <c r="R125" i="32"/>
  <c r="Q268" i="32"/>
  <c r="AA143" i="32"/>
  <c r="AA138" i="32"/>
  <c r="R126" i="32"/>
  <c r="R121" i="32"/>
  <c r="U144" i="32"/>
  <c r="U145" i="32"/>
  <c r="R129" i="32"/>
  <c r="R146" i="32"/>
  <c r="R140" i="32"/>
  <c r="R147" i="32"/>
  <c r="R139" i="32"/>
  <c r="AA129" i="32"/>
  <c r="AJ177" i="32"/>
  <c r="W173" i="32"/>
  <c r="AJ178" i="32"/>
  <c r="Y167" i="32"/>
  <c r="T166" i="32"/>
  <c r="W169" i="32"/>
  <c r="AI183" i="32"/>
  <c r="N169" i="32"/>
  <c r="AG130" i="32"/>
  <c r="U132" i="32"/>
  <c r="U127" i="32"/>
  <c r="V163" i="32"/>
  <c r="Z174" i="32"/>
  <c r="AF175" i="32"/>
  <c r="Z168" i="32"/>
  <c r="R123" i="32"/>
  <c r="AH146" i="32"/>
  <c r="Y170" i="32"/>
  <c r="S163" i="32"/>
  <c r="S165" i="32"/>
  <c r="AB139" i="32"/>
  <c r="AF139" i="32"/>
  <c r="W138" i="32"/>
  <c r="AC145" i="32"/>
  <c r="Y137" i="32"/>
  <c r="Y139" i="32"/>
  <c r="AB127" i="32"/>
  <c r="Y164" i="32"/>
  <c r="AD171" i="32"/>
  <c r="S167" i="32"/>
  <c r="S164" i="32"/>
  <c r="AJ171" i="32"/>
  <c r="AI169" i="32"/>
  <c r="AD172" i="32"/>
  <c r="AE175" i="32"/>
  <c r="AJ176" i="32"/>
  <c r="AH173" i="32"/>
  <c r="AI161" i="32"/>
  <c r="M209" i="32"/>
  <c r="M207" i="32"/>
  <c r="M210" i="32"/>
  <c r="M202" i="32"/>
  <c r="AI167" i="32"/>
  <c r="AI171" i="32"/>
  <c r="AJ172" i="32"/>
  <c r="S170" i="32"/>
  <c r="X169" i="32"/>
  <c r="U166" i="32"/>
  <c r="AB173" i="32"/>
  <c r="AG167" i="32"/>
  <c r="AD173" i="32"/>
  <c r="Y171" i="32"/>
  <c r="Z145" i="32"/>
  <c r="AC142" i="32"/>
  <c r="Y138" i="32"/>
  <c r="Y141" i="32"/>
  <c r="AH132" i="32"/>
  <c r="AD176" i="32"/>
  <c r="AI182" i="32"/>
  <c r="AB120" i="32"/>
  <c r="W137" i="32"/>
  <c r="S141" i="32"/>
  <c r="Y146" i="32"/>
  <c r="Y121" i="32"/>
  <c r="AI172" i="32"/>
  <c r="AI178" i="32"/>
  <c r="AG169" i="32"/>
  <c r="N172" i="32"/>
  <c r="AG177" i="32"/>
  <c r="AE169" i="32"/>
  <c r="AA166" i="32"/>
  <c r="AI165" i="32"/>
  <c r="AI184" i="32"/>
  <c r="M201" i="32"/>
  <c r="M203" i="32"/>
  <c r="M208" i="32"/>
  <c r="U123" i="32"/>
  <c r="Z172" i="32"/>
  <c r="P168" i="32"/>
  <c r="AB166" i="32"/>
  <c r="Q123" i="32"/>
  <c r="AJ135" i="32"/>
  <c r="K199" i="32"/>
  <c r="K201" i="32"/>
  <c r="K203" i="32"/>
  <c r="K205" i="32"/>
  <c r="K207" i="32"/>
  <c r="K209" i="32"/>
  <c r="K211" i="32"/>
  <c r="K198" i="32"/>
  <c r="K202" i="32"/>
  <c r="K206" i="32"/>
  <c r="K210" i="32"/>
  <c r="K200" i="32"/>
  <c r="K208" i="32"/>
  <c r="K204" i="32"/>
  <c r="K212" i="32"/>
  <c r="AF125" i="32"/>
  <c r="AB143" i="32"/>
  <c r="AF138" i="32"/>
  <c r="AJ146" i="32"/>
  <c r="AF168" i="32"/>
  <c r="AB142" i="32"/>
  <c r="AG146" i="32"/>
  <c r="X126" i="32"/>
  <c r="U135" i="32"/>
  <c r="U140" i="32"/>
  <c r="U120" i="32"/>
  <c r="U141" i="32"/>
  <c r="AJ138" i="32"/>
  <c r="Y142" i="32"/>
  <c r="Y136" i="32"/>
  <c r="Y145" i="32"/>
  <c r="V138" i="32"/>
  <c r="AG131" i="32"/>
  <c r="AF136" i="32"/>
  <c r="K124" i="32"/>
  <c r="S127" i="32"/>
  <c r="S129" i="32"/>
  <c r="U133" i="32"/>
  <c r="W171" i="32"/>
  <c r="AF172" i="32"/>
  <c r="Q166" i="32"/>
  <c r="AI176" i="32"/>
  <c r="AI174" i="32"/>
  <c r="T172" i="32"/>
  <c r="Z170" i="32"/>
  <c r="T165" i="32"/>
  <c r="AH170" i="32"/>
  <c r="Q169" i="32"/>
  <c r="Q162" i="32"/>
  <c r="AI163" i="32"/>
  <c r="AI179" i="32"/>
  <c r="AI185" i="32"/>
  <c r="AI166" i="32"/>
  <c r="L199" i="32"/>
  <c r="L201" i="32"/>
  <c r="L203" i="32"/>
  <c r="L205" i="32"/>
  <c r="L207" i="32"/>
  <c r="L209" i="32"/>
  <c r="L211" i="32"/>
  <c r="L200" i="32"/>
  <c r="L204" i="32"/>
  <c r="L208" i="32"/>
  <c r="L212" i="32"/>
  <c r="L202" i="32"/>
  <c r="L198" i="32"/>
  <c r="L206" i="32"/>
  <c r="L210" i="32"/>
  <c r="S139" i="32"/>
  <c r="AB133" i="32"/>
  <c r="Y125" i="32"/>
  <c r="S121" i="32"/>
  <c r="AF177" i="32"/>
  <c r="T171" i="32"/>
  <c r="M164" i="32"/>
  <c r="AI180" i="32"/>
  <c r="AB147" i="32"/>
  <c r="AG137" i="32"/>
  <c r="P144" i="32"/>
  <c r="U146" i="32"/>
  <c r="U138" i="32"/>
  <c r="U147" i="32"/>
  <c r="U139" i="32"/>
  <c r="Y122" i="32"/>
  <c r="Y135" i="32"/>
  <c r="Y140" i="32"/>
  <c r="Y120" i="32"/>
  <c r="Y143" i="32"/>
  <c r="V141" i="32"/>
  <c r="AD147" i="32"/>
  <c r="S133" i="32"/>
  <c r="U122" i="32"/>
  <c r="AF130" i="32"/>
  <c r="U131" i="32"/>
  <c r="Y129" i="32"/>
  <c r="W167" i="32"/>
  <c r="AI177" i="32"/>
  <c r="W174" i="32"/>
  <c r="AI170" i="32"/>
  <c r="AH172" i="32"/>
  <c r="AI168" i="32"/>
  <c r="W172" i="32"/>
  <c r="AF170" i="32"/>
  <c r="T169" i="32"/>
  <c r="AI173" i="32"/>
  <c r="M161" i="32"/>
  <c r="M163" i="32"/>
  <c r="AI186" i="32"/>
  <c r="AI162" i="32"/>
  <c r="AI181" i="32"/>
  <c r="J198" i="32"/>
  <c r="J200" i="32"/>
  <c r="J202" i="32"/>
  <c r="J204" i="32"/>
  <c r="J206" i="32"/>
  <c r="J208" i="32"/>
  <c r="J210" i="32"/>
  <c r="J212" i="32"/>
  <c r="J199" i="32"/>
  <c r="J203" i="32"/>
  <c r="J207" i="32"/>
  <c r="J211" i="32"/>
  <c r="J201" i="32"/>
  <c r="J209" i="32"/>
  <c r="J205" i="32"/>
  <c r="Z122" i="32"/>
  <c r="Q138" i="32"/>
  <c r="AG120" i="32"/>
  <c r="AC132" i="32"/>
  <c r="V123" i="32"/>
  <c r="AC140" i="32"/>
  <c r="AC128" i="32"/>
  <c r="V120" i="32"/>
  <c r="AG133" i="32"/>
  <c r="Z123" i="32"/>
  <c r="Z132" i="32"/>
  <c r="AB167" i="32"/>
  <c r="V165" i="32"/>
  <c r="AB168" i="32"/>
  <c r="AE168" i="32"/>
  <c r="AE172" i="32"/>
  <c r="N163" i="32"/>
  <c r="AB174" i="32"/>
  <c r="P162" i="32"/>
  <c r="Z140" i="32"/>
  <c r="AA121" i="32"/>
  <c r="AA141" i="32"/>
  <c r="AA144" i="32"/>
  <c r="AA137" i="32"/>
  <c r="Q147" i="32"/>
  <c r="AG140" i="32"/>
  <c r="AG121" i="32"/>
  <c r="V129" i="32"/>
  <c r="W124" i="32"/>
  <c r="AF141" i="32"/>
  <c r="W126" i="32"/>
  <c r="W133" i="32"/>
  <c r="W141" i="32"/>
  <c r="AC136" i="32"/>
  <c r="AC122" i="32"/>
  <c r="S138" i="32"/>
  <c r="T142" i="32"/>
  <c r="V134" i="32"/>
  <c r="V146" i="32"/>
  <c r="V121" i="32"/>
  <c r="AG136" i="32"/>
  <c r="Q129" i="32"/>
  <c r="AA133" i="32"/>
  <c r="Y133" i="32"/>
  <c r="S124" i="32"/>
  <c r="L123" i="32"/>
  <c r="P128" i="32"/>
  <c r="S128" i="32"/>
  <c r="AH169" i="32"/>
  <c r="AG174" i="32"/>
  <c r="N168" i="32"/>
  <c r="AF176" i="32"/>
  <c r="V172" i="32"/>
  <c r="T163" i="32"/>
  <c r="AB171" i="32"/>
  <c r="U172" i="32"/>
  <c r="P166" i="32"/>
  <c r="W168" i="32"/>
  <c r="Q161" i="32"/>
  <c r="AF169" i="32"/>
  <c r="AG171" i="32"/>
  <c r="T164" i="32"/>
  <c r="AB172" i="32"/>
  <c r="AH166" i="32"/>
  <c r="AG168" i="32"/>
  <c r="V171" i="32"/>
  <c r="AH167" i="32"/>
  <c r="N170" i="32"/>
  <c r="AE177" i="32"/>
  <c r="W165" i="32"/>
  <c r="AB165" i="32"/>
  <c r="U169" i="32"/>
  <c r="W163" i="32"/>
  <c r="AH171" i="32"/>
  <c r="AF167" i="32"/>
  <c r="U167" i="32"/>
  <c r="T162" i="32"/>
  <c r="M168" i="32"/>
  <c r="W170" i="32"/>
  <c r="J157" i="32"/>
  <c r="J161" i="32" s="1"/>
  <c r="AG172" i="32"/>
  <c r="AG144" i="32"/>
  <c r="AG141" i="32"/>
  <c r="V124" i="32"/>
  <c r="AC143" i="32"/>
  <c r="AC135" i="32"/>
  <c r="V139" i="32"/>
  <c r="N162" i="32"/>
  <c r="AE166" i="32"/>
  <c r="V173" i="32"/>
  <c r="U173" i="32"/>
  <c r="N165" i="32"/>
  <c r="AE167" i="32"/>
  <c r="AE176" i="32"/>
  <c r="N161" i="32"/>
  <c r="AE174" i="32"/>
  <c r="AH177" i="32"/>
  <c r="Z138" i="32"/>
  <c r="AA147" i="32"/>
  <c r="AA139" i="32"/>
  <c r="AA142" i="32"/>
  <c r="AA136" i="32"/>
  <c r="Q139" i="32"/>
  <c r="AG138" i="32"/>
  <c r="AF140" i="32"/>
  <c r="AC126" i="32"/>
  <c r="AC125" i="32"/>
  <c r="W144" i="32"/>
  <c r="S137" i="32"/>
  <c r="V125" i="32"/>
  <c r="V140" i="32"/>
  <c r="AA128" i="32"/>
  <c r="AA130" i="32"/>
  <c r="AA125" i="32"/>
  <c r="AF129" i="32"/>
  <c r="Y123" i="32"/>
  <c r="Z124" i="32"/>
  <c r="AA127" i="32"/>
  <c r="Q172" i="32"/>
  <c r="AE173" i="32"/>
  <c r="W164" i="32"/>
  <c r="N164" i="32"/>
  <c r="U171" i="32"/>
  <c r="AH168" i="32"/>
  <c r="T167" i="32"/>
  <c r="AB175" i="32"/>
  <c r="V166" i="32"/>
  <c r="AF173" i="32"/>
  <c r="Q170" i="32"/>
  <c r="T168" i="32"/>
  <c r="Q168" i="32"/>
  <c r="AG173" i="32"/>
  <c r="U165" i="32"/>
  <c r="U170" i="32"/>
  <c r="AG166" i="32"/>
  <c r="AF166" i="32"/>
  <c r="AH176" i="32"/>
  <c r="U163" i="32"/>
  <c r="AB169" i="32"/>
  <c r="AG176" i="32"/>
  <c r="U174" i="32"/>
  <c r="U164" i="32"/>
  <c r="L157" i="32"/>
  <c r="L159" i="32" s="1"/>
  <c r="AI146" i="32"/>
  <c r="AI121" i="32"/>
  <c r="P123" i="32"/>
  <c r="P129" i="32"/>
  <c r="P120" i="32"/>
  <c r="P127" i="32"/>
  <c r="P133" i="32"/>
  <c r="P140" i="32"/>
  <c r="P135" i="32"/>
  <c r="P147" i="32"/>
  <c r="P121" i="32"/>
  <c r="P131" i="32"/>
  <c r="P126" i="32"/>
  <c r="P124" i="32"/>
  <c r="P136" i="32"/>
  <c r="P142" i="32"/>
  <c r="P134" i="32"/>
  <c r="P143" i="32"/>
  <c r="P139" i="32"/>
  <c r="P138" i="32"/>
  <c r="T133" i="32"/>
  <c r="T136" i="32"/>
  <c r="T139" i="32"/>
  <c r="T140" i="32"/>
  <c r="T134" i="32"/>
  <c r="P132" i="32"/>
  <c r="P125" i="32"/>
  <c r="AB130" i="32"/>
  <c r="AB135" i="32"/>
  <c r="AB136" i="32"/>
  <c r="AB141" i="32"/>
  <c r="AB128" i="32"/>
  <c r="AB134" i="32"/>
  <c r="AB125" i="32"/>
  <c r="P122" i="32"/>
  <c r="P174" i="32"/>
  <c r="P179" i="32"/>
  <c r="P183" i="32"/>
  <c r="P175" i="32"/>
  <c r="P178" i="32"/>
  <c r="P180" i="32"/>
  <c r="P184" i="32"/>
  <c r="P173" i="32"/>
  <c r="P176" i="32"/>
  <c r="P181" i="32"/>
  <c r="P182" i="32"/>
  <c r="P186" i="32"/>
  <c r="P177" i="32"/>
  <c r="P185" i="32"/>
  <c r="P165" i="32"/>
  <c r="P169" i="32"/>
  <c r="P164" i="32"/>
  <c r="P167" i="32"/>
  <c r="P163" i="32"/>
  <c r="X162" i="32"/>
  <c r="X179" i="32"/>
  <c r="X183" i="32"/>
  <c r="X175" i="32"/>
  <c r="X178" i="32"/>
  <c r="X180" i="32"/>
  <c r="X184" i="32"/>
  <c r="X176" i="32"/>
  <c r="X181" i="32"/>
  <c r="X186" i="32"/>
  <c r="X177" i="32"/>
  <c r="X185" i="32"/>
  <c r="X161" i="32"/>
  <c r="X182" i="32"/>
  <c r="X165" i="32"/>
  <c r="X164" i="32"/>
  <c r="X171" i="32"/>
  <c r="X170" i="32"/>
  <c r="X174" i="32"/>
  <c r="X167" i="32"/>
  <c r="X166" i="32"/>
  <c r="X173" i="32"/>
  <c r="X172" i="32"/>
  <c r="R176" i="32"/>
  <c r="R177" i="32"/>
  <c r="R181" i="32"/>
  <c r="R185" i="32"/>
  <c r="R161" i="32"/>
  <c r="R182" i="32"/>
  <c r="R186" i="32"/>
  <c r="R179" i="32"/>
  <c r="R178" i="32"/>
  <c r="R180" i="32"/>
  <c r="R175" i="32"/>
  <c r="R184" i="32"/>
  <c r="R174" i="32"/>
  <c r="R183" i="32"/>
  <c r="R165" i="32"/>
  <c r="R171" i="32"/>
  <c r="R167" i="32"/>
  <c r="R164" i="32"/>
  <c r="R173" i="32"/>
  <c r="R163" i="32"/>
  <c r="R166" i="32"/>
  <c r="R169" i="32"/>
  <c r="AA178" i="32"/>
  <c r="AA180" i="32"/>
  <c r="AA184" i="32"/>
  <c r="AA176" i="32"/>
  <c r="AA177" i="32"/>
  <c r="AA181" i="32"/>
  <c r="AA185" i="32"/>
  <c r="AA161" i="32"/>
  <c r="AA182" i="32"/>
  <c r="AA163" i="32"/>
  <c r="AA162" i="32"/>
  <c r="AA179" i="32"/>
  <c r="AA186" i="32"/>
  <c r="AA183" i="32"/>
  <c r="AA174" i="32"/>
  <c r="AA173" i="32"/>
  <c r="AA164" i="32"/>
  <c r="AA169" i="32"/>
  <c r="AA167" i="32"/>
  <c r="AA170" i="32"/>
  <c r="AA172" i="32"/>
  <c r="AA171" i="32"/>
  <c r="AA168" i="32"/>
  <c r="AA175" i="32"/>
  <c r="Z176" i="32"/>
  <c r="Z177" i="32"/>
  <c r="Z181" i="32"/>
  <c r="Z185" i="32"/>
  <c r="Z161" i="32"/>
  <c r="Z182" i="32"/>
  <c r="Z186" i="32"/>
  <c r="Z162" i="32"/>
  <c r="Z179" i="32"/>
  <c r="Z184" i="32"/>
  <c r="Z163" i="32"/>
  <c r="Z183" i="32"/>
  <c r="Z178" i="32"/>
  <c r="Z180" i="32"/>
  <c r="Z166" i="32"/>
  <c r="Z169" i="32"/>
  <c r="Z171" i="32"/>
  <c r="Z167" i="32"/>
  <c r="Z175" i="32"/>
  <c r="Z165" i="32"/>
  <c r="Z164" i="32"/>
  <c r="J172" i="32"/>
  <c r="P145" i="32"/>
  <c r="P137" i="32"/>
  <c r="AC129" i="32"/>
  <c r="AC130" i="32"/>
  <c r="AC127" i="32"/>
  <c r="AC139" i="32"/>
  <c r="AC147" i="32"/>
  <c r="AC137" i="32"/>
  <c r="AC144" i="32"/>
  <c r="AC134" i="32"/>
  <c r="AC141" i="32"/>
  <c r="AC121" i="32"/>
  <c r="AC138" i="32"/>
  <c r="AC146" i="32"/>
  <c r="AC133" i="32"/>
  <c r="AC131" i="32"/>
  <c r="AC124" i="32"/>
  <c r="V127" i="32"/>
  <c r="V143" i="32"/>
  <c r="V144" i="32"/>
  <c r="V136" i="32"/>
  <c r="V126" i="32"/>
  <c r="V133" i="32"/>
  <c r="V131" i="32"/>
  <c r="V130" i="32"/>
  <c r="V135" i="32"/>
  <c r="V145" i="32"/>
  <c r="V142" i="32"/>
  <c r="V137" i="32"/>
  <c r="V122" i="32"/>
  <c r="V132" i="32"/>
  <c r="AG126" i="32"/>
  <c r="AG132" i="32"/>
  <c r="AG124" i="32"/>
  <c r="AG122" i="32"/>
  <c r="AG145" i="32"/>
  <c r="AG123" i="32"/>
  <c r="AG142" i="32"/>
  <c r="AG125" i="32"/>
  <c r="AG128" i="32"/>
  <c r="AG129" i="32"/>
  <c r="AG139" i="32"/>
  <c r="P130" i="32"/>
  <c r="AF126" i="32"/>
  <c r="AF132" i="32"/>
  <c r="AF121" i="32"/>
  <c r="AF146" i="32"/>
  <c r="AF133" i="32"/>
  <c r="AF124" i="32"/>
  <c r="AF120" i="32"/>
  <c r="AF122" i="32"/>
  <c r="S126" i="32"/>
  <c r="S130" i="32"/>
  <c r="S144" i="32"/>
  <c r="S147" i="32"/>
  <c r="S132" i="32"/>
  <c r="S146" i="32"/>
  <c r="P170" i="32"/>
  <c r="P172" i="32"/>
  <c r="P161" i="32"/>
  <c r="P146" i="32"/>
  <c r="AI138" i="32"/>
  <c r="W123" i="32"/>
  <c r="W128" i="32"/>
  <c r="W120" i="32"/>
  <c r="W140" i="32"/>
  <c r="W135" i="32"/>
  <c r="W145" i="32"/>
  <c r="W125" i="32"/>
  <c r="W132" i="32"/>
  <c r="W127" i="32"/>
  <c r="W136" i="32"/>
  <c r="W142" i="32"/>
  <c r="W139" i="32"/>
  <c r="W147" i="32"/>
  <c r="W134" i="32"/>
  <c r="P171" i="32"/>
  <c r="S175" i="32"/>
  <c r="S178" i="32"/>
  <c r="S180" i="32"/>
  <c r="S184" i="32"/>
  <c r="S176" i="32"/>
  <c r="S177" i="32"/>
  <c r="S181" i="32"/>
  <c r="S185" i="32"/>
  <c r="S161" i="32"/>
  <c r="S182" i="32"/>
  <c r="S174" i="32"/>
  <c r="S183" i="32"/>
  <c r="S179" i="32"/>
  <c r="S186" i="32"/>
  <c r="Y182" i="32"/>
  <c r="Y186" i="32"/>
  <c r="Y162" i="32"/>
  <c r="Y163" i="32"/>
  <c r="Y179" i="32"/>
  <c r="Y183" i="32"/>
  <c r="Y184" i="32"/>
  <c r="Y176" i="32"/>
  <c r="Y181" i="32"/>
  <c r="Y178" i="32"/>
  <c r="Y180" i="32"/>
  <c r="Y177" i="32"/>
  <c r="Y185" i="32"/>
  <c r="Y161" i="32"/>
  <c r="AJ162" i="32"/>
  <c r="AJ163" i="32"/>
  <c r="AJ179" i="32"/>
  <c r="AJ183" i="32"/>
  <c r="AJ164" i="32"/>
  <c r="AJ166" i="32"/>
  <c r="AJ180" i="32"/>
  <c r="AJ184" i="32"/>
  <c r="AJ185" i="32"/>
  <c r="AJ161" i="32"/>
  <c r="AJ186" i="32"/>
  <c r="AJ182" i="32"/>
  <c r="AJ181" i="32"/>
  <c r="AJ165" i="32"/>
  <c r="AD177" i="32"/>
  <c r="AD181" i="32"/>
  <c r="AD185" i="32"/>
  <c r="AD161" i="32"/>
  <c r="AD182" i="32"/>
  <c r="AD186" i="32"/>
  <c r="AD163" i="32"/>
  <c r="AD183" i="32"/>
  <c r="AD164" i="32"/>
  <c r="AD178" i="32"/>
  <c r="AD180" i="32"/>
  <c r="AD162" i="32"/>
  <c r="AD179" i="32"/>
  <c r="AD184" i="32"/>
  <c r="AD170" i="32"/>
  <c r="K157" i="32"/>
  <c r="U128" i="32"/>
  <c r="AJ169" i="32"/>
  <c r="S162" i="32"/>
  <c r="AJ170" i="32"/>
  <c r="AD168" i="32"/>
  <c r="Y174" i="32"/>
  <c r="S168" i="32"/>
  <c r="V176" i="32"/>
  <c r="V177" i="32"/>
  <c r="V181" i="32"/>
  <c r="V185" i="32"/>
  <c r="V161" i="32"/>
  <c r="V182" i="32"/>
  <c r="V186" i="32"/>
  <c r="V183" i="32"/>
  <c r="V184" i="32"/>
  <c r="V178" i="32"/>
  <c r="V180" i="32"/>
  <c r="V162" i="32"/>
  <c r="V179" i="32"/>
  <c r="V175" i="32"/>
  <c r="V170" i="32"/>
  <c r="AD165" i="32"/>
  <c r="S172" i="32"/>
  <c r="AB162" i="32"/>
  <c r="AB163" i="32"/>
  <c r="AB179" i="32"/>
  <c r="AB183" i="32"/>
  <c r="AB164" i="32"/>
  <c r="AB178" i="32"/>
  <c r="AB180" i="32"/>
  <c r="AB184" i="32"/>
  <c r="AB177" i="32"/>
  <c r="AB185" i="32"/>
  <c r="AB161" i="32"/>
  <c r="AB182" i="32"/>
  <c r="AB186" i="32"/>
  <c r="AB181" i="32"/>
  <c r="AB176" i="32"/>
  <c r="AE164" i="32"/>
  <c r="AE178" i="32"/>
  <c r="AE180" i="32"/>
  <c r="AE184" i="32"/>
  <c r="AE181" i="32"/>
  <c r="AE185" i="32"/>
  <c r="AE161" i="32"/>
  <c r="AE165" i="32"/>
  <c r="AE186" i="32"/>
  <c r="AE163" i="32"/>
  <c r="AE183" i="32"/>
  <c r="AE182" i="32"/>
  <c r="AE162" i="32"/>
  <c r="AE179" i="32"/>
  <c r="AG165" i="32"/>
  <c r="AG182" i="32"/>
  <c r="AG186" i="32"/>
  <c r="AG162" i="32"/>
  <c r="AG163" i="32"/>
  <c r="AG179" i="32"/>
  <c r="AG183" i="32"/>
  <c r="AG184" i="32"/>
  <c r="AG185" i="32"/>
  <c r="AG181" i="32"/>
  <c r="AG161" i="32"/>
  <c r="AG164" i="32"/>
  <c r="AG178" i="32"/>
  <c r="AG180" i="32"/>
  <c r="U182" i="32"/>
  <c r="U186" i="32"/>
  <c r="U162" i="32"/>
  <c r="U179" i="32"/>
  <c r="U183" i="32"/>
  <c r="U178" i="32"/>
  <c r="U180" i="32"/>
  <c r="U177" i="32"/>
  <c r="U185" i="32"/>
  <c r="U161" i="32"/>
  <c r="U176" i="32"/>
  <c r="U181" i="32"/>
  <c r="U175" i="32"/>
  <c r="U184" i="32"/>
  <c r="N159" i="32"/>
  <c r="N175" i="32"/>
  <c r="N173" i="32"/>
  <c r="N160" i="32"/>
  <c r="N174" i="32"/>
  <c r="N171" i="32"/>
  <c r="AE171" i="32"/>
  <c r="AA132" i="32"/>
  <c r="AA131" i="32"/>
  <c r="L127" i="32"/>
  <c r="U130" i="32"/>
  <c r="AE127" i="32"/>
  <c r="U126" i="32"/>
  <c r="AE131" i="32"/>
  <c r="Q132" i="32"/>
  <c r="Y173" i="32"/>
  <c r="AD166" i="32"/>
  <c r="AJ173" i="32"/>
  <c r="S169" i="32"/>
  <c r="Y175" i="32"/>
  <c r="AJ174" i="32"/>
  <c r="S173" i="32"/>
  <c r="AJ167" i="32"/>
  <c r="V164" i="32"/>
  <c r="T174" i="32"/>
  <c r="T179" i="32"/>
  <c r="T183" i="32"/>
  <c r="T175" i="32"/>
  <c r="T178" i="32"/>
  <c r="T180" i="32"/>
  <c r="T184" i="32"/>
  <c r="T177" i="32"/>
  <c r="T185" i="32"/>
  <c r="T161" i="32"/>
  <c r="T182" i="32"/>
  <c r="T176" i="32"/>
  <c r="T181" i="32"/>
  <c r="T186" i="32"/>
  <c r="T173" i="32"/>
  <c r="AD174" i="32"/>
  <c r="AJ168" i="32"/>
  <c r="V168" i="32"/>
  <c r="T170" i="32"/>
  <c r="V169" i="32"/>
  <c r="Q182" i="32"/>
  <c r="Q186" i="32"/>
  <c r="Q174" i="32"/>
  <c r="Q179" i="32"/>
  <c r="Q183" i="32"/>
  <c r="Q175" i="32"/>
  <c r="Q184" i="32"/>
  <c r="Q177" i="32"/>
  <c r="Q173" i="32"/>
  <c r="Q176" i="32"/>
  <c r="Q181" i="32"/>
  <c r="Q185" i="32"/>
  <c r="Q178" i="32"/>
  <c r="Q180" i="32"/>
  <c r="Q163" i="32"/>
  <c r="AH181" i="32"/>
  <c r="AH185" i="32"/>
  <c r="AH161" i="32"/>
  <c r="AH165" i="32"/>
  <c r="AH182" i="32"/>
  <c r="AH186" i="32"/>
  <c r="AH162" i="32"/>
  <c r="AH179" i="32"/>
  <c r="AH164" i="32"/>
  <c r="AH178" i="32"/>
  <c r="AH180" i="32"/>
  <c r="AH184" i="32"/>
  <c r="AH163" i="32"/>
  <c r="AH183" i="32"/>
  <c r="AH174" i="32"/>
  <c r="AF162" i="32"/>
  <c r="AF163" i="32"/>
  <c r="AF179" i="32"/>
  <c r="AF183" i="32"/>
  <c r="AF164" i="32"/>
  <c r="AF178" i="32"/>
  <c r="AF180" i="32"/>
  <c r="AF184" i="32"/>
  <c r="AF181" i="32"/>
  <c r="AF165" i="32"/>
  <c r="AF186" i="32"/>
  <c r="AF182" i="32"/>
  <c r="AF185" i="32"/>
  <c r="AF161" i="32"/>
  <c r="W175" i="32"/>
  <c r="W178" i="32"/>
  <c r="W180" i="32"/>
  <c r="W184" i="32"/>
  <c r="W176" i="32"/>
  <c r="W177" i="32"/>
  <c r="W181" i="32"/>
  <c r="W185" i="32"/>
  <c r="W161" i="32"/>
  <c r="W186" i="32"/>
  <c r="W162" i="32"/>
  <c r="W183" i="32"/>
  <c r="W179" i="32"/>
  <c r="W182" i="32"/>
  <c r="M159" i="32"/>
  <c r="M160" i="32"/>
  <c r="M173" i="32"/>
  <c r="M169" i="32"/>
  <c r="M171" i="32"/>
  <c r="M166" i="32"/>
  <c r="M175" i="32"/>
  <c r="M170" i="32"/>
  <c r="M174" i="32"/>
  <c r="M167" i="32"/>
  <c r="M172" i="32"/>
  <c r="M162" i="32"/>
  <c r="AD169" i="32"/>
  <c r="N150" i="32"/>
  <c r="O127" i="32"/>
  <c r="O125" i="32"/>
  <c r="O124" i="32"/>
  <c r="O136" i="32"/>
  <c r="O142" i="32"/>
  <c r="O134" i="32"/>
  <c r="O145" i="32"/>
  <c r="O128" i="32"/>
  <c r="O123" i="32"/>
  <c r="O146" i="32"/>
  <c r="O120" i="32"/>
  <c r="O132" i="32"/>
  <c r="O129" i="32"/>
  <c r="O122" i="32"/>
  <c r="O137" i="32"/>
  <c r="O144" i="32"/>
  <c r="O139" i="32"/>
  <c r="O147" i="32"/>
  <c r="O121" i="32"/>
  <c r="O138" i="32"/>
  <c r="O141" i="32"/>
  <c r="O135" i="32"/>
  <c r="O130" i="32"/>
  <c r="X125" i="32"/>
  <c r="X132" i="32"/>
  <c r="X137" i="32"/>
  <c r="X144" i="32"/>
  <c r="X139" i="32"/>
  <c r="X129" i="32"/>
  <c r="X128" i="32"/>
  <c r="X127" i="32"/>
  <c r="X122" i="32"/>
  <c r="X120" i="32"/>
  <c r="X135" i="32"/>
  <c r="X133" i="32"/>
  <c r="X131" i="32"/>
  <c r="X130" i="32"/>
  <c r="X123" i="32"/>
  <c r="X121" i="32"/>
  <c r="X138" i="32"/>
  <c r="X146" i="32"/>
  <c r="X147" i="32"/>
  <c r="X140" i="32"/>
  <c r="X145" i="32"/>
  <c r="X134" i="32"/>
  <c r="O131" i="32"/>
  <c r="O140" i="32"/>
  <c r="X143" i="32"/>
  <c r="AI126" i="32"/>
  <c r="AI140" i="32"/>
  <c r="AI122" i="32"/>
  <c r="AI143" i="32"/>
  <c r="AI123" i="32"/>
  <c r="AI144" i="32"/>
  <c r="AI147" i="32"/>
  <c r="AI132" i="32"/>
  <c r="AI129" i="32"/>
  <c r="AI120" i="32"/>
  <c r="AI142" i="32"/>
  <c r="AI124" i="32"/>
  <c r="AI145" i="32"/>
  <c r="AI139" i="32"/>
  <c r="L121" i="32"/>
  <c r="L124" i="32"/>
  <c r="L128" i="32"/>
  <c r="L122" i="32"/>
  <c r="L120" i="32"/>
  <c r="L126" i="32"/>
  <c r="O133" i="32"/>
  <c r="X141" i="32"/>
  <c r="AI141" i="32"/>
  <c r="AH130" i="32"/>
  <c r="AH141" i="32"/>
  <c r="AH140" i="32"/>
  <c r="AH133" i="32"/>
  <c r="AH121" i="32"/>
  <c r="Z144" i="32"/>
  <c r="Z143" i="32"/>
  <c r="Q144" i="32"/>
  <c r="Q145" i="32"/>
  <c r="Q134" i="32"/>
  <c r="Z126" i="32"/>
  <c r="Z127" i="32"/>
  <c r="Q124" i="32"/>
  <c r="Z137" i="32"/>
  <c r="Z136" i="32"/>
  <c r="Z121" i="32"/>
  <c r="Z141" i="32"/>
  <c r="AB145" i="32"/>
  <c r="AB146" i="32"/>
  <c r="AB138" i="32"/>
  <c r="AB121" i="32"/>
  <c r="Q142" i="32"/>
  <c r="Q136" i="32"/>
  <c r="Q143" i="32"/>
  <c r="AF143" i="32"/>
  <c r="AF144" i="32"/>
  <c r="AF137" i="32"/>
  <c r="S145" i="32"/>
  <c r="S134" i="32"/>
  <c r="S142" i="32"/>
  <c r="S136" i="32"/>
  <c r="T141" i="32"/>
  <c r="T146" i="32"/>
  <c r="T138" i="32"/>
  <c r="AD142" i="32"/>
  <c r="Z134" i="32"/>
  <c r="AB123" i="32"/>
  <c r="Z135" i="32"/>
  <c r="Q125" i="32"/>
  <c r="Z131" i="32"/>
  <c r="Z129" i="32"/>
  <c r="Z130" i="32"/>
  <c r="AF128" i="32"/>
  <c r="T125" i="32"/>
  <c r="Z125" i="32"/>
  <c r="S123" i="32"/>
  <c r="AF127" i="32"/>
  <c r="Q131" i="32"/>
  <c r="Q121" i="32"/>
  <c r="Z120" i="32"/>
  <c r="Q137" i="32"/>
  <c r="Q126" i="32"/>
  <c r="Q122" i="32"/>
  <c r="Z142" i="32"/>
  <c r="Z146" i="32"/>
  <c r="Z147" i="32"/>
  <c r="Z139" i="32"/>
  <c r="AB122" i="32"/>
  <c r="AB144" i="32"/>
  <c r="AB137" i="32"/>
  <c r="Q135" i="32"/>
  <c r="Q140" i="32"/>
  <c r="Q120" i="32"/>
  <c r="Q141" i="32"/>
  <c r="T122" i="32"/>
  <c r="AF147" i="32"/>
  <c r="AF145" i="32"/>
  <c r="AF142" i="32"/>
  <c r="AF123" i="32"/>
  <c r="S143" i="32"/>
  <c r="S135" i="32"/>
  <c r="S140" i="32"/>
  <c r="S120" i="32"/>
  <c r="T143" i="32"/>
  <c r="T147" i="32"/>
  <c r="T144" i="32"/>
  <c r="T137" i="32"/>
  <c r="AD140" i="32"/>
  <c r="AB131" i="32"/>
  <c r="AB132" i="32"/>
  <c r="Q133" i="32"/>
  <c r="AB124" i="32"/>
  <c r="Q130" i="32"/>
  <c r="Z128" i="32"/>
  <c r="Q128" i="32"/>
  <c r="AB126" i="32"/>
  <c r="Q127" i="32"/>
  <c r="S125" i="32"/>
  <c r="S131" i="32"/>
  <c r="T121" i="32"/>
  <c r="AF131" i="32"/>
  <c r="Y130" i="32"/>
  <c r="T131" i="32"/>
  <c r="AB129" i="32"/>
  <c r="AA135" i="32"/>
  <c r="AF134" i="32"/>
  <c r="AD125" i="32"/>
  <c r="AJ128" i="32"/>
  <c r="K128" i="32"/>
  <c r="K121" i="32"/>
  <c r="AD123" i="32"/>
  <c r="AH138" i="32"/>
  <c r="AH137" i="32"/>
  <c r="AH147" i="32"/>
  <c r="AH139" i="32"/>
  <c r="AD134" i="32"/>
  <c r="AD126" i="32"/>
  <c r="AD128" i="32"/>
  <c r="AJ141" i="32"/>
  <c r="AJ122" i="32"/>
  <c r="AJ144" i="32"/>
  <c r="AJ123" i="32"/>
  <c r="AD146" i="32"/>
  <c r="AD137" i="32"/>
  <c r="AD145" i="32"/>
  <c r="AD122" i="32"/>
  <c r="AH135" i="32"/>
  <c r="AH134" i="32"/>
  <c r="AH136" i="32"/>
  <c r="T127" i="32"/>
  <c r="K123" i="32"/>
  <c r="T128" i="32"/>
  <c r="AI136" i="32"/>
  <c r="Y124" i="32"/>
  <c r="K127" i="32"/>
  <c r="K130" i="32"/>
  <c r="T129" i="32"/>
  <c r="X124" i="32"/>
  <c r="W130" i="32"/>
  <c r="Y127" i="32"/>
  <c r="W122" i="32"/>
  <c r="AD133" i="32"/>
  <c r="AI130" i="32"/>
  <c r="L118" i="32"/>
  <c r="L119" i="32"/>
  <c r="AH129" i="32"/>
  <c r="AG135" i="32"/>
  <c r="AG127" i="32"/>
  <c r="AJ136" i="32"/>
  <c r="T124" i="32"/>
  <c r="L131" i="32"/>
  <c r="AI134" i="32"/>
  <c r="AJ129" i="32"/>
  <c r="AH123" i="32"/>
  <c r="AH144" i="32"/>
  <c r="AH145" i="32"/>
  <c r="AH122" i="32"/>
  <c r="AD135" i="32"/>
  <c r="AD127" i="32"/>
  <c r="AH124" i="32"/>
  <c r="AD129" i="32"/>
  <c r="AJ143" i="32"/>
  <c r="AJ147" i="32"/>
  <c r="AJ142" i="32"/>
  <c r="AJ120" i="32"/>
  <c r="AD130" i="32"/>
  <c r="AD138" i="32"/>
  <c r="AD136" i="32"/>
  <c r="AD143" i="32"/>
  <c r="AI137" i="32"/>
  <c r="AJ130" i="32"/>
  <c r="AD124" i="32"/>
  <c r="AJ134" i="32"/>
  <c r="J116" i="32"/>
  <c r="AJ127" i="32"/>
  <c r="AI133" i="32"/>
  <c r="O126" i="32"/>
  <c r="AI125" i="32"/>
  <c r="T132" i="32"/>
  <c r="AA134" i="32"/>
  <c r="Y128" i="32"/>
  <c r="AA126" i="32"/>
  <c r="AJ137" i="32"/>
  <c r="AI135" i="32"/>
  <c r="T126" i="32"/>
  <c r="AJ131" i="32"/>
  <c r="AJ132" i="32"/>
  <c r="AJ133" i="32"/>
  <c r="K118" i="32"/>
  <c r="K119" i="32"/>
  <c r="K120" i="32"/>
  <c r="K125" i="32"/>
  <c r="AH120" i="32"/>
  <c r="AH142" i="32"/>
  <c r="AH143" i="32"/>
  <c r="AJ126" i="32"/>
  <c r="AJ124" i="32"/>
  <c r="AJ139" i="32"/>
  <c r="AJ140" i="32"/>
  <c r="AJ121" i="32"/>
  <c r="AD131" i="32"/>
  <c r="AD144" i="32"/>
  <c r="AD120" i="32"/>
  <c r="AD121" i="32"/>
  <c r="AD141" i="32"/>
  <c r="AH127" i="32"/>
  <c r="AH125" i="32"/>
  <c r="AH128" i="32"/>
  <c r="K126" i="32"/>
  <c r="Y132" i="32"/>
  <c r="AI128" i="32"/>
  <c r="AI127" i="32"/>
  <c r="AJ125" i="32"/>
  <c r="AI131" i="32"/>
  <c r="K122" i="32"/>
  <c r="T130" i="32"/>
  <c r="Y134" i="32"/>
  <c r="W129" i="32"/>
  <c r="Y126" i="32"/>
  <c r="K132" i="32"/>
  <c r="T123" i="32"/>
  <c r="K131" i="32"/>
  <c r="L129" i="32"/>
  <c r="AG134" i="32"/>
  <c r="L125" i="32"/>
  <c r="L132" i="32"/>
  <c r="M106" i="32"/>
  <c r="W84" i="32"/>
  <c r="W90" i="32"/>
  <c r="W94" i="32"/>
  <c r="W82" i="32"/>
  <c r="W83" i="32"/>
  <c r="W93" i="32"/>
  <c r="W88" i="32"/>
  <c r="W89" i="32"/>
  <c r="W92" i="32"/>
  <c r="W96" i="32"/>
  <c r="W91" i="32"/>
  <c r="W95" i="32"/>
  <c r="W97" i="32"/>
  <c r="W101" i="32"/>
  <c r="W100" i="32"/>
  <c r="W99" i="32"/>
  <c r="W87" i="32"/>
  <c r="W86" i="32"/>
  <c r="W98" i="32"/>
  <c r="W102" i="32"/>
  <c r="AE84" i="32"/>
  <c r="AE85" i="32"/>
  <c r="AE86" i="32"/>
  <c r="AE90" i="32"/>
  <c r="AE94" i="32"/>
  <c r="AE82" i="32"/>
  <c r="AE83" i="32"/>
  <c r="AE93" i="32"/>
  <c r="AE88" i="32"/>
  <c r="AE89" i="32"/>
  <c r="AE92" i="32"/>
  <c r="AE96" i="32"/>
  <c r="AE95" i="32"/>
  <c r="AE97" i="32"/>
  <c r="AE101" i="32"/>
  <c r="AE100" i="32"/>
  <c r="AE99" i="32"/>
  <c r="AE91" i="32"/>
  <c r="AE98" i="32"/>
  <c r="AE102" i="32"/>
  <c r="R82" i="32"/>
  <c r="R93" i="32"/>
  <c r="R88" i="32"/>
  <c r="R89" i="32"/>
  <c r="R92" i="32"/>
  <c r="R85" i="32"/>
  <c r="R86" i="32"/>
  <c r="R87" i="32"/>
  <c r="R91" i="32"/>
  <c r="R95" i="32"/>
  <c r="R94" i="32"/>
  <c r="R100" i="32"/>
  <c r="R90" i="32"/>
  <c r="R96" i="32"/>
  <c r="R99" i="32"/>
  <c r="R98" i="32"/>
  <c r="R102" i="32"/>
  <c r="R84" i="32"/>
  <c r="R97" i="32"/>
  <c r="R101" i="32"/>
  <c r="AI84" i="32"/>
  <c r="AI85" i="32"/>
  <c r="AI86" i="32"/>
  <c r="AI90" i="32"/>
  <c r="AI94" i="32"/>
  <c r="AI82" i="32"/>
  <c r="AI83" i="32"/>
  <c r="AI93" i="32"/>
  <c r="AI89" i="32"/>
  <c r="AI92" i="32"/>
  <c r="AI96" i="32"/>
  <c r="AI97" i="32"/>
  <c r="AI101" i="32"/>
  <c r="AI87" i="32"/>
  <c r="AI100" i="32"/>
  <c r="AI99" i="32"/>
  <c r="AI91" i="32"/>
  <c r="AI95" i="32"/>
  <c r="AI98" i="32"/>
  <c r="AI102" i="32"/>
  <c r="U88" i="32"/>
  <c r="U89" i="32"/>
  <c r="U92" i="32"/>
  <c r="U96" i="32"/>
  <c r="U85" i="32"/>
  <c r="U86" i="32"/>
  <c r="U87" i="32"/>
  <c r="U91" i="32"/>
  <c r="U90" i="32"/>
  <c r="U94" i="32"/>
  <c r="U99" i="32"/>
  <c r="U82" i="32"/>
  <c r="U98" i="32"/>
  <c r="U102" i="32"/>
  <c r="U101" i="32"/>
  <c r="U83" i="32"/>
  <c r="U97" i="32"/>
  <c r="U93" i="32"/>
  <c r="U100" i="32"/>
  <c r="U95" i="32"/>
  <c r="AF91" i="32"/>
  <c r="AF95" i="32"/>
  <c r="AF84" i="32"/>
  <c r="AF85" i="32"/>
  <c r="AF86" i="32"/>
  <c r="AF90" i="32"/>
  <c r="AF94" i="32"/>
  <c r="AF82" i="32"/>
  <c r="AF83" i="32"/>
  <c r="AF93" i="32"/>
  <c r="AF92" i="32"/>
  <c r="AF96" i="32"/>
  <c r="AF98" i="32"/>
  <c r="AF102" i="32"/>
  <c r="AF97" i="32"/>
  <c r="AF101" i="32"/>
  <c r="AF100" i="32"/>
  <c r="AF89" i="32"/>
  <c r="AF88" i="32"/>
  <c r="AF99" i="32"/>
  <c r="S90" i="32"/>
  <c r="S94" i="32"/>
  <c r="S82" i="32"/>
  <c r="S83" i="32"/>
  <c r="S93" i="32"/>
  <c r="S88" i="32"/>
  <c r="S89" i="32"/>
  <c r="S92" i="32"/>
  <c r="S96" i="32"/>
  <c r="S85" i="32"/>
  <c r="S97" i="32"/>
  <c r="S101" i="32"/>
  <c r="S86" i="32"/>
  <c r="S100" i="32"/>
  <c r="S91" i="32"/>
  <c r="S87" i="32"/>
  <c r="S95" i="32"/>
  <c r="S99" i="32"/>
  <c r="S98" i="32"/>
  <c r="S102" i="32"/>
  <c r="AC88" i="32"/>
  <c r="AC89" i="32"/>
  <c r="AC92" i="32"/>
  <c r="AC96" i="32"/>
  <c r="AC91" i="32"/>
  <c r="AC84" i="32"/>
  <c r="AC85" i="32"/>
  <c r="AC86" i="32"/>
  <c r="AC90" i="32"/>
  <c r="AC94" i="32"/>
  <c r="AC83" i="32"/>
  <c r="AC99" i="32"/>
  <c r="AC93" i="32"/>
  <c r="AC98" i="32"/>
  <c r="AC102" i="32"/>
  <c r="AC101" i="32"/>
  <c r="AC82" i="32"/>
  <c r="AC97" i="32"/>
  <c r="AC95" i="32"/>
  <c r="AC100" i="32"/>
  <c r="AH82" i="32"/>
  <c r="AH83" i="32"/>
  <c r="AH93" i="32"/>
  <c r="AH89" i="32"/>
  <c r="AH92" i="32"/>
  <c r="AH87" i="32"/>
  <c r="AH91" i="32"/>
  <c r="AH95" i="32"/>
  <c r="AH86" i="32"/>
  <c r="AH94" i="32"/>
  <c r="AH100" i="32"/>
  <c r="AH90" i="32"/>
  <c r="AH96" i="32"/>
  <c r="AH99" i="32"/>
  <c r="AH102" i="32"/>
  <c r="AH85" i="32"/>
  <c r="AH84" i="32"/>
  <c r="AH98" i="32"/>
  <c r="AH97" i="32"/>
  <c r="AH101" i="32"/>
  <c r="K83" i="32"/>
  <c r="K85" i="32"/>
  <c r="K87" i="32"/>
  <c r="K89" i="32"/>
  <c r="K81" i="32"/>
  <c r="K80" i="32"/>
  <c r="K88" i="32"/>
  <c r="K82" i="32"/>
  <c r="AF87" i="32"/>
  <c r="W85" i="32"/>
  <c r="AE87" i="32"/>
  <c r="AA84" i="32"/>
  <c r="AA85" i="32"/>
  <c r="AA90" i="32"/>
  <c r="AA94" i="32"/>
  <c r="AA82" i="32"/>
  <c r="AA83" i="32"/>
  <c r="AA93" i="32"/>
  <c r="AA88" i="32"/>
  <c r="AA89" i="32"/>
  <c r="AA92" i="32"/>
  <c r="AA96" i="32"/>
  <c r="AA87" i="32"/>
  <c r="AA97" i="32"/>
  <c r="AA101" i="32"/>
  <c r="AA91" i="32"/>
  <c r="AA100" i="32"/>
  <c r="AA99" i="32"/>
  <c r="AA95" i="32"/>
  <c r="AA98" i="32"/>
  <c r="AA102" i="32"/>
  <c r="AB87" i="32"/>
  <c r="AB91" i="32"/>
  <c r="AB95" i="32"/>
  <c r="AB84" i="32"/>
  <c r="AB85" i="32"/>
  <c r="AB90" i="32"/>
  <c r="AB94" i="32"/>
  <c r="AB82" i="32"/>
  <c r="AB83" i="32"/>
  <c r="AB93" i="32"/>
  <c r="AB98" i="32"/>
  <c r="AB102" i="32"/>
  <c r="AB88" i="32"/>
  <c r="AB97" i="32"/>
  <c r="AB101" i="32"/>
  <c r="AB100" i="32"/>
  <c r="AB92" i="32"/>
  <c r="AB89" i="32"/>
  <c r="AB96" i="32"/>
  <c r="AB99" i="32"/>
  <c r="Q88" i="32"/>
  <c r="Q89" i="32"/>
  <c r="Q92" i="32"/>
  <c r="Q96" i="32"/>
  <c r="Q85" i="32"/>
  <c r="Q86" i="32"/>
  <c r="Q87" i="32"/>
  <c r="Q91" i="32"/>
  <c r="Q95" i="32"/>
  <c r="Q84" i="32"/>
  <c r="Q90" i="32"/>
  <c r="Q94" i="32"/>
  <c r="Q82" i="32"/>
  <c r="Q99" i="32"/>
  <c r="Q98" i="32"/>
  <c r="Q102" i="32"/>
  <c r="Q101" i="32"/>
  <c r="Q93" i="32"/>
  <c r="Q97" i="32"/>
  <c r="Q100" i="32"/>
  <c r="Z82" i="32"/>
  <c r="Z83" i="32"/>
  <c r="Z93" i="32"/>
  <c r="Z88" i="32"/>
  <c r="Z89" i="32"/>
  <c r="Z92" i="32"/>
  <c r="Z87" i="32"/>
  <c r="Z91" i="32"/>
  <c r="Z95" i="32"/>
  <c r="Z84" i="32"/>
  <c r="Z100" i="32"/>
  <c r="Z85" i="32"/>
  <c r="Z96" i="32"/>
  <c r="Z99" i="32"/>
  <c r="Z102" i="32"/>
  <c r="Z90" i="32"/>
  <c r="Z94" i="32"/>
  <c r="Z98" i="32"/>
  <c r="Z97" i="32"/>
  <c r="Z101" i="32"/>
  <c r="Q83" i="32"/>
  <c r="AD82" i="32"/>
  <c r="AD83" i="32"/>
  <c r="AD93" i="32"/>
  <c r="AD88" i="32"/>
  <c r="AD89" i="32"/>
  <c r="AD92" i="32"/>
  <c r="AD91" i="32"/>
  <c r="AD95" i="32"/>
  <c r="AD90" i="32"/>
  <c r="AD100" i="32"/>
  <c r="AD84" i="32"/>
  <c r="AD99" i="32"/>
  <c r="AD102" i="32"/>
  <c r="AD86" i="32"/>
  <c r="AD85" i="32"/>
  <c r="AD98" i="32"/>
  <c r="AD97" i="32"/>
  <c r="AD101" i="32"/>
  <c r="AD94" i="32"/>
  <c r="AD96" i="32"/>
  <c r="P85" i="32"/>
  <c r="P86" i="32"/>
  <c r="P87" i="32"/>
  <c r="P91" i="32"/>
  <c r="P95" i="32"/>
  <c r="P84" i="32"/>
  <c r="P90" i="32"/>
  <c r="P94" i="32"/>
  <c r="P93" i="32"/>
  <c r="P92" i="32"/>
  <c r="P96" i="32"/>
  <c r="P98" i="32"/>
  <c r="P102" i="32"/>
  <c r="P97" i="32"/>
  <c r="P101" i="32"/>
  <c r="P100" i="32"/>
  <c r="P89" i="32"/>
  <c r="P88" i="32"/>
  <c r="P99" i="32"/>
  <c r="R83" i="32"/>
  <c r="P83" i="32"/>
  <c r="T85" i="32"/>
  <c r="T86" i="32"/>
  <c r="T87" i="32"/>
  <c r="T91" i="32"/>
  <c r="T95" i="32"/>
  <c r="T90" i="32"/>
  <c r="T94" i="32"/>
  <c r="T82" i="32"/>
  <c r="T83" i="32"/>
  <c r="T93" i="32"/>
  <c r="T89" i="32"/>
  <c r="T98" i="32"/>
  <c r="T102" i="32"/>
  <c r="T92" i="32"/>
  <c r="T97" i="32"/>
  <c r="T101" i="32"/>
  <c r="T100" i="32"/>
  <c r="T88" i="32"/>
  <c r="T96" i="32"/>
  <c r="T99" i="32"/>
  <c r="AJ87" i="32"/>
  <c r="AJ88" i="32"/>
  <c r="AJ91" i="32"/>
  <c r="AJ95" i="32"/>
  <c r="AJ84" i="32"/>
  <c r="AJ85" i="32"/>
  <c r="AJ90" i="32"/>
  <c r="AJ94" i="32"/>
  <c r="AJ82" i="32"/>
  <c r="AJ83" i="32"/>
  <c r="AJ93" i="32"/>
  <c r="AJ98" i="32"/>
  <c r="AJ102" i="32"/>
  <c r="AJ92" i="32"/>
  <c r="AJ97" i="32"/>
  <c r="AJ101" i="32"/>
  <c r="AJ100" i="32"/>
  <c r="AJ96" i="32"/>
  <c r="AJ99" i="32"/>
  <c r="AG89" i="32"/>
  <c r="AG92" i="32"/>
  <c r="AG96" i="32"/>
  <c r="AG87" i="32"/>
  <c r="AG91" i="32"/>
  <c r="AG84" i="32"/>
  <c r="AG85" i="32"/>
  <c r="AG86" i="32"/>
  <c r="AG90" i="32"/>
  <c r="AG94" i="32"/>
  <c r="AG82" i="32"/>
  <c r="AG99" i="32"/>
  <c r="AG83" i="32"/>
  <c r="AG95" i="32"/>
  <c r="AG98" i="32"/>
  <c r="AG102" i="32"/>
  <c r="AG101" i="32"/>
  <c r="AG93" i="32"/>
  <c r="AG97" i="32"/>
  <c r="AG100" i="32"/>
  <c r="N93" i="32"/>
  <c r="N88" i="32"/>
  <c r="N89" i="32"/>
  <c r="N92" i="32"/>
  <c r="N85" i="32"/>
  <c r="N86" i="32"/>
  <c r="N87" i="32"/>
  <c r="N91" i="32"/>
  <c r="N95" i="32"/>
  <c r="N90" i="32"/>
  <c r="N100" i="32"/>
  <c r="N83" i="32"/>
  <c r="N99" i="32"/>
  <c r="N102" i="32"/>
  <c r="N84" i="32"/>
  <c r="N98" i="32"/>
  <c r="N97" i="32"/>
  <c r="N101" i="32"/>
  <c r="N94" i="32"/>
  <c r="N96" i="32"/>
  <c r="Y88" i="32"/>
  <c r="Y89" i="32"/>
  <c r="Y92" i="32"/>
  <c r="Y96" i="32"/>
  <c r="Y86" i="32"/>
  <c r="Y87" i="32"/>
  <c r="Y91" i="32"/>
  <c r="Y84" i="32"/>
  <c r="Y90" i="32"/>
  <c r="Y94" i="32"/>
  <c r="Y93" i="32"/>
  <c r="Y99" i="32"/>
  <c r="Y95" i="32"/>
  <c r="Y98" i="32"/>
  <c r="Y102" i="32"/>
  <c r="Y82" i="32"/>
  <c r="Y101" i="32"/>
  <c r="Y83" i="32"/>
  <c r="Y97" i="32"/>
  <c r="Y100" i="32"/>
  <c r="V82" i="32"/>
  <c r="V83" i="32"/>
  <c r="V93" i="32"/>
  <c r="V88" i="32"/>
  <c r="V89" i="32"/>
  <c r="V92" i="32"/>
  <c r="V85" i="32"/>
  <c r="V86" i="32"/>
  <c r="V87" i="32"/>
  <c r="V91" i="32"/>
  <c r="V95" i="32"/>
  <c r="V100" i="32"/>
  <c r="V94" i="32"/>
  <c r="V99" i="32"/>
  <c r="V102" i="32"/>
  <c r="V90" i="32"/>
  <c r="V98" i="32"/>
  <c r="V96" i="32"/>
  <c r="V97" i="32"/>
  <c r="V101" i="32"/>
  <c r="X86" i="32"/>
  <c r="X87" i="32"/>
  <c r="X91" i="32"/>
  <c r="X95" i="32"/>
  <c r="X84" i="32"/>
  <c r="X90" i="32"/>
  <c r="X94" i="32"/>
  <c r="X82" i="32"/>
  <c r="X83" i="32"/>
  <c r="X93" i="32"/>
  <c r="X88" i="32"/>
  <c r="X96" i="32"/>
  <c r="X98" i="32"/>
  <c r="X102" i="32"/>
  <c r="X89" i="32"/>
  <c r="X97" i="32"/>
  <c r="X101" i="32"/>
  <c r="X100" i="32"/>
  <c r="X92" i="32"/>
  <c r="X99" i="32"/>
  <c r="AA86" i="32"/>
  <c r="AC87" i="32"/>
  <c r="AD87" i="32"/>
  <c r="AJ89" i="32"/>
  <c r="AG88" i="32"/>
  <c r="V84" i="32"/>
  <c r="S48" i="32"/>
  <c r="S49" i="32"/>
  <c r="Q46" i="32"/>
  <c r="AI52" i="32"/>
  <c r="AI51" i="32"/>
  <c r="M48" i="32"/>
  <c r="V48" i="32"/>
  <c r="T49" i="32"/>
  <c r="T48" i="32"/>
  <c r="AA46" i="32"/>
  <c r="AA47" i="32"/>
  <c r="AA48" i="32"/>
  <c r="AA49" i="32"/>
  <c r="AA50" i="32"/>
  <c r="P46" i="32"/>
  <c r="P49" i="32"/>
  <c r="O47" i="32"/>
  <c r="AG48" i="32"/>
  <c r="AG49" i="32"/>
  <c r="AG50" i="32"/>
  <c r="AG46" i="32"/>
  <c r="AG47" i="32"/>
  <c r="AG52" i="32"/>
  <c r="AG51" i="32"/>
  <c r="AD47" i="32"/>
  <c r="AD48" i="32"/>
  <c r="AD49" i="32"/>
  <c r="AD46" i="32"/>
  <c r="AD50" i="32"/>
  <c r="AD51" i="32"/>
  <c r="AI46" i="32"/>
  <c r="AI47" i="32"/>
  <c r="AI48" i="32"/>
  <c r="AI49" i="32"/>
  <c r="AI50" i="32"/>
  <c r="Y48" i="32"/>
  <c r="Y46" i="32"/>
  <c r="Y47" i="32"/>
  <c r="Y50" i="32"/>
  <c r="R46" i="32"/>
  <c r="R48" i="32"/>
  <c r="X50" i="32"/>
  <c r="R49" i="32"/>
  <c r="P48" i="32"/>
  <c r="AJ52" i="32"/>
  <c r="S46" i="32"/>
  <c r="S47" i="32"/>
  <c r="W46" i="32"/>
  <c r="W47" i="32"/>
  <c r="W50" i="32"/>
  <c r="W49" i="32"/>
  <c r="Q47" i="32"/>
  <c r="Q49" i="32"/>
  <c r="AH47" i="32"/>
  <c r="AH46" i="32"/>
  <c r="AH48" i="32"/>
  <c r="AH49" i="32"/>
  <c r="AH50" i="32"/>
  <c r="AH52" i="32"/>
  <c r="V47" i="32"/>
  <c r="V46" i="32"/>
  <c r="V50" i="32"/>
  <c r="V49" i="32"/>
  <c r="AJ50" i="32"/>
  <c r="AJ46" i="32"/>
  <c r="AJ47" i="32"/>
  <c r="AJ48" i="32"/>
  <c r="AJ49" i="32"/>
  <c r="Y49" i="32"/>
  <c r="AF51" i="32"/>
  <c r="AA51" i="32"/>
  <c r="M46" i="32"/>
  <c r="X48" i="32"/>
  <c r="X46" i="32"/>
  <c r="X47" i="32"/>
  <c r="O46" i="32"/>
  <c r="AB46" i="32"/>
  <c r="AB47" i="32"/>
  <c r="AB48" i="32"/>
  <c r="AB51" i="32"/>
  <c r="AB50" i="32"/>
  <c r="AC48" i="32"/>
  <c r="AC49" i="32"/>
  <c r="AC47" i="32"/>
  <c r="AC46" i="32"/>
  <c r="AC51" i="32"/>
  <c r="Z47" i="32"/>
  <c r="Z48" i="32"/>
  <c r="Z46" i="32"/>
  <c r="Z49" i="32"/>
  <c r="T46" i="32"/>
  <c r="T47" i="32"/>
  <c r="AE46" i="32"/>
  <c r="AE47" i="32"/>
  <c r="AE48" i="32"/>
  <c r="AE49" i="32"/>
  <c r="AF48" i="32"/>
  <c r="AF49" i="32"/>
  <c r="AF46" i="32"/>
  <c r="AF47" i="32"/>
  <c r="AF50" i="32"/>
  <c r="L48" i="32"/>
  <c r="L47" i="32"/>
  <c r="AH51" i="32"/>
  <c r="N47" i="32"/>
  <c r="Z50" i="32"/>
  <c r="AJ51" i="32"/>
  <c r="R47" i="32"/>
  <c r="AE50" i="32"/>
  <c r="AB49" i="32"/>
  <c r="O48" i="32"/>
  <c r="W48" i="32"/>
  <c r="U46" i="32"/>
  <c r="U47" i="32"/>
  <c r="U48" i="32"/>
  <c r="U49" i="32"/>
  <c r="X49" i="32"/>
  <c r="S26" i="33"/>
  <c r="S16" i="33"/>
  <c r="S27" i="33"/>
  <c r="S19" i="33"/>
  <c r="S24" i="33"/>
  <c r="S14" i="33"/>
  <c r="S25" i="33"/>
  <c r="S17" i="33"/>
  <c r="S22" i="33"/>
  <c r="S12" i="33"/>
  <c r="S23" i="33"/>
  <c r="S15" i="33"/>
  <c r="U10" i="33"/>
  <c r="U19" i="33"/>
  <c r="U27" i="33"/>
  <c r="U13" i="33"/>
  <c r="U15" i="33"/>
  <c r="U17" i="33"/>
  <c r="U21" i="33"/>
  <c r="U23" i="33"/>
  <c r="U25" i="33"/>
  <c r="U11" i="33"/>
  <c r="U12" i="33"/>
  <c r="U26" i="33"/>
  <c r="U24" i="33"/>
  <c r="U22" i="33"/>
  <c r="U20" i="33"/>
  <c r="U18" i="33"/>
  <c r="U16" i="33"/>
  <c r="U14" i="33"/>
  <c r="T12" i="33"/>
  <c r="T10" i="33"/>
  <c r="T13" i="33"/>
  <c r="T15" i="33"/>
  <c r="T17" i="33"/>
  <c r="T19" i="33"/>
  <c r="T21" i="33"/>
  <c r="T23" i="33"/>
  <c r="T25" i="33"/>
  <c r="T27" i="33"/>
  <c r="T11" i="33"/>
  <c r="T20" i="33"/>
  <c r="T26" i="33"/>
  <c r="T18" i="33"/>
  <c r="T24" i="33"/>
  <c r="T16" i="33"/>
  <c r="T22" i="33"/>
  <c r="T14" i="33"/>
  <c r="R11" i="33"/>
  <c r="R10" i="33"/>
  <c r="R14" i="33"/>
  <c r="R16" i="33"/>
  <c r="R18" i="33"/>
  <c r="R20" i="33"/>
  <c r="R22" i="33"/>
  <c r="R24" i="33"/>
  <c r="R26" i="33"/>
  <c r="R12" i="33"/>
  <c r="R27" i="33"/>
  <c r="R25" i="33"/>
  <c r="R17" i="33"/>
  <c r="R23" i="33"/>
  <c r="R15" i="33"/>
  <c r="R21" i="33"/>
  <c r="R13" i="33"/>
  <c r="R19" i="33"/>
  <c r="V18" i="33"/>
  <c r="V19" i="33"/>
  <c r="V17" i="33"/>
  <c r="V16" i="33"/>
  <c r="V10" i="33"/>
  <c r="V13" i="33"/>
  <c r="V15" i="33"/>
  <c r="V14" i="33"/>
  <c r="V12" i="33"/>
  <c r="V21" i="33"/>
  <c r="V11" i="33"/>
  <c r="V24" i="33"/>
  <c r="V27" i="33"/>
  <c r="V20" i="33"/>
  <c r="V26" i="33"/>
  <c r="V23" i="33"/>
  <c r="V25" i="33"/>
  <c r="V22" i="33"/>
  <c r="Q15" i="33"/>
  <c r="Q23" i="33"/>
  <c r="Q11" i="33"/>
  <c r="Q24" i="33"/>
  <c r="Q22" i="33"/>
  <c r="Q20" i="33"/>
  <c r="Q18" i="33"/>
  <c r="Q16" i="33"/>
  <c r="Q14" i="33"/>
  <c r="Q21" i="33"/>
  <c r="Q12" i="33"/>
  <c r="Q27" i="33"/>
  <c r="Q19" i="33"/>
  <c r="Q17" i="33"/>
  <c r="Q25" i="33"/>
  <c r="Q13" i="33"/>
  <c r="Q10" i="33"/>
  <c r="Q26" i="33"/>
  <c r="K19" i="33"/>
  <c r="J228" i="32" l="1"/>
  <c r="S323" i="32"/>
  <c r="S321" i="32"/>
  <c r="N105" i="32"/>
  <c r="J107" i="32"/>
  <c r="P107" i="32"/>
  <c r="P105" i="32"/>
  <c r="P106" i="32"/>
  <c r="S326" i="32"/>
  <c r="Y325" i="32"/>
  <c r="AI343" i="32"/>
  <c r="S334" i="32"/>
  <c r="AD323" i="32"/>
  <c r="V351" i="32"/>
  <c r="V421" i="32" s="1"/>
  <c r="AE328" i="32"/>
  <c r="AH344" i="32"/>
  <c r="AH341" i="32"/>
  <c r="AE323" i="32"/>
  <c r="AC346" i="32"/>
  <c r="U388" i="32"/>
  <c r="U422" i="32" s="1"/>
  <c r="AH346" i="32"/>
  <c r="Y335" i="32"/>
  <c r="AI341" i="32"/>
  <c r="Y347" i="32"/>
  <c r="AG388" i="32"/>
  <c r="AG422" i="32" s="1"/>
  <c r="K388" i="32"/>
  <c r="K422" i="32" s="1"/>
  <c r="W388" i="32"/>
  <c r="W422" i="32" s="1"/>
  <c r="AE388" i="32"/>
  <c r="AE422" i="32" s="1"/>
  <c r="AA388" i="32"/>
  <c r="AA422" i="32" s="1"/>
  <c r="M388" i="32"/>
  <c r="M422" i="32" s="1"/>
  <c r="Y387" i="32"/>
  <c r="Y337" i="32"/>
  <c r="Y330" i="32"/>
  <c r="AI326" i="32"/>
  <c r="AI330" i="32"/>
  <c r="U387" i="32"/>
  <c r="X387" i="32"/>
  <c r="AC388" i="32"/>
  <c r="AC422" i="32" s="1"/>
  <c r="Y329" i="32"/>
  <c r="AI335" i="32"/>
  <c r="AI327" i="32"/>
  <c r="AH388" i="32"/>
  <c r="AH422" i="32" s="1"/>
  <c r="AB388" i="32"/>
  <c r="AB422" i="32" s="1"/>
  <c r="N388" i="32"/>
  <c r="N422" i="32" s="1"/>
  <c r="AG387" i="32"/>
  <c r="L388" i="32"/>
  <c r="L422" i="32" s="1"/>
  <c r="AA387" i="32"/>
  <c r="V388" i="32"/>
  <c r="V422" i="32" s="1"/>
  <c r="O388" i="32"/>
  <c r="O422" i="32" s="1"/>
  <c r="V387" i="32"/>
  <c r="M386" i="32"/>
  <c r="M403" i="32" s="1"/>
  <c r="P387" i="32"/>
  <c r="AF387" i="32"/>
  <c r="Q387" i="32"/>
  <c r="T387" i="32"/>
  <c r="AI388" i="32"/>
  <c r="AI422" i="32" s="1"/>
  <c r="AD388" i="32"/>
  <c r="AD422" i="32" s="1"/>
  <c r="S387" i="32"/>
  <c r="J388" i="32"/>
  <c r="J422" i="32" s="1"/>
  <c r="Z387" i="32"/>
  <c r="R388" i="32"/>
  <c r="R422" i="32" s="1"/>
  <c r="AE387" i="32"/>
  <c r="W387" i="32"/>
  <c r="AF388" i="32"/>
  <c r="AF422" i="32" s="1"/>
  <c r="T388" i="32"/>
  <c r="T422" i="32" s="1"/>
  <c r="AD387" i="32"/>
  <c r="S388" i="32"/>
  <c r="S422" i="32" s="1"/>
  <c r="K387" i="32"/>
  <c r="O387" i="32"/>
  <c r="R387" i="32"/>
  <c r="X388" i="32"/>
  <c r="X422" i="32" s="1"/>
  <c r="Q388" i="32"/>
  <c r="Q422" i="32" s="1"/>
  <c r="AI387" i="32"/>
  <c r="J386" i="32"/>
  <c r="J403" i="32" s="1"/>
  <c r="L387" i="32"/>
  <c r="AH387" i="32"/>
  <c r="AB387" i="32"/>
  <c r="Z388" i="32"/>
  <c r="Z422" i="32" s="1"/>
  <c r="J387" i="32"/>
  <c r="P388" i="32"/>
  <c r="P422" i="32" s="1"/>
  <c r="AC387" i="32"/>
  <c r="M387" i="32"/>
  <c r="N387" i="32"/>
  <c r="K386" i="32"/>
  <c r="K403" i="32" s="1"/>
  <c r="Y388" i="32"/>
  <c r="Y422" i="32" s="1"/>
  <c r="S320" i="32"/>
  <c r="S335" i="32"/>
  <c r="S322" i="32"/>
  <c r="S332" i="32"/>
  <c r="S319" i="32"/>
  <c r="S331" i="32"/>
  <c r="S333" i="32"/>
  <c r="S317" i="32"/>
  <c r="S318" i="32"/>
  <c r="S330" i="32"/>
  <c r="S328" i="32"/>
  <c r="S325" i="32"/>
  <c r="S324" i="32"/>
  <c r="S336" i="32"/>
  <c r="Z332" i="32"/>
  <c r="AH333" i="32"/>
  <c r="AE339" i="32"/>
  <c r="AA326" i="32"/>
  <c r="AH340" i="32"/>
  <c r="AH323" i="32"/>
  <c r="AE336" i="32"/>
  <c r="AE343" i="32"/>
  <c r="AH329" i="32"/>
  <c r="AE331" i="32"/>
  <c r="AE326" i="32"/>
  <c r="AC333" i="32"/>
  <c r="AC334" i="32"/>
  <c r="AC347" i="32"/>
  <c r="AC326" i="32"/>
  <c r="AD345" i="32"/>
  <c r="AC338" i="32"/>
  <c r="AA341" i="32"/>
  <c r="AA332" i="32"/>
  <c r="AA328" i="32"/>
  <c r="AA339" i="32"/>
  <c r="AA327" i="32"/>
  <c r="AD343" i="32"/>
  <c r="AB323" i="32"/>
  <c r="AD344" i="32"/>
  <c r="AD341" i="32"/>
  <c r="AD336" i="32"/>
  <c r="AD333" i="32"/>
  <c r="AA344" i="32"/>
  <c r="AA338" i="32"/>
  <c r="AA347" i="32"/>
  <c r="AA336" i="32"/>
  <c r="AA324" i="32"/>
  <c r="AA325" i="32"/>
  <c r="Z345" i="32"/>
  <c r="Z326" i="32"/>
  <c r="AH324" i="32"/>
  <c r="AH332" i="32"/>
  <c r="AH338" i="32"/>
  <c r="AH328" i="32"/>
  <c r="AH339" i="32"/>
  <c r="AH331" i="32"/>
  <c r="AE334" i="32"/>
  <c r="AE342" i="32"/>
  <c r="AE337" i="32"/>
  <c r="AE346" i="32"/>
  <c r="AE338" i="32"/>
  <c r="AE329" i="32"/>
  <c r="AA346" i="32"/>
  <c r="AA342" i="32"/>
  <c r="AA337" i="32"/>
  <c r="AA345" i="32"/>
  <c r="AA333" i="32"/>
  <c r="AA331" i="32"/>
  <c r="AA323" i="32"/>
  <c r="Z342" i="32"/>
  <c r="Z335" i="32"/>
  <c r="AH343" i="32"/>
  <c r="AH345" i="32"/>
  <c r="AH336" i="32"/>
  <c r="AH327" i="32"/>
  <c r="AH337" i="32"/>
  <c r="AH330" i="32"/>
  <c r="AE333" i="32"/>
  <c r="AE341" i="32"/>
  <c r="AE344" i="32"/>
  <c r="AE347" i="32"/>
  <c r="AE335" i="32"/>
  <c r="AE327" i="32"/>
  <c r="AA334" i="32"/>
  <c r="AA340" i="32"/>
  <c r="AA335" i="32"/>
  <c r="AA343" i="32"/>
  <c r="AA330" i="32"/>
  <c r="Z331" i="32"/>
  <c r="Z323" i="32"/>
  <c r="AH347" i="32"/>
  <c r="AH342" i="32"/>
  <c r="AH334" i="32"/>
  <c r="AH326" i="32"/>
  <c r="AH335" i="32"/>
  <c r="AE332" i="32"/>
  <c r="AE340" i="32"/>
  <c r="AE330" i="32"/>
  <c r="AE345" i="32"/>
  <c r="AE324" i="32"/>
  <c r="J105" i="32"/>
  <c r="V307" i="32"/>
  <c r="J106" i="32"/>
  <c r="V308" i="32"/>
  <c r="V420" i="32" s="1"/>
  <c r="X347" i="32"/>
  <c r="AJ333" i="32"/>
  <c r="AJ323" i="32"/>
  <c r="P268" i="32"/>
  <c r="N227" i="32"/>
  <c r="O107" i="32"/>
  <c r="O415" i="32" s="1"/>
  <c r="P269" i="32"/>
  <c r="P419" i="32" s="1"/>
  <c r="O106" i="32"/>
  <c r="N228" i="32"/>
  <c r="N418" i="32" s="1"/>
  <c r="AB325" i="32"/>
  <c r="AJ325" i="32"/>
  <c r="AJ334" i="32"/>
  <c r="AD346" i="32"/>
  <c r="AD334" i="32"/>
  <c r="AD342" i="32"/>
  <c r="AD330" i="32"/>
  <c r="AD339" i="32"/>
  <c r="AD331" i="32"/>
  <c r="AB345" i="32"/>
  <c r="AB336" i="32"/>
  <c r="AJ341" i="32"/>
  <c r="AD327" i="32"/>
  <c r="AD347" i="32"/>
  <c r="AD326" i="32"/>
  <c r="AD340" i="32"/>
  <c r="AD337" i="32"/>
  <c r="AD328" i="32"/>
  <c r="AB333" i="32"/>
  <c r="AB327" i="32"/>
  <c r="AJ327" i="32"/>
  <c r="AD338" i="32"/>
  <c r="AD329" i="32"/>
  <c r="AD324" i="32"/>
  <c r="AD332" i="32"/>
  <c r="AD335" i="32"/>
  <c r="X327" i="32"/>
  <c r="AJ344" i="32"/>
  <c r="AJ337" i="32"/>
  <c r="AJ338" i="32"/>
  <c r="Q275" i="32"/>
  <c r="Q294" i="32" s="1"/>
  <c r="X339" i="32"/>
  <c r="X340" i="32"/>
  <c r="AG329" i="32"/>
  <c r="X343" i="32"/>
  <c r="X332" i="32"/>
  <c r="AJ330" i="32"/>
  <c r="AJ343" i="32"/>
  <c r="AJ326" i="32"/>
  <c r="AI226" i="32"/>
  <c r="AI399" i="32" s="1"/>
  <c r="AH226" i="32"/>
  <c r="AH399" i="32" s="1"/>
  <c r="AF226" i="32"/>
  <c r="AF399" i="32" s="1"/>
  <c r="Y228" i="32"/>
  <c r="Y418" i="32" s="1"/>
  <c r="U228" i="32"/>
  <c r="U418" i="32" s="1"/>
  <c r="S228" i="32"/>
  <c r="S418" i="32" s="1"/>
  <c r="AH268" i="32"/>
  <c r="AB268" i="32"/>
  <c r="AA269" i="32"/>
  <c r="AA419" i="32" s="1"/>
  <c r="V269" i="32"/>
  <c r="V419" i="32" s="1"/>
  <c r="W269" i="32"/>
  <c r="W419" i="32" s="1"/>
  <c r="K228" i="32"/>
  <c r="K418" i="32" s="1"/>
  <c r="S269" i="32"/>
  <c r="S419" i="32" s="1"/>
  <c r="AH269" i="32"/>
  <c r="AH419" i="32" s="1"/>
  <c r="X269" i="32"/>
  <c r="X419" i="32" s="1"/>
  <c r="V268" i="32"/>
  <c r="Y268" i="32"/>
  <c r="AB269" i="32"/>
  <c r="AB419" i="32" s="1"/>
  <c r="J418" i="32"/>
  <c r="S268" i="32"/>
  <c r="X268" i="32"/>
  <c r="Y341" i="32"/>
  <c r="Y336" i="32"/>
  <c r="Y327" i="32"/>
  <c r="Y346" i="32"/>
  <c r="Y332" i="32"/>
  <c r="Y328" i="32"/>
  <c r="AG345" i="32"/>
  <c r="AG339" i="32"/>
  <c r="AJ342" i="32"/>
  <c r="AJ328" i="32"/>
  <c r="AJ345" i="32"/>
  <c r="AJ329" i="32"/>
  <c r="AJ335" i="32"/>
  <c r="AJ336" i="32"/>
  <c r="AJ324" i="32"/>
  <c r="AC329" i="32"/>
  <c r="AC332" i="32"/>
  <c r="AC341" i="32"/>
  <c r="AC336" i="32"/>
  <c r="AC344" i="32"/>
  <c r="AC325" i="32"/>
  <c r="AC324" i="32"/>
  <c r="AI342" i="32"/>
  <c r="AI334" i="32"/>
  <c r="AI339" i="32"/>
  <c r="AI340" i="32"/>
  <c r="AI328" i="32"/>
  <c r="AI325" i="32"/>
  <c r="Y269" i="32"/>
  <c r="Y419" i="32" s="1"/>
  <c r="W268" i="32"/>
  <c r="Y339" i="32"/>
  <c r="Y334" i="32"/>
  <c r="Y343" i="32"/>
  <c r="Y344" i="32"/>
  <c r="Y331" i="32"/>
  <c r="Y326" i="32"/>
  <c r="AG325" i="32"/>
  <c r="AG323" i="32"/>
  <c r="AC343" i="32"/>
  <c r="AC331" i="32"/>
  <c r="AC340" i="32"/>
  <c r="AC323" i="32"/>
  <c r="AC342" i="32"/>
  <c r="AC330" i="32"/>
  <c r="AI344" i="32"/>
  <c r="AI338" i="32"/>
  <c r="AI333" i="32"/>
  <c r="AI347" i="32"/>
  <c r="AI337" i="32"/>
  <c r="AI324" i="32"/>
  <c r="AI323" i="32"/>
  <c r="R226" i="32"/>
  <c r="R399" i="32" s="1"/>
  <c r="AA268" i="32"/>
  <c r="Y342" i="32"/>
  <c r="Y338" i="32"/>
  <c r="Y345" i="32"/>
  <c r="Y333" i="32"/>
  <c r="Y340" i="32"/>
  <c r="Y323" i="32"/>
  <c r="AG335" i="32"/>
  <c r="AG324" i="32"/>
  <c r="AJ331" i="32"/>
  <c r="AJ347" i="32"/>
  <c r="AJ339" i="32"/>
  <c r="AJ346" i="32"/>
  <c r="AJ340" i="32"/>
  <c r="AC335" i="32"/>
  <c r="AC327" i="32"/>
  <c r="AC339" i="32"/>
  <c r="AC345" i="32"/>
  <c r="AC337" i="32"/>
  <c r="AI346" i="32"/>
  <c r="AI336" i="32"/>
  <c r="AI331" i="32"/>
  <c r="AI345" i="32"/>
  <c r="AI332" i="32"/>
  <c r="AJ307" i="32"/>
  <c r="U227" i="32"/>
  <c r="K226" i="32"/>
  <c r="K399" i="32" s="1"/>
  <c r="J227" i="32"/>
  <c r="O226" i="32"/>
  <c r="O399" i="32" s="1"/>
  <c r="S226" i="32"/>
  <c r="S399" i="32" s="1"/>
  <c r="T268" i="32"/>
  <c r="AI269" i="32"/>
  <c r="AI419" i="32" s="1"/>
  <c r="T269" i="32"/>
  <c r="T419" i="32" s="1"/>
  <c r="AD268" i="32"/>
  <c r="AD269" i="32"/>
  <c r="AD419" i="32" s="1"/>
  <c r="AB344" i="32"/>
  <c r="AB347" i="32"/>
  <c r="AB339" i="32"/>
  <c r="AB342" i="32"/>
  <c r="AB334" i="32"/>
  <c r="AB326" i="32"/>
  <c r="X344" i="32"/>
  <c r="X335" i="32"/>
  <c r="X345" i="32"/>
  <c r="X337" i="32"/>
  <c r="X338" i="32"/>
  <c r="X328" i="32"/>
  <c r="S227" i="32"/>
  <c r="AI268" i="32"/>
  <c r="AB346" i="32"/>
  <c r="AB337" i="32"/>
  <c r="AB341" i="32"/>
  <c r="AB331" i="32"/>
  <c r="AB340" i="32"/>
  <c r="AB332" i="32"/>
  <c r="AB324" i="32"/>
  <c r="X330" i="32"/>
  <c r="X333" i="32"/>
  <c r="X331" i="32"/>
  <c r="X323" i="32"/>
  <c r="X336" i="32"/>
  <c r="X326" i="32"/>
  <c r="AB343" i="32"/>
  <c r="AB335" i="32"/>
  <c r="AB328" i="32"/>
  <c r="AB329" i="32"/>
  <c r="AB338" i="32"/>
  <c r="X341" i="32"/>
  <c r="X346" i="32"/>
  <c r="X325" i="32"/>
  <c r="X329" i="32"/>
  <c r="X342" i="32"/>
  <c r="X334" i="32"/>
  <c r="N269" i="32"/>
  <c r="N419" i="32" s="1"/>
  <c r="U268" i="32"/>
  <c r="L268" i="32"/>
  <c r="N268" i="32"/>
  <c r="U269" i="32"/>
  <c r="U419" i="32" s="1"/>
  <c r="L269" i="32"/>
  <c r="L419" i="32" s="1"/>
  <c r="Z347" i="32"/>
  <c r="Z340" i="32"/>
  <c r="Z346" i="32"/>
  <c r="Z324" i="32"/>
  <c r="Z341" i="32"/>
  <c r="Z333" i="32"/>
  <c r="AG341" i="32"/>
  <c r="AG343" i="32"/>
  <c r="AG334" i="32"/>
  <c r="AG346" i="32"/>
  <c r="AG336" i="32"/>
  <c r="AG330" i="32"/>
  <c r="Z344" i="32"/>
  <c r="Z328" i="32"/>
  <c r="Z336" i="32"/>
  <c r="Z338" i="32"/>
  <c r="Z339" i="32"/>
  <c r="Z329" i="32"/>
  <c r="AG340" i="32"/>
  <c r="AG347" i="32"/>
  <c r="AG333" i="32"/>
  <c r="AG344" i="32"/>
  <c r="AG331" i="32"/>
  <c r="AG328" i="32"/>
  <c r="J175" i="32"/>
  <c r="Z330" i="32"/>
  <c r="Z343" i="32"/>
  <c r="Z334" i="32"/>
  <c r="Z327" i="32"/>
  <c r="Z337" i="32"/>
  <c r="AG338" i="32"/>
  <c r="AG337" i="32"/>
  <c r="AG332" i="32"/>
  <c r="AG342" i="32"/>
  <c r="AG327" i="32"/>
  <c r="AD308" i="32"/>
  <c r="AD420" i="32" s="1"/>
  <c r="R308" i="32"/>
  <c r="R420" i="32" s="1"/>
  <c r="AA308" i="32"/>
  <c r="AA420" i="32" s="1"/>
  <c r="AI308" i="32"/>
  <c r="AI420" i="32" s="1"/>
  <c r="AF308" i="32"/>
  <c r="AF420" i="32" s="1"/>
  <c r="AH308" i="32"/>
  <c r="AH420" i="32" s="1"/>
  <c r="AJ308" i="32"/>
  <c r="AJ420" i="32" s="1"/>
  <c r="AC308" i="32"/>
  <c r="AC420" i="32" s="1"/>
  <c r="Y308" i="32"/>
  <c r="Y420" i="32" s="1"/>
  <c r="AE308" i="32"/>
  <c r="AE420" i="32" s="1"/>
  <c r="W308" i="32"/>
  <c r="W420" i="32" s="1"/>
  <c r="X308" i="32"/>
  <c r="X420" i="32" s="1"/>
  <c r="Z308" i="32"/>
  <c r="Z420" i="32" s="1"/>
  <c r="AG308" i="32"/>
  <c r="AG420" i="32" s="1"/>
  <c r="AB308" i="32"/>
  <c r="AB420" i="32" s="1"/>
  <c r="J269" i="32"/>
  <c r="J419" i="32" s="1"/>
  <c r="AJ269" i="32"/>
  <c r="AJ419" i="32" s="1"/>
  <c r="Z269" i="32"/>
  <c r="Z419" i="32" s="1"/>
  <c r="AF269" i="32"/>
  <c r="AF419" i="32" s="1"/>
  <c r="M269" i="32"/>
  <c r="M419" i="32" s="1"/>
  <c r="AE269" i="32"/>
  <c r="AE419" i="32" s="1"/>
  <c r="AC269" i="32"/>
  <c r="AC419" i="32" s="1"/>
  <c r="O269" i="32"/>
  <c r="O419" i="32" s="1"/>
  <c r="K269" i="32"/>
  <c r="K419" i="32" s="1"/>
  <c r="AG269" i="32"/>
  <c r="AG419" i="32" s="1"/>
  <c r="O228" i="32"/>
  <c r="O418" i="32" s="1"/>
  <c r="AG228" i="32"/>
  <c r="AG418" i="32" s="1"/>
  <c r="AD228" i="32"/>
  <c r="AD418" i="32" s="1"/>
  <c r="W228" i="32"/>
  <c r="W418" i="32" s="1"/>
  <c r="AI228" i="32"/>
  <c r="AI418" i="32" s="1"/>
  <c r="AA228" i="32"/>
  <c r="AA418" i="32" s="1"/>
  <c r="AJ228" i="32"/>
  <c r="AJ418" i="32" s="1"/>
  <c r="Z228" i="32"/>
  <c r="Z418" i="32" s="1"/>
  <c r="AB228" i="32"/>
  <c r="AB418" i="32" s="1"/>
  <c r="M228" i="32"/>
  <c r="M418" i="32" s="1"/>
  <c r="T228" i="32"/>
  <c r="T418" i="32" s="1"/>
  <c r="X228" i="32"/>
  <c r="X418" i="32" s="1"/>
  <c r="R228" i="32"/>
  <c r="R418" i="32" s="1"/>
  <c r="L228" i="32"/>
  <c r="L418" i="32" s="1"/>
  <c r="V228" i="32"/>
  <c r="V418" i="32" s="1"/>
  <c r="AG190" i="32"/>
  <c r="AG417" i="32" s="1"/>
  <c r="AE228" i="32"/>
  <c r="AE418" i="32" s="1"/>
  <c r="AH228" i="32"/>
  <c r="AH418" i="32" s="1"/>
  <c r="AC228" i="32"/>
  <c r="AC418" i="32" s="1"/>
  <c r="AF228" i="32"/>
  <c r="AF418" i="32" s="1"/>
  <c r="AF190" i="32"/>
  <c r="AF417" i="32" s="1"/>
  <c r="P190" i="32"/>
  <c r="P417" i="32" s="1"/>
  <c r="AC190" i="32"/>
  <c r="AC417" i="32" s="1"/>
  <c r="W190" i="32"/>
  <c r="W417" i="32" s="1"/>
  <c r="N190" i="32"/>
  <c r="N417" i="32" s="1"/>
  <c r="AE190" i="32"/>
  <c r="AE417" i="32" s="1"/>
  <c r="Y190" i="32"/>
  <c r="Y417" i="32" s="1"/>
  <c r="AA190" i="32"/>
  <c r="AA417" i="32" s="1"/>
  <c r="X190" i="32"/>
  <c r="X417" i="32" s="1"/>
  <c r="AI190" i="32"/>
  <c r="AI417" i="32" s="1"/>
  <c r="U190" i="32"/>
  <c r="U417" i="32" s="1"/>
  <c r="R190" i="32"/>
  <c r="R417" i="32" s="1"/>
  <c r="M190" i="32"/>
  <c r="M417" i="32" s="1"/>
  <c r="V190" i="32"/>
  <c r="V417" i="32" s="1"/>
  <c r="AD190" i="32"/>
  <c r="AD417" i="32" s="1"/>
  <c r="AJ190" i="32"/>
  <c r="AJ417" i="32" s="1"/>
  <c r="AH190" i="32"/>
  <c r="AH417" i="32" s="1"/>
  <c r="T190" i="32"/>
  <c r="T417" i="32" s="1"/>
  <c r="AB190" i="32"/>
  <c r="AB417" i="32" s="1"/>
  <c r="S190" i="32"/>
  <c r="S417" i="32" s="1"/>
  <c r="Z190" i="32"/>
  <c r="Z417" i="32" s="1"/>
  <c r="Q190" i="32"/>
  <c r="Q417" i="32" s="1"/>
  <c r="T151" i="32"/>
  <c r="T416" i="32" s="1"/>
  <c r="AC151" i="32"/>
  <c r="AC416" i="32" s="1"/>
  <c r="AD151" i="32"/>
  <c r="AD416" i="32" s="1"/>
  <c r="S151" i="32"/>
  <c r="S416" i="32" s="1"/>
  <c r="U151" i="32"/>
  <c r="U416" i="32" s="1"/>
  <c r="AE151" i="32"/>
  <c r="AE416" i="32" s="1"/>
  <c r="O151" i="32"/>
  <c r="O416" i="32" s="1"/>
  <c r="P151" i="32"/>
  <c r="P416" i="32" s="1"/>
  <c r="V151" i="32"/>
  <c r="V416" i="32" s="1"/>
  <c r="AB151" i="32"/>
  <c r="AB416" i="32" s="1"/>
  <c r="AA151" i="32"/>
  <c r="AA416" i="32" s="1"/>
  <c r="AH151" i="32"/>
  <c r="AH416" i="32" s="1"/>
  <c r="K151" i="32"/>
  <c r="K416" i="32" s="1"/>
  <c r="AJ151" i="32"/>
  <c r="AJ416" i="32" s="1"/>
  <c r="Q151" i="32"/>
  <c r="Q416" i="32" s="1"/>
  <c r="AI151" i="32"/>
  <c r="AI416" i="32" s="1"/>
  <c r="AF151" i="32"/>
  <c r="AF416" i="32" s="1"/>
  <c r="AG151" i="32"/>
  <c r="AG416" i="32" s="1"/>
  <c r="Y151" i="32"/>
  <c r="Y416" i="32" s="1"/>
  <c r="R151" i="32"/>
  <c r="R416" i="32" s="1"/>
  <c r="L151" i="32"/>
  <c r="L416" i="32" s="1"/>
  <c r="Z151" i="32"/>
  <c r="Z416" i="32" s="1"/>
  <c r="X151" i="32"/>
  <c r="X416" i="32" s="1"/>
  <c r="W151" i="32"/>
  <c r="W416" i="32" s="1"/>
  <c r="N107" i="32"/>
  <c r="N415" i="32" s="1"/>
  <c r="AG107" i="32"/>
  <c r="AG415" i="32" s="1"/>
  <c r="P415" i="32"/>
  <c r="S107" i="32"/>
  <c r="S415" i="32" s="1"/>
  <c r="AD107" i="32"/>
  <c r="AD415" i="32" s="1"/>
  <c r="AJ107" i="32"/>
  <c r="AJ415" i="32" s="1"/>
  <c r="Z107" i="32"/>
  <c r="Z415" i="32" s="1"/>
  <c r="Q107" i="32"/>
  <c r="Q415" i="32" s="1"/>
  <c r="AA107" i="32"/>
  <c r="AA415" i="32" s="1"/>
  <c r="AI107" i="32"/>
  <c r="AI415" i="32" s="1"/>
  <c r="AE107" i="32"/>
  <c r="AE415" i="32" s="1"/>
  <c r="V107" i="32"/>
  <c r="V415" i="32" s="1"/>
  <c r="AB107" i="32"/>
  <c r="AB415" i="32" s="1"/>
  <c r="AH107" i="32"/>
  <c r="AH415" i="32" s="1"/>
  <c r="AC107" i="32"/>
  <c r="AC415" i="32" s="1"/>
  <c r="R107" i="32"/>
  <c r="R415" i="32" s="1"/>
  <c r="X107" i="32"/>
  <c r="X415" i="32" s="1"/>
  <c r="Y107" i="32"/>
  <c r="Y415" i="32" s="1"/>
  <c r="T107" i="32"/>
  <c r="T415" i="32" s="1"/>
  <c r="K107" i="32"/>
  <c r="K415" i="32" s="1"/>
  <c r="AF107" i="32"/>
  <c r="AF415" i="32" s="1"/>
  <c r="U107" i="32"/>
  <c r="U415" i="32" s="1"/>
  <c r="W107" i="32"/>
  <c r="W415" i="32" s="1"/>
  <c r="AG227" i="32"/>
  <c r="O227" i="32"/>
  <c r="AC189" i="32"/>
  <c r="AA307" i="32"/>
  <c r="AF334" i="32"/>
  <c r="AF333" i="32"/>
  <c r="AF344" i="32"/>
  <c r="AF347" i="32"/>
  <c r="AF335" i="32"/>
  <c r="AF326" i="32"/>
  <c r="AF340" i="32"/>
  <c r="AF345" i="32"/>
  <c r="AF324" i="32"/>
  <c r="AF336" i="32"/>
  <c r="AF341" i="32"/>
  <c r="AF325" i="32"/>
  <c r="AF323" i="32"/>
  <c r="AF337" i="32"/>
  <c r="AF330" i="32"/>
  <c r="AF331" i="32"/>
  <c r="AF329" i="32"/>
  <c r="AF338" i="32"/>
  <c r="AF327" i="32"/>
  <c r="AF343" i="32"/>
  <c r="AF328" i="32"/>
  <c r="AF339" i="32"/>
  <c r="AF332" i="32"/>
  <c r="AF346" i="32"/>
  <c r="AF342" i="32"/>
  <c r="W327" i="32"/>
  <c r="W330" i="32"/>
  <c r="W343" i="32"/>
  <c r="W344" i="32"/>
  <c r="W324" i="32"/>
  <c r="W336" i="32"/>
  <c r="W325" i="32"/>
  <c r="W342" i="32"/>
  <c r="W346" i="32"/>
  <c r="W329" i="32"/>
  <c r="W334" i="32"/>
  <c r="W345" i="32"/>
  <c r="W332" i="32"/>
  <c r="W328" i="32"/>
  <c r="W337" i="32"/>
  <c r="W323" i="32"/>
  <c r="W331" i="32"/>
  <c r="W339" i="32"/>
  <c r="W347" i="32"/>
  <c r="W340" i="32"/>
  <c r="W333" i="32"/>
  <c r="W338" i="32"/>
  <c r="W326" i="32"/>
  <c r="W341" i="32"/>
  <c r="W335" i="32"/>
  <c r="Z268" i="32"/>
  <c r="K268" i="32"/>
  <c r="M268" i="32"/>
  <c r="V350" i="32"/>
  <c r="J268" i="32"/>
  <c r="O268" i="32"/>
  <c r="AG268" i="32"/>
  <c r="AE268" i="32"/>
  <c r="AJ268" i="32"/>
  <c r="AF268" i="32"/>
  <c r="AC268" i="32"/>
  <c r="L169" i="32"/>
  <c r="R318" i="32"/>
  <c r="R322" i="32"/>
  <c r="R326" i="32"/>
  <c r="R317" i="32"/>
  <c r="R321" i="32"/>
  <c r="R325" i="32"/>
  <c r="R329" i="32"/>
  <c r="R331" i="32"/>
  <c r="R333" i="32"/>
  <c r="R335" i="32"/>
  <c r="R319" i="32"/>
  <c r="R327" i="32"/>
  <c r="R330" i="32"/>
  <c r="R334" i="32"/>
  <c r="R320" i="32"/>
  <c r="R336" i="32"/>
  <c r="R323" i="32"/>
  <c r="R324" i="32"/>
  <c r="R328" i="32"/>
  <c r="R332" i="32"/>
  <c r="Q315" i="32"/>
  <c r="P314" i="32"/>
  <c r="AD307" i="32"/>
  <c r="R307" i="32"/>
  <c r="AE307" i="32"/>
  <c r="AI307" i="32"/>
  <c r="AF307" i="32"/>
  <c r="AH307" i="32"/>
  <c r="AC307" i="32"/>
  <c r="Y307" i="32"/>
  <c r="W307" i="32"/>
  <c r="X307" i="32"/>
  <c r="Z307" i="32"/>
  <c r="AG307" i="32"/>
  <c r="AB307" i="32"/>
  <c r="W227" i="32"/>
  <c r="L168" i="32"/>
  <c r="L171" i="32"/>
  <c r="L175" i="32"/>
  <c r="O274" i="32"/>
  <c r="P275" i="32"/>
  <c r="L174" i="32"/>
  <c r="M227" i="32"/>
  <c r="R150" i="32"/>
  <c r="AB227" i="32"/>
  <c r="J169" i="32"/>
  <c r="AE227" i="32"/>
  <c r="AH227" i="32"/>
  <c r="R227" i="32"/>
  <c r="L227" i="32"/>
  <c r="AI189" i="32"/>
  <c r="X227" i="32"/>
  <c r="Y227" i="32"/>
  <c r="AF227" i="32"/>
  <c r="Z227" i="32"/>
  <c r="AI227" i="32"/>
  <c r="AA227" i="32"/>
  <c r="K227" i="32"/>
  <c r="AD227" i="32"/>
  <c r="T227" i="32"/>
  <c r="AJ227" i="32"/>
  <c r="AC227" i="32"/>
  <c r="V227" i="32"/>
  <c r="J164" i="32"/>
  <c r="J170" i="32"/>
  <c r="J171" i="32"/>
  <c r="L165" i="32"/>
  <c r="L172" i="32"/>
  <c r="L166" i="32"/>
  <c r="L161" i="32"/>
  <c r="L170" i="32"/>
  <c r="L164" i="32"/>
  <c r="L162" i="32"/>
  <c r="L160" i="32"/>
  <c r="J165" i="32"/>
  <c r="J167" i="32"/>
  <c r="J160" i="32"/>
  <c r="J159" i="32"/>
  <c r="J163" i="32"/>
  <c r="J173" i="32"/>
  <c r="L167" i="32"/>
  <c r="L163" i="32"/>
  <c r="L173" i="32"/>
  <c r="J162" i="32"/>
  <c r="J168" i="32"/>
  <c r="J166" i="32"/>
  <c r="J174" i="32"/>
  <c r="N189" i="32"/>
  <c r="AC150" i="32"/>
  <c r="AE150" i="32"/>
  <c r="U149" i="32"/>
  <c r="U397" i="32" s="1"/>
  <c r="P189" i="32"/>
  <c r="V150" i="32"/>
  <c r="P150" i="32"/>
  <c r="U150" i="32"/>
  <c r="U189" i="32"/>
  <c r="K159" i="32"/>
  <c r="K175" i="32"/>
  <c r="K172" i="32"/>
  <c r="K174" i="32"/>
  <c r="K173" i="32"/>
  <c r="K165" i="32"/>
  <c r="K162" i="32"/>
  <c r="K161" i="32"/>
  <c r="K166" i="32"/>
  <c r="K167" i="32"/>
  <c r="K171" i="32"/>
  <c r="K163" i="32"/>
  <c r="K160" i="32"/>
  <c r="K170" i="32"/>
  <c r="K168" i="32"/>
  <c r="K164" i="32"/>
  <c r="K169" i="32"/>
  <c r="AD189" i="32"/>
  <c r="X189" i="32"/>
  <c r="V149" i="32"/>
  <c r="V397" i="32" s="1"/>
  <c r="W189" i="32"/>
  <c r="T189" i="32"/>
  <c r="AG189" i="32"/>
  <c r="S189" i="32"/>
  <c r="R189" i="32"/>
  <c r="AH189" i="32"/>
  <c r="AJ189" i="32"/>
  <c r="AA189" i="32"/>
  <c r="AF189" i="32"/>
  <c r="AB189" i="32"/>
  <c r="Y189" i="32"/>
  <c r="M189" i="32"/>
  <c r="Q189" i="32"/>
  <c r="AE189" i="32"/>
  <c r="V189" i="32"/>
  <c r="Z189" i="32"/>
  <c r="AB150" i="32"/>
  <c r="AF150" i="32"/>
  <c r="O150" i="32"/>
  <c r="S150" i="32"/>
  <c r="Q150" i="32"/>
  <c r="Z150" i="32"/>
  <c r="X150" i="32"/>
  <c r="AJ150" i="32"/>
  <c r="AA150" i="32"/>
  <c r="AI150" i="32"/>
  <c r="AD150" i="32"/>
  <c r="AG150" i="32"/>
  <c r="Y150" i="32"/>
  <c r="T150" i="32"/>
  <c r="W150" i="32"/>
  <c r="AH150" i="32"/>
  <c r="K150" i="32"/>
  <c r="L150" i="32"/>
  <c r="J132" i="32"/>
  <c r="J121" i="32"/>
  <c r="J122" i="32"/>
  <c r="J130" i="32"/>
  <c r="J127" i="32"/>
  <c r="J120" i="32"/>
  <c r="J119" i="32"/>
  <c r="J125" i="32"/>
  <c r="J131" i="32"/>
  <c r="J128" i="32"/>
  <c r="J124" i="32"/>
  <c r="J123" i="32"/>
  <c r="J118" i="32"/>
  <c r="J126" i="32"/>
  <c r="J129" i="32"/>
  <c r="N106" i="32"/>
  <c r="AC106" i="32"/>
  <c r="V106" i="32"/>
  <c r="AB106" i="32"/>
  <c r="AH106" i="32"/>
  <c r="R106" i="32"/>
  <c r="X106" i="32"/>
  <c r="Y106" i="32"/>
  <c r="T106" i="32"/>
  <c r="K106" i="32"/>
  <c r="AF106" i="32"/>
  <c r="U106" i="32"/>
  <c r="W106" i="32"/>
  <c r="AG106" i="32"/>
  <c r="AD106" i="32"/>
  <c r="S106" i="32"/>
  <c r="AJ106" i="32"/>
  <c r="Z106" i="32"/>
  <c r="Q106" i="32"/>
  <c r="AA106" i="32"/>
  <c r="AI106" i="32"/>
  <c r="AE106" i="32"/>
  <c r="N396" i="32"/>
  <c r="AJ105" i="32"/>
  <c r="AJ396" i="32" s="1"/>
  <c r="W105" i="32"/>
  <c r="W396" i="32" s="1"/>
  <c r="S105" i="32"/>
  <c r="S396" i="32" s="1"/>
  <c r="K21" i="33"/>
  <c r="K23" i="33" s="1"/>
  <c r="K25" i="33" s="1"/>
  <c r="K27" i="33" s="1"/>
  <c r="AC386" i="32"/>
  <c r="AC403" i="32" s="1"/>
  <c r="AB386" i="32"/>
  <c r="AB403" i="32" s="1"/>
  <c r="X386" i="32"/>
  <c r="X403" i="32" s="1"/>
  <c r="AG386" i="32"/>
  <c r="AG403" i="32" s="1"/>
  <c r="AA386" i="32"/>
  <c r="AA403" i="32" s="1"/>
  <c r="AF386" i="32"/>
  <c r="AF403" i="32" s="1"/>
  <c r="AE386" i="32"/>
  <c r="AE403" i="32" s="1"/>
  <c r="AI386" i="32"/>
  <c r="AI403" i="32" s="1"/>
  <c r="J415" i="32" l="1"/>
  <c r="J396" i="32"/>
  <c r="AD351" i="32"/>
  <c r="AD421" i="32" s="1"/>
  <c r="W351" i="32"/>
  <c r="W421" i="32" s="1"/>
  <c r="AF351" i="32"/>
  <c r="AF421" i="32" s="1"/>
  <c r="Z351" i="32"/>
  <c r="Z421" i="32" s="1"/>
  <c r="AB351" i="32"/>
  <c r="AB421" i="32" s="1"/>
  <c r="X351" i="32"/>
  <c r="X421" i="32" s="1"/>
  <c r="AA351" i="32"/>
  <c r="AA421" i="32" s="1"/>
  <c r="Y351" i="32"/>
  <c r="Y421" i="32" s="1"/>
  <c r="AI351" i="32"/>
  <c r="AI421" i="32" s="1"/>
  <c r="AH351" i="32"/>
  <c r="AH421" i="32" s="1"/>
  <c r="AE351" i="32"/>
  <c r="AE421" i="32" s="1"/>
  <c r="R351" i="32"/>
  <c r="R421" i="32" s="1"/>
  <c r="AC351" i="32"/>
  <c r="AC421" i="32" s="1"/>
  <c r="AG351" i="32"/>
  <c r="AG421" i="32" s="1"/>
  <c r="AJ351" i="32"/>
  <c r="AJ421" i="32" s="1"/>
  <c r="S351" i="32"/>
  <c r="S421" i="32" s="1"/>
  <c r="S350" i="32"/>
  <c r="Q282" i="32"/>
  <c r="Q287" i="32"/>
  <c r="Q291" i="32"/>
  <c r="Q288" i="32"/>
  <c r="Q286" i="32"/>
  <c r="AH350" i="32"/>
  <c r="AA350" i="32"/>
  <c r="AE350" i="32"/>
  <c r="Q279" i="32"/>
  <c r="Q290" i="32"/>
  <c r="Q289" i="32"/>
  <c r="Q293" i="32"/>
  <c r="Q281" i="32"/>
  <c r="Q277" i="32"/>
  <c r="Q283" i="32"/>
  <c r="Q280" i="32"/>
  <c r="Q278" i="32"/>
  <c r="Q285" i="32"/>
  <c r="Q292" i="32"/>
  <c r="Q284" i="32"/>
  <c r="AD350" i="32"/>
  <c r="AJ350" i="32"/>
  <c r="AI350" i="32"/>
  <c r="AC350" i="32"/>
  <c r="Y350" i="32"/>
  <c r="AB350" i="32"/>
  <c r="X350" i="32"/>
  <c r="J151" i="32"/>
  <c r="J416" i="32" s="1"/>
  <c r="J149" i="32"/>
  <c r="J397" i="32" s="1"/>
  <c r="J150" i="32"/>
  <c r="J190" i="32"/>
  <c r="J417" i="32" s="1"/>
  <c r="J188" i="32"/>
  <c r="J398" i="32" s="1"/>
  <c r="AG350" i="32"/>
  <c r="Z350" i="32"/>
  <c r="L190" i="32"/>
  <c r="L417" i="32" s="1"/>
  <c r="K190" i="32"/>
  <c r="K417" i="32" s="1"/>
  <c r="W350" i="32"/>
  <c r="AF350" i="32"/>
  <c r="Q317" i="32"/>
  <c r="Q321" i="32"/>
  <c r="Q325" i="32"/>
  <c r="Q329" i="32"/>
  <c r="Q331" i="32"/>
  <c r="Q333" i="32"/>
  <c r="Q335" i="32"/>
  <c r="Q320" i="32"/>
  <c r="Q324" i="32"/>
  <c r="Q328" i="32"/>
  <c r="Q322" i="32"/>
  <c r="Q318" i="32"/>
  <c r="Q319" i="32"/>
  <c r="Q323" i="32"/>
  <c r="Q332" i="32"/>
  <c r="Q334" i="32"/>
  <c r="Q336" i="32"/>
  <c r="Q326" i="32"/>
  <c r="Q327" i="32"/>
  <c r="Q330" i="32"/>
  <c r="R350" i="32"/>
  <c r="P315" i="32"/>
  <c r="O314" i="32"/>
  <c r="N274" i="32"/>
  <c r="O275" i="32"/>
  <c r="P279" i="32"/>
  <c r="P286" i="32"/>
  <c r="P287" i="32"/>
  <c r="P289" i="32"/>
  <c r="P281" i="32"/>
  <c r="P288" i="32"/>
  <c r="P294" i="32"/>
  <c r="P278" i="32"/>
  <c r="P293" i="32"/>
  <c r="P291" i="32"/>
  <c r="P285" i="32"/>
  <c r="P283" i="32"/>
  <c r="P280" i="32"/>
  <c r="P277" i="32"/>
  <c r="P292" i="32"/>
  <c r="P290" i="32"/>
  <c r="P284" i="32"/>
  <c r="P282" i="32"/>
  <c r="J189" i="32"/>
  <c r="L189" i="32"/>
  <c r="K189" i="32"/>
  <c r="O105" i="32"/>
  <c r="O396" i="32" s="1"/>
  <c r="L226" i="32"/>
  <c r="L399" i="32" s="1"/>
  <c r="AB306" i="32"/>
  <c r="AB401" i="32" s="1"/>
  <c r="AJ306" i="32"/>
  <c r="AJ401" i="32" s="1"/>
  <c r="L188" i="32"/>
  <c r="L398" i="32" s="1"/>
  <c r="K105" i="32"/>
  <c r="K396" i="32" s="1"/>
  <c r="L386" i="32"/>
  <c r="L403" i="32" s="1"/>
  <c r="V306" i="32"/>
  <c r="V401" i="32" s="1"/>
  <c r="V386" i="32"/>
  <c r="V403" i="32" s="1"/>
  <c r="Z306" i="32"/>
  <c r="Z401" i="32" s="1"/>
  <c r="AH188" i="32"/>
  <c r="AH398" i="32" s="1"/>
  <c r="T188" i="32"/>
  <c r="T398" i="32" s="1"/>
  <c r="X188" i="32"/>
  <c r="X398" i="32" s="1"/>
  <c r="AA226" i="32"/>
  <c r="AA399" i="32" s="1"/>
  <c r="J226" i="32"/>
  <c r="J399" i="32" s="1"/>
  <c r="N226" i="32"/>
  <c r="N399" i="32" s="1"/>
  <c r="V349" i="32"/>
  <c r="V402" i="32" s="1"/>
  <c r="Y105" i="32"/>
  <c r="Y396" i="32" s="1"/>
  <c r="V105" i="32"/>
  <c r="V396" i="32" s="1"/>
  <c r="V267" i="32"/>
  <c r="V400" i="32" s="1"/>
  <c r="AI105" i="32"/>
  <c r="AI396" i="32" s="1"/>
  <c r="M267" i="32"/>
  <c r="M400" i="32" s="1"/>
  <c r="N188" i="32"/>
  <c r="N398" i="32" s="1"/>
  <c r="K188" i="32"/>
  <c r="K398" i="32" s="1"/>
  <c r="O267" i="32"/>
  <c r="O400" i="32" s="1"/>
  <c r="P188" i="32"/>
  <c r="P398" i="32" s="1"/>
  <c r="AG226" i="32"/>
  <c r="AG399" i="32" s="1"/>
  <c r="AD226" i="32"/>
  <c r="AD399" i="32" s="1"/>
  <c r="AB349" i="32"/>
  <c r="AB402" i="32" s="1"/>
  <c r="Y349" i="32"/>
  <c r="Y402" i="32" s="1"/>
  <c r="AJ226" i="32"/>
  <c r="AJ399" i="32" s="1"/>
  <c r="N267" i="32"/>
  <c r="N400" i="32" s="1"/>
  <c r="U386" i="32"/>
  <c r="U403" i="32" s="1"/>
  <c r="AA306" i="32"/>
  <c r="AA401" i="32" s="1"/>
  <c r="AE349" i="32"/>
  <c r="AE402" i="32" s="1"/>
  <c r="AH306" i="32"/>
  <c r="AH401" i="32" s="1"/>
  <c r="Y267" i="32"/>
  <c r="Y400" i="32" s="1"/>
  <c r="W349" i="32"/>
  <c r="W402" i="32" s="1"/>
  <c r="AA267" i="32"/>
  <c r="AA400" i="32" s="1"/>
  <c r="P267" i="32"/>
  <c r="P400" i="32" s="1"/>
  <c r="M226" i="32"/>
  <c r="M399" i="32" s="1"/>
  <c r="O386" i="32"/>
  <c r="O403" i="32" s="1"/>
  <c r="Q188" i="32"/>
  <c r="Q398" i="32" s="1"/>
  <c r="U188" i="32"/>
  <c r="U398" i="32" s="1"/>
  <c r="S386" i="32"/>
  <c r="S403" i="32" s="1"/>
  <c r="Y226" i="32"/>
  <c r="Y399" i="32" s="1"/>
  <c r="AC226" i="32"/>
  <c r="AC399" i="32" s="1"/>
  <c r="AD267" i="32"/>
  <c r="AD400" i="32" s="1"/>
  <c r="AD386" i="32"/>
  <c r="AD403" i="32" s="1"/>
  <c r="AD349" i="32"/>
  <c r="AD402" i="32" s="1"/>
  <c r="AB267" i="32"/>
  <c r="AB400" i="32" s="1"/>
  <c r="AG349" i="32"/>
  <c r="AG402" i="32" s="1"/>
  <c r="AC349" i="32"/>
  <c r="AC402" i="32" s="1"/>
  <c r="W306" i="32"/>
  <c r="W401" i="32" s="1"/>
  <c r="AI306" i="32"/>
  <c r="AI401" i="32" s="1"/>
  <c r="AH267" i="32"/>
  <c r="AH400" i="32" s="1"/>
  <c r="AC267" i="32"/>
  <c r="AC400" i="32" s="1"/>
  <c r="R349" i="32"/>
  <c r="R402" i="32" s="1"/>
  <c r="AA349" i="32"/>
  <c r="AA402" i="32" s="1"/>
  <c r="T349" i="32"/>
  <c r="T402" i="32" s="1"/>
  <c r="AF267" i="32"/>
  <c r="AF400" i="32" s="1"/>
  <c r="AE306" i="32"/>
  <c r="AE401" i="32" s="1"/>
  <c r="W386" i="32"/>
  <c r="W403" i="32" s="1"/>
  <c r="Y386" i="32"/>
  <c r="Y403" i="32" s="1"/>
  <c r="AB226" i="32"/>
  <c r="AB399" i="32" s="1"/>
  <c r="AB105" i="32"/>
  <c r="AB396" i="32" s="1"/>
  <c r="AF105" i="32"/>
  <c r="AF396" i="32" s="1"/>
  <c r="R105" i="32"/>
  <c r="R396" i="32" s="1"/>
  <c r="AE105" i="32"/>
  <c r="AE396" i="32" s="1"/>
  <c r="Z105" i="32"/>
  <c r="Z396" i="32" s="1"/>
  <c r="Z386" i="32"/>
  <c r="Z403" i="32" s="1"/>
  <c r="K149" i="32"/>
  <c r="K397" i="32" s="1"/>
  <c r="M188" i="32"/>
  <c r="M398" i="32" s="1"/>
  <c r="AI188" i="32"/>
  <c r="AI398" i="32" s="1"/>
  <c r="AG188" i="32"/>
  <c r="AG398" i="32" s="1"/>
  <c r="W188" i="32"/>
  <c r="W398" i="32" s="1"/>
  <c r="AF188" i="32"/>
  <c r="AF398" i="32" s="1"/>
  <c r="AD188" i="32"/>
  <c r="AD398" i="32" s="1"/>
  <c r="S349" i="32"/>
  <c r="S402" i="32" s="1"/>
  <c r="N386" i="32"/>
  <c r="N403" i="32" s="1"/>
  <c r="AE226" i="32"/>
  <c r="AE399" i="32" s="1"/>
  <c r="U306" i="32"/>
  <c r="U401" i="32" s="1"/>
  <c r="AC306" i="32"/>
  <c r="AC401" i="32" s="1"/>
  <c r="AF349" i="32"/>
  <c r="AF402" i="32" s="1"/>
  <c r="AH386" i="32"/>
  <c r="AH403" i="32" s="1"/>
  <c r="X267" i="32"/>
  <c r="X400" i="32" s="1"/>
  <c r="AJ267" i="32"/>
  <c r="AJ400" i="32" s="1"/>
  <c r="AJ349" i="32"/>
  <c r="AJ402" i="32" s="1"/>
  <c r="AA188" i="32"/>
  <c r="AA398" i="32" s="1"/>
  <c r="T386" i="32"/>
  <c r="T403" i="32" s="1"/>
  <c r="M105" i="32"/>
  <c r="M396" i="32" s="1"/>
  <c r="AD105" i="32"/>
  <c r="AD396" i="32" s="1"/>
  <c r="T105" i="32"/>
  <c r="T396" i="32" s="1"/>
  <c r="AH105" i="32"/>
  <c r="AH396" i="32" s="1"/>
  <c r="V188" i="32"/>
  <c r="V398" i="32" s="1"/>
  <c r="L267" i="32"/>
  <c r="L400" i="32" s="1"/>
  <c r="P396" i="32"/>
  <c r="V226" i="32"/>
  <c r="V399" i="32" s="1"/>
  <c r="Q105" i="32"/>
  <c r="Q396" i="32" s="1"/>
  <c r="Z349" i="32"/>
  <c r="Z402" i="32" s="1"/>
  <c r="Z267" i="32"/>
  <c r="Z400" i="32" s="1"/>
  <c r="Z226" i="32"/>
  <c r="Z399" i="32" s="1"/>
  <c r="R188" i="32"/>
  <c r="R398" i="32" s="1"/>
  <c r="AC188" i="32"/>
  <c r="AC398" i="32" s="1"/>
  <c r="AJ188" i="32"/>
  <c r="AJ398" i="32" s="1"/>
  <c r="S306" i="32"/>
  <c r="S401" i="32" s="1"/>
  <c r="X226" i="32"/>
  <c r="X399" i="32" s="1"/>
  <c r="W226" i="32"/>
  <c r="W399" i="32" s="1"/>
  <c r="L149" i="32"/>
  <c r="L397" i="32" s="1"/>
  <c r="AG105" i="32"/>
  <c r="AG396" i="32" s="1"/>
  <c r="AA105" i="32"/>
  <c r="AA396" i="32" s="1"/>
  <c r="X105" i="32"/>
  <c r="X396" i="32" s="1"/>
  <c r="U105" i="32"/>
  <c r="U396" i="32" s="1"/>
  <c r="AC105" i="32"/>
  <c r="AC396" i="32" s="1"/>
  <c r="AE188" i="32"/>
  <c r="AE398" i="32" s="1"/>
  <c r="Z188" i="32"/>
  <c r="Z398" i="32" s="1"/>
  <c r="Y188" i="32"/>
  <c r="Y398" i="32" s="1"/>
  <c r="AB188" i="32"/>
  <c r="AB398" i="32" s="1"/>
  <c r="S188" i="32"/>
  <c r="S398" i="32" s="1"/>
  <c r="S267" i="32"/>
  <c r="S400" i="32" s="1"/>
  <c r="T226" i="32"/>
  <c r="T399" i="32" s="1"/>
  <c r="U226" i="32"/>
  <c r="U399" i="32" s="1"/>
  <c r="P386" i="32"/>
  <c r="P403" i="32" s="1"/>
  <c r="Q267" i="32"/>
  <c r="Q400" i="32" s="1"/>
  <c r="AD306" i="32"/>
  <c r="AD401" i="32" s="1"/>
  <c r="Q386" i="32"/>
  <c r="Q403" i="32" s="1"/>
  <c r="U267" i="32"/>
  <c r="U400" i="32" s="1"/>
  <c r="AI267" i="32"/>
  <c r="AI400" i="32" s="1"/>
  <c r="AE267" i="32"/>
  <c r="AE400" i="32" s="1"/>
  <c r="T267" i="32"/>
  <c r="T400" i="32" s="1"/>
  <c r="X349" i="32"/>
  <c r="X402" i="32" s="1"/>
  <c r="AI349" i="32"/>
  <c r="AI402" i="32" s="1"/>
  <c r="Y306" i="32"/>
  <c r="Y401" i="32" s="1"/>
  <c r="AG306" i="32"/>
  <c r="AG401" i="32" s="1"/>
  <c r="AG267" i="32"/>
  <c r="AG400" i="32" s="1"/>
  <c r="K267" i="32"/>
  <c r="K400" i="32" s="1"/>
  <c r="J267" i="32"/>
  <c r="J400" i="32" s="1"/>
  <c r="R386" i="32"/>
  <c r="R403" i="32" s="1"/>
  <c r="R306" i="32"/>
  <c r="R401" i="32" s="1"/>
  <c r="W267" i="32"/>
  <c r="W400" i="32" s="1"/>
  <c r="AH349" i="32"/>
  <c r="AH402" i="32" s="1"/>
  <c r="X306" i="32"/>
  <c r="X401" i="32" s="1"/>
  <c r="AF306" i="32"/>
  <c r="AF401" i="32" s="1"/>
  <c r="AL8" i="28"/>
  <c r="AL11" i="28"/>
  <c r="AN10" i="28"/>
  <c r="Q351" i="32" l="1"/>
  <c r="Q421" i="32" s="1"/>
  <c r="Q308" i="32"/>
  <c r="Q420" i="32" s="1"/>
  <c r="Q306" i="32"/>
  <c r="Q401" i="32" s="1"/>
  <c r="Q307" i="32"/>
  <c r="P308" i="32"/>
  <c r="P420" i="32" s="1"/>
  <c r="Q349" i="32"/>
  <c r="Q402" i="32" s="1"/>
  <c r="O315" i="32"/>
  <c r="N314" i="32"/>
  <c r="P320" i="32"/>
  <c r="P324" i="32"/>
  <c r="P328" i="32"/>
  <c r="P319" i="32"/>
  <c r="P323" i="32"/>
  <c r="P327" i="32"/>
  <c r="P330" i="32"/>
  <c r="P332" i="32"/>
  <c r="P334" i="32"/>
  <c r="P336" i="32"/>
  <c r="P317" i="32"/>
  <c r="P325" i="32"/>
  <c r="P331" i="32"/>
  <c r="P335" i="32"/>
  <c r="P321" i="32"/>
  <c r="P322" i="32"/>
  <c r="P326" i="32"/>
  <c r="P333" i="32"/>
  <c r="P329" i="32"/>
  <c r="P318" i="32"/>
  <c r="Q350" i="32"/>
  <c r="P307" i="32"/>
  <c r="P306" i="32"/>
  <c r="P401" i="32" s="1"/>
  <c r="O283" i="32"/>
  <c r="O284" i="32"/>
  <c r="O285" i="32"/>
  <c r="O278" i="32"/>
  <c r="O279" i="32"/>
  <c r="O281" i="32"/>
  <c r="O288" i="32"/>
  <c r="O290" i="32"/>
  <c r="O294" i="32"/>
  <c r="O280" i="32"/>
  <c r="O291" i="32"/>
  <c r="O293" i="32"/>
  <c r="O286" i="32"/>
  <c r="O287" i="32"/>
  <c r="O292" i="32"/>
  <c r="O289" i="32"/>
  <c r="O277" i="32"/>
  <c r="O282" i="32"/>
  <c r="M274" i="32"/>
  <c r="N275" i="32"/>
  <c r="P351" i="32" l="1"/>
  <c r="P421" i="32" s="1"/>
  <c r="O308" i="32"/>
  <c r="O420" i="32" s="1"/>
  <c r="P350" i="32"/>
  <c r="P349" i="32"/>
  <c r="P402" i="32" s="1"/>
  <c r="N315" i="32"/>
  <c r="M314" i="32"/>
  <c r="O319" i="32"/>
  <c r="O323" i="32"/>
  <c r="O327" i="32"/>
  <c r="O330" i="32"/>
  <c r="O332" i="32"/>
  <c r="O334" i="32"/>
  <c r="O336" i="32"/>
  <c r="O318" i="32"/>
  <c r="O322" i="32"/>
  <c r="O326" i="32"/>
  <c r="O320" i="32"/>
  <c r="O328" i="32"/>
  <c r="O324" i="32"/>
  <c r="O325" i="32"/>
  <c r="O329" i="32"/>
  <c r="O331" i="32"/>
  <c r="O335" i="32"/>
  <c r="O321" i="32"/>
  <c r="O317" i="32"/>
  <c r="O333" i="32"/>
  <c r="O307" i="32"/>
  <c r="N278" i="32"/>
  <c r="N279" i="32"/>
  <c r="N281" i="32"/>
  <c r="N288" i="32"/>
  <c r="N290" i="32"/>
  <c r="N294" i="32"/>
  <c r="N277" i="32"/>
  <c r="N280" i="32"/>
  <c r="N291" i="32"/>
  <c r="N292" i="32"/>
  <c r="N293" i="32"/>
  <c r="N286" i="32"/>
  <c r="N287" i="32"/>
  <c r="N283" i="32"/>
  <c r="N285" i="32"/>
  <c r="N289" i="32"/>
  <c r="N284" i="32"/>
  <c r="N282" i="32"/>
  <c r="L274" i="32"/>
  <c r="M275" i="32"/>
  <c r="O306" i="32"/>
  <c r="O401" i="32" s="1"/>
  <c r="R149" i="32"/>
  <c r="R397" i="32" s="1"/>
  <c r="AD149" i="32"/>
  <c r="AD397" i="32" s="1"/>
  <c r="AG149" i="32"/>
  <c r="AG397" i="32" s="1"/>
  <c r="N149" i="32"/>
  <c r="N397" i="32" s="1"/>
  <c r="AH149" i="32"/>
  <c r="AH397" i="32" s="1"/>
  <c r="Q149" i="32"/>
  <c r="Q397" i="32" s="1"/>
  <c r="S149" i="32"/>
  <c r="S397" i="32" s="1"/>
  <c r="AC149" i="32"/>
  <c r="AC397" i="32" s="1"/>
  <c r="Z149" i="32"/>
  <c r="Z397" i="32" s="1"/>
  <c r="P149" i="32"/>
  <c r="P397" i="32" s="1"/>
  <c r="W149" i="32"/>
  <c r="W397" i="32" s="1"/>
  <c r="AB149" i="32"/>
  <c r="AB397" i="32" s="1"/>
  <c r="AA149" i="32"/>
  <c r="AA397" i="32" s="1"/>
  <c r="AJ149" i="32"/>
  <c r="AJ397" i="32" s="1"/>
  <c r="Y149" i="32"/>
  <c r="Y397" i="32" s="1"/>
  <c r="AI149" i="32"/>
  <c r="AI397" i="32" s="1"/>
  <c r="O149" i="32"/>
  <c r="O397" i="32" s="1"/>
  <c r="X149" i="32"/>
  <c r="X397" i="32" s="1"/>
  <c r="AF149" i="32"/>
  <c r="AF397" i="32" s="1"/>
  <c r="AE149" i="32"/>
  <c r="AE397" i="32" s="1"/>
  <c r="T149" i="32"/>
  <c r="T397" i="32" s="1"/>
  <c r="O351" i="32" l="1"/>
  <c r="O421" i="32" s="1"/>
  <c r="N308" i="32"/>
  <c r="N420" i="32" s="1"/>
  <c r="O350" i="32"/>
  <c r="O349" i="32"/>
  <c r="O402" i="32" s="1"/>
  <c r="N318" i="32"/>
  <c r="N322" i="32"/>
  <c r="N326" i="32"/>
  <c r="N317" i="32"/>
  <c r="N321" i="32"/>
  <c r="N325" i="32"/>
  <c r="N329" i="32"/>
  <c r="N331" i="32"/>
  <c r="N333" i="32"/>
  <c r="N335" i="32"/>
  <c r="N323" i="32"/>
  <c r="N332" i="32"/>
  <c r="N336" i="32"/>
  <c r="N327" i="32"/>
  <c r="N328" i="32"/>
  <c r="N330" i="32"/>
  <c r="N320" i="32"/>
  <c r="N324" i="32"/>
  <c r="N319" i="32"/>
  <c r="N334" i="32"/>
  <c r="M315" i="32"/>
  <c r="L314" i="32"/>
  <c r="N307" i="32"/>
  <c r="N306" i="32"/>
  <c r="N401" i="32" s="1"/>
  <c r="M281" i="32"/>
  <c r="M286" i="32"/>
  <c r="M278" i="32"/>
  <c r="M294" i="32"/>
  <c r="M292" i="32"/>
  <c r="M283" i="32"/>
  <c r="M293" i="32"/>
  <c r="M291" i="32"/>
  <c r="M284" i="32"/>
  <c r="M280" i="32"/>
  <c r="M289" i="32"/>
  <c r="M287" i="32"/>
  <c r="M285" i="32"/>
  <c r="M277" i="32"/>
  <c r="M290" i="32"/>
  <c r="M282" i="32"/>
  <c r="M279" i="32"/>
  <c r="M288" i="32"/>
  <c r="K274" i="32"/>
  <c r="L275" i="32"/>
  <c r="AU8" i="28"/>
  <c r="AV8" i="28"/>
  <c r="AW8" i="28"/>
  <c r="AX8" i="28"/>
  <c r="AU9" i="28"/>
  <c r="AV9" i="28"/>
  <c r="AW9" i="28"/>
  <c r="AX9" i="28"/>
  <c r="AU10" i="28"/>
  <c r="AV10" i="28"/>
  <c r="AW10" i="28"/>
  <c r="AX10" i="28"/>
  <c r="AU11" i="28"/>
  <c r="AV11" i="28"/>
  <c r="AW11" i="28"/>
  <c r="AX11" i="28"/>
  <c r="AU12" i="28"/>
  <c r="AV12" i="28"/>
  <c r="AW12" i="28"/>
  <c r="AX12" i="28"/>
  <c r="AU13" i="28"/>
  <c r="AV13" i="28"/>
  <c r="AW13" i="28"/>
  <c r="AX13" i="28"/>
  <c r="AU14" i="28"/>
  <c r="AV14" i="28"/>
  <c r="AW14" i="28"/>
  <c r="AX14" i="28"/>
  <c r="AU15" i="28"/>
  <c r="AV15" i="28"/>
  <c r="AW15" i="28"/>
  <c r="AX15" i="28"/>
  <c r="AU16" i="28"/>
  <c r="AV16" i="28"/>
  <c r="AW16" i="28"/>
  <c r="AX16" i="28"/>
  <c r="AU17" i="28"/>
  <c r="AV17" i="28"/>
  <c r="AW17" i="28"/>
  <c r="AX17" i="28"/>
  <c r="AU18" i="28"/>
  <c r="AV18" i="28"/>
  <c r="AW18" i="28"/>
  <c r="AX18" i="28"/>
  <c r="AU19" i="28"/>
  <c r="AV19" i="28"/>
  <c r="AW19" i="28"/>
  <c r="AX19" i="28"/>
  <c r="AU20" i="28"/>
  <c r="AV20" i="28"/>
  <c r="AW20" i="28"/>
  <c r="AX20" i="28"/>
  <c r="AU21" i="28"/>
  <c r="AV21" i="28"/>
  <c r="AW21" i="28"/>
  <c r="AX21" i="28"/>
  <c r="AU22" i="28"/>
  <c r="AV22" i="28"/>
  <c r="AW22" i="28"/>
  <c r="AX22" i="28"/>
  <c r="AU23" i="28"/>
  <c r="AV23" i="28"/>
  <c r="AW23" i="28"/>
  <c r="AX23" i="28"/>
  <c r="AU24" i="28"/>
  <c r="AV24" i="28"/>
  <c r="AW24" i="28"/>
  <c r="AX24" i="28"/>
  <c r="AU25" i="28"/>
  <c r="AV25" i="28"/>
  <c r="AW25" i="28"/>
  <c r="AX25" i="28"/>
  <c r="AU26" i="28"/>
  <c r="AV26" i="28"/>
  <c r="AW26" i="28"/>
  <c r="AX26" i="28"/>
  <c r="AU27" i="28"/>
  <c r="AV27" i="28"/>
  <c r="AW27" i="28"/>
  <c r="AX27" i="28"/>
  <c r="AU28" i="28"/>
  <c r="AV28" i="28"/>
  <c r="AW28" i="28"/>
  <c r="AX28" i="28"/>
  <c r="AU29" i="28"/>
  <c r="AV29" i="28"/>
  <c r="AW29" i="28"/>
  <c r="AX29" i="28"/>
  <c r="AU30" i="28"/>
  <c r="AV30" i="28"/>
  <c r="AW30" i="28"/>
  <c r="AX30" i="28"/>
  <c r="AU31" i="28"/>
  <c r="AV31" i="28"/>
  <c r="AW31" i="28"/>
  <c r="AX31" i="28"/>
  <c r="N351" i="32" l="1"/>
  <c r="N421" i="32" s="1"/>
  <c r="M308" i="32"/>
  <c r="M420" i="32" s="1"/>
  <c r="M317" i="32"/>
  <c r="M321" i="32"/>
  <c r="M325" i="32"/>
  <c r="M329" i="32"/>
  <c r="M331" i="32"/>
  <c r="M333" i="32"/>
  <c r="M335" i="32"/>
  <c r="M320" i="32"/>
  <c r="M324" i="32"/>
  <c r="M328" i="32"/>
  <c r="M318" i="32"/>
  <c r="M326" i="32"/>
  <c r="M319" i="32"/>
  <c r="M332" i="32"/>
  <c r="M323" i="32"/>
  <c r="M327" i="32"/>
  <c r="M334" i="32"/>
  <c r="M322" i="32"/>
  <c r="M330" i="32"/>
  <c r="M336" i="32"/>
  <c r="N350" i="32"/>
  <c r="N349" i="32"/>
  <c r="N402" i="32" s="1"/>
  <c r="L315" i="32"/>
  <c r="K314" i="32"/>
  <c r="M307" i="32"/>
  <c r="M306" i="32"/>
  <c r="M401" i="32" s="1"/>
  <c r="L279" i="32"/>
  <c r="L286" i="32"/>
  <c r="L287" i="32"/>
  <c r="L289" i="32"/>
  <c r="L278" i="32"/>
  <c r="L281" i="32"/>
  <c r="L294" i="32"/>
  <c r="L288" i="32"/>
  <c r="L292" i="32"/>
  <c r="L284" i="32"/>
  <c r="L290" i="32"/>
  <c r="L282" i="32"/>
  <c r="L293" i="32"/>
  <c r="L291" i="32"/>
  <c r="L285" i="32"/>
  <c r="L283" i="32"/>
  <c r="L280" i="32"/>
  <c r="L277" i="32"/>
  <c r="J274" i="32"/>
  <c r="J275" i="32" s="1"/>
  <c r="K275" i="32"/>
  <c r="AM34" i="28"/>
  <c r="AN34" i="28"/>
  <c r="AO34" i="28"/>
  <c r="AP34" i="28"/>
  <c r="AQ34" i="28"/>
  <c r="AR34" i="28"/>
  <c r="AS34" i="28"/>
  <c r="AT34" i="28"/>
  <c r="AU34" i="28"/>
  <c r="AV34" i="28"/>
  <c r="AW34" i="28"/>
  <c r="AX34" i="28"/>
  <c r="AY34" i="28"/>
  <c r="AM8" i="28"/>
  <c r="AN8" i="28"/>
  <c r="AO8" i="28"/>
  <c r="AP8" i="28"/>
  <c r="AQ8" i="28"/>
  <c r="AR8" i="28"/>
  <c r="AS8" i="28"/>
  <c r="AT8" i="28"/>
  <c r="AY8" i="28"/>
  <c r="AM9" i="28"/>
  <c r="AN9" i="28"/>
  <c r="AO9" i="28"/>
  <c r="AP9" i="28"/>
  <c r="AQ9" i="28"/>
  <c r="AR9" i="28"/>
  <c r="AS9" i="28"/>
  <c r="AT9" i="28"/>
  <c r="AY9" i="28"/>
  <c r="AM10" i="28"/>
  <c r="AO10" i="28"/>
  <c r="AP10" i="28"/>
  <c r="AQ10" i="28"/>
  <c r="AR10" i="28"/>
  <c r="AS10" i="28"/>
  <c r="AT10" i="28"/>
  <c r="AY10" i="28"/>
  <c r="AM11" i="28"/>
  <c r="AN11" i="28"/>
  <c r="AO11" i="28"/>
  <c r="AP11" i="28"/>
  <c r="AQ11" i="28"/>
  <c r="AR11" i="28"/>
  <c r="AS11" i="28"/>
  <c r="AT11" i="28"/>
  <c r="AY11" i="28"/>
  <c r="AM12" i="28"/>
  <c r="AN12" i="28"/>
  <c r="AO12" i="28"/>
  <c r="AP12" i="28"/>
  <c r="AQ12" i="28"/>
  <c r="AR12" i="28"/>
  <c r="AS12" i="28"/>
  <c r="AT12" i="28"/>
  <c r="AY12" i="28"/>
  <c r="AM13" i="28"/>
  <c r="AN13" i="28"/>
  <c r="AO13" i="28"/>
  <c r="AP13" i="28"/>
  <c r="AQ13" i="28"/>
  <c r="AR13" i="28"/>
  <c r="AS13" i="28"/>
  <c r="AT13" i="28"/>
  <c r="AY13" i="28"/>
  <c r="AM14" i="28"/>
  <c r="AN14" i="28"/>
  <c r="AO14" i="28"/>
  <c r="AP14" i="28"/>
  <c r="AQ14" i="28"/>
  <c r="AR14" i="28"/>
  <c r="AS14" i="28"/>
  <c r="AT14" i="28"/>
  <c r="AY14" i="28"/>
  <c r="AM15" i="28"/>
  <c r="AN15" i="28"/>
  <c r="AO15" i="28"/>
  <c r="AP15" i="28"/>
  <c r="AQ15" i="28"/>
  <c r="AR15" i="28"/>
  <c r="AS15" i="28"/>
  <c r="AT15" i="28"/>
  <c r="AY15" i="28"/>
  <c r="AM16" i="28"/>
  <c r="AN16" i="28"/>
  <c r="AO16" i="28"/>
  <c r="AP16" i="28"/>
  <c r="AQ16" i="28"/>
  <c r="AR16" i="28"/>
  <c r="AS16" i="28"/>
  <c r="AT16" i="28"/>
  <c r="AY16" i="28"/>
  <c r="AM17" i="28"/>
  <c r="AN17" i="28"/>
  <c r="AO17" i="28"/>
  <c r="AP17" i="28"/>
  <c r="AQ17" i="28"/>
  <c r="AR17" i="28"/>
  <c r="AS17" i="28"/>
  <c r="AT17" i="28"/>
  <c r="AY17" i="28"/>
  <c r="AM18" i="28"/>
  <c r="AN18" i="28"/>
  <c r="AO18" i="28"/>
  <c r="AP18" i="28"/>
  <c r="AQ18" i="28"/>
  <c r="AR18" i="28"/>
  <c r="AS18" i="28"/>
  <c r="AT18" i="28"/>
  <c r="AY18" i="28"/>
  <c r="AM19" i="28"/>
  <c r="AN19" i="28"/>
  <c r="AO19" i="28"/>
  <c r="AP19" i="28"/>
  <c r="AQ19" i="28"/>
  <c r="AR19" i="28"/>
  <c r="AS19" i="28"/>
  <c r="AT19" i="28"/>
  <c r="AY19" i="28"/>
  <c r="AM20" i="28"/>
  <c r="AN20" i="28"/>
  <c r="AO20" i="28"/>
  <c r="AP20" i="28"/>
  <c r="AQ20" i="28"/>
  <c r="AR20" i="28"/>
  <c r="AS20" i="28"/>
  <c r="AT20" i="28"/>
  <c r="AY20" i="28"/>
  <c r="AM21" i="28"/>
  <c r="AN21" i="28"/>
  <c r="AO21" i="28"/>
  <c r="AP21" i="28"/>
  <c r="AQ21" i="28"/>
  <c r="AR21" i="28"/>
  <c r="AS21" i="28"/>
  <c r="AT21" i="28"/>
  <c r="AY21" i="28"/>
  <c r="AM22" i="28"/>
  <c r="AN22" i="28"/>
  <c r="AO22" i="28"/>
  <c r="AP22" i="28"/>
  <c r="AQ22" i="28"/>
  <c r="AR22" i="28"/>
  <c r="AS22" i="28"/>
  <c r="AT22" i="28"/>
  <c r="AY22" i="28"/>
  <c r="AM23" i="28"/>
  <c r="AN23" i="28"/>
  <c r="AO23" i="28"/>
  <c r="AP23" i="28"/>
  <c r="AQ23" i="28"/>
  <c r="AR23" i="28"/>
  <c r="AS23" i="28"/>
  <c r="AT23" i="28"/>
  <c r="AY23" i="28"/>
  <c r="AM24" i="28"/>
  <c r="AN24" i="28"/>
  <c r="AO24" i="28"/>
  <c r="AP24" i="28"/>
  <c r="AQ24" i="28"/>
  <c r="AR24" i="28"/>
  <c r="AS24" i="28"/>
  <c r="AT24" i="28"/>
  <c r="AY24" i="28"/>
  <c r="AM25" i="28"/>
  <c r="AN25" i="28"/>
  <c r="AO25" i="28"/>
  <c r="AP25" i="28"/>
  <c r="AQ25" i="28"/>
  <c r="AR25" i="28"/>
  <c r="AS25" i="28"/>
  <c r="AT25" i="28"/>
  <c r="AY25" i="28"/>
  <c r="AM26" i="28"/>
  <c r="AN26" i="28"/>
  <c r="AO26" i="28"/>
  <c r="AP26" i="28"/>
  <c r="AQ26" i="28"/>
  <c r="AR26" i="28"/>
  <c r="AS26" i="28"/>
  <c r="AT26" i="28"/>
  <c r="AY26" i="28"/>
  <c r="AM27" i="28"/>
  <c r="AN27" i="28"/>
  <c r="AO27" i="28"/>
  <c r="AP27" i="28"/>
  <c r="AQ27" i="28"/>
  <c r="AR27" i="28"/>
  <c r="AS27" i="28"/>
  <c r="AT27" i="28"/>
  <c r="AY27" i="28"/>
  <c r="AM28" i="28"/>
  <c r="AN28" i="28"/>
  <c r="AO28" i="28"/>
  <c r="AP28" i="28"/>
  <c r="AQ28" i="28"/>
  <c r="AR28" i="28"/>
  <c r="AS28" i="28"/>
  <c r="AT28" i="28"/>
  <c r="AY28" i="28"/>
  <c r="AM29" i="28"/>
  <c r="AN29" i="28"/>
  <c r="AO29" i="28"/>
  <c r="AP29" i="28"/>
  <c r="AQ29" i="28"/>
  <c r="AR29" i="28"/>
  <c r="AS29" i="28"/>
  <c r="AT29" i="28"/>
  <c r="AY29" i="28"/>
  <c r="AM30" i="28"/>
  <c r="AN30" i="28"/>
  <c r="AO30" i="28"/>
  <c r="AP30" i="28"/>
  <c r="AQ30" i="28"/>
  <c r="AR30" i="28"/>
  <c r="AS30" i="28"/>
  <c r="AT30" i="28"/>
  <c r="AY30" i="28"/>
  <c r="AM31" i="28"/>
  <c r="AN31" i="28"/>
  <c r="AO31" i="28"/>
  <c r="AP31" i="28"/>
  <c r="AQ31" i="28"/>
  <c r="AR31" i="28"/>
  <c r="AS31" i="28"/>
  <c r="AT31" i="28"/>
  <c r="AY31" i="28"/>
  <c r="AL9" i="28"/>
  <c r="AL10" i="28"/>
  <c r="AL12" i="28"/>
  <c r="AL13" i="28"/>
  <c r="AL14" i="28"/>
  <c r="AL15" i="28"/>
  <c r="AL16" i="28"/>
  <c r="AL17" i="28"/>
  <c r="AL18" i="28"/>
  <c r="AL19" i="28"/>
  <c r="AL20" i="28"/>
  <c r="AL21" i="28"/>
  <c r="AL22" i="28"/>
  <c r="AL23" i="28"/>
  <c r="AL24" i="28"/>
  <c r="AL25" i="28"/>
  <c r="AL26" i="28"/>
  <c r="AL27" i="28"/>
  <c r="AL28" i="28"/>
  <c r="AL29" i="28"/>
  <c r="AL30" i="28"/>
  <c r="AL31" i="28"/>
  <c r="AN33" i="28" l="1"/>
  <c r="AN35" i="28" s="1"/>
  <c r="AO33" i="28"/>
  <c r="AO35" i="28" s="1"/>
  <c r="AR33" i="28"/>
  <c r="AR35" i="28" s="1"/>
  <c r="AY33" i="28"/>
  <c r="AQ33" i="28"/>
  <c r="AQ35" i="28" s="1"/>
  <c r="AM33" i="28"/>
  <c r="AM35" i="28" s="1"/>
  <c r="AS33" i="28"/>
  <c r="AS35" i="28" s="1"/>
  <c r="AT33" i="28"/>
  <c r="AT35" i="28" s="1"/>
  <c r="M351" i="32"/>
  <c r="M421" i="32" s="1"/>
  <c r="AL33" i="28"/>
  <c r="AL35" i="28" s="1"/>
  <c r="AL37" i="28" s="1"/>
  <c r="AL38" i="28" s="1"/>
  <c r="AL39" i="28" s="1"/>
  <c r="AP33" i="28"/>
  <c r="AP35" i="28" s="1"/>
  <c r="L308" i="32"/>
  <c r="L420" i="32" s="1"/>
  <c r="L320" i="32"/>
  <c r="L324" i="32"/>
  <c r="L328" i="32"/>
  <c r="L319" i="32"/>
  <c r="L323" i="32"/>
  <c r="L327" i="32"/>
  <c r="L330" i="32"/>
  <c r="L332" i="32"/>
  <c r="L334" i="32"/>
  <c r="L336" i="32"/>
  <c r="L321" i="32"/>
  <c r="L329" i="32"/>
  <c r="L333" i="32"/>
  <c r="L335" i="32"/>
  <c r="L317" i="32"/>
  <c r="L326" i="32"/>
  <c r="L318" i="32"/>
  <c r="L322" i="32"/>
  <c r="L331" i="32"/>
  <c r="L325" i="32"/>
  <c r="K315" i="32"/>
  <c r="J314" i="32"/>
  <c r="J315" i="32" s="1"/>
  <c r="M350" i="32"/>
  <c r="M349" i="32"/>
  <c r="M402" i="32" s="1"/>
  <c r="L307" i="32"/>
  <c r="L306" i="32"/>
  <c r="L401" i="32" s="1"/>
  <c r="J278" i="32"/>
  <c r="J282" i="32"/>
  <c r="J294" i="32"/>
  <c r="J283" i="32"/>
  <c r="J281" i="32"/>
  <c r="J285" i="32"/>
  <c r="J288" i="32"/>
  <c r="J284" i="32"/>
  <c r="J279" i="32"/>
  <c r="J290" i="32"/>
  <c r="J277" i="32"/>
  <c r="J289" i="32"/>
  <c r="J292" i="32"/>
  <c r="J287" i="32"/>
  <c r="J293" i="32"/>
  <c r="J280" i="32"/>
  <c r="J286" i="32"/>
  <c r="J291" i="32"/>
  <c r="K277" i="32"/>
  <c r="K280" i="32"/>
  <c r="K287" i="32"/>
  <c r="K289" i="32"/>
  <c r="K291" i="32"/>
  <c r="K292" i="32"/>
  <c r="K293" i="32"/>
  <c r="K278" i="32"/>
  <c r="K282" i="32"/>
  <c r="K294" i="32"/>
  <c r="K283" i="32"/>
  <c r="K285" i="32"/>
  <c r="K279" i="32"/>
  <c r="K290" i="32"/>
  <c r="K281" i="32"/>
  <c r="K284" i="32"/>
  <c r="K288" i="32"/>
  <c r="K286" i="32"/>
  <c r="AV33" i="28"/>
  <c r="AV35" i="28" s="1"/>
  <c r="AU33" i="28"/>
  <c r="AU35" i="28" s="1"/>
  <c r="AW33" i="28"/>
  <c r="AW35" i="28" s="1"/>
  <c r="AX33" i="28"/>
  <c r="AX35" i="28" s="1"/>
  <c r="AU37" i="28" l="1"/>
  <c r="AU38" i="28" s="1"/>
  <c r="AU39" i="28" s="1"/>
  <c r="AT37" i="28"/>
  <c r="AT38" i="28" s="1"/>
  <c r="AT39" i="28" s="1"/>
  <c r="AY35" i="28"/>
  <c r="AY37" i="28" s="1"/>
  <c r="AY38" i="28" s="1"/>
  <c r="AY39" i="28" s="1"/>
  <c r="AP37" i="28"/>
  <c r="AP38" i="28" s="1"/>
  <c r="AP39" i="28" s="1"/>
  <c r="AS37" i="28"/>
  <c r="AS38" i="28" s="1"/>
  <c r="AS39" i="28" s="1"/>
  <c r="AR37" i="28"/>
  <c r="AR38" i="28" s="1"/>
  <c r="AR39" i="28" s="1"/>
  <c r="AX37" i="28"/>
  <c r="AX38" i="28" s="1"/>
  <c r="AX39" i="28" s="1"/>
  <c r="AM37" i="28"/>
  <c r="AM38" i="28" s="1"/>
  <c r="AM39" i="28" s="1"/>
  <c r="AO37" i="28"/>
  <c r="AO38" i="28" s="1"/>
  <c r="AO39" i="28" s="1"/>
  <c r="AV37" i="28"/>
  <c r="AV38" i="28" s="1"/>
  <c r="AV39" i="28" s="1"/>
  <c r="AW37" i="28"/>
  <c r="AW38" i="28" s="1"/>
  <c r="AW39" i="28" s="1"/>
  <c r="AQ37" i="28"/>
  <c r="AQ38" i="28" s="1"/>
  <c r="AQ39" i="28" s="1"/>
  <c r="AN37" i="28"/>
  <c r="AN38" i="28" s="1"/>
  <c r="AN39" i="28" s="1"/>
  <c r="L351" i="32"/>
  <c r="L421" i="32" s="1"/>
  <c r="J308" i="32"/>
  <c r="K308" i="32"/>
  <c r="K420" i="32" s="1"/>
  <c r="J318" i="32"/>
  <c r="J322" i="32"/>
  <c r="J326" i="32"/>
  <c r="J317" i="32"/>
  <c r="J321" i="32"/>
  <c r="J325" i="32"/>
  <c r="J329" i="32"/>
  <c r="J331" i="32"/>
  <c r="J333" i="32"/>
  <c r="J335" i="32"/>
  <c r="J319" i="32"/>
  <c r="J327" i="32"/>
  <c r="J330" i="32"/>
  <c r="J334" i="32"/>
  <c r="J323" i="32"/>
  <c r="J320" i="32"/>
  <c r="J332" i="32"/>
  <c r="J336" i="32"/>
  <c r="J324" i="32"/>
  <c r="J328" i="32"/>
  <c r="L350" i="32"/>
  <c r="L349" i="32"/>
  <c r="L402" i="32" s="1"/>
  <c r="K319" i="32"/>
  <c r="K323" i="32"/>
  <c r="K327" i="32"/>
  <c r="K330" i="32"/>
  <c r="K332" i="32"/>
  <c r="K334" i="32"/>
  <c r="K336" i="32"/>
  <c r="K318" i="32"/>
  <c r="K322" i="32"/>
  <c r="K326" i="32"/>
  <c r="K324" i="32"/>
  <c r="K328" i="32"/>
  <c r="K331" i="32"/>
  <c r="K321" i="32"/>
  <c r="K317" i="32"/>
  <c r="K325" i="32"/>
  <c r="K329" i="32"/>
  <c r="K335" i="32"/>
  <c r="K333" i="32"/>
  <c r="K320" i="32"/>
  <c r="K307" i="32"/>
  <c r="J307" i="32"/>
  <c r="K306" i="32"/>
  <c r="K401" i="32" s="1"/>
  <c r="J306" i="32"/>
  <c r="J420" i="32" l="1"/>
  <c r="J401" i="32"/>
  <c r="K351" i="32"/>
  <c r="K421" i="32" s="1"/>
  <c r="J351" i="32"/>
  <c r="J421" i="32" s="1"/>
  <c r="K350" i="32"/>
  <c r="K349" i="32"/>
  <c r="K402" i="32" s="1"/>
  <c r="J350" i="32"/>
  <c r="J349" i="32"/>
  <c r="J402" i="32" s="1"/>
  <c r="AT49" i="32" l="1"/>
  <c r="R50" i="32" l="1"/>
  <c r="BH49" i="32"/>
  <c r="BA49" i="32"/>
  <c r="BL49" i="32"/>
  <c r="AQ49" i="32"/>
  <c r="AZ49" i="32"/>
  <c r="AO49" i="32"/>
  <c r="M49" i="32" s="1"/>
  <c r="AY49" i="32"/>
  <c r="BD49" i="32"/>
  <c r="BG49" i="32"/>
  <c r="AN49" i="32"/>
  <c r="L49" i="32" s="1"/>
  <c r="BC49" i="32"/>
  <c r="BK49" i="32"/>
  <c r="AM49" i="32"/>
  <c r="K49" i="32" s="1"/>
  <c r="BF49" i="32"/>
  <c r="BJ49" i="32"/>
  <c r="AW49" i="32"/>
  <c r="AV49" i="32"/>
  <c r="AP49" i="32"/>
  <c r="BI49" i="32"/>
  <c r="AR49" i="32"/>
  <c r="P50" i="32" s="1"/>
  <c r="BB49" i="32"/>
  <c r="AU49" i="32"/>
  <c r="AS49" i="32"/>
  <c r="BE49" i="32"/>
  <c r="AX49" i="32"/>
  <c r="BM49" i="32"/>
  <c r="BM52" i="32"/>
  <c r="AY51" i="32"/>
  <c r="BK62" i="32"/>
  <c r="AS53" i="32"/>
  <c r="AX56" i="32"/>
  <c r="BI66" i="32"/>
  <c r="AV60" i="32"/>
  <c r="BD64" i="32"/>
  <c r="BM55" i="32"/>
  <c r="BG61" i="32"/>
  <c r="AV54" i="32"/>
  <c r="AR65" i="32"/>
  <c r="P66" i="32" s="1"/>
  <c r="BG59" i="32"/>
  <c r="S50" i="32" l="1"/>
  <c r="Y51" i="32"/>
  <c r="V51" i="32"/>
  <c r="Z51" i="32"/>
  <c r="T50" i="32"/>
  <c r="AE52" i="32"/>
  <c r="X51" i="32"/>
  <c r="AF52" i="32"/>
  <c r="N49" i="32"/>
  <c r="AC52" i="32"/>
  <c r="U50" i="32"/>
  <c r="AI53" i="32"/>
  <c r="AB52" i="32"/>
  <c r="O49" i="32"/>
  <c r="AD52" i="32"/>
  <c r="Q50" i="32"/>
  <c r="AG53" i="32"/>
  <c r="AH53" i="32"/>
  <c r="AA52" i="32"/>
  <c r="W51" i="32"/>
  <c r="AJ53" i="32"/>
  <c r="BG64" i="32"/>
  <c r="AQ66" i="32"/>
  <c r="AT52" i="32"/>
  <c r="AR54" i="32"/>
  <c r="P55" i="32" s="1"/>
  <c r="AZ55" i="32"/>
  <c r="AO55" i="32"/>
  <c r="M55" i="32" s="1"/>
  <c r="BI55" i="32"/>
  <c r="BH55" i="32"/>
  <c r="BJ55" i="32"/>
  <c r="BJ53" i="32"/>
  <c r="AR56" i="32"/>
  <c r="P57" i="32" s="1"/>
  <c r="BA64" i="32"/>
  <c r="AQ54" i="32"/>
  <c r="AP52" i="32"/>
  <c r="BH52" i="32"/>
  <c r="BA52" i="32"/>
  <c r="BJ59" i="32"/>
  <c r="BD55" i="32"/>
  <c r="AN55" i="32"/>
  <c r="L55" i="32" s="1"/>
  <c r="AM55" i="32"/>
  <c r="K55" i="32" s="1"/>
  <c r="BB62" i="32"/>
  <c r="BI61" i="32"/>
  <c r="BB66" i="32"/>
  <c r="AM59" i="32"/>
  <c r="K59" i="32" s="1"/>
  <c r="BC55" i="32"/>
  <c r="BG55" i="32"/>
  <c r="BK61" i="32"/>
  <c r="AP66" i="32"/>
  <c r="BC52" i="32"/>
  <c r="AP65" i="32"/>
  <c r="BK65" i="32"/>
  <c r="AX65" i="32"/>
  <c r="BH65" i="32"/>
  <c r="AS63" i="32"/>
  <c r="AV63" i="32"/>
  <c r="AW63" i="32"/>
  <c r="AR63" i="32"/>
  <c r="P64" i="32" s="1"/>
  <c r="AN63" i="32"/>
  <c r="L63" i="32" s="1"/>
  <c r="AT63" i="32"/>
  <c r="AY63" i="32"/>
  <c r="AP63" i="32"/>
  <c r="AQ63" i="32"/>
  <c r="BL63" i="32"/>
  <c r="BH63" i="32"/>
  <c r="BA63" i="32"/>
  <c r="AX63" i="32"/>
  <c r="AU63" i="32"/>
  <c r="BD63" i="32"/>
  <c r="BF63" i="32"/>
  <c r="BI63" i="32"/>
  <c r="BE63" i="32"/>
  <c r="AO65" i="32"/>
  <c r="M65" i="32" s="1"/>
  <c r="AZ63" i="32"/>
  <c r="AU61" i="32"/>
  <c r="BI54" i="32"/>
  <c r="AP54" i="32"/>
  <c r="AU64" i="32"/>
  <c r="BE60" i="32"/>
  <c r="BC60" i="32"/>
  <c r="AX60" i="32"/>
  <c r="AO60" i="32"/>
  <c r="M60" i="32" s="1"/>
  <c r="AS60" i="32"/>
  <c r="AT60" i="32"/>
  <c r="BG60" i="32"/>
  <c r="AZ60" i="32"/>
  <c r="AW60" i="32"/>
  <c r="BH60" i="32"/>
  <c r="AQ60" i="32"/>
  <c r="AM60" i="32"/>
  <c r="K60" i="32" s="1"/>
  <c r="AY60" i="32"/>
  <c r="BF60" i="32"/>
  <c r="AU60" i="32"/>
  <c r="AN60" i="32"/>
  <c r="L60" i="32" s="1"/>
  <c r="BA60" i="32"/>
  <c r="AP60" i="32"/>
  <c r="BI60" i="32"/>
  <c r="BB60" i="32"/>
  <c r="BK60" i="32"/>
  <c r="AR60" i="32"/>
  <c r="P61" i="32" s="1"/>
  <c r="BM60" i="32"/>
  <c r="BD59" i="32"/>
  <c r="BL59" i="32"/>
  <c r="AR59" i="32"/>
  <c r="P60" i="32" s="1"/>
  <c r="AZ59" i="32"/>
  <c r="AV61" i="32"/>
  <c r="T62" i="32" s="1"/>
  <c r="AN66" i="32"/>
  <c r="L66" i="32" s="1"/>
  <c r="BC56" i="32"/>
  <c r="BG56" i="32"/>
  <c r="AU56" i="32"/>
  <c r="AO56" i="32"/>
  <c r="M56" i="32" s="1"/>
  <c r="BB56" i="32"/>
  <c r="BJ56" i="32"/>
  <c r="AP56" i="32"/>
  <c r="BK56" i="32"/>
  <c r="AQ56" i="32"/>
  <c r="BA56" i="32"/>
  <c r="AN56" i="32"/>
  <c r="L56" i="32" s="1"/>
  <c r="BE56" i="32"/>
  <c r="BI56" i="32"/>
  <c r="AT56" i="32"/>
  <c r="AZ56" i="32"/>
  <c r="BL56" i="32"/>
  <c r="BD56" i="32"/>
  <c r="AY56" i="32"/>
  <c r="AW56" i="32"/>
  <c r="BH56" i="32"/>
  <c r="BF56" i="32"/>
  <c r="AY53" i="32"/>
  <c r="AT65" i="32"/>
  <c r="BE65" i="32"/>
  <c r="BG65" i="32"/>
  <c r="AY65" i="32"/>
  <c r="BC65" i="32"/>
  <c r="AU50" i="32"/>
  <c r="AR50" i="32"/>
  <c r="P51" i="32" s="1"/>
  <c r="AS50" i="32"/>
  <c r="AM50" i="32"/>
  <c r="K50" i="32" s="1"/>
  <c r="AV50" i="32"/>
  <c r="T51" i="32" s="1"/>
  <c r="BG50" i="32"/>
  <c r="AZ50" i="32"/>
  <c r="BL50" i="32"/>
  <c r="AT50" i="32"/>
  <c r="J69" i="32"/>
  <c r="J395" i="32" s="1"/>
  <c r="J405" i="32" s="1"/>
  <c r="BE50" i="32"/>
  <c r="AX50" i="32"/>
  <c r="V52" i="32" s="1"/>
  <c r="BF50" i="32"/>
  <c r="BK50" i="32"/>
  <c r="AQ50" i="32"/>
  <c r="BD50" i="32"/>
  <c r="AO50" i="32"/>
  <c r="M50" i="32" s="1"/>
  <c r="BI50" i="32"/>
  <c r="BC50" i="32"/>
  <c r="BH50" i="32"/>
  <c r="J71" i="32"/>
  <c r="BJ50" i="32"/>
  <c r="BA50" i="32"/>
  <c r="AN50" i="32"/>
  <c r="L50" i="32" s="1"/>
  <c r="AP50" i="32"/>
  <c r="N50" i="32" s="1"/>
  <c r="AY50" i="32"/>
  <c r="W53" i="32" s="1"/>
  <c r="BB50" i="32"/>
  <c r="AY61" i="32"/>
  <c r="AP64" i="32"/>
  <c r="N65" i="32" s="1"/>
  <c r="AM62" i="32"/>
  <c r="K62" i="32" s="1"/>
  <c r="AX62" i="32"/>
  <c r="AY62" i="32"/>
  <c r="AP62" i="32"/>
  <c r="N63" i="32" s="1"/>
  <c r="AN62" i="32"/>
  <c r="L62" i="32" s="1"/>
  <c r="AR62" i="32"/>
  <c r="P63" i="32" s="1"/>
  <c r="AQ62" i="32"/>
  <c r="AW62" i="32"/>
  <c r="AT62" i="32"/>
  <c r="R64" i="32" s="1"/>
  <c r="AS62" i="32"/>
  <c r="AV62" i="32"/>
  <c r="AU62" i="32"/>
  <c r="BA62" i="32"/>
  <c r="BL62" i="32"/>
  <c r="BM62" i="32"/>
  <c r="BI62" i="32"/>
  <c r="AZ62" i="32"/>
  <c r="AO62" i="32"/>
  <c r="M62" i="32" s="1"/>
  <c r="BD62" i="32"/>
  <c r="BJ62" i="32"/>
  <c r="BE62" i="32"/>
  <c r="BL61" i="32"/>
  <c r="AW64" i="32"/>
  <c r="AY64" i="32"/>
  <c r="BJ60" i="32"/>
  <c r="AX66" i="32"/>
  <c r="AZ66" i="32"/>
  <c r="AM65" i="32"/>
  <c r="K65" i="32" s="1"/>
  <c r="AN54" i="32"/>
  <c r="L54" i="32" s="1"/>
  <c r="BJ63" i="32"/>
  <c r="BB63" i="32"/>
  <c r="BH62" i="32"/>
  <c r="BH58" i="32"/>
  <c r="BD58" i="32"/>
  <c r="BB58" i="32"/>
  <c r="AN58" i="32"/>
  <c r="L58" i="32" s="1"/>
  <c r="BE58" i="32"/>
  <c r="AS58" i="32"/>
  <c r="BJ58" i="32"/>
  <c r="AQ58" i="32"/>
  <c r="AO58" i="32"/>
  <c r="M58" i="32" s="1"/>
  <c r="BL58" i="32"/>
  <c r="AM58" i="32"/>
  <c r="K58" i="32" s="1"/>
  <c r="AT58" i="32"/>
  <c r="BA58" i="32"/>
  <c r="AW58" i="32"/>
  <c r="AR58" i="32"/>
  <c r="P59" i="32" s="1"/>
  <c r="BG58" i="32"/>
  <c r="AE64" i="32" s="1"/>
  <c r="AU58" i="32"/>
  <c r="BK58" i="32"/>
  <c r="AP58" i="32"/>
  <c r="BF58" i="32"/>
  <c r="BC58" i="32"/>
  <c r="AA63" i="32" s="1"/>
  <c r="AV58" i="32"/>
  <c r="BM58" i="32"/>
  <c r="AY58" i="32"/>
  <c r="BI58" i="32"/>
  <c r="AZ58" i="32"/>
  <c r="X62" i="32" s="1"/>
  <c r="BD60" i="32"/>
  <c r="AB65" i="32" s="1"/>
  <c r="AW50" i="32"/>
  <c r="BD65" i="32"/>
  <c r="AQ57" i="32"/>
  <c r="AT57" i="32"/>
  <c r="BD57" i="32"/>
  <c r="AB62" i="32" s="1"/>
  <c r="BE57" i="32"/>
  <c r="BF57" i="32"/>
  <c r="BB57" i="32"/>
  <c r="AP57" i="32"/>
  <c r="BC57" i="32"/>
  <c r="AV57" i="32"/>
  <c r="T59" i="32" s="1"/>
  <c r="AZ57" i="32"/>
  <c r="AY57" i="32"/>
  <c r="W60" i="32" s="1"/>
  <c r="AR57" i="32"/>
  <c r="P58" i="32" s="1"/>
  <c r="AS57" i="32"/>
  <c r="Q59" i="32" s="1"/>
  <c r="BH57" i="32"/>
  <c r="BA57" i="32"/>
  <c r="AO57" i="32"/>
  <c r="M57" i="32" s="1"/>
  <c r="AX57" i="32"/>
  <c r="BG57" i="32"/>
  <c r="BL57" i="32"/>
  <c r="AW57" i="32"/>
  <c r="AM57" i="32"/>
  <c r="K57" i="32" s="1"/>
  <c r="BK57" i="32"/>
  <c r="BI57" i="32"/>
  <c r="BC63" i="32"/>
  <c r="AO66" i="32"/>
  <c r="M66" i="32" s="1"/>
  <c r="AM66" i="32"/>
  <c r="K66" i="32" s="1"/>
  <c r="AT66" i="32"/>
  <c r="AU66" i="32"/>
  <c r="AY66" i="32"/>
  <c r="BM66" i="32"/>
  <c r="AW66" i="32"/>
  <c r="AS66" i="32"/>
  <c r="BA66" i="32"/>
  <c r="BC66" i="32"/>
  <c r="BD66" i="32"/>
  <c r="AR66" i="32"/>
  <c r="BF66" i="32"/>
  <c r="AV66" i="32"/>
  <c r="AQ53" i="32"/>
  <c r="O54" i="32" s="1"/>
  <c r="BG53" i="32"/>
  <c r="AU53" i="32"/>
  <c r="BC53" i="32"/>
  <c r="AA58" i="32" s="1"/>
  <c r="BA53" i="32"/>
  <c r="BE53" i="32"/>
  <c r="BB53" i="32"/>
  <c r="BF53" i="32"/>
  <c r="AR53" i="32"/>
  <c r="P54" i="32" s="1"/>
  <c r="BL53" i="32"/>
  <c r="BD53" i="32"/>
  <c r="BI53" i="32"/>
  <c r="AP53" i="32"/>
  <c r="AN53" i="32"/>
  <c r="L53" i="32" s="1"/>
  <c r="AW53" i="32"/>
  <c r="AX53" i="32"/>
  <c r="AO53" i="32"/>
  <c r="M53" i="32" s="1"/>
  <c r="AM53" i="32"/>
  <c r="K53" i="32" s="1"/>
  <c r="BK53" i="32"/>
  <c r="BH53" i="32"/>
  <c r="BM53" i="32"/>
  <c r="AS65" i="32"/>
  <c r="BF65" i="32"/>
  <c r="AV65" i="32"/>
  <c r="BM54" i="32"/>
  <c r="AO63" i="32"/>
  <c r="M63" i="32" s="1"/>
  <c r="AV53" i="32"/>
  <c r="T55" i="32" s="1"/>
  <c r="AU57" i="32"/>
  <c r="AS56" i="32"/>
  <c r="AM56" i="32"/>
  <c r="K56" i="32" s="1"/>
  <c r="AX64" i="32"/>
  <c r="BL60" i="32"/>
  <c r="BE66" i="32"/>
  <c r="BL66" i="32"/>
  <c r="BJ66" i="32"/>
  <c r="AN65" i="32"/>
  <c r="L65" i="32" s="1"/>
  <c r="BM63" i="32"/>
  <c r="BG63" i="32"/>
  <c r="BF62" i="32"/>
  <c r="AX51" i="32"/>
  <c r="BL51" i="32"/>
  <c r="BC51" i="32"/>
  <c r="AA56" i="32" s="1"/>
  <c r="AT51" i="32"/>
  <c r="AW51" i="32"/>
  <c r="AV51" i="32"/>
  <c r="BH51" i="32"/>
  <c r="AP51" i="32"/>
  <c r="AU51" i="32"/>
  <c r="AS51" i="32"/>
  <c r="AR51" i="32"/>
  <c r="P52" i="32" s="1"/>
  <c r="BI51" i="32"/>
  <c r="BA51" i="32"/>
  <c r="BF51" i="32"/>
  <c r="BD51" i="32"/>
  <c r="BB51" i="32"/>
  <c r="BG51" i="32"/>
  <c r="BK51" i="32"/>
  <c r="BJ51" i="32"/>
  <c r="AO51" i="32"/>
  <c r="M51" i="32" s="1"/>
  <c r="AN51" i="32"/>
  <c r="L51" i="32" s="1"/>
  <c r="BE51" i="32"/>
  <c r="AZ51" i="32"/>
  <c r="AM51" i="32"/>
  <c r="K51" i="32" s="1"/>
  <c r="AQ51" i="32"/>
  <c r="BM51" i="32"/>
  <c r="AX58" i="32"/>
  <c r="BL65" i="32"/>
  <c r="BJ65" i="32"/>
  <c r="J70" i="32"/>
  <c r="J32" i="32" s="1"/>
  <c r="J31" i="32" s="1"/>
  <c r="BJ57" i="32"/>
  <c r="AH64" i="32" s="1"/>
  <c r="BM57" i="32"/>
  <c r="BA61" i="32"/>
  <c r="BB61" i="32"/>
  <c r="Z65" i="32" s="1"/>
  <c r="AM61" i="32"/>
  <c r="K61" i="32" s="1"/>
  <c r="AR61" i="32"/>
  <c r="P62" i="32" s="1"/>
  <c r="AO61" i="32"/>
  <c r="M61" i="32" s="1"/>
  <c r="AN61" i="32"/>
  <c r="L61" i="32" s="1"/>
  <c r="BC61" i="32"/>
  <c r="AA66" i="32" s="1"/>
  <c r="BD61" i="32"/>
  <c r="AB66" i="32" s="1"/>
  <c r="AZ61" i="32"/>
  <c r="AT61" i="32"/>
  <c r="AQ61" i="32"/>
  <c r="O62" i="32" s="1"/>
  <c r="AS61" i="32"/>
  <c r="Q63" i="32" s="1"/>
  <c r="AW61" i="32"/>
  <c r="BF61" i="32"/>
  <c r="AD66" i="32" s="1"/>
  <c r="BH61" i="32"/>
  <c r="AQ64" i="32"/>
  <c r="AO64" i="32"/>
  <c r="M64" i="32" s="1"/>
  <c r="AS64" i="32"/>
  <c r="AN64" i="32"/>
  <c r="L64" i="32" s="1"/>
  <c r="AV64" i="32"/>
  <c r="AR64" i="32"/>
  <c r="P65" i="32" s="1"/>
  <c r="BK64" i="32"/>
  <c r="BF64" i="32"/>
  <c r="BB64" i="32"/>
  <c r="AZ64" i="32"/>
  <c r="BL64" i="32"/>
  <c r="AT64" i="32"/>
  <c r="R66" i="32" s="1"/>
  <c r="BM64" i="32"/>
  <c r="BJ64" i="32"/>
  <c r="BC64" i="32"/>
  <c r="BE64" i="32"/>
  <c r="AW65" i="32"/>
  <c r="BM65" i="32"/>
  <c r="BE59" i="32"/>
  <c r="AP59" i="32"/>
  <c r="N60" i="32" s="1"/>
  <c r="BI59" i="32"/>
  <c r="AT59" i="32"/>
  <c r="AW59" i="32"/>
  <c r="AX59" i="32"/>
  <c r="BF59" i="32"/>
  <c r="AY59" i="32"/>
  <c r="AU59" i="32"/>
  <c r="AS59" i="32"/>
  <c r="BK59" i="32"/>
  <c r="AQ59" i="32"/>
  <c r="BA59" i="32"/>
  <c r="AV59" i="32"/>
  <c r="T61" i="32" s="1"/>
  <c r="AQ65" i="32"/>
  <c r="AW54" i="32"/>
  <c r="AS54" i="32"/>
  <c r="Q55" i="32" s="1"/>
  <c r="BF54" i="32"/>
  <c r="AU54" i="32"/>
  <c r="AY54" i="32"/>
  <c r="BK54" i="32"/>
  <c r="AI61" i="32" s="1"/>
  <c r="BJ54" i="32"/>
  <c r="AO54" i="32"/>
  <c r="M54" i="32" s="1"/>
  <c r="AT54" i="32"/>
  <c r="BH54" i="32"/>
  <c r="AF60" i="32" s="1"/>
  <c r="BB54" i="32"/>
  <c r="BC54" i="32"/>
  <c r="BE54" i="32"/>
  <c r="AZ54" i="32"/>
  <c r="X58" i="32" s="1"/>
  <c r="AV55" i="32"/>
  <c r="BE55" i="32"/>
  <c r="AP55" i="32"/>
  <c r="N56" i="32" s="1"/>
  <c r="BF55" i="32"/>
  <c r="AT55" i="32"/>
  <c r="BK55" i="32"/>
  <c r="AI62" i="32" s="1"/>
  <c r="BL55" i="32"/>
  <c r="AQ55" i="32"/>
  <c r="AX55" i="32"/>
  <c r="V58" i="32" s="1"/>
  <c r="BA55" i="32"/>
  <c r="AU55" i="32"/>
  <c r="S57" i="32" s="1"/>
  <c r="AR55" i="32"/>
  <c r="P56" i="32" s="1"/>
  <c r="AY55" i="32"/>
  <c r="BB55" i="32"/>
  <c r="AW55" i="32"/>
  <c r="AS55" i="32"/>
  <c r="Q57" i="32" s="1"/>
  <c r="AM54" i="32"/>
  <c r="K54" i="32" s="1"/>
  <c r="BL54" i="32"/>
  <c r="AX54" i="32"/>
  <c r="AN59" i="32"/>
  <c r="L59" i="32" s="1"/>
  <c r="BG54" i="32"/>
  <c r="BH59" i="32"/>
  <c r="AO59" i="32"/>
  <c r="M59" i="32" s="1"/>
  <c r="BC59" i="32"/>
  <c r="BA54" i="32"/>
  <c r="BE61" i="32"/>
  <c r="BB59" i="32"/>
  <c r="BM59" i="32"/>
  <c r="AU65" i="32"/>
  <c r="BB65" i="32"/>
  <c r="AZ65" i="32"/>
  <c r="BI65" i="32"/>
  <c r="BA65" i="32"/>
  <c r="AM64" i="32"/>
  <c r="K64" i="32" s="1"/>
  <c r="AX61" i="32"/>
  <c r="AP61" i="32"/>
  <c r="N62" i="32" s="1"/>
  <c r="AM63" i="32"/>
  <c r="K63" i="32" s="1"/>
  <c r="AN57" i="32"/>
  <c r="L57" i="32" s="1"/>
  <c r="BJ61" i="32"/>
  <c r="BM61" i="32"/>
  <c r="BI64" i="32"/>
  <c r="BH64" i="32"/>
  <c r="BH66" i="32"/>
  <c r="BG66" i="32"/>
  <c r="BK66" i="32"/>
  <c r="BM56" i="32"/>
  <c r="BD54" i="32"/>
  <c r="BM50" i="32"/>
  <c r="BK63" i="32"/>
  <c r="BG62" i="32"/>
  <c r="AE65" i="32" s="1"/>
  <c r="BC62" i="32"/>
  <c r="AT53" i="32"/>
  <c r="R55" i="32" s="1"/>
  <c r="AV56" i="32"/>
  <c r="AZ53" i="32"/>
  <c r="X57" i="32" s="1"/>
  <c r="AR52" i="32"/>
  <c r="P53" i="32" s="1"/>
  <c r="BI52" i="32"/>
  <c r="AW52" i="32"/>
  <c r="BB52" i="32"/>
  <c r="AZ52" i="32"/>
  <c r="BD52" i="32"/>
  <c r="AY52" i="32"/>
  <c r="AX52" i="32"/>
  <c r="V55" i="32" s="1"/>
  <c r="BF52" i="32"/>
  <c r="AO52" i="32"/>
  <c r="M52" i="32" s="1"/>
  <c r="BK52" i="32"/>
  <c r="AS52" i="32"/>
  <c r="Q54" i="32" s="1"/>
  <c r="AM52" i="32"/>
  <c r="K52" i="32" s="1"/>
  <c r="BE52" i="32"/>
  <c r="BG52" i="32"/>
  <c r="AQ52" i="32"/>
  <c r="AN52" i="32"/>
  <c r="L52" i="32" s="1"/>
  <c r="BL52" i="32"/>
  <c r="AJ59" i="32" s="1"/>
  <c r="AU52" i="32"/>
  <c r="AV52" i="32"/>
  <c r="T54" i="32" s="1"/>
  <c r="BJ52" i="32"/>
  <c r="K70" i="32" l="1"/>
  <c r="K71" i="32"/>
  <c r="T66" i="32"/>
  <c r="AB57" i="32"/>
  <c r="Y63" i="32"/>
  <c r="U62" i="32"/>
  <c r="J406" i="32"/>
  <c r="O66" i="32"/>
  <c r="AE58" i="32"/>
  <c r="J414" i="32"/>
  <c r="J424" i="32" s="1"/>
  <c r="J33" i="32"/>
  <c r="J425" i="32" s="1"/>
  <c r="AG65" i="32"/>
  <c r="O53" i="32"/>
  <c r="AJ61" i="32"/>
  <c r="Y59" i="32"/>
  <c r="N52" i="32"/>
  <c r="AB58" i="32"/>
  <c r="AG58" i="32"/>
  <c r="O56" i="32"/>
  <c r="U65" i="32"/>
  <c r="AD57" i="32"/>
  <c r="U58" i="32"/>
  <c r="T64" i="32"/>
  <c r="Z56" i="32"/>
  <c r="AC60" i="32"/>
  <c r="AI65" i="32"/>
  <c r="AE60" i="32"/>
  <c r="N58" i="32"/>
  <c r="S56" i="32"/>
  <c r="AH61" i="32"/>
  <c r="Q61" i="32"/>
  <c r="W62" i="32"/>
  <c r="AF59" i="32"/>
  <c r="AC57" i="32"/>
  <c r="AA64" i="32"/>
  <c r="Q66" i="32"/>
  <c r="R63" i="32"/>
  <c r="AD56" i="32"/>
  <c r="S64" i="32"/>
  <c r="AH59" i="32"/>
  <c r="AB59" i="32"/>
  <c r="R61" i="32"/>
  <c r="X65" i="32"/>
  <c r="Y65" i="32"/>
  <c r="S59" i="32"/>
  <c r="AG59" i="32"/>
  <c r="AC66" i="32"/>
  <c r="AF65" i="32"/>
  <c r="Z59" i="32"/>
  <c r="AA59" i="32"/>
  <c r="AI66" i="32"/>
  <c r="R53" i="32"/>
  <c r="AJ65" i="32"/>
  <c r="AH63" i="32"/>
  <c r="AG57" i="32"/>
  <c r="U55" i="32"/>
  <c r="Z58" i="32"/>
  <c r="AD59" i="32"/>
  <c r="AJ60" i="32"/>
  <c r="Y62" i="32"/>
  <c r="AC63" i="32"/>
  <c r="AD63" i="32"/>
  <c r="AJ63" i="32"/>
  <c r="AC56" i="32"/>
  <c r="AC59" i="32"/>
  <c r="U57" i="32"/>
  <c r="AI64" i="32"/>
  <c r="AF63" i="32"/>
  <c r="Z62" i="32"/>
  <c r="Z64" i="32"/>
  <c r="Z55" i="32"/>
  <c r="AI60" i="32"/>
  <c r="AE62" i="32"/>
  <c r="K414" i="32"/>
  <c r="K424" i="32" s="1"/>
  <c r="P71" i="32"/>
  <c r="P414" i="32" s="1"/>
  <c r="P424" i="32" s="1"/>
  <c r="Z63" i="32"/>
  <c r="V57" i="32"/>
  <c r="Y55" i="32"/>
  <c r="O63" i="32"/>
  <c r="AD64" i="32"/>
  <c r="U56" i="32"/>
  <c r="V60" i="32"/>
  <c r="O58" i="32"/>
  <c r="T60" i="32"/>
  <c r="U61" i="32"/>
  <c r="Q60" i="32"/>
  <c r="AB63" i="32"/>
  <c r="Q64" i="32"/>
  <c r="V65" i="32"/>
  <c r="O51" i="32"/>
  <c r="Q52" i="32"/>
  <c r="W56" i="32"/>
  <c r="W59" i="32"/>
  <c r="R58" i="32"/>
  <c r="Y60" i="32"/>
  <c r="X63" i="32"/>
  <c r="AG66" i="32"/>
  <c r="S62" i="32"/>
  <c r="O61" i="32"/>
  <c r="AE66" i="32"/>
  <c r="V63" i="32"/>
  <c r="N55" i="32"/>
  <c r="W66" i="32"/>
  <c r="Y56" i="32"/>
  <c r="AF61" i="32"/>
  <c r="O65" i="32"/>
  <c r="Z57" i="32"/>
  <c r="Z54" i="32"/>
  <c r="Z52" i="32"/>
  <c r="AA55" i="32"/>
  <c r="AA53" i="32"/>
  <c r="X54" i="32"/>
  <c r="X52" i="32"/>
  <c r="V59" i="32"/>
  <c r="S54" i="32"/>
  <c r="AI59" i="32"/>
  <c r="W55" i="32"/>
  <c r="T58" i="32"/>
  <c r="Y58" i="32"/>
  <c r="W58" i="32"/>
  <c r="R57" i="32"/>
  <c r="T57" i="32"/>
  <c r="V62" i="32"/>
  <c r="V61" i="32"/>
  <c r="X55" i="32"/>
  <c r="AH58" i="32"/>
  <c r="AH55" i="32"/>
  <c r="AB56" i="32"/>
  <c r="AF57" i="32"/>
  <c r="AF54" i="32"/>
  <c r="AC58" i="32"/>
  <c r="AE59" i="32"/>
  <c r="U60" i="32"/>
  <c r="AA62" i="32"/>
  <c r="AC62" i="32"/>
  <c r="AG64" i="32"/>
  <c r="S60" i="32"/>
  <c r="AF64" i="32"/>
  <c r="X66" i="32"/>
  <c r="Y66" i="32"/>
  <c r="AH57" i="32"/>
  <c r="AH54" i="32"/>
  <c r="AG56" i="32"/>
  <c r="AG54" i="32"/>
  <c r="AI57" i="32"/>
  <c r="AI54" i="32"/>
  <c r="AE56" i="32"/>
  <c r="AE53" i="32"/>
  <c r="AD61" i="32"/>
  <c r="AB61" i="32"/>
  <c r="AG62" i="32"/>
  <c r="O57" i="32"/>
  <c r="Z60" i="32"/>
  <c r="AA61" i="32"/>
  <c r="N61" i="32"/>
  <c r="AD65" i="32"/>
  <c r="AF66" i="32"/>
  <c r="R62" i="32"/>
  <c r="AA65" i="32"/>
  <c r="AG60" i="32"/>
  <c r="S65" i="32"/>
  <c r="R65" i="32"/>
  <c r="T65" i="32"/>
  <c r="AF58" i="32"/>
  <c r="AG61" i="32"/>
  <c r="R54" i="32"/>
  <c r="AJ56" i="32"/>
  <c r="AA54" i="32"/>
  <c r="AG55" i="32"/>
  <c r="O50" i="32"/>
  <c r="AI56" i="32"/>
  <c r="AC54" i="32"/>
  <c r="X53" i="32"/>
  <c r="Y53" i="32"/>
  <c r="S55" i="32"/>
  <c r="AD62" i="32"/>
  <c r="Y54" i="32"/>
  <c r="Y52" i="32"/>
  <c r="AC55" i="32"/>
  <c r="AC53" i="32"/>
  <c r="AD60" i="32"/>
  <c r="Q56" i="32"/>
  <c r="S61" i="32"/>
  <c r="AC64" i="32"/>
  <c r="AI58" i="32"/>
  <c r="AI55" i="32"/>
  <c r="Q53" i="32"/>
  <c r="T53" i="32"/>
  <c r="AJ58" i="32"/>
  <c r="AJ55" i="32"/>
  <c r="Q58" i="32"/>
  <c r="N54" i="32"/>
  <c r="Y57" i="32"/>
  <c r="AG63" i="32"/>
  <c r="AJ64" i="32"/>
  <c r="Y61" i="32"/>
  <c r="U53" i="32"/>
  <c r="U51" i="32"/>
  <c r="W61" i="32"/>
  <c r="R60" i="32"/>
  <c r="O59" i="32"/>
  <c r="N51" i="32"/>
  <c r="AD55" i="32"/>
  <c r="AD53" i="32"/>
  <c r="R52" i="32"/>
  <c r="R51" i="32"/>
  <c r="T52" i="32"/>
  <c r="S52" i="32"/>
  <c r="AF62" i="32"/>
  <c r="AC61" i="32"/>
  <c r="AI63" i="32"/>
  <c r="AJ66" i="32"/>
  <c r="Y64" i="32"/>
  <c r="W63" i="32"/>
  <c r="U63" i="32"/>
  <c r="Q62" i="32"/>
  <c r="AC65" i="32"/>
  <c r="S63" i="32"/>
  <c r="V66" i="32"/>
  <c r="O64" i="32"/>
  <c r="Q65" i="32"/>
  <c r="N66" i="32"/>
  <c r="AE61" i="32"/>
  <c r="AB60" i="32"/>
  <c r="N53" i="32"/>
  <c r="AH60" i="32"/>
  <c r="W54" i="32"/>
  <c r="U66" i="32"/>
  <c r="X56" i="32"/>
  <c r="V64" i="32"/>
  <c r="AJ62" i="32"/>
  <c r="R56" i="32"/>
  <c r="W57" i="32"/>
  <c r="O60" i="32"/>
  <c r="U64" i="32"/>
  <c r="O52" i="32"/>
  <c r="AE57" i="32"/>
  <c r="AE54" i="32"/>
  <c r="S53" i="32"/>
  <c r="U54" i="32"/>
  <c r="V54" i="32"/>
  <c r="V56" i="32"/>
  <c r="AD58" i="32"/>
  <c r="AE63" i="32"/>
  <c r="X61" i="32"/>
  <c r="Z61" i="32"/>
  <c r="R59" i="32"/>
  <c r="N59" i="32"/>
  <c r="AH65" i="32"/>
  <c r="W65" i="32"/>
  <c r="W64" i="32"/>
  <c r="AF56" i="32"/>
  <c r="AF53" i="32"/>
  <c r="AB55" i="32"/>
  <c r="AB53" i="32"/>
  <c r="V53" i="32"/>
  <c r="AJ57" i="32"/>
  <c r="AJ54" i="32"/>
  <c r="U59" i="32"/>
  <c r="X60" i="32"/>
  <c r="N57" i="32"/>
  <c r="S58" i="32"/>
  <c r="T63" i="32"/>
  <c r="AB64" i="32"/>
  <c r="X64" i="32"/>
  <c r="S66" i="32"/>
  <c r="N64" i="32"/>
  <c r="AA57" i="32"/>
  <c r="AA60" i="32"/>
  <c r="Z66" i="32"/>
  <c r="AH66" i="32"/>
  <c r="O55" i="32"/>
  <c r="AH62" i="32"/>
  <c r="X59" i="32"/>
  <c r="W52" i="32"/>
  <c r="AH56" i="32"/>
  <c r="Q51" i="32"/>
  <c r="AD54" i="32"/>
  <c r="AB54" i="32"/>
  <c r="U52" i="32"/>
  <c r="AF55" i="32"/>
  <c r="AE55" i="32"/>
  <c r="Z53" i="32"/>
  <c r="T56" i="32"/>
  <c r="S51" i="32"/>
  <c r="P69" i="32"/>
  <c r="P395" i="32" s="1"/>
  <c r="P405" i="32" s="1"/>
  <c r="M71" i="32"/>
  <c r="M414" i="32" s="1"/>
  <c r="M424" i="32" s="1"/>
  <c r="M70" i="32"/>
  <c r="M69" i="32"/>
  <c r="M395" i="32" s="1"/>
  <c r="M405" i="32" s="1"/>
  <c r="L71" i="32"/>
  <c r="L414" i="32" s="1"/>
  <c r="L424" i="32" s="1"/>
  <c r="L70" i="32"/>
  <c r="L69" i="32"/>
  <c r="K69" i="32"/>
  <c r="K395" i="32" s="1"/>
  <c r="K405" i="32" s="1"/>
  <c r="P70" i="32"/>
  <c r="AB69" i="32" l="1"/>
  <c r="AB395" i="32" s="1"/>
  <c r="AB405" i="32" s="1"/>
  <c r="T71" i="32"/>
  <c r="T414" i="32" s="1"/>
  <c r="T424" i="32" s="1"/>
  <c r="AB70" i="32"/>
  <c r="AB32" i="32" s="1"/>
  <c r="W69" i="32"/>
  <c r="W395" i="32" s="1"/>
  <c r="W405" i="32" s="1"/>
  <c r="U69" i="32"/>
  <c r="U395" i="32" s="1"/>
  <c r="U405" i="32" s="1"/>
  <c r="R70" i="32"/>
  <c r="R32" i="32" s="1"/>
  <c r="Y71" i="32"/>
  <c r="Y414" i="32" s="1"/>
  <c r="Y424" i="32" s="1"/>
  <c r="O71" i="32"/>
  <c r="O414" i="32" s="1"/>
  <c r="O424" i="32" s="1"/>
  <c r="AD71" i="32"/>
  <c r="AD414" i="32" s="1"/>
  <c r="AD424" i="32" s="1"/>
  <c r="AB71" i="32"/>
  <c r="AB414" i="32" s="1"/>
  <c r="AB424" i="32" s="1"/>
  <c r="AG70" i="32"/>
  <c r="X69" i="32"/>
  <c r="X395" i="32" s="1"/>
  <c r="X405" i="32" s="1"/>
  <c r="T70" i="32"/>
  <c r="AG71" i="32"/>
  <c r="AG414" i="32" s="1"/>
  <c r="AG424" i="32" s="1"/>
  <c r="AD69" i="32"/>
  <c r="AD395" i="32" s="1"/>
  <c r="AD405" i="32" s="1"/>
  <c r="T69" i="32"/>
  <c r="T395" i="32" s="1"/>
  <c r="T405" i="32" s="1"/>
  <c r="S71" i="32"/>
  <c r="S414" i="32" s="1"/>
  <c r="S424" i="32" s="1"/>
  <c r="Q69" i="32"/>
  <c r="Q395" i="32" s="1"/>
  <c r="Q405" i="32" s="1"/>
  <c r="AH71" i="32"/>
  <c r="AH414" i="32" s="1"/>
  <c r="AH424" i="32" s="1"/>
  <c r="AA71" i="32"/>
  <c r="AA414" i="32" s="1"/>
  <c r="AA424" i="32" s="1"/>
  <c r="AJ71" i="32"/>
  <c r="AJ414" i="32" s="1"/>
  <c r="AJ424" i="32" s="1"/>
  <c r="V70" i="32"/>
  <c r="V32" i="32" s="1"/>
  <c r="AE69" i="32"/>
  <c r="AE395" i="32" s="1"/>
  <c r="AE405" i="32" s="1"/>
  <c r="W70" i="32"/>
  <c r="W32" i="32" s="1"/>
  <c r="W31" i="32" s="1"/>
  <c r="W406" i="32" s="1"/>
  <c r="AC70" i="32"/>
  <c r="AC32" i="32" s="1"/>
  <c r="R71" i="32"/>
  <c r="R414" i="32" s="1"/>
  <c r="R424" i="32" s="1"/>
  <c r="O69" i="32"/>
  <c r="O395" i="32" s="1"/>
  <c r="O405" i="32" s="1"/>
  <c r="U71" i="32"/>
  <c r="U414" i="32" s="1"/>
  <c r="U424" i="32" s="1"/>
  <c r="AG69" i="32"/>
  <c r="AG395" i="32" s="1"/>
  <c r="AG405" i="32" s="1"/>
  <c r="AJ69" i="32"/>
  <c r="AJ395" i="32" s="1"/>
  <c r="AJ405" i="32" s="1"/>
  <c r="V69" i="32"/>
  <c r="V395" i="32" s="1"/>
  <c r="V405" i="32" s="1"/>
  <c r="AF69" i="32"/>
  <c r="AF395" i="32" s="1"/>
  <c r="AF405" i="32" s="1"/>
  <c r="N71" i="32"/>
  <c r="N414" i="32" s="1"/>
  <c r="N424" i="32" s="1"/>
  <c r="AD70" i="32"/>
  <c r="AD32" i="32" s="1"/>
  <c r="Y69" i="32"/>
  <c r="Y395" i="32" s="1"/>
  <c r="Y405" i="32" s="1"/>
  <c r="X71" i="32"/>
  <c r="X414" i="32" s="1"/>
  <c r="X424" i="32" s="1"/>
  <c r="Z71" i="32"/>
  <c r="Z414" i="32" s="1"/>
  <c r="Z424" i="32" s="1"/>
  <c r="AI71" i="32"/>
  <c r="AI414" i="32" s="1"/>
  <c r="AI424" i="32" s="1"/>
  <c r="AH69" i="32"/>
  <c r="AH395" i="32" s="1"/>
  <c r="AH405" i="32" s="1"/>
  <c r="X70" i="32"/>
  <c r="X32" i="32" s="1"/>
  <c r="X31" i="32" s="1"/>
  <c r="X406" i="32" s="1"/>
  <c r="Z70" i="32"/>
  <c r="Z32" i="32" s="1"/>
  <c r="N70" i="32"/>
  <c r="AA69" i="32"/>
  <c r="AA395" i="32" s="1"/>
  <c r="AA405" i="32" s="1"/>
  <c r="AE71" i="32"/>
  <c r="AE414" i="32" s="1"/>
  <c r="AE424" i="32" s="1"/>
  <c r="AH70" i="32"/>
  <c r="AH32" i="32" s="1"/>
  <c r="S70" i="32"/>
  <c r="N69" i="32"/>
  <c r="N395" i="32" s="1"/>
  <c r="N405" i="32" s="1"/>
  <c r="Q71" i="32"/>
  <c r="AA70" i="32"/>
  <c r="AA32" i="32" s="1"/>
  <c r="Z69" i="32"/>
  <c r="Z395" i="32" s="1"/>
  <c r="Z405" i="32" s="1"/>
  <c r="R69" i="32"/>
  <c r="R395" i="32" s="1"/>
  <c r="R405" i="32" s="1"/>
  <c r="AI69" i="32"/>
  <c r="AI395" i="32" s="1"/>
  <c r="AI405" i="32" s="1"/>
  <c r="AJ70" i="32"/>
  <c r="AJ32" i="32" s="1"/>
  <c r="AF70" i="32"/>
  <c r="AF32" i="32" s="1"/>
  <c r="AI70" i="32"/>
  <c r="AI32" i="32" s="1"/>
  <c r="V71" i="32"/>
  <c r="V414" i="32" s="1"/>
  <c r="V424" i="32" s="1"/>
  <c r="AF71" i="32"/>
  <c r="AF414" i="32" s="1"/>
  <c r="AF424" i="32" s="1"/>
  <c r="AC69" i="32"/>
  <c r="AC395" i="32" s="1"/>
  <c r="AC405" i="32" s="1"/>
  <c r="O70" i="32"/>
  <c r="O32" i="32" s="1"/>
  <c r="AE70" i="32"/>
  <c r="AE32" i="32" s="1"/>
  <c r="W71" i="32"/>
  <c r="W414" i="32" s="1"/>
  <c r="W424" i="32" s="1"/>
  <c r="S69" i="32"/>
  <c r="S395" i="32" s="1"/>
  <c r="S405" i="32" s="1"/>
  <c r="Q70" i="32"/>
  <c r="Q32" i="32" s="1"/>
  <c r="Y70" i="32"/>
  <c r="U70" i="32"/>
  <c r="U32" i="32" s="1"/>
  <c r="U31" i="32" s="1"/>
  <c r="U406" i="32" s="1"/>
  <c r="AC71" i="32"/>
  <c r="AC414" i="32" s="1"/>
  <c r="AC424" i="32" s="1"/>
  <c r="L395" i="32"/>
  <c r="L405" i="32" s="1"/>
  <c r="Q414" i="32"/>
  <c r="Q424" i="32" s="1"/>
  <c r="P32" i="32"/>
  <c r="P31" i="32" s="1"/>
  <c r="P406" i="32" s="1"/>
  <c r="L32" i="32"/>
  <c r="L31" i="32" s="1"/>
  <c r="L406" i="32" s="1"/>
  <c r="M32" i="32"/>
  <c r="M31" i="32" s="1"/>
  <c r="M406" i="32" s="1"/>
  <c r="K32" i="32"/>
  <c r="K31" i="32" s="1"/>
  <c r="K406" i="32" s="1"/>
  <c r="P33" i="32"/>
  <c r="P425" i="32" s="1"/>
  <c r="L33" i="32"/>
  <c r="L425" i="32" s="1"/>
  <c r="M33" i="32"/>
  <c r="M425" i="32" s="1"/>
  <c r="K33" i="32"/>
  <c r="K425" i="32" s="1"/>
  <c r="O31" i="32" l="1"/>
  <c r="O406" i="32" s="1"/>
  <c r="AB31" i="32"/>
  <c r="AB406" i="32" s="1"/>
  <c r="Y33" i="32"/>
  <c r="Y425" i="32" s="1"/>
  <c r="T33" i="32"/>
  <c r="T425" i="32" s="1"/>
  <c r="AF31" i="32"/>
  <c r="AF406" i="32" s="1"/>
  <c r="Z33" i="32"/>
  <c r="Z425" i="32" s="1"/>
  <c r="T32" i="32"/>
  <c r="W33" i="32"/>
  <c r="W425" i="32" s="1"/>
  <c r="AJ33" i="32"/>
  <c r="AJ425" i="32" s="1"/>
  <c r="S33" i="32"/>
  <c r="S425" i="32" s="1"/>
  <c r="AH31" i="32"/>
  <c r="AH406" i="32" s="1"/>
  <c r="AG33" i="32"/>
  <c r="AG425" i="32" s="1"/>
  <c r="Y32" i="32"/>
  <c r="Y31" i="32" s="1"/>
  <c r="Y406" i="32" s="1"/>
  <c r="AD33" i="32"/>
  <c r="AD425" i="32" s="1"/>
  <c r="AB33" i="32"/>
  <c r="AB425" i="32" s="1"/>
  <c r="AH33" i="32"/>
  <c r="AH425" i="32" s="1"/>
  <c r="R33" i="32"/>
  <c r="R425" i="32" s="1"/>
  <c r="V31" i="32"/>
  <c r="V406" i="32" s="1"/>
  <c r="AG32" i="32"/>
  <c r="AG31" i="32" s="1"/>
  <c r="AG406" i="32" s="1"/>
  <c r="AF33" i="32"/>
  <c r="AF425" i="32" s="1"/>
  <c r="N33" i="32"/>
  <c r="N425" i="32" s="1"/>
  <c r="AA31" i="32"/>
  <c r="AA406" i="32" s="1"/>
  <c r="R31" i="32"/>
  <c r="R406" i="32" s="1"/>
  <c r="AD31" i="32"/>
  <c r="AD406" i="32" s="1"/>
  <c r="AE31" i="32"/>
  <c r="AE406" i="32" s="1"/>
  <c r="AA33" i="32"/>
  <c r="AA425" i="32" s="1"/>
  <c r="AI31" i="32"/>
  <c r="AI406" i="32" s="1"/>
  <c r="U33" i="32"/>
  <c r="U425" i="32" s="1"/>
  <c r="X33" i="32"/>
  <c r="X425" i="32" s="1"/>
  <c r="AE33" i="32"/>
  <c r="AE425" i="32" s="1"/>
  <c r="T31" i="32"/>
  <c r="T406" i="32" s="1"/>
  <c r="V33" i="32"/>
  <c r="V425" i="32" s="1"/>
  <c r="AC31" i="32"/>
  <c r="AC406" i="32" s="1"/>
  <c r="Z31" i="32"/>
  <c r="Z406" i="32" s="1"/>
  <c r="N32" i="32"/>
  <c r="N31" i="32" s="1"/>
  <c r="N406" i="32" s="1"/>
  <c r="AJ31" i="32"/>
  <c r="AJ406" i="32" s="1"/>
  <c r="S32" i="32"/>
  <c r="S31" i="32" s="1"/>
  <c r="S406" i="32" s="1"/>
  <c r="AI33" i="32"/>
  <c r="AI425" i="32" s="1"/>
  <c r="AC33" i="32"/>
  <c r="AC425" i="32" s="1"/>
  <c r="Q31" i="32"/>
  <c r="Q406" i="32" s="1"/>
  <c r="O33" i="32"/>
  <c r="O425" i="32" s="1"/>
  <c r="Q33" i="32"/>
  <c r="Q425" i="3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C29" authorId="0" shapeId="0" xr:uid="{BB6FC417-7231-4751-8B12-AC30C06E006D}">
      <text>
        <r>
          <rPr>
            <b/>
            <sz val="9"/>
            <color indexed="81"/>
            <rFont val="Tahoma"/>
            <family val="2"/>
            <charset val="204"/>
          </rPr>
          <t>Параметры модели, которые можно менять.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30" authorId="0" shapeId="0" xr:uid="{8B3809A9-827D-4C15-81DC-16A4BA88BF86}">
      <text>
        <r>
          <rPr>
            <b/>
            <sz val="9"/>
            <color indexed="81"/>
            <rFont val="Tahoma"/>
            <family val="2"/>
            <charset val="204"/>
          </rPr>
          <t>здесь должен стоять реальный возраст, его нужно оценить.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31" authorId="0" shapeId="0" xr:uid="{5DC3358A-9420-4334-8050-A33B3DEB8354}">
      <text>
        <r>
          <rPr>
            <b/>
            <sz val="9"/>
            <color indexed="81"/>
            <rFont val="Tahoma"/>
            <family val="2"/>
            <charset val="204"/>
          </rPr>
          <t>мгновенный коэффициент естественной смертности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32" authorId="0" shapeId="0" xr:uid="{1757C39A-2F45-4457-8641-269449712DA2}">
      <text>
        <r>
          <rPr>
            <b/>
            <sz val="9"/>
            <color indexed="81"/>
            <rFont val="Tahoma"/>
            <family val="2"/>
            <charset val="204"/>
          </rPr>
          <t>скорость течени, м/с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33" authorId="0" shapeId="0" xr:uid="{1865A131-A0D5-4CA5-9CE1-885D63E6D581}">
      <text>
        <r>
          <rPr>
            <b/>
            <sz val="9"/>
            <color indexed="81"/>
            <rFont val="Tahoma"/>
            <family val="2"/>
            <charset val="204"/>
          </rPr>
          <t>Предельная длина в уравнении массового роста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33" authorId="0" shapeId="0" xr:uid="{1506300E-7759-4348-AFF6-1824E0F0515E}">
      <text>
        <r>
          <rPr>
            <b/>
            <sz val="9"/>
            <color indexed="81"/>
            <rFont val="Tahoma"/>
            <family val="2"/>
            <charset val="204"/>
          </rPr>
          <t>Коэффициент роста в уравнении массового роста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34" authorId="0" shapeId="0" xr:uid="{B25EDA94-904B-47F0-AFB5-891BAD3C036B}">
      <text>
        <r>
          <rPr>
            <b/>
            <sz val="9"/>
            <color indexed="81"/>
            <rFont val="Tahoma"/>
            <family val="2"/>
            <charset val="204"/>
          </rPr>
          <t>Объем нормирования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36" authorId="0" shapeId="0" xr:uid="{CF1915E7-6B08-44E7-A4EF-1F09589168AD}">
      <text>
        <r>
          <rPr>
            <b/>
            <sz val="9"/>
            <color indexed="81"/>
            <rFont val="Tahoma"/>
            <family val="2"/>
            <charset val="204"/>
          </rPr>
          <t>Скорость роста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36" authorId="0" shapeId="0" xr:uid="{05610888-50A3-40B5-952D-CDD5413373A5}">
      <text>
        <r>
          <rPr>
            <b/>
            <sz val="9"/>
            <color indexed="81"/>
            <rFont val="Tahoma"/>
            <family val="2"/>
            <charset val="204"/>
          </rPr>
          <t>количество дней от взятия пробы до вылупления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36" authorId="0" shapeId="0" xr:uid="{1279DEF5-643E-4E5D-B38A-169F5D3C706D}">
      <text>
        <r>
          <rPr>
            <b/>
            <sz val="9"/>
            <color indexed="81"/>
            <rFont val="Tahoma"/>
            <family val="2"/>
            <charset val="204"/>
          </rPr>
          <t>Мгновенный коэффициент естественной смертности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39" authorId="0" shapeId="0" xr:uid="{E5F1C6AC-1D40-4309-8F0E-574D08A9D762}">
      <text>
        <r>
          <rPr>
            <b/>
            <sz val="9"/>
            <color indexed="81"/>
            <rFont val="Tahoma"/>
            <family val="2"/>
            <charset val="204"/>
          </rPr>
          <t>мгновенный коэффициент естественной смертности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44" authorId="0" shapeId="0" xr:uid="{FBAE95C5-B9F5-4AEC-8B25-B0F46FAE5BD6}">
      <text>
        <r>
          <rPr>
            <b/>
            <sz val="9"/>
            <color indexed="81"/>
            <rFont val="Tahoma"/>
            <family val="2"/>
            <charset val="204"/>
          </rPr>
          <t>протраленный объем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75" authorId="0" shapeId="0" xr:uid="{E3338ABE-9FE5-4175-AA42-2180F185C878}">
      <text>
        <r>
          <rPr>
            <b/>
            <sz val="9"/>
            <color indexed="81"/>
            <rFont val="Tahoma"/>
            <family val="2"/>
            <charset val="204"/>
          </rPr>
          <t>мгновенный коэффициент естественной смертности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115" authorId="0" shapeId="0" xr:uid="{62335227-7BEE-4390-BE7C-E78824E33B87}">
      <text>
        <r>
          <rPr>
            <b/>
            <sz val="9"/>
            <color indexed="81"/>
            <rFont val="Tahoma"/>
            <family val="2"/>
            <charset val="204"/>
          </rPr>
          <t>мгновенный коэффициент естественной смертности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159" authorId="0" shapeId="0" xr:uid="{7F6EA977-4035-4B77-BC65-6871CEC4CED6}">
      <text>
        <r>
          <rPr>
            <b/>
            <sz val="9"/>
            <color indexed="81"/>
            <rFont val="Tahoma"/>
            <family val="2"/>
            <charset val="204"/>
          </rPr>
          <t>мгновенный коэффициент естественной смертности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93" authorId="0" shapeId="0" xr:uid="{AF03FA8D-1E28-4C15-9B1A-9C274E442A32}">
      <text>
        <r>
          <rPr>
            <b/>
            <sz val="9"/>
            <color indexed="81"/>
            <rFont val="Tahoma"/>
            <family val="2"/>
            <charset val="204"/>
          </rPr>
          <t>мгновенный коэффициент естественной смертности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33" authorId="0" shapeId="0" xr:uid="{017D5FE9-844E-4619-B15B-3F3732494CD2}">
      <text>
        <r>
          <rPr>
            <b/>
            <sz val="9"/>
            <color indexed="81"/>
            <rFont val="Tahoma"/>
            <family val="2"/>
            <charset val="204"/>
          </rPr>
          <t>мгновенный коэффициент естественной смертности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272" authorId="0" shapeId="0" xr:uid="{58F0442D-0192-43E0-AB7E-4A7C8B559E1F}">
      <text>
        <r>
          <rPr>
            <b/>
            <sz val="9"/>
            <color indexed="81"/>
            <rFont val="Tahoma"/>
            <family val="2"/>
            <charset val="204"/>
          </rPr>
          <t>мгновенный коэффициент естественной смертности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312" authorId="0" shapeId="0" xr:uid="{E15D1137-3EA6-4CDD-A5FA-E9ABB6DAF465}">
      <text>
        <r>
          <rPr>
            <b/>
            <sz val="9"/>
            <color indexed="81"/>
            <rFont val="Tahoma"/>
            <family val="2"/>
            <charset val="204"/>
          </rPr>
          <t>мгновенный коэффициент естественной смертности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354" authorId="0" shapeId="0" xr:uid="{304F0630-9702-48AE-8178-0C59478C419C}">
      <text>
        <r>
          <rPr>
            <b/>
            <sz val="9"/>
            <color indexed="81"/>
            <rFont val="Tahoma"/>
            <family val="2"/>
            <charset val="204"/>
          </rPr>
          <t>мгновенный коэффициент естественной смертности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AI36" authorId="0" shapeId="0" xr:uid="{9491B5CB-0C61-44FC-80E3-6D88D0A74B41}">
      <text>
        <r>
          <rPr>
            <b/>
            <sz val="9"/>
            <color indexed="81"/>
            <rFont val="Tahoma"/>
            <family val="2"/>
            <charset val="204"/>
          </rPr>
          <t>начальная длина личинки при вылуплении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I37" authorId="0" shapeId="0" xr:uid="{B91EA60C-B102-4B25-A354-0F7A057B5B4E}">
      <text>
        <r>
          <rPr>
            <b/>
            <sz val="9"/>
            <color indexed="81"/>
            <rFont val="Tahoma"/>
            <family val="2"/>
            <charset val="204"/>
          </rPr>
          <t>Скорость роста, мм/день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AS10" authorId="0" shapeId="0" xr:uid="{C064B693-FF89-4DAB-A056-FC460B40560A}">
      <text>
        <r>
          <rPr>
            <b/>
            <sz val="9"/>
            <color indexed="81"/>
            <rFont val="Tahoma"/>
            <family val="2"/>
            <charset val="204"/>
          </rPr>
          <t>здесь мы перевели длину личинки в возраст личинки с учетом скорости роста 0,18 мм в сутки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36" authorId="0" shapeId="0" xr:uid="{41247397-BAD1-4F48-A01B-E39F9003EF0F}">
      <text>
        <r>
          <rPr>
            <b/>
            <sz val="9"/>
            <color indexed="81"/>
            <rFont val="Tahoma"/>
            <family val="2"/>
            <charset val="204"/>
          </rPr>
          <t>биомасса сайки по 9-ти точкам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I82" authorId="0" shapeId="0" xr:uid="{596A328E-4E38-434A-BCB1-C5AF75123094}">
      <text>
        <r>
          <rPr>
            <sz val="9"/>
            <color indexed="81"/>
            <rFont val="Tahoma"/>
            <family val="2"/>
            <charset val="204"/>
          </rPr>
          <t xml:space="preserve">оаценка N_0 в формуле Баранова
</t>
        </r>
      </text>
    </comment>
  </commentList>
</comments>
</file>

<file path=xl/sharedStrings.xml><?xml version="1.0" encoding="utf-8"?>
<sst xmlns="http://schemas.openxmlformats.org/spreadsheetml/2006/main" count="235" uniqueCount="50">
  <si>
    <t>Длина личинки</t>
  </si>
  <si>
    <t>сумма</t>
  </si>
  <si>
    <t>ДЛИНА, мм</t>
  </si>
  <si>
    <t>Названия столбцов</t>
  </si>
  <si>
    <t>Общий итог</t>
  </si>
  <si>
    <t>Названия строк</t>
  </si>
  <si>
    <t>Сумма по полю значение</t>
  </si>
  <si>
    <t>2019 Итог</t>
  </si>
  <si>
    <t>июль</t>
  </si>
  <si>
    <t>август</t>
  </si>
  <si>
    <t>июль Итог</t>
  </si>
  <si>
    <t>август Итог</t>
  </si>
  <si>
    <t>средневзвеш. Плотность</t>
  </si>
  <si>
    <t>Длина</t>
  </si>
  <si>
    <t>МАССА</t>
  </si>
  <si>
    <t>ДАТА</t>
  </si>
  <si>
    <t>Номер станции</t>
  </si>
  <si>
    <t>Масса личинки</t>
  </si>
  <si>
    <t>5942_2</t>
  </si>
  <si>
    <t>6908_2</t>
  </si>
  <si>
    <t>5943_2</t>
  </si>
  <si>
    <t>6877_2</t>
  </si>
  <si>
    <t>0.23</t>
  </si>
  <si>
    <t>0.2</t>
  </si>
  <si>
    <t>5944_2</t>
  </si>
  <si>
    <t>read me</t>
  </si>
  <si>
    <t>расстоян.смещения за сутки</t>
  </si>
  <si>
    <t>Биомасса</t>
  </si>
  <si>
    <t>ДАТА вылупления</t>
  </si>
  <si>
    <t>июнь</t>
  </si>
  <si>
    <t>май</t>
  </si>
  <si>
    <t>апрель</t>
  </si>
  <si>
    <t>март</t>
  </si>
  <si>
    <t>точка_1</t>
  </si>
  <si>
    <t>точка_2</t>
  </si>
  <si>
    <t>точка_3</t>
  </si>
  <si>
    <t>точка_4</t>
  </si>
  <si>
    <t>точка_5</t>
  </si>
  <si>
    <t>точка_6</t>
  </si>
  <si>
    <t>точка_7</t>
  </si>
  <si>
    <t>точка_8</t>
  </si>
  <si>
    <t>точка_9</t>
  </si>
  <si>
    <t>плотность</t>
  </si>
  <si>
    <t>биомасса</t>
  </si>
  <si>
    <t>февраль</t>
  </si>
  <si>
    <t/>
  </si>
  <si>
    <t>длина личинки</t>
  </si>
  <si>
    <t>возраст личинки</t>
  </si>
  <si>
    <t>ПЛОТНОСТЬ</t>
  </si>
  <si>
    <t>БИОМАССА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</si>
</sst>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[$-419]d\ mmm;@"/>
    <numFmt numFmtId="167" formatCode="0.0000"/>
    <numFmt numFmtId="168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sz val="11"/>
      <color theme="3" tint="0.39997558519241921"/>
      <name val="Calibri"/>
      <family val="2"/>
      <scheme val="minor"/>
    </font>
    <font>
      <sz val="11"/>
      <color theme="2"/>
      <name val="Calibri"/>
      <family val="2"/>
      <scheme val="minor"/>
    </font>
    <font>
      <sz val="10"/>
      <color indexed="8"/>
      <name val="Arial"/>
      <family val="2"/>
      <charset val="204"/>
    </font>
    <font>
      <sz val="9"/>
      <name val="Times New Roman"/>
      <family val="1"/>
      <charset val="204"/>
    </font>
    <font>
      <sz val="9"/>
      <color indexed="8"/>
      <name val="Times New Roman"/>
      <family val="1"/>
      <charset val="204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5" fillId="0" borderId="0"/>
    <xf numFmtId="0" fontId="6" fillId="0" borderId="0"/>
    <xf numFmtId="0" fontId="5" fillId="0" borderId="0"/>
    <xf numFmtId="0" fontId="16" fillId="0" borderId="0"/>
  </cellStyleXfs>
  <cellXfs count="80">
    <xf numFmtId="0" fontId="0" fillId="0" borderId="0" xfId="0"/>
    <xf numFmtId="0" fontId="0" fillId="2" borderId="1" xfId="0" applyFill="1" applyBorder="1"/>
    <xf numFmtId="0" fontId="0" fillId="3" borderId="0" xfId="0" applyFill="1"/>
    <xf numFmtId="1" fontId="0" fillId="0" borderId="0" xfId="0" applyNumberFormat="1"/>
    <xf numFmtId="0" fontId="0" fillId="7" borderId="0" xfId="0" applyFill="1"/>
    <xf numFmtId="0" fontId="0" fillId="2" borderId="0" xfId="0" applyFill="1"/>
    <xf numFmtId="0" fontId="0" fillId="4" borderId="0" xfId="0" applyFill="1"/>
    <xf numFmtId="1" fontId="0" fillId="9" borderId="0" xfId="0" applyNumberFormat="1" applyFill="1"/>
    <xf numFmtId="0" fontId="0" fillId="10" borderId="0" xfId="0" applyFill="1"/>
    <xf numFmtId="0" fontId="8" fillId="4" borderId="0" xfId="0" applyFont="1" applyFill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11" borderId="0" xfId="0" applyFill="1"/>
    <xf numFmtId="165" fontId="0" fillId="6" borderId="0" xfId="0" applyNumberFormat="1" applyFill="1"/>
    <xf numFmtId="167" fontId="0" fillId="0" borderId="0" xfId="0" applyNumberFormat="1"/>
    <xf numFmtId="0" fontId="0" fillId="12" borderId="0" xfId="0" applyFill="1"/>
    <xf numFmtId="0" fontId="8" fillId="0" borderId="0" xfId="0" applyFont="1"/>
    <xf numFmtId="2" fontId="0" fillId="0" borderId="0" xfId="0" applyNumberFormat="1"/>
    <xf numFmtId="164" fontId="0" fillId="0" borderId="0" xfId="0" applyNumberFormat="1"/>
    <xf numFmtId="0" fontId="10" fillId="0" borderId="0" xfId="0" applyFont="1"/>
    <xf numFmtId="0" fontId="9" fillId="0" borderId="0" xfId="0" applyFont="1"/>
    <xf numFmtId="165" fontId="0" fillId="0" borderId="0" xfId="0" applyNumberFormat="1"/>
    <xf numFmtId="0" fontId="0" fillId="0" borderId="0" xfId="0" applyAlignment="1">
      <alignment horizontal="center"/>
    </xf>
    <xf numFmtId="0" fontId="0" fillId="15" borderId="1" xfId="0" applyFill="1" applyBorder="1"/>
    <xf numFmtId="0" fontId="0" fillId="9" borderId="1" xfId="0" applyFill="1" applyBorder="1"/>
    <xf numFmtId="0" fontId="0" fillId="14" borderId="0" xfId="0" applyFill="1" applyAlignment="1">
      <alignment horizontal="center"/>
    </xf>
    <xf numFmtId="0" fontId="0" fillId="7" borderId="1" xfId="0" applyFill="1" applyBorder="1"/>
    <xf numFmtId="1" fontId="0" fillId="0" borderId="0" xfId="0" applyNumberFormat="1" applyAlignment="1">
      <alignment horizontal="center"/>
    </xf>
    <xf numFmtId="0" fontId="0" fillId="14" borderId="1" xfId="0" applyFill="1" applyBorder="1"/>
    <xf numFmtId="1" fontId="0" fillId="14" borderId="0" xfId="0" applyNumberFormat="1" applyFill="1" applyAlignment="1">
      <alignment horizontal="center"/>
    </xf>
    <xf numFmtId="0" fontId="12" fillId="0" borderId="0" xfId="0" applyFont="1" applyAlignment="1">
      <alignment horizontal="justify" vertical="center" wrapText="1"/>
    </xf>
    <xf numFmtId="0" fontId="0" fillId="17" borderId="0" xfId="0" applyFill="1"/>
    <xf numFmtId="1" fontId="0" fillId="17" borderId="0" xfId="0" applyNumberFormat="1" applyFill="1"/>
    <xf numFmtId="0" fontId="7" fillId="16" borderId="0" xfId="0" applyFont="1" applyFill="1"/>
    <xf numFmtId="0" fontId="0" fillId="0" borderId="4" xfId="0" applyBorder="1"/>
    <xf numFmtId="0" fontId="0" fillId="0" borderId="5" xfId="0" applyBorder="1"/>
    <xf numFmtId="0" fontId="0" fillId="2" borderId="4" xfId="0" applyFill="1" applyBorder="1"/>
    <xf numFmtId="0" fontId="0" fillId="2" borderId="5" xfId="0" applyFill="1" applyBorder="1"/>
    <xf numFmtId="0" fontId="0" fillId="5" borderId="5" xfId="0" applyFill="1" applyBorder="1"/>
    <xf numFmtId="0" fontId="11" fillId="14" borderId="4" xfId="0" applyFont="1" applyFill="1" applyBorder="1"/>
    <xf numFmtId="0" fontId="11" fillId="14" borderId="5" xfId="0" applyFont="1" applyFill="1" applyBorder="1"/>
    <xf numFmtId="0" fontId="0" fillId="0" borderId="6" xfId="0" applyBorder="1"/>
    <xf numFmtId="0" fontId="0" fillId="0" borderId="2" xfId="0" applyBorder="1"/>
    <xf numFmtId="0" fontId="11" fillId="0" borderId="0" xfId="0" applyFont="1"/>
    <xf numFmtId="0" fontId="10" fillId="13" borderId="7" xfId="0" applyFont="1" applyFill="1" applyBorder="1"/>
    <xf numFmtId="0" fontId="0" fillId="0" borderId="3" xfId="0" applyBorder="1"/>
    <xf numFmtId="164" fontId="0" fillId="4" borderId="0" xfId="0" applyNumberFormat="1" applyFill="1"/>
    <xf numFmtId="2" fontId="0" fillId="16" borderId="0" xfId="0" applyNumberFormat="1" applyFill="1"/>
    <xf numFmtId="164" fontId="0" fillId="8" borderId="0" xfId="0" applyNumberFormat="1" applyFill="1"/>
    <xf numFmtId="2" fontId="0" fillId="6" borderId="0" xfId="0" applyNumberFormat="1" applyFill="1"/>
    <xf numFmtId="0" fontId="1" fillId="16" borderId="0" xfId="0" applyFont="1" applyFill="1"/>
    <xf numFmtId="0" fontId="0" fillId="18" borderId="0" xfId="0" applyFill="1"/>
    <xf numFmtId="1" fontId="0" fillId="4" borderId="0" xfId="0" applyNumberFormat="1" applyFill="1"/>
    <xf numFmtId="1" fontId="0" fillId="19" borderId="0" xfId="0" applyNumberFormat="1" applyFill="1"/>
    <xf numFmtId="0" fontId="0" fillId="19" borderId="0" xfId="0" applyFill="1"/>
    <xf numFmtId="0" fontId="0" fillId="20" borderId="0" xfId="0" applyFill="1"/>
    <xf numFmtId="0" fontId="0" fillId="14" borderId="0" xfId="0" applyFill="1"/>
    <xf numFmtId="0" fontId="13" fillId="0" borderId="0" xfId="0" applyFont="1"/>
    <xf numFmtId="1" fontId="0" fillId="20" borderId="0" xfId="0" applyNumberFormat="1" applyFill="1"/>
    <xf numFmtId="165" fontId="0" fillId="8" borderId="0" xfId="0" applyNumberFormat="1" applyFill="1"/>
    <xf numFmtId="0" fontId="0" fillId="8" borderId="0" xfId="0" applyFill="1"/>
    <xf numFmtId="1" fontId="0" fillId="15" borderId="0" xfId="0" applyNumberFormat="1" applyFill="1"/>
    <xf numFmtId="1" fontId="14" fillId="15" borderId="0" xfId="0" applyNumberFormat="1" applyFont="1" applyFill="1"/>
    <xf numFmtId="0" fontId="0" fillId="21" borderId="0" xfId="0" applyFill="1"/>
    <xf numFmtId="0" fontId="0" fillId="22" borderId="0" xfId="0" applyFill="1"/>
    <xf numFmtId="164" fontId="0" fillId="14" borderId="0" xfId="0" applyNumberFormat="1" applyFill="1"/>
    <xf numFmtId="2" fontId="0" fillId="3" borderId="0" xfId="0" applyNumberFormat="1" applyFill="1"/>
    <xf numFmtId="1" fontId="0" fillId="3" borderId="0" xfId="0" applyNumberFormat="1" applyFill="1"/>
    <xf numFmtId="2" fontId="0" fillId="20" borderId="0" xfId="0" applyNumberFormat="1" applyFill="1"/>
    <xf numFmtId="164" fontId="0" fillId="7" borderId="0" xfId="0" applyNumberFormat="1" applyFill="1"/>
    <xf numFmtId="0" fontId="0" fillId="5" borderId="0" xfId="0" applyFill="1"/>
    <xf numFmtId="0" fontId="15" fillId="0" borderId="0" xfId="0" applyFont="1" applyAlignment="1">
      <alignment vertical="center"/>
    </xf>
    <xf numFmtId="0" fontId="0" fillId="23" borderId="0" xfId="0" applyFill="1"/>
    <xf numFmtId="0" fontId="0" fillId="24" borderId="0" xfId="0" applyFill="1"/>
    <xf numFmtId="168" fontId="15" fillId="0" borderId="0" xfId="3" applyNumberFormat="1" applyFont="1" applyAlignment="1">
      <alignment horizontal="right" vertical="center"/>
    </xf>
    <xf numFmtId="167" fontId="15" fillId="0" borderId="0" xfId="3" applyNumberFormat="1" applyFont="1" applyAlignment="1">
      <alignment horizontal="right" vertical="center"/>
    </xf>
    <xf numFmtId="0" fontId="15" fillId="0" borderId="0" xfId="3" applyFont="1" applyAlignment="1">
      <alignment horizontal="left" vertical="top"/>
    </xf>
    <xf numFmtId="0" fontId="17" fillId="0" borderId="0" xfId="4" applyFont="1" applyAlignment="1">
      <alignment vertical="center"/>
    </xf>
    <xf numFmtId="167" fontId="15" fillId="11" borderId="0" xfId="3" applyNumberFormat="1" applyFont="1" applyFill="1" applyAlignment="1">
      <alignment horizontal="right" vertical="center"/>
    </xf>
    <xf numFmtId="167" fontId="15" fillId="8" borderId="0" xfId="3" applyNumberFormat="1" applyFont="1" applyFill="1" applyAlignment="1">
      <alignment horizontal="right" vertical="center"/>
    </xf>
  </cellXfs>
  <cellStyles count="5">
    <cellStyle name="Обычный" xfId="0" builtinId="0"/>
    <cellStyle name="Обычный 2" xfId="1" xr:uid="{00000000-0005-0000-0000-000001000000}"/>
    <cellStyle name="Обычный 3" xfId="2" xr:uid="{00000000-0005-0000-0000-000002000000}"/>
    <cellStyle name="Обычный_Conf_int" xfId="3" xr:uid="{16509DD8-2620-4F5E-8438-5C72A3A49BD0}"/>
    <cellStyle name="Обычный_draft" xfId="4" xr:uid="{2500135B-495C-49BE-9A11-1426892E69A4}"/>
  </cellStyles>
  <dxfs count="0"/>
  <tableStyles count="0" defaultTableStyle="TableStyleMedium2" defaultPivotStyle="PivotStyleLight16"/>
  <colors>
    <mruColors>
      <color rgb="FF33CCFF"/>
      <color rgb="FF99FF66"/>
      <color rgb="FFFF66CC"/>
      <color rgb="FF0000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Biomass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сайка!$J$33:$AJ$33</c:f>
              <c:numCache>
                <c:formatCode>0.00</c:formatCode>
                <c:ptCount val="27"/>
                <c:pt idx="0">
                  <c:v>7.8826180396230789</c:v>
                </c:pt>
                <c:pt idx="1">
                  <c:v>7.5357629961318304</c:v>
                </c:pt>
                <c:pt idx="2">
                  <c:v>7.5063621380760841</c:v>
                </c:pt>
                <c:pt idx="3">
                  <c:v>7.2028643095215061</c:v>
                </c:pt>
                <c:pt idx="4">
                  <c:v>6.9261991143042891</c:v>
                </c:pt>
                <c:pt idx="5">
                  <c:v>6.6169420884818324</c:v>
                </c:pt>
                <c:pt idx="6">
                  <c:v>6.3635610283693094</c:v>
                </c:pt>
                <c:pt idx="7">
                  <c:v>6.0835483186123103</c:v>
                </c:pt>
                <c:pt idx="8">
                  <c:v>5.9088926802783179</c:v>
                </c:pt>
                <c:pt idx="9">
                  <c:v>5.648886522768108</c:v>
                </c:pt>
                <c:pt idx="10">
                  <c:v>5.4335638035181386</c:v>
                </c:pt>
                <c:pt idx="11">
                  <c:v>5.2230376165989512</c:v>
                </c:pt>
                <c:pt idx="12">
                  <c:v>4.9944739394686062</c:v>
                </c:pt>
                <c:pt idx="13">
                  <c:v>4.9738551548109964</c:v>
                </c:pt>
                <c:pt idx="14">
                  <c:v>4.8493748297724153</c:v>
                </c:pt>
                <c:pt idx="15">
                  <c:v>4.6646881866411487</c:v>
                </c:pt>
                <c:pt idx="16">
                  <c:v>4.481889822823554</c:v>
                </c:pt>
                <c:pt idx="17">
                  <c:v>4.3075712406322557</c:v>
                </c:pt>
                <c:pt idx="18">
                  <c:v>4.1180272588611189</c:v>
                </c:pt>
                <c:pt idx="19">
                  <c:v>4.1673646265216178</c:v>
                </c:pt>
                <c:pt idx="20">
                  <c:v>3.9985670093461252</c:v>
                </c:pt>
                <c:pt idx="21">
                  <c:v>3.8463046986604414</c:v>
                </c:pt>
                <c:pt idx="22">
                  <c:v>3.7133072622399261</c:v>
                </c:pt>
                <c:pt idx="23">
                  <c:v>3.5508123502721642</c:v>
                </c:pt>
                <c:pt idx="24">
                  <c:v>3.5364590050353923</c:v>
                </c:pt>
                <c:pt idx="25">
                  <c:v>3.4480105036242117</c:v>
                </c:pt>
                <c:pt idx="26">
                  <c:v>3.2962893587988265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C-4410-A45F-05F329E80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670559"/>
        <c:axId val="1904667647"/>
      </c:lineChart>
      <c:catAx>
        <c:axId val="1904670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4667647"/>
        <c:crosses val="autoZero"/>
        <c:auto val="1"/>
        <c:lblAlgn val="ctr"/>
        <c:lblOffset val="100"/>
        <c:noMultiLvlLbl val="0"/>
      </c:catAx>
      <c:valAx>
        <c:axId val="190466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467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сайка!$J$31:$AJ$31</c:f>
              <c:numCache>
                <c:formatCode>0.0</c:formatCode>
                <c:ptCount val="27"/>
                <c:pt idx="0">
                  <c:v>196.81387595125022</c:v>
                </c:pt>
                <c:pt idx="1">
                  <c:v>188.1535697992073</c:v>
                </c:pt>
                <c:pt idx="2">
                  <c:v>179.87433892595061</c:v>
                </c:pt>
                <c:pt idx="3">
                  <c:v>171.95941505960232</c:v>
                </c:pt>
                <c:pt idx="4">
                  <c:v>164.39276777447265</c:v>
                </c:pt>
                <c:pt idx="5">
                  <c:v>157.15907202396943</c:v>
                </c:pt>
                <c:pt idx="6">
                  <c:v>150.24367710214156</c:v>
                </c:pt>
                <c:pt idx="7">
                  <c:v>143.63257697099266</c:v>
                </c:pt>
                <c:pt idx="8">
                  <c:v>137.31238189346792</c:v>
                </c:pt>
                <c:pt idx="9">
                  <c:v>131.27029131466026</c:v>
                </c:pt>
                <c:pt idx="10">
                  <c:v>125.49406793631269</c:v>
                </c:pt>
                <c:pt idx="11">
                  <c:v>119.97201293210686</c:v>
                </c:pt>
                <c:pt idx="12">
                  <c:v>114.6929422535423</c:v>
                </c:pt>
                <c:pt idx="13">
                  <c:v>109.64616397841554</c:v>
                </c:pt>
                <c:pt idx="14">
                  <c:v>104.82145665602441</c:v>
                </c:pt>
                <c:pt idx="15">
                  <c:v>100.20904860523676</c:v>
                </c:pt>
                <c:pt idx="16">
                  <c:v>95.799598123497063</c:v>
                </c:pt>
                <c:pt idx="17">
                  <c:v>91.584174566686173</c:v>
                </c:pt>
                <c:pt idx="18">
                  <c:v>87.554240261515019</c:v>
                </c:pt>
                <c:pt idx="19">
                  <c:v>83.701633213818553</c:v>
                </c:pt>
                <c:pt idx="20">
                  <c:v>80.018550577728305</c:v>
                </c:pt>
                <c:pt idx="21">
                  <c:v>76.497532852242784</c:v>
                </c:pt>
                <c:pt idx="22">
                  <c:v>73.13144877318895</c:v>
                </c:pt>
                <c:pt idx="23">
                  <c:v>69.913480869974961</c:v>
                </c:pt>
                <c:pt idx="24">
                  <c:v>66.837111657882645</c:v>
                </c:pt>
                <c:pt idx="25">
                  <c:v>63.896110437933551</c:v>
                </c:pt>
                <c:pt idx="26">
                  <c:v>61.084520677594135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8-4ACF-8657-FDA5E0593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9874623"/>
        <c:axId val="1552557599"/>
      </c:lineChart>
      <c:catAx>
        <c:axId val="1659874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2557599"/>
        <c:crosses val="autoZero"/>
        <c:auto val="1"/>
        <c:lblAlgn val="ctr"/>
        <c:lblOffset val="100"/>
        <c:noMultiLvlLbl val="0"/>
      </c:catAx>
      <c:valAx>
        <c:axId val="155255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987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БИОМАССА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сайка!$J$33:$AJ$33</c:f>
              <c:numCache>
                <c:formatCode>0.00</c:formatCode>
                <c:ptCount val="27"/>
                <c:pt idx="0">
                  <c:v>7.8826180396230789</c:v>
                </c:pt>
                <c:pt idx="1">
                  <c:v>7.5357629961318304</c:v>
                </c:pt>
                <c:pt idx="2">
                  <c:v>7.5063621380760841</c:v>
                </c:pt>
                <c:pt idx="3">
                  <c:v>7.2028643095215061</c:v>
                </c:pt>
                <c:pt idx="4">
                  <c:v>6.9261991143042891</c:v>
                </c:pt>
                <c:pt idx="5">
                  <c:v>6.6169420884818324</c:v>
                </c:pt>
                <c:pt idx="6">
                  <c:v>6.3635610283693094</c:v>
                </c:pt>
                <c:pt idx="7">
                  <c:v>6.0835483186123103</c:v>
                </c:pt>
                <c:pt idx="8">
                  <c:v>5.9088926802783179</c:v>
                </c:pt>
                <c:pt idx="9">
                  <c:v>5.648886522768108</c:v>
                </c:pt>
                <c:pt idx="10">
                  <c:v>5.4335638035181386</c:v>
                </c:pt>
                <c:pt idx="11">
                  <c:v>5.2230376165989512</c:v>
                </c:pt>
                <c:pt idx="12">
                  <c:v>4.9944739394686062</c:v>
                </c:pt>
                <c:pt idx="13">
                  <c:v>4.9738551548109964</c:v>
                </c:pt>
                <c:pt idx="14">
                  <c:v>4.8493748297724153</c:v>
                </c:pt>
                <c:pt idx="15">
                  <c:v>4.6646881866411487</c:v>
                </c:pt>
                <c:pt idx="16">
                  <c:v>4.481889822823554</c:v>
                </c:pt>
                <c:pt idx="17">
                  <c:v>4.3075712406322557</c:v>
                </c:pt>
                <c:pt idx="18">
                  <c:v>4.1180272588611189</c:v>
                </c:pt>
                <c:pt idx="19">
                  <c:v>4.1673646265216178</c:v>
                </c:pt>
                <c:pt idx="20">
                  <c:v>3.9985670093461252</c:v>
                </c:pt>
                <c:pt idx="21">
                  <c:v>3.8463046986604414</c:v>
                </c:pt>
                <c:pt idx="22">
                  <c:v>3.7133072622399261</c:v>
                </c:pt>
                <c:pt idx="23">
                  <c:v>3.5508123502721642</c:v>
                </c:pt>
                <c:pt idx="24">
                  <c:v>3.5364590050353923</c:v>
                </c:pt>
                <c:pt idx="25">
                  <c:v>3.4480105036242117</c:v>
                </c:pt>
                <c:pt idx="26">
                  <c:v>3.2962893587988265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9-42B4-91BA-FC26DB0DE92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сайка!$J$71:$AJ$71</c:f>
              <c:numCache>
                <c:formatCode>0.00</c:formatCode>
                <c:ptCount val="27"/>
                <c:pt idx="0">
                  <c:v>1.126519915442123</c:v>
                </c:pt>
                <c:pt idx="1">
                  <c:v>1.0769502023975066</c:v>
                </c:pt>
                <c:pt idx="2">
                  <c:v>1.0295616815516631</c:v>
                </c:pt>
                <c:pt idx="3">
                  <c:v>0.98425837495524182</c:v>
                </c:pt>
                <c:pt idx="4">
                  <c:v>0.94094852793035022</c:v>
                </c:pt>
                <c:pt idx="5">
                  <c:v>0.89954442323597728</c:v>
                </c:pt>
                <c:pt idx="6">
                  <c:v>0.92972462370705344</c:v>
                </c:pt>
                <c:pt idx="7">
                  <c:v>0.88881439906216952</c:v>
                </c:pt>
                <c:pt idx="8">
                  <c:v>0.84970432732043411</c:v>
                </c:pt>
                <c:pt idx="9">
                  <c:v>0.81231519722102297</c:v>
                </c:pt>
                <c:pt idx="10">
                  <c:v>0.77657128299805589</c:v>
                </c:pt>
                <c:pt idx="11">
                  <c:v>0.74240019101004107</c:v>
                </c:pt>
                <c:pt idx="12">
                  <c:v>0.76730811775127594</c:v>
                </c:pt>
                <c:pt idx="13">
                  <c:v>0.73354462836031564</c:v>
                </c:pt>
                <c:pt idx="14">
                  <c:v>0.7012668175246588</c:v>
                </c:pt>
                <c:pt idx="15">
                  <c:v>0.67040931164668593</c:v>
                </c:pt>
                <c:pt idx="16">
                  <c:v>0.64090961373169364</c:v>
                </c:pt>
                <c:pt idx="17">
                  <c:v>0.66241247687732874</c:v>
                </c:pt>
                <c:pt idx="18">
                  <c:v>0.63326465982955282</c:v>
                </c:pt>
                <c:pt idx="19">
                  <c:v>0.60539942013094705</c:v>
                </c:pt>
                <c:pt idx="20">
                  <c:v>0.57876032114840437</c:v>
                </c:pt>
                <c:pt idx="21">
                  <c:v>0.55329340960279083</c:v>
                </c:pt>
                <c:pt idx="22">
                  <c:v>0.52894710629511787</c:v>
                </c:pt>
                <c:pt idx="23">
                  <c:v>0.54669356694144711</c:v>
                </c:pt>
                <c:pt idx="24">
                  <c:v>0.52263767333037858</c:v>
                </c:pt>
                <c:pt idx="25">
                  <c:v>0.49964029961495238</c:v>
                </c:pt>
                <c:pt idx="26">
                  <c:v>0.47765486825423004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B9-42B4-91BA-FC26DB0DE92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сайка!$J$107:$AJ$107</c:f>
              <c:numCache>
                <c:formatCode>0.00</c:formatCode>
                <c:ptCount val="27"/>
                <c:pt idx="0">
                  <c:v>0.48799185085501867</c:v>
                </c:pt>
                <c:pt idx="1">
                  <c:v>0.46651898057247138</c:v>
                </c:pt>
                <c:pt idx="2">
                  <c:v>0.44599097065462756</c:v>
                </c:pt>
                <c:pt idx="3">
                  <c:v>0.42636624486612384</c:v>
                </c:pt>
                <c:pt idx="4">
                  <c:v>0.40760505643064932</c:v>
                </c:pt>
                <c:pt idx="5">
                  <c:v>0.38966940753013929</c:v>
                </c:pt>
                <c:pt idx="6">
                  <c:v>0.37252297234620912</c:v>
                </c:pt>
                <c:pt idx="7">
                  <c:v>0.35613102348795739</c:v>
                </c:pt>
                <c:pt idx="8">
                  <c:v>0.37473489470986332</c:v>
                </c:pt>
                <c:pt idx="9">
                  <c:v>0.35824561569762109</c:v>
                </c:pt>
                <c:pt idx="10">
                  <c:v>0.34248190648467436</c:v>
                </c:pt>
                <c:pt idx="11">
                  <c:v>0.32741184017274777</c:v>
                </c:pt>
                <c:pt idx="12">
                  <c:v>0.31300489472748827</c:v>
                </c:pt>
                <c:pt idx="13">
                  <c:v>0.29923189116091331</c:v>
                </c:pt>
                <c:pt idx="14">
                  <c:v>0.31222941014441519</c:v>
                </c:pt>
                <c:pt idx="15">
                  <c:v>0.29849052985229513</c:v>
                </c:pt>
                <c:pt idx="16">
                  <c:v>0.28535619488982183</c:v>
                </c:pt>
                <c:pt idx="17">
                  <c:v>0.27279980374014501</c:v>
                </c:pt>
                <c:pt idx="18">
                  <c:v>0.26079592542014252</c:v>
                </c:pt>
                <c:pt idx="19">
                  <c:v>0.27021300618409999</c:v>
                </c:pt>
                <c:pt idx="20">
                  <c:v>0.25832295347055145</c:v>
                </c:pt>
                <c:pt idx="21">
                  <c:v>0.24695609301753621</c:v>
                </c:pt>
                <c:pt idx="22">
                  <c:v>0.23608940304810538</c:v>
                </c:pt>
                <c:pt idx="23">
                  <c:v>0.22570087480146853</c:v>
                </c:pt>
                <c:pt idx="24">
                  <c:v>0.21576946795773164</c:v>
                </c:pt>
                <c:pt idx="25">
                  <c:v>0.22222417122179575</c:v>
                </c:pt>
                <c:pt idx="26">
                  <c:v>0.21244574809048436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B9-42B4-91BA-FC26DB0DE92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сайка!$J$151:$AJ$151</c:f>
              <c:numCache>
                <c:formatCode>0.00</c:formatCode>
                <c:ptCount val="27"/>
                <c:pt idx="0">
                  <c:v>9.5913931497484484</c:v>
                </c:pt>
                <c:pt idx="1">
                  <c:v>9.1693476984307623</c:v>
                </c:pt>
                <c:pt idx="2">
                  <c:v>8.765873309751937</c:v>
                </c:pt>
                <c:pt idx="3">
                  <c:v>8.3801528101908325</c:v>
                </c:pt>
                <c:pt idx="4">
                  <c:v>8.0114049839190127</c:v>
                </c:pt>
                <c:pt idx="5">
                  <c:v>7.6588829905717226</c:v>
                </c:pt>
                <c:pt idx="6">
                  <c:v>7.3218728526409285</c:v>
                </c:pt>
                <c:pt idx="7">
                  <c:v>6.9996920094268624</c:v>
                </c:pt>
                <c:pt idx="8">
                  <c:v>7.2345354508661908</c:v>
                </c:pt>
                <c:pt idx="9">
                  <c:v>6.9161976732603687</c:v>
                </c:pt>
                <c:pt idx="10">
                  <c:v>6.6118675594968579</c:v>
                </c:pt>
                <c:pt idx="11">
                  <c:v>6.3209287370929594</c:v>
                </c:pt>
                <c:pt idx="12">
                  <c:v>6.0427919555073455</c:v>
                </c:pt>
                <c:pt idx="13">
                  <c:v>5.7768938927063358</c:v>
                </c:pt>
                <c:pt idx="14">
                  <c:v>5.9707117979464392</c:v>
                </c:pt>
                <c:pt idx="15">
                  <c:v>5.707985443587976</c:v>
                </c:pt>
                <c:pt idx="16">
                  <c:v>5.4568197104100946</c:v>
                </c:pt>
                <c:pt idx="17">
                  <c:v>5.2167059019692772</c:v>
                </c:pt>
                <c:pt idx="18">
                  <c:v>4.9871577057464984</c:v>
                </c:pt>
                <c:pt idx="19">
                  <c:v>5.1544795360557254</c:v>
                </c:pt>
                <c:pt idx="20">
                  <c:v>4.9276694566295181</c:v>
                </c:pt>
                <c:pt idx="21">
                  <c:v>4.7108395918436994</c:v>
                </c:pt>
                <c:pt idx="22">
                  <c:v>4.5035507871222435</c:v>
                </c:pt>
                <c:pt idx="23">
                  <c:v>4.3053832117963413</c:v>
                </c:pt>
                <c:pt idx="24">
                  <c:v>4.1159355088038039</c:v>
                </c:pt>
                <c:pt idx="25">
                  <c:v>4.2540273646066096</c:v>
                </c:pt>
                <c:pt idx="26">
                  <c:v>4.0668394482130168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B9-42B4-91BA-FC26DB0DE92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сайка!$J$190:$AJ$190</c:f>
              <c:numCache>
                <c:formatCode>0.00</c:formatCode>
                <c:ptCount val="27"/>
                <c:pt idx="0">
                  <c:v>3.1303352557650075</c:v>
                </c:pt>
                <c:pt idx="1">
                  <c:v>2.9925926218047194</c:v>
                </c:pt>
                <c:pt idx="2">
                  <c:v>2.8609110105976256</c:v>
                </c:pt>
                <c:pt idx="3">
                  <c:v>2.7350237218799198</c:v>
                </c:pt>
                <c:pt idx="4">
                  <c:v>2.6146757908709959</c:v>
                </c:pt>
                <c:pt idx="5">
                  <c:v>2.4996234718826407</c:v>
                </c:pt>
                <c:pt idx="6">
                  <c:v>2.3896337446507148</c:v>
                </c:pt>
                <c:pt idx="7">
                  <c:v>2.2844838423894838</c:v>
                </c:pt>
                <c:pt idx="8">
                  <c:v>2.1839608006127507</c:v>
                </c:pt>
                <c:pt idx="9">
                  <c:v>2.087861025807991</c:v>
                </c:pt>
                <c:pt idx="10">
                  <c:v>1.9959898830899125</c:v>
                </c:pt>
                <c:pt idx="11">
                  <c:v>2.083880436164161</c:v>
                </c:pt>
                <c:pt idx="12">
                  <c:v>1.9921844494142</c:v>
                </c:pt>
                <c:pt idx="13">
                  <c:v>1.9045233169870357</c:v>
                </c:pt>
                <c:pt idx="14">
                  <c:v>1.8207194951320287</c:v>
                </c:pt>
                <c:pt idx="15">
                  <c:v>1.740603252470653</c:v>
                </c:pt>
                <c:pt idx="16">
                  <c:v>1.6640123262324473</c:v>
                </c:pt>
                <c:pt idx="17">
                  <c:v>1.7249319774023033</c:v>
                </c:pt>
                <c:pt idx="18">
                  <c:v>1.6490306267299917</c:v>
                </c:pt>
                <c:pt idx="19">
                  <c:v>1.5764691266195303</c:v>
                </c:pt>
                <c:pt idx="20">
                  <c:v>1.5071005152358978</c:v>
                </c:pt>
                <c:pt idx="21">
                  <c:v>1.4407842974348855</c:v>
                </c:pt>
                <c:pt idx="22">
                  <c:v>1.4844994322552285</c:v>
                </c:pt>
                <c:pt idx="23">
                  <c:v>1.4191777190186652</c:v>
                </c:pt>
                <c:pt idx="24">
                  <c:v>1.3567303256554863</c:v>
                </c:pt>
                <c:pt idx="25">
                  <c:v>1.2970307748532466</c:v>
                </c:pt>
                <c:pt idx="26">
                  <c:v>1.2399581546197382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B9-42B4-91BA-FC26DB0DE92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сайка!$J$228:$AJ$228</c:f>
              <c:numCache>
                <c:formatCode>0.00</c:formatCode>
                <c:ptCount val="27"/>
                <c:pt idx="0">
                  <c:v>18.918890433303606</c:v>
                </c:pt>
                <c:pt idx="1">
                  <c:v>18.086411613314578</c:v>
                </c:pt>
                <c:pt idx="2">
                  <c:v>18.693220475881485</c:v>
                </c:pt>
                <c:pt idx="3">
                  <c:v>17.870671702293642</c:v>
                </c:pt>
                <c:pt idx="4">
                  <c:v>17.084317146058758</c:v>
                </c:pt>
                <c:pt idx="5">
                  <c:v>16.332564170470228</c:v>
                </c:pt>
                <c:pt idx="6">
                  <c:v>15.613890218847049</c:v>
                </c:pt>
                <c:pt idx="7">
                  <c:v>14.926839730836246</c:v>
                </c:pt>
                <c:pt idx="8">
                  <c:v>14.270021194405722</c:v>
                </c:pt>
                <c:pt idx="9">
                  <c:v>13.642104327556831</c:v>
                </c:pt>
                <c:pt idx="10">
                  <c:v>13.041817384048768</c:v>
                </c:pt>
                <c:pt idx="11">
                  <c:v>12.467944577677766</c:v>
                </c:pt>
                <c:pt idx="12">
                  <c:v>11.919323619894595</c:v>
                </c:pt>
                <c:pt idx="13">
                  <c:v>12.319223354733689</c:v>
                </c:pt>
                <c:pt idx="14">
                  <c:v>11.777146505264923</c:v>
                </c:pt>
                <c:pt idx="15">
                  <c:v>11.258922402212759</c:v>
                </c:pt>
                <c:pt idx="16">
                  <c:v>10.763501464669673</c:v>
                </c:pt>
                <c:pt idx="17">
                  <c:v>10.28988029593109</c:v>
                </c:pt>
                <c:pt idx="18">
                  <c:v>9.8370996512741566</c:v>
                </c:pt>
                <c:pt idx="19">
                  <c:v>10.167139649144859</c:v>
                </c:pt>
                <c:pt idx="20">
                  <c:v>9.7197599020279544</c:v>
                </c:pt>
                <c:pt idx="21">
                  <c:v>9.2920659903610616</c:v>
                </c:pt>
                <c:pt idx="22">
                  <c:v>8.8831916878121664</c:v>
                </c:pt>
                <c:pt idx="23">
                  <c:v>8.4923088841891534</c:v>
                </c:pt>
                <c:pt idx="24">
                  <c:v>8.777230426657427</c:v>
                </c:pt>
                <c:pt idx="25">
                  <c:v>8.3910101853533678</c:v>
                </c:pt>
                <c:pt idx="26">
                  <c:v>8.0217846072337124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B9-42B4-91BA-FC26DB0DE92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сайка!$J$269:$AJ$269</c:f>
              <c:numCache>
                <c:formatCode>0.00</c:formatCode>
                <c:ptCount val="27"/>
                <c:pt idx="0">
                  <c:v>4.6548000134966765</c:v>
                </c:pt>
                <c:pt idx="1">
                  <c:v>4.4499770913395027</c:v>
                </c:pt>
                <c:pt idx="2">
                  <c:v>4.2541668935355457</c:v>
                </c:pt>
                <c:pt idx="3">
                  <c:v>4.3968964868361731</c:v>
                </c:pt>
                <c:pt idx="4">
                  <c:v>4.2034219692961852</c:v>
                </c:pt>
                <c:pt idx="5">
                  <c:v>4.0184608177290819</c:v>
                </c:pt>
                <c:pt idx="6">
                  <c:v>3.8416384225939826</c:v>
                </c:pt>
                <c:pt idx="7">
                  <c:v>3.6725966581131289</c:v>
                </c:pt>
                <c:pt idx="8">
                  <c:v>3.5109931569448101</c:v>
                </c:pt>
                <c:pt idx="9">
                  <c:v>3.3565006167724842</c:v>
                </c:pt>
                <c:pt idx="10">
                  <c:v>3.2088061374057415</c:v>
                </c:pt>
                <c:pt idx="11">
                  <c:v>3.0676105870504848</c:v>
                </c:pt>
                <c:pt idx="12">
                  <c:v>2.9326279964648196</c:v>
                </c:pt>
                <c:pt idx="13">
                  <c:v>2.8035849797736168</c:v>
                </c:pt>
                <c:pt idx="14">
                  <c:v>2.8976467676538475</c:v>
                </c:pt>
                <c:pt idx="15">
                  <c:v>2.7701430131188998</c:v>
                </c:pt>
                <c:pt idx="16">
                  <c:v>2.6482497448592239</c:v>
                </c:pt>
                <c:pt idx="17">
                  <c:v>2.5317200873505668</c:v>
                </c:pt>
                <c:pt idx="18">
                  <c:v>2.4203180282134178</c:v>
                </c:pt>
                <c:pt idx="19">
                  <c:v>2.3138179402072812</c:v>
                </c:pt>
                <c:pt idx="20">
                  <c:v>2.3914477798074421</c:v>
                </c:pt>
                <c:pt idx="21">
                  <c:v>2.2862180554312719</c:v>
                </c:pt>
                <c:pt idx="22">
                  <c:v>2.1856187039136632</c:v>
                </c:pt>
                <c:pt idx="23">
                  <c:v>2.089445977188785</c:v>
                </c:pt>
                <c:pt idx="24">
                  <c:v>1.997505092618779</c:v>
                </c:pt>
                <c:pt idx="25">
                  <c:v>2.0645224656133929</c:v>
                </c:pt>
                <c:pt idx="26">
                  <c:v>1.9736782783142663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B9-42B4-91BA-FC26DB0DE92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сайка!$J$308:$AJ$308</c:f>
              <c:numCache>
                <c:formatCode>0.00</c:formatCode>
                <c:ptCount val="27"/>
                <c:pt idx="0">
                  <c:v>0.56776382276077553</c:v>
                </c:pt>
                <c:pt idx="1">
                  <c:v>0.54278078483523595</c:v>
                </c:pt>
                <c:pt idx="2">
                  <c:v>0.51889706348987907</c:v>
                </c:pt>
                <c:pt idx="3">
                  <c:v>0.49606428602691449</c:v>
                </c:pt>
                <c:pt idx="4">
                  <c:v>0.47423620826906498</c:v>
                </c:pt>
                <c:pt idx="5">
                  <c:v>0.41934984644295964</c:v>
                </c:pt>
                <c:pt idx="6">
                  <c:v>0.40089739720656653</c:v>
                </c:pt>
                <c:pt idx="7">
                  <c:v>0.38325690220292169</c:v>
                </c:pt>
                <c:pt idx="8">
                  <c:v>0.36639263340114769</c:v>
                </c:pt>
                <c:pt idx="9">
                  <c:v>0.35027043489369536</c:v>
                </c:pt>
                <c:pt idx="10">
                  <c:v>0.33485765371895765</c:v>
                </c:pt>
                <c:pt idx="11">
                  <c:v>0.32012307372786358</c:v>
                </c:pt>
                <c:pt idx="12">
                  <c:v>0.30603685236050931</c:v>
                </c:pt>
                <c:pt idx="13">
                  <c:v>0.29257046020477517</c:v>
                </c:pt>
                <c:pt idx="14">
                  <c:v>0.27969662321451616</c:v>
                </c:pt>
                <c:pt idx="15">
                  <c:v>0.2673892674702989</c:v>
                </c:pt>
                <c:pt idx="16">
                  <c:v>0.23644261298274147</c:v>
                </c:pt>
                <c:pt idx="17">
                  <c:v>0.22603854260953901</c:v>
                </c:pt>
                <c:pt idx="18">
                  <c:v>0.21609227753194316</c:v>
                </c:pt>
                <c:pt idx="19">
                  <c:v>0.20658367316411702</c:v>
                </c:pt>
                <c:pt idx="20">
                  <c:v>0.19749347133272802</c:v>
                </c:pt>
                <c:pt idx="21">
                  <c:v>0.18880326127256547</c:v>
                </c:pt>
                <c:pt idx="22">
                  <c:v>0.16695186331630632</c:v>
                </c:pt>
                <c:pt idx="23">
                  <c:v>0.15960556091773273</c:v>
                </c:pt>
                <c:pt idx="24">
                  <c:v>0.15258251432391187</c:v>
                </c:pt>
                <c:pt idx="25">
                  <c:v>0.14586849946542271</c:v>
                </c:pt>
                <c:pt idx="26">
                  <c:v>0.13944991816771699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B9-42B4-91BA-FC26DB0DE92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сайка!$J$351:$AJ$351</c:f>
              <c:numCache>
                <c:formatCode>0.00</c:formatCode>
                <c:ptCount val="27"/>
                <c:pt idx="0">
                  <c:v>5.576455334257381</c:v>
                </c:pt>
                <c:pt idx="1">
                  <c:v>5.3310772571048144</c:v>
                </c:pt>
                <c:pt idx="2">
                  <c:v>5.0964964332499116</c:v>
                </c:pt>
                <c:pt idx="3">
                  <c:v>4.8722377563582908</c:v>
                </c:pt>
                <c:pt idx="4">
                  <c:v>4.6578470259706783</c:v>
                </c:pt>
                <c:pt idx="5">
                  <c:v>4.4528900275917627</c:v>
                </c:pt>
                <c:pt idx="6">
                  <c:v>4.6022868891996964</c:v>
                </c:pt>
                <c:pt idx="7">
                  <c:v>4.3997746767484012</c:v>
                </c:pt>
                <c:pt idx="8">
                  <c:v>4.2061735116045122</c:v>
                </c:pt>
                <c:pt idx="9">
                  <c:v>4.0210912852470013</c:v>
                </c:pt>
                <c:pt idx="10">
                  <c:v>3.8441531429171567</c:v>
                </c:pt>
                <c:pt idx="11">
                  <c:v>3.6750007244095975</c:v>
                </c:pt>
                <c:pt idx="12">
                  <c:v>3.5132914382703935</c:v>
                </c:pt>
                <c:pt idx="13">
                  <c:v>3.3586977679322869</c:v>
                </c:pt>
                <c:pt idx="14">
                  <c:v>3.2109066083817193</c:v>
                </c:pt>
                <c:pt idx="15">
                  <c:v>3.0696186320141834</c:v>
                </c:pt>
                <c:pt idx="16">
                  <c:v>3.1726059923834171</c:v>
                </c:pt>
                <c:pt idx="17">
                  <c:v>3.0330033395671494</c:v>
                </c:pt>
                <c:pt idx="18">
                  <c:v>2.8995435550175785</c:v>
                </c:pt>
                <c:pt idx="19">
                  <c:v>2.7719563370621993</c:v>
                </c:pt>
                <c:pt idx="20">
                  <c:v>2.6499832779827655</c:v>
                </c:pt>
                <c:pt idx="21">
                  <c:v>2.5333773406513478</c:v>
                </c:pt>
                <c:pt idx="22">
                  <c:v>2.6183735165319049</c:v>
                </c:pt>
                <c:pt idx="23">
                  <c:v>2.5031584883029794</c:v>
                </c:pt>
                <c:pt idx="24">
                  <c:v>2.3930132114467968</c:v>
                </c:pt>
                <c:pt idx="25">
                  <c:v>2.2877146041364775</c:v>
                </c:pt>
                <c:pt idx="26">
                  <c:v>2.1870494007072798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B9-42B4-91BA-FC26DB0DE92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сайка!$J$388:$AJ$388</c:f>
              <c:numCache>
                <c:formatCode>0.00</c:formatCode>
                <c:ptCount val="27"/>
                <c:pt idx="0">
                  <c:v>7.2081972725392625</c:v>
                </c:pt>
                <c:pt idx="1">
                  <c:v>6.8910184411037552</c:v>
                </c:pt>
                <c:pt idx="2">
                  <c:v>6.5877962769606437</c:v>
                </c:pt>
                <c:pt idx="3">
                  <c:v>6.2979166516038454</c:v>
                </c:pt>
                <c:pt idx="4">
                  <c:v>6.5092151513619525</c:v>
                </c:pt>
                <c:pt idx="5">
                  <c:v>6.2227932934118861</c:v>
                </c:pt>
                <c:pt idx="6">
                  <c:v>5.9489747184696657</c:v>
                </c:pt>
                <c:pt idx="7">
                  <c:v>5.6872048503457737</c:v>
                </c:pt>
                <c:pt idx="8">
                  <c:v>5.4369535155995523</c:v>
                </c:pt>
                <c:pt idx="9">
                  <c:v>5.1977138697567913</c:v>
                </c:pt>
                <c:pt idx="10">
                  <c:v>5.3720999729091448</c:v>
                </c:pt>
                <c:pt idx="11">
                  <c:v>5.1357140462568056</c:v>
                </c:pt>
                <c:pt idx="12">
                  <c:v>4.9097296956363881</c:v>
                </c:pt>
                <c:pt idx="13">
                  <c:v>4.6936892255095781</c:v>
                </c:pt>
                <c:pt idx="14">
                  <c:v>4.4871550800943094</c:v>
                </c:pt>
                <c:pt idx="15">
                  <c:v>4.6377015526908369</c:v>
                </c:pt>
                <c:pt idx="16">
                  <c:v>4.433631005865899</c:v>
                </c:pt>
                <c:pt idx="17">
                  <c:v>4.2385400769849513</c:v>
                </c:pt>
                <c:pt idx="18">
                  <c:v>4.0520336402462878</c:v>
                </c:pt>
                <c:pt idx="19">
                  <c:v>3.8737339563784596</c:v>
                </c:pt>
                <c:pt idx="20">
                  <c:v>3.7032799075891796</c:v>
                </c:pt>
                <c:pt idx="21">
                  <c:v>3.8275269454502889</c:v>
                </c:pt>
                <c:pt idx="22">
                  <c:v>3.6591061214988123</c:v>
                </c:pt>
                <c:pt idx="23">
                  <c:v>3.4980962379129452</c:v>
                </c:pt>
                <c:pt idx="24">
                  <c:v>3.3441711946546162</c:v>
                </c:pt>
                <c:pt idx="25">
                  <c:v>3.197019240908602</c:v>
                </c:pt>
                <c:pt idx="26">
                  <c:v>3.0563423436805928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B9-42B4-91BA-FC26DB0DE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9075903"/>
        <c:axId val="1539074655"/>
      </c:lineChart>
      <c:catAx>
        <c:axId val="1539075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9074655"/>
        <c:crosses val="autoZero"/>
        <c:auto val="1"/>
        <c:lblAlgn val="ctr"/>
        <c:lblOffset val="100"/>
        <c:noMultiLvlLbl val="0"/>
      </c:catAx>
      <c:valAx>
        <c:axId val="153907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907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 ПЛОТНОСТЬ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сайка!$J$31:$AJ$31</c:f>
              <c:numCache>
                <c:formatCode>0.0</c:formatCode>
                <c:ptCount val="27"/>
                <c:pt idx="0">
                  <c:v>196.81387595125022</c:v>
                </c:pt>
                <c:pt idx="1">
                  <c:v>188.1535697992073</c:v>
                </c:pt>
                <c:pt idx="2">
                  <c:v>179.87433892595061</c:v>
                </c:pt>
                <c:pt idx="3">
                  <c:v>171.95941505960232</c:v>
                </c:pt>
                <c:pt idx="4">
                  <c:v>164.39276777447265</c:v>
                </c:pt>
                <c:pt idx="5">
                  <c:v>157.15907202396943</c:v>
                </c:pt>
                <c:pt idx="6">
                  <c:v>150.24367710214156</c:v>
                </c:pt>
                <c:pt idx="7">
                  <c:v>143.63257697099266</c:v>
                </c:pt>
                <c:pt idx="8">
                  <c:v>137.31238189346792</c:v>
                </c:pt>
                <c:pt idx="9">
                  <c:v>131.27029131466026</c:v>
                </c:pt>
                <c:pt idx="10">
                  <c:v>125.49406793631269</c:v>
                </c:pt>
                <c:pt idx="11">
                  <c:v>119.97201293210686</c:v>
                </c:pt>
                <c:pt idx="12">
                  <c:v>114.6929422535423</c:v>
                </c:pt>
                <c:pt idx="13">
                  <c:v>109.64616397841554</c:v>
                </c:pt>
                <c:pt idx="14">
                  <c:v>104.82145665602441</c:v>
                </c:pt>
                <c:pt idx="15">
                  <c:v>100.20904860523676</c:v>
                </c:pt>
                <c:pt idx="16">
                  <c:v>95.799598123497063</c:v>
                </c:pt>
                <c:pt idx="17">
                  <c:v>91.584174566686173</c:v>
                </c:pt>
                <c:pt idx="18">
                  <c:v>87.554240261515019</c:v>
                </c:pt>
                <c:pt idx="19">
                  <c:v>83.701633213818553</c:v>
                </c:pt>
                <c:pt idx="20">
                  <c:v>80.018550577728305</c:v>
                </c:pt>
                <c:pt idx="21">
                  <c:v>76.497532852242784</c:v>
                </c:pt>
                <c:pt idx="22">
                  <c:v>73.13144877318895</c:v>
                </c:pt>
                <c:pt idx="23">
                  <c:v>69.913480869974961</c:v>
                </c:pt>
                <c:pt idx="24">
                  <c:v>66.837111657882645</c:v>
                </c:pt>
                <c:pt idx="25">
                  <c:v>63.896110437933551</c:v>
                </c:pt>
                <c:pt idx="26">
                  <c:v>61.084520677594135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E-48CF-A0A0-CC0517DC589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сайка!$J$69:$AJ$69</c:f>
              <c:numCache>
                <c:formatCode>0.0</c:formatCode>
                <c:ptCount val="27"/>
                <c:pt idx="0">
                  <c:v>33.613445378151262</c:v>
                </c:pt>
                <c:pt idx="1">
                  <c:v>32.134369137247056</c:v>
                </c:pt>
                <c:pt idx="2">
                  <c:v>30.720375975503465</c:v>
                </c:pt>
                <c:pt idx="3">
                  <c:v>29.368602073547379</c:v>
                </c:pt>
                <c:pt idx="4">
                  <c:v>28.076309627269648</c:v>
                </c:pt>
                <c:pt idx="5">
                  <c:v>26.840881302836202</c:v>
                </c:pt>
                <c:pt idx="6">
                  <c:v>25.659814935692541</c:v>
                </c:pt>
                <c:pt idx="7">
                  <c:v>24.53071846282544</c:v>
                </c:pt>
                <c:pt idx="8">
                  <c:v>23.45130507801785</c:v>
                </c:pt>
                <c:pt idx="9">
                  <c:v>22.419388600284851</c:v>
                </c:pt>
                <c:pt idx="10">
                  <c:v>21.432879046110028</c:v>
                </c:pt>
                <c:pt idx="11">
                  <c:v>20.489778396514595</c:v>
                </c:pt>
                <c:pt idx="12">
                  <c:v>19.588176550386205</c:v>
                </c:pt>
                <c:pt idx="13">
                  <c:v>18.726247455871391</c:v>
                </c:pt>
                <c:pt idx="14">
                  <c:v>17.902245411996542</c:v>
                </c:pt>
                <c:pt idx="15">
                  <c:v>17.114501533026861</c:v>
                </c:pt>
                <c:pt idx="16">
                  <c:v>16.36142036840241</c:v>
                </c:pt>
                <c:pt idx="17">
                  <c:v>15.641476671405492</c:v>
                </c:pt>
                <c:pt idx="18">
                  <c:v>14.95321231001483</c:v>
                </c:pt>
                <c:pt idx="19">
                  <c:v>14.295233313689888</c:v>
                </c:pt>
                <c:pt idx="20">
                  <c:v>13.666207050104171</c:v>
                </c:pt>
                <c:pt idx="21">
                  <c:v>13.064859526109345</c:v>
                </c:pt>
                <c:pt idx="22">
                  <c:v>12.489972807463721</c:v>
                </c:pt>
                <c:pt idx="23">
                  <c:v>11.940382552099209</c:v>
                </c:pt>
                <c:pt idx="24">
                  <c:v>11.414975651930726</c:v>
                </c:pt>
                <c:pt idx="25">
                  <c:v>10.912687978431924</c:v>
                </c:pt>
                <c:pt idx="26">
                  <c:v>10.432502227411261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E-48CF-A0A0-CC0517DC589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сайка!$J$105:$AJ$105</c:f>
              <c:numCache>
                <c:formatCode>0.0</c:formatCode>
                <c:ptCount val="27"/>
                <c:pt idx="0">
                  <c:v>37.048790644645948</c:v>
                </c:pt>
                <c:pt idx="1">
                  <c:v>35.418550561243237</c:v>
                </c:pt>
                <c:pt idx="2">
                  <c:v>33.860045146726861</c:v>
                </c:pt>
                <c:pt idx="3">
                  <c:v>32.370117895025963</c:v>
                </c:pt>
                <c:pt idx="4">
                  <c:v>30.945751194285382</c:v>
                </c:pt>
                <c:pt idx="5">
                  <c:v>29.584060215170467</c:v>
                </c:pt>
                <c:pt idx="6">
                  <c:v>28.282287068101763</c:v>
                </c:pt>
                <c:pt idx="7">
                  <c:v>27.037795217586133</c:v>
                </c:pt>
                <c:pt idx="8">
                  <c:v>25.848064142331367</c:v>
                </c:pt>
                <c:pt idx="9">
                  <c:v>24.710684230329235</c:v>
                </c:pt>
                <c:pt idx="10">
                  <c:v>23.623351898567645</c:v>
                </c:pt>
                <c:pt idx="11">
                  <c:v>22.583864927487848</c:v>
                </c:pt>
                <c:pt idx="12">
                  <c:v>21.590118000737242</c:v>
                </c:pt>
                <c:pt idx="13">
                  <c:v>20.640098441184289</c:v>
                </c:pt>
                <c:pt idx="14">
                  <c:v>19.731882134559466</c:v>
                </c:pt>
                <c:pt idx="15">
                  <c:v>18.863629632466385</c:v>
                </c:pt>
                <c:pt idx="16">
                  <c:v>18.033582426870108</c:v>
                </c:pt>
                <c:pt idx="17">
                  <c:v>17.240059388517466</c:v>
                </c:pt>
                <c:pt idx="18">
                  <c:v>16.48145336207579</c:v>
                </c:pt>
                <c:pt idx="19">
                  <c:v>15.756227911094134</c:v>
                </c:pt>
                <c:pt idx="20">
                  <c:v>15.062914206194399</c:v>
                </c:pt>
                <c:pt idx="21">
                  <c:v>14.400108050189871</c:v>
                </c:pt>
                <c:pt idx="22">
                  <c:v>13.766467034106066</c:v>
                </c:pt>
                <c:pt idx="23">
                  <c:v>13.160707818343782</c:v>
                </c:pt>
                <c:pt idx="24">
                  <c:v>12.581603533477843</c:v>
                </c:pt>
                <c:pt idx="25">
                  <c:v>12.027981295427251</c:v>
                </c:pt>
                <c:pt idx="26">
                  <c:v>11.498719829964079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4E-48CF-A0A0-CC0517DC589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сайка!$J$149:$AJ$149</c:f>
              <c:numCache>
                <c:formatCode>0.0</c:formatCode>
                <c:ptCount val="27"/>
                <c:pt idx="0">
                  <c:v>274.28248382383578</c:v>
                </c:pt>
                <c:pt idx="1">
                  <c:v>262.21336384651488</c:v>
                </c:pt>
                <c:pt idx="2">
                  <c:v>250.67531554025464</c:v>
                </c:pt>
                <c:pt idx="3">
                  <c:v>239.6449704142012</c:v>
                </c:pt>
                <c:pt idx="4">
                  <c:v>229.09998824994409</c:v>
                </c:pt>
                <c:pt idx="5">
                  <c:v>219.01901185493935</c:v>
                </c:pt>
                <c:pt idx="6">
                  <c:v>209.38162380689587</c:v>
                </c:pt>
                <c:pt idx="7">
                  <c:v>200.16830510151783</c:v>
                </c:pt>
                <c:pt idx="8">
                  <c:v>191.36039561985072</c:v>
                </c:pt>
                <c:pt idx="9">
                  <c:v>182.94005633516304</c:v>
                </c:pt>
                <c:pt idx="10">
                  <c:v>174.89023318282131</c:v>
                </c:pt>
                <c:pt idx="11">
                  <c:v>167.19462251998084</c:v>
                </c:pt>
                <c:pt idx="12">
                  <c:v>159.83763810513733</c:v>
                </c:pt>
                <c:pt idx="13">
                  <c:v>152.80437953066166</c:v>
                </c:pt>
                <c:pt idx="14">
                  <c:v>146.08060204438178</c:v>
                </c:pt>
                <c:pt idx="15">
                  <c:v>139.65268769909221</c:v>
                </c:pt>
                <c:pt idx="16">
                  <c:v>133.50761777155648</c:v>
                </c:pt>
                <c:pt idx="17">
                  <c:v>127.632946395144</c:v>
                </c:pt>
                <c:pt idx="18">
                  <c:v>122.0167753526967</c:v>
                </c:pt>
                <c:pt idx="19">
                  <c:v>116.6477299785731</c:v>
                </c:pt>
                <c:pt idx="20">
                  <c:v>111.51493612106329</c:v>
                </c:pt>
                <c:pt idx="21">
                  <c:v>106.60799811851551</c:v>
                </c:pt>
                <c:pt idx="22">
                  <c:v>101.91697774456867</c:v>
                </c:pt>
                <c:pt idx="23">
                  <c:v>97.43237407984769</c:v>
                </c:pt>
                <c:pt idx="24">
                  <c:v>93.145104269355016</c:v>
                </c:pt>
                <c:pt idx="25">
                  <c:v>89.046485126584926</c:v>
                </c:pt>
                <c:pt idx="26">
                  <c:v>85.128215547103764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4E-48CF-A0A0-CC0517DC589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сайка!$J$188:$AJ$188</c:f>
              <c:numCache>
                <c:formatCode>0.0</c:formatCode>
                <c:ptCount val="27"/>
                <c:pt idx="0">
                  <c:v>217.39587493795202</c:v>
                </c:pt>
                <c:pt idx="1">
                  <c:v>207.82990900158561</c:v>
                </c:pt>
                <c:pt idx="2">
                  <c:v>198.68486965511818</c:v>
                </c:pt>
                <c:pt idx="3">
                  <c:v>189.94223506863068</c:v>
                </c:pt>
                <c:pt idx="4">
                  <c:v>181.58429841936163</c:v>
                </c:pt>
                <c:pt idx="5">
                  <c:v>173.59413202933985</c:v>
                </c:pt>
                <c:pt idx="6">
                  <c:v>165.95555308105156</c:v>
                </c:pt>
                <c:pt idx="7">
                  <c:v>158.65309084170465</c:v>
                </c:pt>
                <c:pt idx="8">
                  <c:v>151.67195532970769</c:v>
                </c:pt>
                <c:pt idx="9">
                  <c:v>144.99800735990294</c:v>
                </c:pt>
                <c:pt idx="10">
                  <c:v>138.61772990688453</c:v>
                </c:pt>
                <c:pt idx="11">
                  <c:v>132.51820072840238</c:v>
                </c:pt>
                <c:pt idx="12">
                  <c:v>126.68706619340593</c:v>
                </c:pt>
                <c:pt idx="13">
                  <c:v>121.11251626171932</c:v>
                </c:pt>
                <c:pt idx="14">
                  <c:v>115.78326056467402</c:v>
                </c:pt>
                <c:pt idx="15">
                  <c:v>110.68850553825406</c:v>
                </c:pt>
                <c:pt idx="16">
                  <c:v>105.81793256244001</c:v>
                </c:pt>
                <c:pt idx="17">
                  <c:v>101.16167706247742</c:v>
                </c:pt>
                <c:pt idx="18">
                  <c:v>96.710308529741695</c:v>
                </c:pt>
                <c:pt idx="19">
                  <c:v>92.454811421735187</c:v>
                </c:pt>
                <c:pt idx="20">
                  <c:v>88.386566902532991</c:v>
                </c:pt>
                <c:pt idx="21">
                  <c:v>84.497335386694346</c:v>
                </c:pt>
                <c:pt idx="22">
                  <c:v>80.779239851286661</c:v>
                </c:pt>
                <c:pt idx="23">
                  <c:v>77.224749882222056</c:v>
                </c:pt>
                <c:pt idx="24">
                  <c:v>73.826666422595252</c:v>
                </c:pt>
                <c:pt idx="25">
                  <c:v>70.578107192133345</c:v>
                </c:pt>
                <c:pt idx="26">
                  <c:v>67.472492748226074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4E-48CF-A0A0-CC0517DC589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сайка!$J$226:$AJ$226</c:f>
              <c:numCache>
                <c:formatCode>0.0</c:formatCode>
                <c:ptCount val="27"/>
                <c:pt idx="0">
                  <c:v>336.69228783514768</c:v>
                </c:pt>
                <c:pt idx="1">
                  <c:v>321.87697932302649</c:v>
                </c:pt>
                <c:pt idx="2">
                  <c:v>307.7135816928581</c:v>
                </c:pt>
                <c:pt idx="3">
                  <c:v>294.17340922421624</c:v>
                </c:pt>
                <c:pt idx="4">
                  <c:v>281.22903844060869</c:v>
                </c:pt>
                <c:pt idx="5">
                  <c:v>268.85425256756594</c:v>
                </c:pt>
                <c:pt idx="6">
                  <c:v>257.02398843471326</c:v>
                </c:pt>
                <c:pt idx="7">
                  <c:v>245.71428571428572</c:v>
                </c:pt>
                <c:pt idx="8">
                  <c:v>234.90223839327598</c:v>
                </c:pt>
                <c:pt idx="9">
                  <c:v>224.56594838093039</c:v>
                </c:pt>
                <c:pt idx="10">
                  <c:v>214.68448115763138</c:v>
                </c:pt>
                <c:pt idx="11">
                  <c:v>205.23782337534112</c:v>
                </c:pt>
                <c:pt idx="12">
                  <c:v>196.20684232373264</c:v>
                </c:pt>
                <c:pt idx="13">
                  <c:v>187.5732471799125</c:v>
                </c:pt>
                <c:pt idx="14">
                  <c:v>179.31955196325396</c:v>
                </c:pt>
                <c:pt idx="15">
                  <c:v>171.42904012031048</c:v>
                </c:pt>
                <c:pt idx="16">
                  <c:v>163.88573066808229</c:v>
                </c:pt>
                <c:pt idx="17">
                  <c:v>156.67434582706431</c:v>
                </c:pt>
                <c:pt idx="18">
                  <c:v>149.78028007852168</c:v>
                </c:pt>
                <c:pt idx="19">
                  <c:v>143.18957058332316</c:v>
                </c:pt>
                <c:pt idx="20">
                  <c:v>136.88886890241992</c:v>
                </c:pt>
                <c:pt idx="21">
                  <c:v>130.86541396169474</c:v>
                </c:pt>
                <c:pt idx="22">
                  <c:v>125.10700620642639</c:v>
                </c:pt>
                <c:pt idx="23">
                  <c:v>119.60198289302161</c:v>
                </c:pt>
                <c:pt idx="24">
                  <c:v>114.33919446797411</c:v>
                </c:pt>
                <c:pt idx="25">
                  <c:v>109.30798198620839</c:v>
                </c:pt>
                <c:pt idx="26">
                  <c:v>104.49815552307309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4E-48CF-A0A0-CC0517DC589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сайка!$J$267:$AJ$267</c:f>
              <c:numCache>
                <c:formatCode>0.0</c:formatCode>
                <c:ptCount val="27"/>
                <c:pt idx="0">
                  <c:v>100.30070395343239</c:v>
                </c:pt>
                <c:pt idx="1">
                  <c:v>95.887220405568598</c:v>
                </c:pt>
                <c:pt idx="2">
                  <c:v>91.667941247699019</c:v>
                </c:pt>
                <c:pt idx="3">
                  <c:v>87.634320997624826</c:v>
                </c:pt>
                <c:pt idx="4">
                  <c:v>83.778190195882885</c:v>
                </c:pt>
                <c:pt idx="5">
                  <c:v>80.091738859798539</c:v>
                </c:pt>
                <c:pt idx="6">
                  <c:v>76.567500665601628</c:v>
                </c:pt>
                <c:pt idx="7">
                  <c:v>73.198337826569357</c:v>
                </c:pt>
                <c:pt idx="8">
                  <c:v>69.97742663656885</c:v>
                </c:pt>
                <c:pt idx="9">
                  <c:v>66.898243649720314</c:v>
                </c:pt>
                <c:pt idx="10">
                  <c:v>63.954552468189782</c:v>
                </c:pt>
                <c:pt idx="11">
                  <c:v>61.140391111352287</c:v>
                </c:pt>
                <c:pt idx="12">
                  <c:v>58.450059940743643</c:v>
                </c:pt>
                <c:pt idx="13">
                  <c:v>55.878110116344665</c:v>
                </c:pt>
                <c:pt idx="14">
                  <c:v>53.419332560818155</c:v>
                </c:pt>
                <c:pt idx="15">
                  <c:v>51.068747409347083</c:v>
                </c:pt>
                <c:pt idx="16">
                  <c:v>48.821593923706473</c:v>
                </c:pt>
                <c:pt idx="17">
                  <c:v>46.673320850141558</c:v>
                </c:pt>
                <c:pt idx="18">
                  <c:v>44.619577201523647</c:v>
                </c:pt>
                <c:pt idx="19">
                  <c:v>42.656203445114194</c:v>
                </c:pt>
                <c:pt idx="20">
                  <c:v>40.779223078089579</c:v>
                </c:pt>
                <c:pt idx="21">
                  <c:v>38.98483457376387</c:v>
                </c:pt>
                <c:pt idx="22">
                  <c:v>37.269403682198224</c:v>
                </c:pt>
                <c:pt idx="23">
                  <c:v>35.62945606960276</c:v>
                </c:pt>
                <c:pt idx="24">
                  <c:v>34.0616702816233</c:v>
                </c:pt>
                <c:pt idx="25">
                  <c:v>32.562871016261205</c:v>
                </c:pt>
                <c:pt idx="26">
                  <c:v>31.130022692801749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4E-48CF-A0A0-CC0517DC589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сайка!$J$306:$AJ$306</c:f>
              <c:numCache>
                <c:formatCode>0.0</c:formatCode>
                <c:ptCount val="27"/>
                <c:pt idx="0">
                  <c:v>128.13918389440099</c:v>
                </c:pt>
                <c:pt idx="1">
                  <c:v>122.50073712719585</c:v>
                </c:pt>
                <c:pt idx="2">
                  <c:v>117.11039621629776</c:v>
                </c:pt>
                <c:pt idx="3">
                  <c:v>111.95724387925725</c:v>
                </c:pt>
                <c:pt idx="4">
                  <c:v>107.03084322154417</c:v>
                </c:pt>
                <c:pt idx="5">
                  <c:v>102.32121659826954</c:v>
                </c:pt>
                <c:pt idx="6">
                  <c:v>97.818825406044866</c:v>
                </c:pt>
                <c:pt idx="7">
                  <c:v>93.51455076405054</c:v>
                </c:pt>
                <c:pt idx="8">
                  <c:v>89.399675045185901</c:v>
                </c:pt>
                <c:pt idx="9">
                  <c:v>85.465864219895167</c:v>
                </c:pt>
                <c:pt idx="10">
                  <c:v>81.705150976909408</c:v>
                </c:pt>
                <c:pt idx="11">
                  <c:v>78.109918586718635</c:v>
                </c:pt>
                <c:pt idx="12">
                  <c:v>74.672885475091462</c:v>
                </c:pt>
                <c:pt idx="13">
                  <c:v>71.387090475398907</c:v>
                </c:pt>
                <c:pt idx="14">
                  <c:v>68.245878729873027</c:v>
                </c:pt>
                <c:pt idx="15">
                  <c:v>65.242888211245727</c:v>
                </c:pt>
                <c:pt idx="16">
                  <c:v>62.372036837469352</c:v>
                </c:pt>
                <c:pt idx="17">
                  <c:v>59.627510153422044</c:v>
                </c:pt>
                <c:pt idx="18">
                  <c:v>57.003749554649083</c:v>
                </c:pt>
                <c:pt idx="19">
                  <c:v>54.495441029289204</c:v>
                </c:pt>
                <c:pt idx="20">
                  <c:v>52.097504395384682</c:v>
                </c:pt>
                <c:pt idx="21">
                  <c:v>49.805083011776603</c:v>
                </c:pt>
                <c:pt idx="22">
                  <c:v>47.613533941746937</c:v>
                </c:pt>
                <c:pt idx="23">
                  <c:v>45.518418549484892</c:v>
                </c:pt>
                <c:pt idx="24">
                  <c:v>43.515493510332618</c:v>
                </c:pt>
                <c:pt idx="25">
                  <c:v>41.600702216602599</c:v>
                </c:pt>
                <c:pt idx="26">
                  <c:v>39.770166561560742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4E-48CF-A0A0-CC0517DC589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сайка!$J$349:$AJ$349</c:f>
              <c:numCache>
                <c:formatCode>0.0</c:formatCode>
                <c:ptCount val="27"/>
                <c:pt idx="0">
                  <c:v>81.907900666186222</c:v>
                </c:pt>
                <c:pt idx="1">
                  <c:v>78.303746779109716</c:v>
                </c:pt>
                <c:pt idx="2">
                  <c:v>74.858184738925601</c:v>
                </c:pt>
                <c:pt idx="3">
                  <c:v>71.564236105009869</c:v>
                </c:pt>
                <c:pt idx="4">
                  <c:v>68.415229505698832</c:v>
                </c:pt>
                <c:pt idx="5">
                  <c:v>65.404787126481679</c:v>
                </c:pt>
                <c:pt idx="6">
                  <c:v>62.526811792746422</c:v>
                </c:pt>
                <c:pt idx="7">
                  <c:v>59.775474620917763</c:v>
                </c:pt>
                <c:pt idx="8">
                  <c:v>57.145203212975758</c:v>
                </c:pt>
                <c:pt idx="9">
                  <c:v>54.6306703704456</c:v>
                </c:pt>
                <c:pt idx="10">
                  <c:v>52.226783305000154</c:v>
                </c:pt>
                <c:pt idx="11">
                  <c:v>49.928673323823112</c:v>
                </c:pt>
                <c:pt idx="12">
                  <c:v>47.73168596884237</c:v>
                </c:pt>
                <c:pt idx="13">
                  <c:v>45.631371589861608</c:v>
                </c:pt>
                <c:pt idx="14">
                  <c:v>43.62347633249815</c:v>
                </c:pt>
                <c:pt idx="15">
                  <c:v>41.703933522674077</c:v>
                </c:pt>
                <c:pt idx="16">
                  <c:v>39.868855430211418</c:v>
                </c:pt>
                <c:pt idx="17">
                  <c:v>38.11452539485002</c:v>
                </c:pt>
                <c:pt idx="18">
                  <c:v>36.437390298740354</c:v>
                </c:pt>
                <c:pt idx="19">
                  <c:v>34.834053370165606</c:v>
                </c:pt>
                <c:pt idx="20">
                  <c:v>33.301267303918117</c:v>
                </c:pt>
                <c:pt idx="21">
                  <c:v>31.83592768439668</c:v>
                </c:pt>
                <c:pt idx="22">
                  <c:v>30.435066698103892</c:v>
                </c:pt>
                <c:pt idx="23">
                  <c:v>29.095847122809758</c:v>
                </c:pt>
                <c:pt idx="24">
                  <c:v>27.81555658120697</c:v>
                </c:pt>
                <c:pt idx="25">
                  <c:v>26.591602047419979</c:v>
                </c:pt>
                <c:pt idx="26">
                  <c:v>25.421504595241402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4E-48CF-A0A0-CC0517DC589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сайка!$J$386:$AJ$386</c:f>
              <c:numCache>
                <c:formatCode>0.0</c:formatCode>
                <c:ptCount val="27"/>
                <c:pt idx="0">
                  <c:v>84.313826054951377</c:v>
                </c:pt>
                <c:pt idx="1">
                  <c:v>80.603805392247523</c:v>
                </c:pt>
                <c:pt idx="2">
                  <c:v>77.057034981153905</c:v>
                </c:pt>
                <c:pt idx="3">
                  <c:v>73.666331399508209</c:v>
                </c:pt>
                <c:pt idx="4">
                  <c:v>70.424827313812486</c:v>
                </c:pt>
                <c:pt idx="5">
                  <c:v>67.325957570535635</c:v>
                </c:pt>
                <c:pt idx="6">
                  <c:v>64.363445899434183</c:v>
                </c:pt>
                <c:pt idx="7">
                  <c:v>61.531292201960056</c:v>
                </c:pt>
                <c:pt idx="8">
                  <c:v>58.823760399010453</c:v>
                </c:pt>
                <c:pt idx="9">
                  <c:v>56.235366813407623</c:v>
                </c:pt>
                <c:pt idx="10">
                  <c:v>53.760869063578362</c:v>
                </c:pt>
                <c:pt idx="11">
                  <c:v>51.395255445939924</c:v>
                </c:pt>
                <c:pt idx="12">
                  <c:v>49.133734784487466</c:v>
                </c:pt>
                <c:pt idx="13">
                  <c:v>46.971726727025406</c:v>
                </c:pt>
                <c:pt idx="14">
                  <c:v>44.904852468388825</c:v>
                </c:pt>
                <c:pt idx="15">
                  <c:v>42.928925881866576</c:v>
                </c:pt>
                <c:pt idx="16">
                  <c:v>41.039945040864225</c:v>
                </c:pt>
                <c:pt idx="17">
                  <c:v>39.234084113635021</c:v>
                </c:pt>
                <c:pt idx="18">
                  <c:v>37.507685614663103</c:v>
                </c:pt>
                <c:pt idx="19">
                  <c:v>35.857252997005517</c:v>
                </c:pt>
                <c:pt idx="20">
                  <c:v>34.279443570589649</c:v>
                </c:pt>
                <c:pt idx="21">
                  <c:v>32.771061732123549</c:v>
                </c:pt>
                <c:pt idx="22">
                  <c:v>31.329052492907184</c:v>
                </c:pt>
                <c:pt idx="23">
                  <c:v>29.950495291436265</c:v>
                </c:pt>
                <c:pt idx="24">
                  <c:v>28.632598078267186</c:v>
                </c:pt>
                <c:pt idx="25">
                  <c:v>27.372691661162687</c:v>
                </c:pt>
                <c:pt idx="26">
                  <c:v>26.168224299065422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4E-48CF-A0A0-CC0517DC5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138448"/>
        <c:axId val="1186157168"/>
      </c:lineChart>
      <c:catAx>
        <c:axId val="1186138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6157168"/>
        <c:crosses val="autoZero"/>
        <c:auto val="1"/>
        <c:lblAlgn val="ctr"/>
        <c:lblOffset val="100"/>
        <c:noMultiLvlLbl val="0"/>
      </c:catAx>
      <c:valAx>
        <c:axId val="11861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613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сайка!$J$31:$AJ$31</c:f>
              <c:numCache>
                <c:formatCode>0.0</c:formatCode>
                <c:ptCount val="27"/>
                <c:pt idx="0">
                  <c:v>196.81387595125022</c:v>
                </c:pt>
                <c:pt idx="1">
                  <c:v>188.1535697992073</c:v>
                </c:pt>
                <c:pt idx="2">
                  <c:v>179.87433892595061</c:v>
                </c:pt>
                <c:pt idx="3">
                  <c:v>171.95941505960232</c:v>
                </c:pt>
                <c:pt idx="4">
                  <c:v>164.39276777447265</c:v>
                </c:pt>
                <c:pt idx="5">
                  <c:v>157.15907202396943</c:v>
                </c:pt>
                <c:pt idx="6">
                  <c:v>150.24367710214156</c:v>
                </c:pt>
                <c:pt idx="7">
                  <c:v>143.63257697099266</c:v>
                </c:pt>
                <c:pt idx="8">
                  <c:v>137.31238189346792</c:v>
                </c:pt>
                <c:pt idx="9">
                  <c:v>131.27029131466026</c:v>
                </c:pt>
                <c:pt idx="10">
                  <c:v>125.49406793631269</c:v>
                </c:pt>
                <c:pt idx="11">
                  <c:v>119.97201293210686</c:v>
                </c:pt>
                <c:pt idx="12">
                  <c:v>114.6929422535423</c:v>
                </c:pt>
                <c:pt idx="13">
                  <c:v>109.64616397841554</c:v>
                </c:pt>
                <c:pt idx="14">
                  <c:v>104.82145665602441</c:v>
                </c:pt>
                <c:pt idx="15">
                  <c:v>100.20904860523676</c:v>
                </c:pt>
                <c:pt idx="16">
                  <c:v>95.799598123497063</c:v>
                </c:pt>
                <c:pt idx="17">
                  <c:v>91.584174566686173</c:v>
                </c:pt>
                <c:pt idx="18">
                  <c:v>87.554240261515019</c:v>
                </c:pt>
                <c:pt idx="19">
                  <c:v>83.701633213818553</c:v>
                </c:pt>
                <c:pt idx="20">
                  <c:v>80.018550577728305</c:v>
                </c:pt>
                <c:pt idx="21">
                  <c:v>76.497532852242784</c:v>
                </c:pt>
                <c:pt idx="22">
                  <c:v>73.13144877318895</c:v>
                </c:pt>
                <c:pt idx="23">
                  <c:v>69.913480869974961</c:v>
                </c:pt>
                <c:pt idx="24">
                  <c:v>66.837111657882645</c:v>
                </c:pt>
                <c:pt idx="25">
                  <c:v>63.896110437933551</c:v>
                </c:pt>
                <c:pt idx="26">
                  <c:v>61.084520677594135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2-43BC-8FA6-85EA724CFE3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сайка!$J$69:$AJ$69</c:f>
              <c:numCache>
                <c:formatCode>0.0</c:formatCode>
                <c:ptCount val="27"/>
                <c:pt idx="0">
                  <c:v>33.613445378151262</c:v>
                </c:pt>
                <c:pt idx="1">
                  <c:v>32.134369137247056</c:v>
                </c:pt>
                <c:pt idx="2">
                  <c:v>30.720375975503465</c:v>
                </c:pt>
                <c:pt idx="3">
                  <c:v>29.368602073547379</c:v>
                </c:pt>
                <c:pt idx="4">
                  <c:v>28.076309627269648</c:v>
                </c:pt>
                <c:pt idx="5">
                  <c:v>26.840881302836202</c:v>
                </c:pt>
                <c:pt idx="6">
                  <c:v>25.659814935692541</c:v>
                </c:pt>
                <c:pt idx="7">
                  <c:v>24.53071846282544</c:v>
                </c:pt>
                <c:pt idx="8">
                  <c:v>23.45130507801785</c:v>
                </c:pt>
                <c:pt idx="9">
                  <c:v>22.419388600284851</c:v>
                </c:pt>
                <c:pt idx="10">
                  <c:v>21.432879046110028</c:v>
                </c:pt>
                <c:pt idx="11">
                  <c:v>20.489778396514595</c:v>
                </c:pt>
                <c:pt idx="12">
                  <c:v>19.588176550386205</c:v>
                </c:pt>
                <c:pt idx="13">
                  <c:v>18.726247455871391</c:v>
                </c:pt>
                <c:pt idx="14">
                  <c:v>17.902245411996542</c:v>
                </c:pt>
                <c:pt idx="15">
                  <c:v>17.114501533026861</c:v>
                </c:pt>
                <c:pt idx="16">
                  <c:v>16.36142036840241</c:v>
                </c:pt>
                <c:pt idx="17">
                  <c:v>15.641476671405492</c:v>
                </c:pt>
                <c:pt idx="18">
                  <c:v>14.95321231001483</c:v>
                </c:pt>
                <c:pt idx="19">
                  <c:v>14.295233313689888</c:v>
                </c:pt>
                <c:pt idx="20">
                  <c:v>13.666207050104171</c:v>
                </c:pt>
                <c:pt idx="21">
                  <c:v>13.064859526109345</c:v>
                </c:pt>
                <c:pt idx="22">
                  <c:v>12.489972807463721</c:v>
                </c:pt>
                <c:pt idx="23">
                  <c:v>11.940382552099209</c:v>
                </c:pt>
                <c:pt idx="24">
                  <c:v>11.414975651930726</c:v>
                </c:pt>
                <c:pt idx="25">
                  <c:v>10.912687978431924</c:v>
                </c:pt>
                <c:pt idx="26">
                  <c:v>10.432502227411261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92-43BC-8FA6-85EA724CFE3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сайка!$J$226:$AJ$226</c:f>
              <c:numCache>
                <c:formatCode>0.0</c:formatCode>
                <c:ptCount val="27"/>
                <c:pt idx="0">
                  <c:v>336.69228783514768</c:v>
                </c:pt>
                <c:pt idx="1">
                  <c:v>321.87697932302649</c:v>
                </c:pt>
                <c:pt idx="2">
                  <c:v>307.7135816928581</c:v>
                </c:pt>
                <c:pt idx="3">
                  <c:v>294.17340922421624</c:v>
                </c:pt>
                <c:pt idx="4">
                  <c:v>281.22903844060869</c:v>
                </c:pt>
                <c:pt idx="5">
                  <c:v>268.85425256756594</c:v>
                </c:pt>
                <c:pt idx="6">
                  <c:v>257.02398843471326</c:v>
                </c:pt>
                <c:pt idx="7">
                  <c:v>245.71428571428572</c:v>
                </c:pt>
                <c:pt idx="8">
                  <c:v>234.90223839327598</c:v>
                </c:pt>
                <c:pt idx="9">
                  <c:v>224.56594838093039</c:v>
                </c:pt>
                <c:pt idx="10">
                  <c:v>214.68448115763138</c:v>
                </c:pt>
                <c:pt idx="11">
                  <c:v>205.23782337534112</c:v>
                </c:pt>
                <c:pt idx="12">
                  <c:v>196.20684232373264</c:v>
                </c:pt>
                <c:pt idx="13">
                  <c:v>187.5732471799125</c:v>
                </c:pt>
                <c:pt idx="14">
                  <c:v>179.31955196325396</c:v>
                </c:pt>
                <c:pt idx="15">
                  <c:v>171.42904012031048</c:v>
                </c:pt>
                <c:pt idx="16">
                  <c:v>163.88573066808229</c:v>
                </c:pt>
                <c:pt idx="17">
                  <c:v>156.67434582706431</c:v>
                </c:pt>
                <c:pt idx="18">
                  <c:v>149.78028007852168</c:v>
                </c:pt>
                <c:pt idx="19">
                  <c:v>143.18957058332316</c:v>
                </c:pt>
                <c:pt idx="20">
                  <c:v>136.88886890241992</c:v>
                </c:pt>
                <c:pt idx="21">
                  <c:v>130.86541396169474</c:v>
                </c:pt>
                <c:pt idx="22">
                  <c:v>125.10700620642639</c:v>
                </c:pt>
                <c:pt idx="23">
                  <c:v>119.60198289302161</c:v>
                </c:pt>
                <c:pt idx="24">
                  <c:v>114.33919446797411</c:v>
                </c:pt>
                <c:pt idx="25">
                  <c:v>109.30798198620839</c:v>
                </c:pt>
                <c:pt idx="26">
                  <c:v>104.49815552307309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92-43BC-8FA6-85EA724CF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7377840"/>
        <c:axId val="1807357872"/>
      </c:lineChart>
      <c:catAx>
        <c:axId val="1807377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7357872"/>
        <c:crosses val="autoZero"/>
        <c:auto val="1"/>
        <c:lblAlgn val="ctr"/>
        <c:lblOffset val="100"/>
        <c:noMultiLvlLbl val="0"/>
      </c:catAx>
      <c:valAx>
        <c:axId val="18073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0737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[1]Лист1!$Q$11:$Q$55</c:f>
              <c:numCache>
                <c:formatCode>General</c:formatCode>
                <c:ptCount val="45"/>
                <c:pt idx="0">
                  <c:v>0.01</c:v>
                </c:pt>
                <c:pt idx="1">
                  <c:v>3.3333333333333333E-2</c:v>
                </c:pt>
                <c:pt idx="2">
                  <c:v>0.01</c:v>
                </c:pt>
                <c:pt idx="3">
                  <c:v>5.5E-2</c:v>
                </c:pt>
                <c:pt idx="4">
                  <c:v>0.10714285714285716</c:v>
                </c:pt>
                <c:pt idx="5">
                  <c:v>8.249999999999999E-2</c:v>
                </c:pt>
                <c:pt idx="6">
                  <c:v>8.2222222222222238E-2</c:v>
                </c:pt>
                <c:pt idx="7">
                  <c:v>5.1428571428571435E-2</c:v>
                </c:pt>
                <c:pt idx="8">
                  <c:v>4.5999999999999999E-2</c:v>
                </c:pt>
                <c:pt idx="9">
                  <c:v>5.3333333333333337E-2</c:v>
                </c:pt>
                <c:pt idx="10">
                  <c:v>3.833333333333333E-2</c:v>
                </c:pt>
                <c:pt idx="11">
                  <c:v>5.5E-2</c:v>
                </c:pt>
                <c:pt idx="12">
                  <c:v>6.2E-2</c:v>
                </c:pt>
                <c:pt idx="13">
                  <c:v>6.6666666666666666E-2</c:v>
                </c:pt>
                <c:pt idx="14">
                  <c:v>8.3333333333333329E-2</c:v>
                </c:pt>
                <c:pt idx="15">
                  <c:v>7.0000000000000007E-2</c:v>
                </c:pt>
                <c:pt idx="16">
                  <c:v>8.4000000000000005E-2</c:v>
                </c:pt>
                <c:pt idx="17">
                  <c:v>0.10400000000000001</c:v>
                </c:pt>
                <c:pt idx="18">
                  <c:v>0.125</c:v>
                </c:pt>
                <c:pt idx="19">
                  <c:v>0.15</c:v>
                </c:pt>
                <c:pt idx="20">
                  <c:v>0.15</c:v>
                </c:pt>
                <c:pt idx="21">
                  <c:v>0.16333333333333333</c:v>
                </c:pt>
                <c:pt idx="22">
                  <c:v>0.16285714285714284</c:v>
                </c:pt>
                <c:pt idx="23">
                  <c:v>0.17874999999999996</c:v>
                </c:pt>
                <c:pt idx="24">
                  <c:v>0.21000000000000002</c:v>
                </c:pt>
                <c:pt idx="25">
                  <c:v>0.2122222222222222</c:v>
                </c:pt>
                <c:pt idx="26">
                  <c:v>0.26200000000000001</c:v>
                </c:pt>
                <c:pt idx="27">
                  <c:v>0.28166666666666668</c:v>
                </c:pt>
                <c:pt idx="28">
                  <c:v>0.27666666666666667</c:v>
                </c:pt>
                <c:pt idx="29">
                  <c:v>0.28000000000000003</c:v>
                </c:pt>
                <c:pt idx="30">
                  <c:v>0.35666666666666669</c:v>
                </c:pt>
                <c:pt idx="31">
                  <c:v>0.33</c:v>
                </c:pt>
                <c:pt idx="32">
                  <c:v>0.41333333333333333</c:v>
                </c:pt>
                <c:pt idx="33">
                  <c:v>0.39749999999999996</c:v>
                </c:pt>
                <c:pt idx="34">
                  <c:v>0.505</c:v>
                </c:pt>
                <c:pt idx="35">
                  <c:v>0.43</c:v>
                </c:pt>
                <c:pt idx="36">
                  <c:v>0.49666666666666665</c:v>
                </c:pt>
                <c:pt idx="37">
                  <c:v>0.56799999999999995</c:v>
                </c:pt>
                <c:pt idx="38">
                  <c:v>0.59000000000000008</c:v>
                </c:pt>
                <c:pt idx="40">
                  <c:v>0.6433333333333332</c:v>
                </c:pt>
                <c:pt idx="41">
                  <c:v>0.72</c:v>
                </c:pt>
                <c:pt idx="44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D4-48C3-B2F8-7398BC0CC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986416"/>
        <c:axId val="1293989328"/>
      </c:lineChart>
      <c:catAx>
        <c:axId val="1293986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3989328"/>
        <c:crosses val="autoZero"/>
        <c:auto val="1"/>
        <c:lblAlgn val="ctr"/>
        <c:lblOffset val="100"/>
        <c:noMultiLvlLbl val="0"/>
      </c:catAx>
      <c:valAx>
        <c:axId val="129398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398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[2]Лист1!$Q$11:$Q$55</c:f>
              <c:numCache>
                <c:formatCode>General</c:formatCode>
                <c:ptCount val="45"/>
                <c:pt idx="0">
                  <c:v>0.01</c:v>
                </c:pt>
                <c:pt idx="1">
                  <c:v>3.3333333333333333E-2</c:v>
                </c:pt>
                <c:pt idx="2">
                  <c:v>0.01</c:v>
                </c:pt>
                <c:pt idx="3">
                  <c:v>5.5E-2</c:v>
                </c:pt>
                <c:pt idx="4">
                  <c:v>0.10714285714285716</c:v>
                </c:pt>
                <c:pt idx="5">
                  <c:v>8.249999999999999E-2</c:v>
                </c:pt>
                <c:pt idx="6">
                  <c:v>8.2222222222222238E-2</c:v>
                </c:pt>
                <c:pt idx="7">
                  <c:v>5.1428571428571435E-2</c:v>
                </c:pt>
                <c:pt idx="8">
                  <c:v>4.5999999999999999E-2</c:v>
                </c:pt>
                <c:pt idx="9">
                  <c:v>5.3333333333333337E-2</c:v>
                </c:pt>
                <c:pt idx="10">
                  <c:v>3.833333333333333E-2</c:v>
                </c:pt>
                <c:pt idx="11">
                  <c:v>5.5E-2</c:v>
                </c:pt>
                <c:pt idx="12">
                  <c:v>6.2E-2</c:v>
                </c:pt>
                <c:pt idx="13">
                  <c:v>6.6666666666666666E-2</c:v>
                </c:pt>
                <c:pt idx="14">
                  <c:v>8.3333333333333329E-2</c:v>
                </c:pt>
                <c:pt idx="15">
                  <c:v>7.0000000000000007E-2</c:v>
                </c:pt>
                <c:pt idx="16">
                  <c:v>8.4000000000000005E-2</c:v>
                </c:pt>
                <c:pt idx="17">
                  <c:v>0.10400000000000001</c:v>
                </c:pt>
                <c:pt idx="18">
                  <c:v>0.125</c:v>
                </c:pt>
                <c:pt idx="19">
                  <c:v>0.15</c:v>
                </c:pt>
                <c:pt idx="20">
                  <c:v>0.15</c:v>
                </c:pt>
                <c:pt idx="21">
                  <c:v>0.16333333333333333</c:v>
                </c:pt>
                <c:pt idx="22">
                  <c:v>0.16285714285714284</c:v>
                </c:pt>
                <c:pt idx="23">
                  <c:v>0.17874999999999996</c:v>
                </c:pt>
                <c:pt idx="24">
                  <c:v>0.21000000000000002</c:v>
                </c:pt>
                <c:pt idx="25">
                  <c:v>0.2122222222222222</c:v>
                </c:pt>
                <c:pt idx="26">
                  <c:v>0.26200000000000001</c:v>
                </c:pt>
                <c:pt idx="27">
                  <c:v>0.28166666666666668</c:v>
                </c:pt>
                <c:pt idx="28">
                  <c:v>0.27666666666666667</c:v>
                </c:pt>
                <c:pt idx="29">
                  <c:v>0.28000000000000003</c:v>
                </c:pt>
                <c:pt idx="30">
                  <c:v>0.35666666666666669</c:v>
                </c:pt>
                <c:pt idx="31">
                  <c:v>0.33</c:v>
                </c:pt>
                <c:pt idx="32">
                  <c:v>0.41333333333333333</c:v>
                </c:pt>
                <c:pt idx="33">
                  <c:v>0.39749999999999996</c:v>
                </c:pt>
                <c:pt idx="34">
                  <c:v>0.505</c:v>
                </c:pt>
                <c:pt idx="35">
                  <c:v>0.43</c:v>
                </c:pt>
                <c:pt idx="36">
                  <c:v>0.49666666666666665</c:v>
                </c:pt>
                <c:pt idx="37">
                  <c:v>0.56799999999999995</c:v>
                </c:pt>
                <c:pt idx="38">
                  <c:v>0.59000000000000008</c:v>
                </c:pt>
                <c:pt idx="40">
                  <c:v>0.6433333333333332</c:v>
                </c:pt>
                <c:pt idx="41">
                  <c:v>0.72</c:v>
                </c:pt>
                <c:pt idx="44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C-4CEE-A779-436FDF4AC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3986416"/>
        <c:axId val="1293989328"/>
      </c:lineChart>
      <c:catAx>
        <c:axId val="1293986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3989328"/>
        <c:crosses val="autoZero"/>
        <c:auto val="1"/>
        <c:lblAlgn val="ctr"/>
        <c:lblOffset val="100"/>
        <c:noMultiLvlLbl val="0"/>
      </c:catAx>
      <c:valAx>
        <c:axId val="129398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398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[2]Лист1!$Q$7:$Q$60</c:f>
              <c:numCache>
                <c:formatCode>General</c:formatCode>
                <c:ptCount val="54"/>
                <c:pt idx="0">
                  <c:v>5.0000000000000001E-3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3.3333333333333333E-2</c:v>
                </c:pt>
                <c:pt idx="6">
                  <c:v>0.01</c:v>
                </c:pt>
                <c:pt idx="7">
                  <c:v>5.5E-2</c:v>
                </c:pt>
                <c:pt idx="8">
                  <c:v>0.10714285714285716</c:v>
                </c:pt>
                <c:pt idx="9">
                  <c:v>8.249999999999999E-2</c:v>
                </c:pt>
                <c:pt idx="10">
                  <c:v>8.2222222222222238E-2</c:v>
                </c:pt>
                <c:pt idx="11">
                  <c:v>5.1428571428571435E-2</c:v>
                </c:pt>
                <c:pt idx="12">
                  <c:v>4.5999999999999999E-2</c:v>
                </c:pt>
                <c:pt idx="13">
                  <c:v>5.3333333333333337E-2</c:v>
                </c:pt>
                <c:pt idx="14">
                  <c:v>3.833333333333333E-2</c:v>
                </c:pt>
                <c:pt idx="15">
                  <c:v>5.5E-2</c:v>
                </c:pt>
                <c:pt idx="16">
                  <c:v>6.2E-2</c:v>
                </c:pt>
                <c:pt idx="17">
                  <c:v>6.6666666666666666E-2</c:v>
                </c:pt>
                <c:pt idx="18">
                  <c:v>8.3333333333333329E-2</c:v>
                </c:pt>
                <c:pt idx="19">
                  <c:v>7.0000000000000007E-2</c:v>
                </c:pt>
                <c:pt idx="20">
                  <c:v>8.4000000000000005E-2</c:v>
                </c:pt>
                <c:pt idx="21">
                  <c:v>0.10400000000000001</c:v>
                </c:pt>
                <c:pt idx="22">
                  <c:v>0.125</c:v>
                </c:pt>
                <c:pt idx="23">
                  <c:v>0.15</c:v>
                </c:pt>
                <c:pt idx="24">
                  <c:v>0.15</c:v>
                </c:pt>
                <c:pt idx="25">
                  <c:v>0.16333333333333333</c:v>
                </c:pt>
                <c:pt idx="26">
                  <c:v>0.16285714285714284</c:v>
                </c:pt>
                <c:pt idx="27">
                  <c:v>0.17874999999999996</c:v>
                </c:pt>
                <c:pt idx="28">
                  <c:v>0.21000000000000002</c:v>
                </c:pt>
                <c:pt idx="29">
                  <c:v>0.2122222222222222</c:v>
                </c:pt>
                <c:pt idx="30">
                  <c:v>0.26200000000000001</c:v>
                </c:pt>
                <c:pt idx="31">
                  <c:v>0.28166666666666668</c:v>
                </c:pt>
                <c:pt idx="32">
                  <c:v>0.27666666666666667</c:v>
                </c:pt>
                <c:pt idx="33">
                  <c:v>0.28000000000000003</c:v>
                </c:pt>
                <c:pt idx="34">
                  <c:v>0.35666666666666669</c:v>
                </c:pt>
                <c:pt idx="35">
                  <c:v>0.33</c:v>
                </c:pt>
                <c:pt idx="36">
                  <c:v>0.41333333333333333</c:v>
                </c:pt>
                <c:pt idx="37">
                  <c:v>0.39749999999999996</c:v>
                </c:pt>
                <c:pt idx="38">
                  <c:v>0.505</c:v>
                </c:pt>
                <c:pt idx="39">
                  <c:v>0.43</c:v>
                </c:pt>
                <c:pt idx="40">
                  <c:v>0.49666666666666665</c:v>
                </c:pt>
                <c:pt idx="41">
                  <c:v>0.56799999999999995</c:v>
                </c:pt>
                <c:pt idx="42">
                  <c:v>0.59000000000000008</c:v>
                </c:pt>
                <c:pt idx="44">
                  <c:v>0.6433333333333332</c:v>
                </c:pt>
                <c:pt idx="45">
                  <c:v>0.72</c:v>
                </c:pt>
                <c:pt idx="48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F-498E-813A-8E131E56707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[2]Лист1!$R$7:$R$60</c:f>
              <c:numCache>
                <c:formatCode>General</c:formatCode>
                <c:ptCount val="54"/>
                <c:pt idx="0">
                  <c:v>1.2516150978965025E-3</c:v>
                </c:pt>
                <c:pt idx="1">
                  <c:v>1.9783288066121387E-3</c:v>
                </c:pt>
                <c:pt idx="2">
                  <c:v>2.9394269509298212E-3</c:v>
                </c:pt>
                <c:pt idx="3">
                  <c:v>4.1659076526590726E-3</c:v>
                </c:pt>
                <c:pt idx="4">
                  <c:v>5.6881698096765566E-3</c:v>
                </c:pt>
                <c:pt idx="5">
                  <c:v>7.5360209050412911E-3</c:v>
                </c:pt>
                <c:pt idx="6">
                  <c:v>9.7386847288117463E-3</c:v>
                </c:pt>
                <c:pt idx="7">
                  <c:v>1.2324809013469801E-2</c:v>
                </c:pt>
                <c:pt idx="8">
                  <c:v>1.5322472983845056E-2</c:v>
                </c:pt>
                <c:pt idx="9">
                  <c:v>1.8759194822427255E-2</c:v>
                </c:pt>
                <c:pt idx="10">
                  <c:v>2.2661939050943714E-2</c:v>
                </c:pt>
                <c:pt idx="11">
                  <c:v>2.7057123829069669E-2</c:v>
                </c:pt>
                <c:pt idx="12">
                  <c:v>3.1970628171133414E-2</c:v>
                </c:pt>
                <c:pt idx="13">
                  <c:v>3.7427799081664985E-2</c:v>
                </c:pt>
                <c:pt idx="14">
                  <c:v>4.3453458610634578E-2</c:v>
                </c:pt>
                <c:pt idx="15">
                  <c:v>5.0071910829212835E-2</c:v>
                </c:pt>
                <c:pt idx="16">
                  <c:v>5.7306948726881683E-2</c:v>
                </c:pt>
                <c:pt idx="17">
                  <c:v>6.5181861030710483E-2</c:v>
                </c:pt>
                <c:pt idx="18">
                  <c:v>7.3719438947611821E-2</c:v>
                </c:pt>
                <c:pt idx="19">
                  <c:v>8.2941982830374572E-2</c:v>
                </c:pt>
                <c:pt idx="20">
                  <c:v>9.2871308768272418E-2</c:v>
                </c:pt>
                <c:pt idx="21">
                  <c:v>0.10352875510303144</c:v>
                </c:pt>
                <c:pt idx="22">
                  <c:v>0.11493518887093215</c:v>
                </c:pt>
                <c:pt idx="23">
                  <c:v>0.12711101217182477</c:v>
                </c:pt>
                <c:pt idx="24">
                  <c:v>0.1400761684658107</c:v>
                </c:pt>
                <c:pt idx="25">
                  <c:v>0.15385014879835421</c:v>
                </c:pt>
                <c:pt idx="26">
                  <c:v>0.16845199795456559</c:v>
                </c:pt>
                <c:pt idx="27">
                  <c:v>0.18390032054339564</c:v>
                </c:pt>
                <c:pt idx="28">
                  <c:v>0.20021328701248584</c:v>
                </c:pt>
                <c:pt idx="29">
                  <c:v>0.21740863959437826</c:v>
                </c:pt>
                <c:pt idx="30">
                  <c:v>0.23550369818482889</c:v>
                </c:pt>
                <c:pt idx="31">
                  <c:v>0.25451536615391357</c:v>
                </c:pt>
                <c:pt idx="32">
                  <c:v>0.27446013609064224</c:v>
                </c:pt>
                <c:pt idx="33">
                  <c:v>0.29535409548177782</c:v>
                </c:pt>
                <c:pt idx="34">
                  <c:v>0.31721293232554776</c:v>
                </c:pt>
                <c:pt idx="35">
                  <c:v>0.34005194068092626</c:v>
                </c:pt>
                <c:pt idx="36">
                  <c:v>0.36388602615317517</c:v>
                </c:pt>
                <c:pt idx="37">
                  <c:v>0.38872971131630435</c:v>
                </c:pt>
                <c:pt idx="38">
                  <c:v>0.41459714107311307</c:v>
                </c:pt>
                <c:pt idx="39">
                  <c:v>0.4415020879534764</c:v>
                </c:pt>
                <c:pt idx="40">
                  <c:v>0.46945795735152074</c:v>
                </c:pt>
                <c:pt idx="41">
                  <c:v>0.49847779270233133</c:v>
                </c:pt>
                <c:pt idx="42">
                  <c:v>0.52857428059883182</c:v>
                </c:pt>
                <c:pt idx="43">
                  <c:v>0.55975975584946158</c:v>
                </c:pt>
                <c:pt idx="44">
                  <c:v>0.59204620647727757</c:v>
                </c:pt>
                <c:pt idx="45">
                  <c:v>0.625445278661104</c:v>
                </c:pt>
                <c:pt idx="46">
                  <c:v>0.65996828161932553</c:v>
                </c:pt>
                <c:pt idx="47">
                  <c:v>0.69562619243695079</c:v>
                </c:pt>
                <c:pt idx="48">
                  <c:v>0.7324296608365225</c:v>
                </c:pt>
                <c:pt idx="49">
                  <c:v>0.77038901389348935</c:v>
                </c:pt>
                <c:pt idx="50">
                  <c:v>0.80951426069660637</c:v>
                </c:pt>
                <c:pt idx="51">
                  <c:v>0.84981509695397273</c:v>
                </c:pt>
                <c:pt idx="52">
                  <c:v>0.89130090954524144</c:v>
                </c:pt>
                <c:pt idx="53">
                  <c:v>0.93398078102062165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F-498E-813A-8E131E56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283087"/>
        <c:axId val="305281839"/>
      </c:lineChart>
      <c:catAx>
        <c:axId val="305283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5281839"/>
        <c:crosses val="autoZero"/>
        <c:auto val="1"/>
        <c:lblAlgn val="ctr"/>
        <c:lblOffset val="100"/>
        <c:noMultiLvlLbl val="0"/>
      </c:catAx>
      <c:valAx>
        <c:axId val="30528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528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573459</xdr:colOff>
      <xdr:row>12</xdr:row>
      <xdr:rowOff>183447</xdr:rowOff>
    </xdr:from>
    <xdr:to>
      <xdr:col>21</xdr:col>
      <xdr:colOff>174525</xdr:colOff>
      <xdr:row>24</xdr:row>
      <xdr:rowOff>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2192759C-3DAE-481E-9EB0-63C29C178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560347</xdr:colOff>
      <xdr:row>1</xdr:row>
      <xdr:rowOff>87595</xdr:rowOff>
    </xdr:from>
    <xdr:to>
      <xdr:col>21</xdr:col>
      <xdr:colOff>190500</xdr:colOff>
      <xdr:row>12</xdr:row>
      <xdr:rowOff>107157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864D6B58-78E3-449E-BBCC-EA1A97B0C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59531</xdr:colOff>
      <xdr:row>5</xdr:row>
      <xdr:rowOff>1807</xdr:rowOff>
    </xdr:from>
    <xdr:to>
      <xdr:col>15</xdr:col>
      <xdr:colOff>583407</xdr:colOff>
      <xdr:row>18</xdr:row>
      <xdr:rowOff>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88922BB2-2D54-4A39-8218-7AB84EDAE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232172</xdr:colOff>
      <xdr:row>4</xdr:row>
      <xdr:rowOff>166687</xdr:rowOff>
    </xdr:from>
    <xdr:to>
      <xdr:col>9</xdr:col>
      <xdr:colOff>559594</xdr:colOff>
      <xdr:row>19</xdr:row>
      <xdr:rowOff>71437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BFD76577-D71A-45B1-983C-47EF66E21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434577</xdr:colOff>
      <xdr:row>4</xdr:row>
      <xdr:rowOff>21432</xdr:rowOff>
    </xdr:from>
    <xdr:to>
      <xdr:col>30</xdr:col>
      <xdr:colOff>172639</xdr:colOff>
      <xdr:row>18</xdr:row>
      <xdr:rowOff>97632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634BB1A7-71A7-44A3-AB2F-ABDCE942D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600076</xdr:colOff>
      <xdr:row>9</xdr:row>
      <xdr:rowOff>171451</xdr:rowOff>
    </xdr:from>
    <xdr:to>
      <xdr:col>24</xdr:col>
      <xdr:colOff>504826</xdr:colOff>
      <xdr:row>27</xdr:row>
      <xdr:rowOff>95251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47E1002-FF53-4160-95BA-A49D9DAD9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47625</xdr:colOff>
      <xdr:row>16</xdr:row>
      <xdr:rowOff>28576</xdr:rowOff>
    </xdr:from>
    <xdr:to>
      <xdr:col>24</xdr:col>
      <xdr:colOff>295275</xdr:colOff>
      <xdr:row>31</xdr:row>
      <xdr:rowOff>9525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B489EDC-A4E7-4815-B6C4-663A0C8A4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190500</xdr:colOff>
      <xdr:row>4</xdr:row>
      <xdr:rowOff>95250</xdr:rowOff>
    </xdr:from>
    <xdr:to>
      <xdr:col>18</xdr:col>
      <xdr:colOff>171450</xdr:colOff>
      <xdr:row>60</xdr:row>
      <xdr:rowOff>152400</xdr:rowOff>
    </xdr:to>
    <xdr:sp macro="" textlink="">
      <xdr:nvSpPr>
        <xdr:cNvPr id="5" name="Прямоугольник 4">
          <a:extLst>
            <a:ext uri="{FF2B5EF4-FFF2-40B4-BE49-F238E27FC236}">
              <a16:creationId xmlns:a16="http://schemas.microsoft.com/office/drawing/2014/main" id="{12D4EE7D-C57F-40E8-8EE5-B536AA2853B4}"/>
            </a:ext>
          </a:extLst>
        </xdr:cNvPr>
        <xdr:cNvSpPr/>
      </xdr:nvSpPr>
      <xdr:spPr>
        <a:xfrm>
          <a:off x="11658600" y="857250"/>
          <a:ext cx="2000250" cy="107251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19</xdr:col>
      <xdr:colOff>47624</xdr:colOff>
      <xdr:row>1</xdr:row>
      <xdr:rowOff>142875</xdr:rowOff>
    </xdr:from>
    <xdr:to>
      <xdr:col>24</xdr:col>
      <xdr:colOff>285749</xdr:colOff>
      <xdr:row>15</xdr:row>
      <xdr:rowOff>28575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55A5BC6-E7FF-43EE-8D9C-CCC00A5203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8;&#1072;&#1085;&#1103;_&#1076;&#1080;&#1087;&#1083;&#1086;&#1084;/!_&#1052;&#1072;&#1089;&#1089;&#1072;%20&#1083;&#1080;&#1095;&#1080;&#1085;&#1086;&#1082;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8;&#1072;&#1085;&#1103;_&#1076;&#1080;&#1087;&#1083;&#1086;&#1084;/EXCEL/!_&#1052;&#1072;&#1089;&#1089;&#1072;%20&#1083;&#1080;&#1095;&#1080;&#1085;&#1086;&#1082;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1">
          <cell r="Q11">
            <v>0.01</v>
          </cell>
        </row>
        <row r="12">
          <cell r="Q12">
            <v>3.3333333333333333E-2</v>
          </cell>
        </row>
        <row r="13">
          <cell r="Q13">
            <v>0.01</v>
          </cell>
        </row>
        <row r="14">
          <cell r="Q14">
            <v>5.5E-2</v>
          </cell>
        </row>
        <row r="15">
          <cell r="Q15">
            <v>0.10714285714285716</v>
          </cell>
        </row>
        <row r="16">
          <cell r="Q16">
            <v>8.249999999999999E-2</v>
          </cell>
        </row>
        <row r="17">
          <cell r="Q17">
            <v>8.2222222222222238E-2</v>
          </cell>
        </row>
        <row r="18">
          <cell r="Q18">
            <v>5.1428571428571435E-2</v>
          </cell>
        </row>
        <row r="19">
          <cell r="Q19">
            <v>4.5999999999999999E-2</v>
          </cell>
        </row>
        <row r="20">
          <cell r="Q20">
            <v>5.3333333333333337E-2</v>
          </cell>
        </row>
        <row r="21">
          <cell r="Q21">
            <v>3.833333333333333E-2</v>
          </cell>
        </row>
        <row r="22">
          <cell r="Q22">
            <v>5.5E-2</v>
          </cell>
        </row>
        <row r="23">
          <cell r="Q23">
            <v>6.2E-2</v>
          </cell>
        </row>
        <row r="24">
          <cell r="Q24">
            <v>6.6666666666666666E-2</v>
          </cell>
        </row>
        <row r="25">
          <cell r="Q25">
            <v>8.3333333333333329E-2</v>
          </cell>
        </row>
        <row r="26">
          <cell r="Q26">
            <v>7.0000000000000007E-2</v>
          </cell>
        </row>
        <row r="27">
          <cell r="Q27">
            <v>8.4000000000000005E-2</v>
          </cell>
        </row>
        <row r="28">
          <cell r="Q28">
            <v>0.10400000000000001</v>
          </cell>
        </row>
        <row r="29">
          <cell r="Q29">
            <v>0.125</v>
          </cell>
        </row>
        <row r="30">
          <cell r="Q30">
            <v>0.15</v>
          </cell>
        </row>
        <row r="31">
          <cell r="Q31">
            <v>0.15</v>
          </cell>
        </row>
        <row r="32">
          <cell r="Q32">
            <v>0.16333333333333333</v>
          </cell>
        </row>
        <row r="33">
          <cell r="Q33">
            <v>0.16285714285714284</v>
          </cell>
        </row>
        <row r="34">
          <cell r="Q34">
            <v>0.17874999999999996</v>
          </cell>
        </row>
        <row r="35">
          <cell r="Q35">
            <v>0.21000000000000002</v>
          </cell>
        </row>
        <row r="36">
          <cell r="Q36">
            <v>0.2122222222222222</v>
          </cell>
        </row>
        <row r="37">
          <cell r="Q37">
            <v>0.26200000000000001</v>
          </cell>
        </row>
        <row r="38">
          <cell r="Q38">
            <v>0.28166666666666668</v>
          </cell>
        </row>
        <row r="39">
          <cell r="Q39">
            <v>0.27666666666666667</v>
          </cell>
        </row>
        <row r="40">
          <cell r="Q40">
            <v>0.28000000000000003</v>
          </cell>
        </row>
        <row r="41">
          <cell r="Q41">
            <v>0.35666666666666669</v>
          </cell>
        </row>
        <row r="42">
          <cell r="Q42">
            <v>0.33</v>
          </cell>
        </row>
        <row r="43">
          <cell r="Q43">
            <v>0.41333333333333333</v>
          </cell>
        </row>
        <row r="44">
          <cell r="Q44">
            <v>0.39749999999999996</v>
          </cell>
        </row>
        <row r="45">
          <cell r="Q45">
            <v>0.505</v>
          </cell>
        </row>
        <row r="46">
          <cell r="Q46">
            <v>0.43</v>
          </cell>
        </row>
        <row r="47">
          <cell r="Q47">
            <v>0.49666666666666665</v>
          </cell>
        </row>
        <row r="48">
          <cell r="Q48">
            <v>0.56799999999999995</v>
          </cell>
        </row>
        <row r="49">
          <cell r="Q49">
            <v>0.59000000000000008</v>
          </cell>
        </row>
        <row r="51">
          <cell r="Q51">
            <v>0.6433333333333332</v>
          </cell>
        </row>
        <row r="52">
          <cell r="Q52">
            <v>0.72</v>
          </cell>
        </row>
        <row r="55">
          <cell r="Q55">
            <v>0.96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7">
          <cell r="Q7">
            <v>5.0000000000000001E-3</v>
          </cell>
          <cell r="R7">
            <v>1.2516150978965025E-3</v>
          </cell>
        </row>
        <row r="8">
          <cell r="Q8">
            <v>5.0000000000000001E-3</v>
          </cell>
          <cell r="R8">
            <v>1.9783288066121387E-3</v>
          </cell>
        </row>
        <row r="9">
          <cell r="Q9">
            <v>0.01</v>
          </cell>
          <cell r="R9">
            <v>2.9394269509298212E-3</v>
          </cell>
        </row>
        <row r="10">
          <cell r="Q10">
            <v>0.01</v>
          </cell>
          <cell r="R10">
            <v>4.1659076526590726E-3</v>
          </cell>
        </row>
        <row r="11">
          <cell r="Q11">
            <v>0.01</v>
          </cell>
          <cell r="R11">
            <v>5.6881698096765566E-3</v>
          </cell>
        </row>
        <row r="12">
          <cell r="Q12">
            <v>3.3333333333333333E-2</v>
          </cell>
          <cell r="R12">
            <v>7.5360209050412911E-3</v>
          </cell>
        </row>
        <row r="13">
          <cell r="Q13">
            <v>0.01</v>
          </cell>
          <cell r="R13">
            <v>9.7386847288117463E-3</v>
          </cell>
        </row>
        <row r="14">
          <cell r="Q14">
            <v>5.5E-2</v>
          </cell>
          <cell r="R14">
            <v>1.2324809013469801E-2</v>
          </cell>
        </row>
        <row r="15">
          <cell r="Q15">
            <v>0.10714285714285716</v>
          </cell>
          <cell r="R15">
            <v>1.5322472983845056E-2</v>
          </cell>
        </row>
        <row r="16">
          <cell r="Q16">
            <v>8.249999999999999E-2</v>
          </cell>
          <cell r="R16">
            <v>1.8759194822427255E-2</v>
          </cell>
        </row>
        <row r="17">
          <cell r="Q17">
            <v>8.2222222222222238E-2</v>
          </cell>
          <cell r="R17">
            <v>2.2661939050943714E-2</v>
          </cell>
        </row>
        <row r="18">
          <cell r="Q18">
            <v>5.1428571428571435E-2</v>
          </cell>
          <cell r="R18">
            <v>2.7057123829069669E-2</v>
          </cell>
        </row>
        <row r="19">
          <cell r="Q19">
            <v>4.5999999999999999E-2</v>
          </cell>
          <cell r="R19">
            <v>3.1970628171133414E-2</v>
          </cell>
        </row>
        <row r="20">
          <cell r="Q20">
            <v>5.3333333333333337E-2</v>
          </cell>
          <cell r="R20">
            <v>3.7427799081664985E-2</v>
          </cell>
        </row>
        <row r="21">
          <cell r="Q21">
            <v>3.833333333333333E-2</v>
          </cell>
          <cell r="R21">
            <v>4.3453458610634578E-2</v>
          </cell>
        </row>
        <row r="22">
          <cell r="Q22">
            <v>5.5E-2</v>
          </cell>
          <cell r="R22">
            <v>5.0071910829212835E-2</v>
          </cell>
        </row>
        <row r="23">
          <cell r="Q23">
            <v>6.2E-2</v>
          </cell>
          <cell r="R23">
            <v>5.7306948726881683E-2</v>
          </cell>
        </row>
        <row r="24">
          <cell r="Q24">
            <v>6.6666666666666666E-2</v>
          </cell>
          <cell r="R24">
            <v>6.5181861030710483E-2</v>
          </cell>
        </row>
        <row r="25">
          <cell r="Q25">
            <v>8.3333333333333329E-2</v>
          </cell>
          <cell r="R25">
            <v>7.3719438947611821E-2</v>
          </cell>
        </row>
        <row r="26">
          <cell r="Q26">
            <v>7.0000000000000007E-2</v>
          </cell>
          <cell r="R26">
            <v>8.2941982830374572E-2</v>
          </cell>
        </row>
        <row r="27">
          <cell r="Q27">
            <v>8.4000000000000005E-2</v>
          </cell>
          <cell r="R27">
            <v>9.2871308768272418E-2</v>
          </cell>
        </row>
        <row r="28">
          <cell r="Q28">
            <v>0.10400000000000001</v>
          </cell>
          <cell r="R28">
            <v>0.10352875510303144</v>
          </cell>
        </row>
        <row r="29">
          <cell r="Q29">
            <v>0.125</v>
          </cell>
          <cell r="R29">
            <v>0.11493518887093215</v>
          </cell>
        </row>
        <row r="30">
          <cell r="Q30">
            <v>0.15</v>
          </cell>
          <cell r="R30">
            <v>0.12711101217182477</v>
          </cell>
        </row>
        <row r="31">
          <cell r="Q31">
            <v>0.15</v>
          </cell>
          <cell r="R31">
            <v>0.1400761684658107</v>
          </cell>
        </row>
        <row r="32">
          <cell r="Q32">
            <v>0.16333333333333333</v>
          </cell>
          <cell r="R32">
            <v>0.15385014879835421</v>
          </cell>
        </row>
        <row r="33">
          <cell r="Q33">
            <v>0.16285714285714284</v>
          </cell>
          <cell r="R33">
            <v>0.16845199795456559</v>
          </cell>
        </row>
        <row r="34">
          <cell r="Q34">
            <v>0.17874999999999996</v>
          </cell>
          <cell r="R34">
            <v>0.18390032054339564</v>
          </cell>
        </row>
        <row r="35">
          <cell r="Q35">
            <v>0.21000000000000002</v>
          </cell>
          <cell r="R35">
            <v>0.20021328701248584</v>
          </cell>
        </row>
        <row r="36">
          <cell r="Q36">
            <v>0.2122222222222222</v>
          </cell>
          <cell r="R36">
            <v>0.21740863959437826</v>
          </cell>
        </row>
        <row r="37">
          <cell r="Q37">
            <v>0.26200000000000001</v>
          </cell>
          <cell r="R37">
            <v>0.23550369818482889</v>
          </cell>
        </row>
        <row r="38">
          <cell r="Q38">
            <v>0.28166666666666668</v>
          </cell>
          <cell r="R38">
            <v>0.25451536615391357</v>
          </cell>
        </row>
        <row r="39">
          <cell r="Q39">
            <v>0.27666666666666667</v>
          </cell>
          <cell r="R39">
            <v>0.27446013609064224</v>
          </cell>
        </row>
        <row r="40">
          <cell r="Q40">
            <v>0.28000000000000003</v>
          </cell>
          <cell r="R40">
            <v>0.29535409548177782</v>
          </cell>
        </row>
        <row r="41">
          <cell r="Q41">
            <v>0.35666666666666669</v>
          </cell>
          <cell r="R41">
            <v>0.31721293232554776</v>
          </cell>
        </row>
        <row r="42">
          <cell r="Q42">
            <v>0.33</v>
          </cell>
          <cell r="R42">
            <v>0.34005194068092626</v>
          </cell>
        </row>
        <row r="43">
          <cell r="Q43">
            <v>0.41333333333333333</v>
          </cell>
          <cell r="R43">
            <v>0.36388602615317517</v>
          </cell>
        </row>
        <row r="44">
          <cell r="Q44">
            <v>0.39749999999999996</v>
          </cell>
          <cell r="R44">
            <v>0.38872971131630435</v>
          </cell>
        </row>
        <row r="45">
          <cell r="Q45">
            <v>0.505</v>
          </cell>
          <cell r="R45">
            <v>0.41459714107311307</v>
          </cell>
        </row>
        <row r="46">
          <cell r="Q46">
            <v>0.43</v>
          </cell>
          <cell r="R46">
            <v>0.4415020879534764</v>
          </cell>
        </row>
        <row r="47">
          <cell r="Q47">
            <v>0.49666666666666665</v>
          </cell>
          <cell r="R47">
            <v>0.46945795735152074</v>
          </cell>
        </row>
        <row r="48">
          <cell r="Q48">
            <v>0.56799999999999995</v>
          </cell>
          <cell r="R48">
            <v>0.49847779270233133</v>
          </cell>
        </row>
        <row r="49">
          <cell r="Q49">
            <v>0.59000000000000008</v>
          </cell>
          <cell r="R49">
            <v>0.52857428059883182</v>
          </cell>
        </row>
        <row r="50">
          <cell r="R50">
            <v>0.55975975584946158</v>
          </cell>
        </row>
        <row r="51">
          <cell r="Q51">
            <v>0.6433333333333332</v>
          </cell>
          <cell r="R51">
            <v>0.59204620647727757</v>
          </cell>
        </row>
        <row r="52">
          <cell r="Q52">
            <v>0.72</v>
          </cell>
          <cell r="R52">
            <v>0.625445278661104</v>
          </cell>
        </row>
        <row r="53">
          <cell r="R53">
            <v>0.65996828161932553</v>
          </cell>
        </row>
        <row r="54">
          <cell r="R54">
            <v>0.69562619243695079</v>
          </cell>
        </row>
        <row r="55">
          <cell r="Q55">
            <v>0.96</v>
          </cell>
          <cell r="R55">
            <v>0.7324296608365225</v>
          </cell>
        </row>
        <row r="56">
          <cell r="R56">
            <v>0.77038901389348935</v>
          </cell>
        </row>
        <row r="57">
          <cell r="R57">
            <v>0.80951426069660637</v>
          </cell>
        </row>
        <row r="58">
          <cell r="R58">
            <v>0.84981509695397273</v>
          </cell>
        </row>
        <row r="59">
          <cell r="R59">
            <v>0.89130090954524144</v>
          </cell>
        </row>
        <row r="60">
          <cell r="R60">
            <v>0.93398078102062165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!_&#1050;&#1072;&#1088;&#1089;&#1082;&#1086;&#1077;_&#1080;&#1093;&#1090;&#1080;&#1086;&#1087;&#1083;&#1072;&#1085;&#1082;&#1090;&#1086;&#1085;%205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дминистратор" refreshedDate="44201.73319421296" createdVersion="6" refreshedVersion="6" minRefreshableVersion="3" recordCount="493" xr:uid="{654E650C-CF13-4FBF-81D4-B47865F665FC}">
  <cacheSource type="worksheet">
    <worksheetSource ref="A1:L502" sheet="B. saida" r:id="rId2"/>
  </cacheSource>
  <cacheFields count="13">
    <cacheField name="Год" numFmtId="0">
      <sharedItems containsSemiMixedTypes="0" containsString="0" containsNumber="1" containsInteger="1" minValue="2019" maxValue="2019" count="1">
        <n v="2019"/>
      </sharedItems>
    </cacheField>
    <cacheField name="ааа" numFmtId="166">
      <sharedItems containsSemiMixedTypes="0" containsNonDate="0" containsDate="1" containsString="0" minDate="2019-07-09T00:00:00" maxDate="2021-07-08T00:00:00"/>
    </cacheField>
    <cacheField name="дата" numFmtId="0">
      <sharedItems containsSemiMixedTypes="0" containsString="0" containsNumber="1" containsInteger="1" minValue="2" maxValue="31" count="14">
        <n v="7"/>
        <n v="9"/>
        <n v="10"/>
        <n v="12"/>
        <n v="13"/>
        <n v="14"/>
        <n v="15"/>
        <n v="17"/>
        <n v="18"/>
        <n v="20"/>
        <n v="21"/>
        <n v="28"/>
        <n v="31"/>
        <n v="2"/>
      </sharedItems>
    </cacheField>
    <cacheField name="месяц" numFmtId="166">
      <sharedItems count="2">
        <s v="июль"/>
        <s v="август"/>
      </sharedItems>
    </cacheField>
    <cacheField name="значение" numFmtId="0">
      <sharedItems containsSemiMixedTypes="0" containsString="0" containsNumber="1" containsInteger="1" minValue="1" maxValue="1"/>
    </cacheField>
    <cacheField name="Время отбора" numFmtId="0">
      <sharedItems/>
    </cacheField>
    <cacheField name="Номер пробы" numFmtId="0">
      <sharedItems containsSemiMixedTypes="0" containsString="0" containsNumber="1" containsInteger="1" minValue="1" maxValue="28"/>
    </cacheField>
    <cacheField name="Широта" numFmtId="0">
      <sharedItems containsSemiMixedTypes="0" containsString="0" containsNumber="1" minValue="70.241433333333333" maxValue="76.948571666666666"/>
    </cacheField>
    <cacheField name="Долгота" numFmtId="0">
      <sharedItems containsSemiMixedTypes="0" containsString="0" containsNumber="1" minValue="57.032933333333332" maxValue="78.2911"/>
    </cacheField>
    <cacheField name="Длина личинки" numFmtId="164">
      <sharedItems containsSemiMixedTypes="0" containsString="0" containsNumber="1" containsInteger="1" minValue="5" maxValue="30" count="24">
        <n v="8"/>
        <n v="10"/>
        <n v="12"/>
        <n v="11"/>
        <n v="9"/>
        <n v="14"/>
        <n v="15"/>
        <n v="17"/>
        <n v="16"/>
        <n v="7"/>
        <n v="6"/>
        <n v="5"/>
        <n v="13"/>
        <n v="18"/>
        <n v="19"/>
        <n v="20"/>
        <n v="23"/>
        <n v="21"/>
        <n v="22"/>
        <n v="28"/>
        <n v="27"/>
        <n v="24"/>
        <n v="26"/>
        <n v="30"/>
      </sharedItems>
    </cacheField>
    <cacheField name="Глубина в точке" numFmtId="0">
      <sharedItems containsSemiMixedTypes="0" containsString="0" containsNumber="1" minValue="22" maxValue="528.79999999999995"/>
    </cacheField>
    <cacheField name="Горизонт лова" numFmtId="0">
      <sharedItems/>
    </cacheField>
    <cacheField name="Протраленный объем" numFmtId="0">
      <sharedItems containsSemiMixedTypes="0" containsString="0" containsNumber="1" minValue="203.24600000000001" maxValue="1149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3">
  <r>
    <x v="0"/>
    <d v="2021-07-07T00:00:00"/>
    <x v="0"/>
    <x v="0"/>
    <n v="1"/>
    <s v="8:15-8:25"/>
    <n v="1"/>
    <n v="72.26788333333333"/>
    <n v="60.657183333333336"/>
    <x v="0"/>
    <n v="120"/>
    <s v="0-48-0"/>
    <n v="434.35"/>
  </r>
  <r>
    <x v="0"/>
    <d v="2021-07-07T00:00:00"/>
    <x v="0"/>
    <x v="0"/>
    <n v="1"/>
    <s v="8:15-8:25"/>
    <n v="1"/>
    <n v="72.26788333333333"/>
    <n v="60.657183333333336"/>
    <x v="0"/>
    <n v="120"/>
    <s v="0-48-0"/>
    <n v="434.35"/>
  </r>
  <r>
    <x v="0"/>
    <d v="2021-07-07T00:00:00"/>
    <x v="0"/>
    <x v="0"/>
    <n v="1"/>
    <s v="8:15-8:25"/>
    <n v="1"/>
    <n v="72.26788333333333"/>
    <n v="60.657183333333336"/>
    <x v="0"/>
    <n v="120"/>
    <s v="0-48-0"/>
    <n v="434.35"/>
  </r>
  <r>
    <x v="0"/>
    <d v="2021-07-07T00:00:00"/>
    <x v="0"/>
    <x v="0"/>
    <n v="1"/>
    <s v="8:15-8:25"/>
    <n v="1"/>
    <n v="72.26788333333333"/>
    <n v="60.657183333333336"/>
    <x v="0"/>
    <n v="120"/>
    <s v="0-48-0"/>
    <n v="434.35"/>
  </r>
  <r>
    <x v="0"/>
    <d v="2021-07-07T00:00:00"/>
    <x v="0"/>
    <x v="0"/>
    <n v="1"/>
    <s v="8:15-8:25"/>
    <n v="1"/>
    <n v="72.26788333333333"/>
    <n v="60.657183333333336"/>
    <x v="0"/>
    <n v="120"/>
    <s v="0-48-0"/>
    <n v="434.35"/>
  </r>
  <r>
    <x v="0"/>
    <d v="2021-07-07T00:00:00"/>
    <x v="0"/>
    <x v="0"/>
    <n v="1"/>
    <s v="8:15-8:25"/>
    <n v="1"/>
    <n v="72.26788333333333"/>
    <n v="60.657183333333336"/>
    <x v="0"/>
    <n v="120"/>
    <s v="0-48-0"/>
    <n v="434.35"/>
  </r>
  <r>
    <x v="0"/>
    <d v="2021-07-07T00:00:00"/>
    <x v="0"/>
    <x v="0"/>
    <n v="1"/>
    <s v="8:15-8:25"/>
    <n v="1"/>
    <n v="72.26788333333333"/>
    <n v="60.657183333333336"/>
    <x v="0"/>
    <n v="120"/>
    <s v="0-48-0"/>
    <n v="434.35"/>
  </r>
  <r>
    <x v="0"/>
    <d v="2021-07-07T00:00:00"/>
    <x v="0"/>
    <x v="0"/>
    <n v="1"/>
    <s v="8:15-8:25"/>
    <n v="1"/>
    <n v="72.26788333333333"/>
    <n v="60.657183333333336"/>
    <x v="0"/>
    <n v="120"/>
    <s v="0-48-0"/>
    <n v="434.35"/>
  </r>
  <r>
    <x v="0"/>
    <d v="2021-07-07T00:00:00"/>
    <x v="0"/>
    <x v="0"/>
    <n v="1"/>
    <s v="18:20-18:32"/>
    <n v="2"/>
    <n v="73.101666666666702"/>
    <n v="61.318333333333335"/>
    <x v="1"/>
    <n v="97"/>
    <s v="0-10-0 и 0-48-0"/>
    <n v="203.24600000000001"/>
  </r>
  <r>
    <x v="0"/>
    <d v="2021-07-07T00:00:00"/>
    <x v="0"/>
    <x v="0"/>
    <n v="1"/>
    <s v="18:20-18:32"/>
    <n v="2"/>
    <n v="73.101666666666702"/>
    <n v="61.318333333333335"/>
    <x v="1"/>
    <n v="97"/>
    <s v="0-10-0 и 0-48-0"/>
    <n v="203.24600000000001"/>
  </r>
  <r>
    <x v="0"/>
    <d v="2021-07-07T00:00:00"/>
    <x v="0"/>
    <x v="0"/>
    <n v="1"/>
    <s v="18:20-18:32"/>
    <n v="2"/>
    <n v="73.101666666666702"/>
    <n v="61.318333333333335"/>
    <x v="1"/>
    <n v="97"/>
    <s v="0-10-0 и 0-48-0"/>
    <n v="203.24600000000001"/>
  </r>
  <r>
    <x v="0"/>
    <d v="2021-07-07T00:00:00"/>
    <x v="0"/>
    <x v="0"/>
    <n v="1"/>
    <s v="18:20-18:32"/>
    <n v="2"/>
    <n v="73.101666666666702"/>
    <n v="61.318333333333335"/>
    <x v="1"/>
    <n v="97"/>
    <s v="0-10-0 и 0-48-0"/>
    <n v="203.24600000000001"/>
  </r>
  <r>
    <x v="0"/>
    <d v="2019-07-09T00:00:00"/>
    <x v="1"/>
    <x v="0"/>
    <n v="1"/>
    <s v="20:43-20:52"/>
    <n v="3"/>
    <n v="76.087823333333333"/>
    <n v="70.742291666666674"/>
    <x v="2"/>
    <n v="321"/>
    <s v="0-35-0"/>
    <n v="443.45"/>
  </r>
  <r>
    <x v="0"/>
    <d v="2019-07-09T00:00:00"/>
    <x v="1"/>
    <x v="0"/>
    <n v="1"/>
    <s v="20:43-20:52"/>
    <n v="3"/>
    <n v="76.087823333333333"/>
    <n v="70.742291666666674"/>
    <x v="3"/>
    <n v="321"/>
    <s v="0-35-0"/>
    <n v="443.45"/>
  </r>
  <r>
    <x v="0"/>
    <d v="2019-07-09T00:00:00"/>
    <x v="1"/>
    <x v="0"/>
    <n v="1"/>
    <s v="20:43-20:52"/>
    <n v="3"/>
    <n v="76.087823333333333"/>
    <n v="70.742291666666674"/>
    <x v="4"/>
    <n v="321"/>
    <s v="0-35-0"/>
    <n v="443.45"/>
  </r>
  <r>
    <x v="0"/>
    <d v="2019-07-09T00:00:00"/>
    <x v="1"/>
    <x v="0"/>
    <n v="1"/>
    <s v="20:43-20:52"/>
    <n v="3"/>
    <n v="76.087823333333333"/>
    <n v="70.742291666666674"/>
    <x v="2"/>
    <n v="321"/>
    <s v="0-35-0"/>
    <n v="443.45"/>
  </r>
  <r>
    <x v="0"/>
    <d v="2019-07-09T00:00:00"/>
    <x v="1"/>
    <x v="0"/>
    <n v="1"/>
    <s v="20:43-20:52"/>
    <n v="3"/>
    <n v="76.087823333333333"/>
    <n v="70.742291666666674"/>
    <x v="1"/>
    <n v="321"/>
    <s v="0-35-0"/>
    <n v="443.45"/>
  </r>
  <r>
    <x v="0"/>
    <d v="2019-07-09T00:00:00"/>
    <x v="1"/>
    <x v="0"/>
    <n v="1"/>
    <s v="20:43-20:52"/>
    <n v="3"/>
    <n v="76.087823333333333"/>
    <n v="70.742291666666674"/>
    <x v="4"/>
    <n v="321"/>
    <s v="0-35-0"/>
    <n v="443.45"/>
  </r>
  <r>
    <x v="0"/>
    <d v="2019-07-09T00:00:00"/>
    <x v="1"/>
    <x v="0"/>
    <n v="1"/>
    <s v="20:43-20:52"/>
    <n v="3"/>
    <n v="76.087823333333333"/>
    <n v="70.742291666666674"/>
    <x v="3"/>
    <n v="321"/>
    <s v="0-35-0"/>
    <n v="443.45"/>
  </r>
  <r>
    <x v="0"/>
    <d v="2019-07-09T00:00:00"/>
    <x v="1"/>
    <x v="0"/>
    <n v="1"/>
    <s v="20:43-20:52"/>
    <n v="3"/>
    <n v="76.087823333333333"/>
    <n v="70.742291666666674"/>
    <x v="3"/>
    <n v="321"/>
    <s v="0-35-0"/>
    <n v="443.45"/>
  </r>
  <r>
    <x v="0"/>
    <d v="2019-07-09T00:00:00"/>
    <x v="1"/>
    <x v="0"/>
    <n v="1"/>
    <s v="20:43-20:52"/>
    <n v="3"/>
    <n v="76.087823333333333"/>
    <n v="70.742291666666674"/>
    <x v="1"/>
    <n v="321"/>
    <s v="0-35-0"/>
    <n v="443.45"/>
  </r>
  <r>
    <x v="0"/>
    <d v="2019-07-09T00:00:00"/>
    <x v="1"/>
    <x v="0"/>
    <n v="1"/>
    <s v="20:43-20:52"/>
    <n v="3"/>
    <n v="76.087823333333333"/>
    <n v="70.742291666666674"/>
    <x v="1"/>
    <n v="321"/>
    <s v="0-35-0"/>
    <n v="443.45"/>
  </r>
  <r>
    <x v="0"/>
    <d v="2019-07-09T00:00:00"/>
    <x v="1"/>
    <x v="0"/>
    <n v="1"/>
    <s v="20:43-20:52"/>
    <n v="3"/>
    <n v="76.087823333333333"/>
    <n v="70.742291666666674"/>
    <x v="1"/>
    <n v="321"/>
    <s v="0-35-0"/>
    <n v="443.45"/>
  </r>
  <r>
    <x v="0"/>
    <d v="2019-07-09T00:00:00"/>
    <x v="1"/>
    <x v="0"/>
    <n v="1"/>
    <s v="20:43-20:52"/>
    <n v="3"/>
    <n v="76.087823333333333"/>
    <n v="70.742291666666674"/>
    <x v="4"/>
    <n v="321"/>
    <s v="0-35-0"/>
    <n v="443.45"/>
  </r>
  <r>
    <x v="0"/>
    <d v="2019-07-09T00:00:00"/>
    <x v="1"/>
    <x v="0"/>
    <n v="1"/>
    <s v="20:43-20:52"/>
    <n v="3"/>
    <n v="76.087823333333333"/>
    <n v="70.742291666666674"/>
    <x v="4"/>
    <n v="321"/>
    <s v="0-35-0"/>
    <n v="443.45"/>
  </r>
  <r>
    <x v="0"/>
    <d v="2019-07-09T00:00:00"/>
    <x v="1"/>
    <x v="0"/>
    <n v="1"/>
    <s v="20:43-20:52"/>
    <n v="3"/>
    <n v="76.087823333333333"/>
    <n v="70.742291666666674"/>
    <x v="0"/>
    <n v="321"/>
    <s v="0-35-0"/>
    <n v="443.45"/>
  </r>
  <r>
    <x v="0"/>
    <d v="2019-07-09T00:00:00"/>
    <x v="1"/>
    <x v="0"/>
    <n v="1"/>
    <s v="20:43-20:52"/>
    <n v="3"/>
    <n v="76.087823333333333"/>
    <n v="70.742291666666674"/>
    <x v="0"/>
    <n v="321"/>
    <s v="0-35-0"/>
    <n v="443.45"/>
  </r>
  <r>
    <x v="0"/>
    <d v="2019-07-10T00:00:00"/>
    <x v="2"/>
    <x v="0"/>
    <n v="1"/>
    <s v="3:11-3:23"/>
    <n v="4"/>
    <n v="76.280699999999996"/>
    <n v="73.36108333333334"/>
    <x v="5"/>
    <n v="99.8"/>
    <s v="0-35-0"/>
    <n v="370.82499999999999"/>
  </r>
  <r>
    <x v="0"/>
    <d v="2019-07-10T00:00:00"/>
    <x v="2"/>
    <x v="0"/>
    <n v="1"/>
    <s v="3:11-3:23"/>
    <n v="4"/>
    <n v="76.280699999999996"/>
    <n v="73.36108333333334"/>
    <x v="6"/>
    <n v="99.8"/>
    <s v="0-35-0"/>
    <n v="370.82499999999999"/>
  </r>
  <r>
    <x v="0"/>
    <d v="2019-07-10T00:00:00"/>
    <x v="2"/>
    <x v="0"/>
    <n v="1"/>
    <s v="3:11-3:23"/>
    <n v="4"/>
    <n v="76.280699999999996"/>
    <n v="73.36108333333334"/>
    <x v="1"/>
    <n v="99.8"/>
    <s v="0-35-0"/>
    <n v="370.82499999999999"/>
  </r>
  <r>
    <x v="0"/>
    <d v="2019-07-10T00:00:00"/>
    <x v="2"/>
    <x v="0"/>
    <n v="1"/>
    <s v="3:11-3:23"/>
    <n v="4"/>
    <n v="76.280699999999996"/>
    <n v="73.36108333333334"/>
    <x v="7"/>
    <n v="99.8"/>
    <s v="0-35-0"/>
    <n v="370.82499999999999"/>
  </r>
  <r>
    <x v="0"/>
    <d v="2019-07-10T00:00:00"/>
    <x v="2"/>
    <x v="0"/>
    <n v="1"/>
    <s v="3:11-3:23"/>
    <n v="4"/>
    <n v="76.280699999999996"/>
    <n v="73.36108333333334"/>
    <x v="2"/>
    <n v="99.8"/>
    <s v="0-35-0"/>
    <n v="370.82499999999999"/>
  </r>
  <r>
    <x v="0"/>
    <d v="2019-07-10T00:00:00"/>
    <x v="2"/>
    <x v="0"/>
    <n v="1"/>
    <s v="3:11-3:23"/>
    <n v="4"/>
    <n v="76.280699999999996"/>
    <n v="73.36108333333334"/>
    <x v="5"/>
    <n v="99.8"/>
    <s v="0-35-0"/>
    <n v="370.82499999999999"/>
  </r>
  <r>
    <x v="0"/>
    <d v="2019-07-10T00:00:00"/>
    <x v="2"/>
    <x v="0"/>
    <n v="1"/>
    <s v="3:11-3:23"/>
    <n v="4"/>
    <n v="76.280699999999996"/>
    <n v="73.36108333333334"/>
    <x v="8"/>
    <n v="99.8"/>
    <s v="0-35-0"/>
    <n v="370.82499999999999"/>
  </r>
  <r>
    <x v="0"/>
    <d v="2019-07-10T00:00:00"/>
    <x v="2"/>
    <x v="0"/>
    <n v="1"/>
    <s v="3:11-3:23"/>
    <n v="4"/>
    <n v="76.280699999999996"/>
    <n v="73.36108333333334"/>
    <x v="2"/>
    <n v="99.8"/>
    <s v="0-35-0"/>
    <n v="370.82499999999999"/>
  </r>
  <r>
    <x v="0"/>
    <d v="2019-07-10T00:00:00"/>
    <x v="2"/>
    <x v="0"/>
    <n v="1"/>
    <s v="3:11-3:23"/>
    <n v="4"/>
    <n v="76.280699999999996"/>
    <n v="73.36108333333334"/>
    <x v="7"/>
    <n v="99.8"/>
    <s v="0-35-0"/>
    <n v="370.82499999999999"/>
  </r>
  <r>
    <x v="0"/>
    <d v="2019-07-10T00:00:00"/>
    <x v="2"/>
    <x v="0"/>
    <n v="1"/>
    <s v="3:11-3:23"/>
    <n v="4"/>
    <n v="76.280699999999996"/>
    <n v="73.36108333333334"/>
    <x v="5"/>
    <n v="99.8"/>
    <s v="0-35-0"/>
    <n v="370.82499999999999"/>
  </r>
  <r>
    <x v="0"/>
    <d v="2019-07-10T00:00:00"/>
    <x v="2"/>
    <x v="0"/>
    <n v="1"/>
    <s v="3:11-3:23"/>
    <n v="4"/>
    <n v="76.280699999999996"/>
    <n v="73.36108333333334"/>
    <x v="0"/>
    <n v="99.8"/>
    <s v="0-35-0"/>
    <n v="370.82499999999999"/>
  </r>
  <r>
    <x v="0"/>
    <d v="2019-07-10T00:00:00"/>
    <x v="2"/>
    <x v="0"/>
    <n v="1"/>
    <s v="3:11-3:23"/>
    <n v="4"/>
    <n v="76.280699999999996"/>
    <n v="73.36108333333334"/>
    <x v="4"/>
    <n v="99.8"/>
    <s v="0-35-0"/>
    <n v="370.82499999999999"/>
  </r>
  <r>
    <x v="0"/>
    <d v="2019-07-10T00:00:00"/>
    <x v="2"/>
    <x v="0"/>
    <n v="1"/>
    <s v="3:11-3:23"/>
    <n v="4"/>
    <n v="76.280699999999996"/>
    <n v="73.36108333333334"/>
    <x v="1"/>
    <n v="99.8"/>
    <s v="0-35-0"/>
    <n v="370.82499999999999"/>
  </r>
  <r>
    <x v="0"/>
    <d v="2019-07-10T00:00:00"/>
    <x v="2"/>
    <x v="0"/>
    <n v="1"/>
    <s v="3:11-3:23"/>
    <n v="4"/>
    <n v="76.280699999999996"/>
    <n v="73.36108333333334"/>
    <x v="0"/>
    <n v="99.8"/>
    <s v="0-35-0"/>
    <n v="370.82499999999999"/>
  </r>
  <r>
    <x v="0"/>
    <d v="2019-07-10T00:00:00"/>
    <x v="2"/>
    <x v="0"/>
    <n v="1"/>
    <s v="3:11-3:23"/>
    <n v="4"/>
    <n v="76.280699999999996"/>
    <n v="73.36108333333334"/>
    <x v="6"/>
    <n v="99.8"/>
    <s v="0-35-0"/>
    <n v="370.82499999999999"/>
  </r>
  <r>
    <x v="0"/>
    <d v="2019-07-10T00:00:00"/>
    <x v="2"/>
    <x v="0"/>
    <n v="1"/>
    <s v="3:11-3:23"/>
    <n v="4"/>
    <n v="76.280699999999996"/>
    <n v="73.36108333333334"/>
    <x v="1"/>
    <n v="99.8"/>
    <s v="0-35-0"/>
    <n v="370.82499999999999"/>
  </r>
  <r>
    <x v="0"/>
    <d v="2019-07-10T00:00:00"/>
    <x v="2"/>
    <x v="0"/>
    <n v="1"/>
    <s v="3:11-3:23"/>
    <n v="4"/>
    <n v="76.280699999999996"/>
    <n v="73.36108333333334"/>
    <x v="1"/>
    <n v="99.8"/>
    <s v="0-35-0"/>
    <n v="370.82499999999999"/>
  </r>
  <r>
    <x v="0"/>
    <d v="2019-07-10T00:00:00"/>
    <x v="2"/>
    <x v="0"/>
    <n v="1"/>
    <s v="3:11-3:23"/>
    <n v="4"/>
    <n v="76.280699999999996"/>
    <n v="73.36108333333334"/>
    <x v="1"/>
    <n v="99.8"/>
    <s v="0-35-0"/>
    <n v="370.82499999999999"/>
  </r>
  <r>
    <x v="0"/>
    <d v="2019-07-10T00:00:00"/>
    <x v="2"/>
    <x v="0"/>
    <n v="1"/>
    <s v="3:11-3:23"/>
    <n v="4"/>
    <n v="76.280699999999996"/>
    <n v="73.36108333333334"/>
    <x v="4"/>
    <n v="99.8"/>
    <s v="0-35-0"/>
    <n v="370.82499999999999"/>
  </r>
  <r>
    <x v="0"/>
    <d v="2019-07-10T00:00:00"/>
    <x v="2"/>
    <x v="0"/>
    <n v="1"/>
    <s v="3:11-3:23"/>
    <n v="4"/>
    <n v="76.280699999999996"/>
    <n v="73.36108333333334"/>
    <x v="1"/>
    <n v="99.8"/>
    <s v="0-35-0"/>
    <n v="370.82499999999999"/>
  </r>
  <r>
    <x v="0"/>
    <d v="2019-07-10T00:00:00"/>
    <x v="2"/>
    <x v="0"/>
    <n v="1"/>
    <s v="3:11-3:23"/>
    <n v="4"/>
    <n v="76.280699999999996"/>
    <n v="73.36108333333334"/>
    <x v="5"/>
    <n v="99.8"/>
    <s v="0-35-0"/>
    <n v="370.82499999999999"/>
  </r>
  <r>
    <x v="0"/>
    <d v="2019-07-10T00:00:00"/>
    <x v="2"/>
    <x v="0"/>
    <n v="1"/>
    <s v="3:11-3:23"/>
    <n v="4"/>
    <n v="76.280699999999996"/>
    <n v="73.36108333333334"/>
    <x v="1"/>
    <n v="99.8"/>
    <s v="0-35-0"/>
    <n v="370.82499999999999"/>
  </r>
  <r>
    <x v="0"/>
    <d v="2019-07-10T00:00:00"/>
    <x v="2"/>
    <x v="0"/>
    <n v="1"/>
    <s v="3:11-3:23"/>
    <n v="4"/>
    <n v="76.280699999999996"/>
    <n v="73.36108333333334"/>
    <x v="2"/>
    <n v="99.8"/>
    <s v="0-35-0"/>
    <n v="370.82499999999999"/>
  </r>
  <r>
    <x v="0"/>
    <d v="2019-07-10T00:00:00"/>
    <x v="2"/>
    <x v="0"/>
    <n v="1"/>
    <s v="3:11-3:23"/>
    <n v="4"/>
    <n v="76.280699999999996"/>
    <n v="73.36108333333334"/>
    <x v="9"/>
    <n v="99.8"/>
    <s v="0-35-0"/>
    <n v="370.82499999999999"/>
  </r>
  <r>
    <x v="0"/>
    <d v="2019-07-10T00:00:00"/>
    <x v="2"/>
    <x v="0"/>
    <n v="1"/>
    <s v="3:11-3:23"/>
    <n v="4"/>
    <n v="76.280699999999996"/>
    <n v="73.36108333333334"/>
    <x v="0"/>
    <n v="99.8"/>
    <s v="0-35-0"/>
    <n v="370.82499999999999"/>
  </r>
  <r>
    <x v="0"/>
    <d v="2019-07-10T00:00:00"/>
    <x v="2"/>
    <x v="0"/>
    <n v="1"/>
    <s v="3:11-3:23"/>
    <n v="4"/>
    <n v="76.280699999999996"/>
    <n v="73.36108333333334"/>
    <x v="1"/>
    <n v="99.8"/>
    <s v="0-35-0"/>
    <n v="370.82499999999999"/>
  </r>
  <r>
    <x v="0"/>
    <d v="2019-07-10T00:00:00"/>
    <x v="2"/>
    <x v="0"/>
    <n v="1"/>
    <s v="3:11-3:23"/>
    <n v="4"/>
    <n v="76.280699999999996"/>
    <n v="73.36108333333334"/>
    <x v="4"/>
    <n v="99.8"/>
    <s v="0-35-0"/>
    <n v="370.82499999999999"/>
  </r>
  <r>
    <x v="0"/>
    <d v="2019-07-10T00:00:00"/>
    <x v="2"/>
    <x v="0"/>
    <n v="1"/>
    <s v="3:11-3:23"/>
    <n v="4"/>
    <n v="76.280699999999996"/>
    <n v="73.36108333333334"/>
    <x v="9"/>
    <n v="99.8"/>
    <s v="0-35-0"/>
    <n v="370.82499999999999"/>
  </r>
  <r>
    <x v="0"/>
    <d v="2019-07-10T00:00:00"/>
    <x v="2"/>
    <x v="0"/>
    <n v="1"/>
    <s v="3:11-3:23"/>
    <n v="4"/>
    <n v="76.280699999999996"/>
    <n v="73.36108333333334"/>
    <x v="9"/>
    <n v="99.8"/>
    <s v="0-35-0"/>
    <n v="370.82499999999999"/>
  </r>
  <r>
    <x v="0"/>
    <d v="2019-07-10T00:00:00"/>
    <x v="2"/>
    <x v="0"/>
    <n v="1"/>
    <s v="3:11-3:23"/>
    <n v="4"/>
    <n v="76.280699999999996"/>
    <n v="73.36108333333334"/>
    <x v="3"/>
    <n v="99.8"/>
    <s v="0-35-0"/>
    <n v="370.82499999999999"/>
  </r>
  <r>
    <x v="0"/>
    <d v="2019-07-10T00:00:00"/>
    <x v="2"/>
    <x v="0"/>
    <n v="1"/>
    <s v="3:11-3:23"/>
    <n v="4"/>
    <n v="76.280699999999996"/>
    <n v="73.36108333333334"/>
    <x v="0"/>
    <n v="99.8"/>
    <s v="0-35-0"/>
    <n v="370.82499999999999"/>
  </r>
  <r>
    <x v="0"/>
    <d v="2019-07-10T00:00:00"/>
    <x v="2"/>
    <x v="0"/>
    <n v="1"/>
    <s v="3:11-3:23"/>
    <n v="4"/>
    <n v="76.280699999999996"/>
    <n v="73.36108333333334"/>
    <x v="0"/>
    <n v="99.8"/>
    <s v="0-35-0"/>
    <n v="370.82499999999999"/>
  </r>
  <r>
    <x v="0"/>
    <d v="2019-07-10T00:00:00"/>
    <x v="2"/>
    <x v="0"/>
    <n v="1"/>
    <s v="3:11-3:23"/>
    <n v="4"/>
    <n v="76.280699999999996"/>
    <n v="73.36108333333334"/>
    <x v="0"/>
    <n v="99.8"/>
    <s v="0-35-0"/>
    <n v="370.82499999999999"/>
  </r>
  <r>
    <x v="0"/>
    <d v="2019-07-10T00:00:00"/>
    <x v="2"/>
    <x v="0"/>
    <n v="1"/>
    <s v="3:11-3:23"/>
    <n v="4"/>
    <n v="76.280699999999996"/>
    <n v="73.36108333333334"/>
    <x v="10"/>
    <n v="99.8"/>
    <s v="0-35-0"/>
    <n v="370.82499999999999"/>
  </r>
  <r>
    <x v="0"/>
    <d v="2019-07-10T00:00:00"/>
    <x v="2"/>
    <x v="0"/>
    <n v="1"/>
    <s v="3:11-3:23"/>
    <n v="4"/>
    <n v="76.280699999999996"/>
    <n v="73.36108333333334"/>
    <x v="11"/>
    <n v="99.8"/>
    <s v="0-35-0"/>
    <n v="370.82499999999999"/>
  </r>
  <r>
    <x v="0"/>
    <d v="2019-07-10T00:00:00"/>
    <x v="2"/>
    <x v="0"/>
    <n v="1"/>
    <s v="10:05-10:12"/>
    <n v="5"/>
    <n v="76.564019999999999"/>
    <n v="75.954211666666666"/>
    <x v="2"/>
    <n v="133"/>
    <s v="0-30-0"/>
    <n v="354.9"/>
  </r>
  <r>
    <x v="0"/>
    <d v="2019-07-10T00:00:00"/>
    <x v="2"/>
    <x v="0"/>
    <n v="1"/>
    <s v="10:05-10:12"/>
    <n v="5"/>
    <n v="76.564019999999999"/>
    <n v="75.954211666666666"/>
    <x v="4"/>
    <n v="133"/>
    <s v="0-30-0"/>
    <n v="354.9"/>
  </r>
  <r>
    <x v="0"/>
    <d v="2019-07-10T00:00:00"/>
    <x v="2"/>
    <x v="0"/>
    <n v="1"/>
    <s v="10:05-10:12"/>
    <n v="5"/>
    <n v="76.564019999999999"/>
    <n v="75.954211666666666"/>
    <x v="1"/>
    <n v="133"/>
    <s v="0-30-0"/>
    <n v="354.9"/>
  </r>
  <r>
    <x v="0"/>
    <d v="2019-07-10T00:00:00"/>
    <x v="2"/>
    <x v="0"/>
    <n v="1"/>
    <s v="10:05-10:12"/>
    <n v="5"/>
    <n v="76.564019999999999"/>
    <n v="75.954211666666666"/>
    <x v="2"/>
    <n v="133"/>
    <s v="0-30-0"/>
    <n v="354.9"/>
  </r>
  <r>
    <x v="0"/>
    <d v="2019-07-10T00:00:00"/>
    <x v="2"/>
    <x v="0"/>
    <n v="1"/>
    <s v="10:05-10:12"/>
    <n v="5"/>
    <n v="76.564019999999999"/>
    <n v="75.954211666666666"/>
    <x v="0"/>
    <n v="133"/>
    <s v="0-30-0"/>
    <n v="354.9"/>
  </r>
  <r>
    <x v="0"/>
    <d v="2019-07-10T00:00:00"/>
    <x v="2"/>
    <x v="0"/>
    <n v="1"/>
    <s v="10:05-10:12"/>
    <n v="5"/>
    <n v="76.564019999999999"/>
    <n v="75.954211666666666"/>
    <x v="1"/>
    <n v="133"/>
    <s v="0-30-0"/>
    <n v="354.9"/>
  </r>
  <r>
    <x v="0"/>
    <d v="2019-07-10T00:00:00"/>
    <x v="2"/>
    <x v="0"/>
    <n v="1"/>
    <s v="10:05-10:12"/>
    <n v="5"/>
    <n v="76.564019999999999"/>
    <n v="75.954211666666666"/>
    <x v="1"/>
    <n v="133"/>
    <s v="0-30-0"/>
    <n v="354.9"/>
  </r>
  <r>
    <x v="0"/>
    <d v="2019-07-10T00:00:00"/>
    <x v="2"/>
    <x v="0"/>
    <n v="1"/>
    <s v="10:05-10:12"/>
    <n v="5"/>
    <n v="76.564019999999999"/>
    <n v="75.954211666666666"/>
    <x v="0"/>
    <n v="133"/>
    <s v="0-30-0"/>
    <n v="354.9"/>
  </r>
  <r>
    <x v="0"/>
    <d v="2019-07-10T00:00:00"/>
    <x v="2"/>
    <x v="0"/>
    <n v="1"/>
    <s v="10:05-10:12"/>
    <n v="5"/>
    <n v="76.564019999999999"/>
    <n v="75.954211666666666"/>
    <x v="1"/>
    <n v="133"/>
    <s v="0-30-0"/>
    <n v="354.9"/>
  </r>
  <r>
    <x v="0"/>
    <d v="2019-07-10T00:00:00"/>
    <x v="2"/>
    <x v="0"/>
    <n v="1"/>
    <s v="10:05-10:12"/>
    <n v="5"/>
    <n v="76.564019999999999"/>
    <n v="75.954211666666666"/>
    <x v="1"/>
    <n v="133"/>
    <s v="0-30-0"/>
    <n v="354.9"/>
  </r>
  <r>
    <x v="0"/>
    <d v="2019-07-10T00:00:00"/>
    <x v="2"/>
    <x v="0"/>
    <n v="1"/>
    <s v="10:05-10:12"/>
    <n v="5"/>
    <n v="76.564019999999999"/>
    <n v="75.954211666666666"/>
    <x v="0"/>
    <n v="133"/>
    <s v="0-30-0"/>
    <n v="354.9"/>
  </r>
  <r>
    <x v="0"/>
    <d v="2019-07-10T00:00:00"/>
    <x v="2"/>
    <x v="0"/>
    <n v="1"/>
    <s v="10:05-10:12"/>
    <n v="5"/>
    <n v="76.564019999999999"/>
    <n v="75.954211666666666"/>
    <x v="1"/>
    <n v="133"/>
    <s v="0-30-0"/>
    <n v="354.9"/>
  </r>
  <r>
    <x v="0"/>
    <d v="2019-07-10T00:00:00"/>
    <x v="2"/>
    <x v="0"/>
    <n v="1"/>
    <s v="10:05-10:12"/>
    <n v="5"/>
    <n v="76.564019999999999"/>
    <n v="75.954211666666666"/>
    <x v="9"/>
    <n v="133"/>
    <s v="0-30-0"/>
    <n v="354.9"/>
  </r>
  <r>
    <x v="0"/>
    <d v="2019-07-10T00:00:00"/>
    <x v="2"/>
    <x v="0"/>
    <n v="1"/>
    <s v="10:05-10:12"/>
    <n v="5"/>
    <n v="76.564019999999999"/>
    <n v="75.954211666666666"/>
    <x v="9"/>
    <n v="133"/>
    <s v="0-30-0"/>
    <n v="354.9"/>
  </r>
  <r>
    <x v="0"/>
    <d v="2019-07-10T00:00:00"/>
    <x v="2"/>
    <x v="0"/>
    <n v="1"/>
    <s v="10:05-10:12"/>
    <n v="5"/>
    <n v="76.564019999999999"/>
    <n v="75.954211666666666"/>
    <x v="9"/>
    <n v="133"/>
    <s v="0-30-0"/>
    <n v="354.9"/>
  </r>
  <r>
    <x v="0"/>
    <d v="2019-07-10T00:00:00"/>
    <x v="2"/>
    <x v="0"/>
    <n v="1"/>
    <s v="10:05-10:12"/>
    <n v="5"/>
    <n v="76.564019999999999"/>
    <n v="75.954211666666666"/>
    <x v="9"/>
    <n v="133"/>
    <s v="0-30-0"/>
    <n v="354.9"/>
  </r>
  <r>
    <x v="0"/>
    <d v="2019-07-10T00:00:00"/>
    <x v="2"/>
    <x v="0"/>
    <n v="1"/>
    <s v="17:15-17:25"/>
    <n v="6"/>
    <n v="76.68559333333333"/>
    <n v="78.2911"/>
    <x v="0"/>
    <n v="135"/>
    <s v="0-60-0"/>
    <n v="292.95"/>
  </r>
  <r>
    <x v="0"/>
    <d v="2019-07-10T00:00:00"/>
    <x v="2"/>
    <x v="0"/>
    <n v="1"/>
    <s v="17:15-17:25"/>
    <n v="6"/>
    <n v="76.68559333333333"/>
    <n v="78.2911"/>
    <x v="9"/>
    <n v="135"/>
    <s v="0-60-0"/>
    <n v="292.95"/>
  </r>
  <r>
    <x v="0"/>
    <d v="2019-07-10T00:00:00"/>
    <x v="2"/>
    <x v="0"/>
    <n v="1"/>
    <s v="17:15-17:25"/>
    <n v="6"/>
    <n v="76.68559333333333"/>
    <n v="78.2911"/>
    <x v="9"/>
    <n v="135"/>
    <s v="0-60-0"/>
    <n v="292.95"/>
  </r>
  <r>
    <x v="0"/>
    <d v="2019-07-10T00:00:00"/>
    <x v="2"/>
    <x v="0"/>
    <n v="1"/>
    <s v="17:15-17:25"/>
    <n v="6"/>
    <n v="76.68559333333333"/>
    <n v="78.2911"/>
    <x v="9"/>
    <n v="135"/>
    <s v="0-60-0"/>
    <n v="292.95"/>
  </r>
  <r>
    <x v="0"/>
    <d v="2019-07-10T00:00:00"/>
    <x v="2"/>
    <x v="0"/>
    <n v="1"/>
    <s v="17:15-17:25"/>
    <n v="6"/>
    <n v="76.68559333333333"/>
    <n v="78.2911"/>
    <x v="9"/>
    <n v="135"/>
    <s v="0-60-0"/>
    <n v="292.95"/>
  </r>
  <r>
    <x v="0"/>
    <d v="2019-07-10T00:00:00"/>
    <x v="2"/>
    <x v="0"/>
    <n v="1"/>
    <s v="17:15-17:25"/>
    <n v="6"/>
    <n v="76.68559333333333"/>
    <n v="78.2911"/>
    <x v="9"/>
    <n v="135"/>
    <s v="0-60-0"/>
    <n v="292.95"/>
  </r>
  <r>
    <x v="0"/>
    <d v="2019-07-10T00:00:00"/>
    <x v="2"/>
    <x v="0"/>
    <n v="1"/>
    <s v="17:15-17:25"/>
    <n v="6"/>
    <n v="76.68559333333333"/>
    <n v="78.2911"/>
    <x v="9"/>
    <n v="135"/>
    <s v="0-60-0"/>
    <n v="292.95"/>
  </r>
  <r>
    <x v="0"/>
    <d v="2019-07-10T00:00:00"/>
    <x v="2"/>
    <x v="0"/>
    <n v="1"/>
    <s v="17:15-17:25"/>
    <n v="6"/>
    <n v="76.68559333333333"/>
    <n v="78.2911"/>
    <x v="0"/>
    <n v="135"/>
    <s v="0-60-0"/>
    <n v="292.95"/>
  </r>
  <r>
    <x v="0"/>
    <d v="2019-07-10T00:00:00"/>
    <x v="2"/>
    <x v="0"/>
    <n v="1"/>
    <s v="17:15-17:25"/>
    <n v="6"/>
    <n v="76.68559333333333"/>
    <n v="78.2911"/>
    <x v="9"/>
    <n v="135"/>
    <s v="0-60-0"/>
    <n v="292.95"/>
  </r>
  <r>
    <x v="0"/>
    <d v="2019-07-10T00:00:00"/>
    <x v="2"/>
    <x v="0"/>
    <n v="1"/>
    <s v="17:15-17:25"/>
    <n v="6"/>
    <n v="76.68559333333333"/>
    <n v="78.2911"/>
    <x v="9"/>
    <n v="135"/>
    <s v="0-60-0"/>
    <n v="292.95"/>
  </r>
  <r>
    <x v="0"/>
    <d v="2019-07-10T00:00:00"/>
    <x v="2"/>
    <x v="0"/>
    <n v="1"/>
    <s v="17:15-17:25"/>
    <n v="6"/>
    <n v="76.68559333333333"/>
    <n v="78.2911"/>
    <x v="10"/>
    <n v="135"/>
    <s v="0-60-0"/>
    <n v="292.95"/>
  </r>
  <r>
    <x v="0"/>
    <d v="2019-07-10T00:00:00"/>
    <x v="2"/>
    <x v="0"/>
    <n v="1"/>
    <s v="17:15-17:25"/>
    <n v="6"/>
    <n v="76.68559333333333"/>
    <n v="78.2911"/>
    <x v="9"/>
    <n v="135"/>
    <s v="0-60-0"/>
    <n v="292.95"/>
  </r>
  <r>
    <x v="0"/>
    <d v="2019-07-10T00:00:00"/>
    <x v="2"/>
    <x v="0"/>
    <n v="1"/>
    <s v="17:15-17:25"/>
    <n v="6"/>
    <n v="76.68559333333333"/>
    <n v="78.2911"/>
    <x v="9"/>
    <n v="135"/>
    <s v="0-60-0"/>
    <n v="292.95"/>
  </r>
  <r>
    <x v="0"/>
    <d v="2019-07-10T00:00:00"/>
    <x v="2"/>
    <x v="0"/>
    <n v="1"/>
    <s v="17:15-17:25"/>
    <n v="6"/>
    <n v="76.68559333333333"/>
    <n v="78.2911"/>
    <x v="9"/>
    <n v="135"/>
    <s v="0-60-0"/>
    <n v="292.95"/>
  </r>
  <r>
    <x v="0"/>
    <d v="2019-07-10T00:00:00"/>
    <x v="2"/>
    <x v="0"/>
    <n v="1"/>
    <s v="17:15-17:25"/>
    <n v="6"/>
    <n v="76.68559333333333"/>
    <n v="78.2911"/>
    <x v="9"/>
    <n v="135"/>
    <s v="0-60-0"/>
    <n v="292.95"/>
  </r>
  <r>
    <x v="0"/>
    <d v="2019-07-10T00:00:00"/>
    <x v="2"/>
    <x v="0"/>
    <n v="1"/>
    <s v="17:15-17:25"/>
    <n v="6"/>
    <n v="76.68559333333333"/>
    <n v="78.2911"/>
    <x v="9"/>
    <n v="135"/>
    <s v="0-60-0"/>
    <n v="292.95"/>
  </r>
  <r>
    <x v="0"/>
    <d v="2019-07-10T00:00:00"/>
    <x v="2"/>
    <x v="0"/>
    <n v="1"/>
    <s v="17:15-17:25"/>
    <n v="6"/>
    <n v="76.68559333333333"/>
    <n v="78.2911"/>
    <x v="9"/>
    <n v="135"/>
    <s v="0-60-0"/>
    <n v="292.95"/>
  </r>
  <r>
    <x v="0"/>
    <d v="2019-07-10T00:00:00"/>
    <x v="2"/>
    <x v="0"/>
    <n v="1"/>
    <s v="17:15-17:25"/>
    <n v="6"/>
    <n v="76.68559333333333"/>
    <n v="78.2911"/>
    <x v="9"/>
    <n v="135"/>
    <s v="0-60-0"/>
    <n v="292.95"/>
  </r>
  <r>
    <x v="0"/>
    <d v="2019-07-10T00:00:00"/>
    <x v="2"/>
    <x v="0"/>
    <n v="1"/>
    <s v="17:15-17:25"/>
    <n v="6"/>
    <n v="76.68559333333333"/>
    <n v="78.2911"/>
    <x v="9"/>
    <n v="135"/>
    <s v="0-60-0"/>
    <n v="292.95"/>
  </r>
  <r>
    <x v="0"/>
    <d v="2019-07-10T00:00:00"/>
    <x v="2"/>
    <x v="0"/>
    <n v="1"/>
    <s v="17:15-17:25"/>
    <n v="6"/>
    <n v="76.68559333333333"/>
    <n v="78.2911"/>
    <x v="9"/>
    <n v="135"/>
    <s v="0-60-0"/>
    <n v="292.95"/>
  </r>
  <r>
    <x v="0"/>
    <d v="2019-07-10T00:00:00"/>
    <x v="2"/>
    <x v="0"/>
    <n v="1"/>
    <s v="17:15-17:25"/>
    <n v="6"/>
    <n v="76.68559333333333"/>
    <n v="78.2911"/>
    <x v="10"/>
    <n v="135"/>
    <s v="0-60-0"/>
    <n v="292.95"/>
  </r>
  <r>
    <x v="0"/>
    <d v="2019-07-10T00:00:00"/>
    <x v="2"/>
    <x v="0"/>
    <n v="1"/>
    <s v="17:15-17:25"/>
    <n v="6"/>
    <n v="76.68559333333333"/>
    <n v="78.2911"/>
    <x v="10"/>
    <n v="135"/>
    <s v="0-60-0"/>
    <n v="292.95"/>
  </r>
  <r>
    <x v="0"/>
    <d v="2019-07-10T00:00:00"/>
    <x v="2"/>
    <x v="0"/>
    <n v="1"/>
    <s v="17:15-17:25"/>
    <n v="6"/>
    <n v="76.68559333333333"/>
    <n v="78.2911"/>
    <x v="10"/>
    <n v="135"/>
    <s v="0-60-0"/>
    <n v="292.95"/>
  </r>
  <r>
    <x v="0"/>
    <d v="2019-07-10T00:00:00"/>
    <x v="2"/>
    <x v="0"/>
    <n v="1"/>
    <s v="17:15-17:25"/>
    <n v="6"/>
    <n v="76.68559333333333"/>
    <n v="78.2911"/>
    <x v="9"/>
    <n v="135"/>
    <s v="0-60-0"/>
    <n v="292.95"/>
  </r>
  <r>
    <x v="0"/>
    <d v="2019-07-10T00:00:00"/>
    <x v="2"/>
    <x v="0"/>
    <n v="1"/>
    <s v="17:15-17:25"/>
    <n v="6"/>
    <n v="76.68559333333333"/>
    <n v="78.2911"/>
    <x v="9"/>
    <n v="135"/>
    <s v="0-60-0"/>
    <n v="292.95"/>
  </r>
  <r>
    <x v="0"/>
    <d v="2019-07-10T00:00:00"/>
    <x v="2"/>
    <x v="0"/>
    <n v="1"/>
    <s v="17:15-17:25"/>
    <n v="6"/>
    <n v="76.68559333333333"/>
    <n v="78.2911"/>
    <x v="9"/>
    <n v="135"/>
    <s v="0-60-0"/>
    <n v="292.95"/>
  </r>
  <r>
    <x v="0"/>
    <d v="2019-07-10T00:00:00"/>
    <x v="2"/>
    <x v="0"/>
    <n v="1"/>
    <s v="17:15-17:25"/>
    <n v="6"/>
    <n v="76.68559333333333"/>
    <n v="78.2911"/>
    <x v="9"/>
    <n v="135"/>
    <s v="0-60-0"/>
    <n v="292.95"/>
  </r>
  <r>
    <x v="0"/>
    <d v="2019-07-10T00:00:00"/>
    <x v="2"/>
    <x v="0"/>
    <n v="1"/>
    <s v="17:15-17:25"/>
    <n v="6"/>
    <n v="76.68559333333333"/>
    <n v="78.2911"/>
    <x v="10"/>
    <n v="135"/>
    <s v="0-60-0"/>
    <n v="292.95"/>
  </r>
  <r>
    <x v="0"/>
    <d v="2019-07-10T00:00:00"/>
    <x v="2"/>
    <x v="0"/>
    <n v="1"/>
    <s v="17:15-17:25"/>
    <n v="6"/>
    <n v="76.68559333333333"/>
    <n v="78.2911"/>
    <x v="9"/>
    <n v="135"/>
    <s v="0-60-0"/>
    <n v="292.95"/>
  </r>
  <r>
    <x v="0"/>
    <d v="2019-07-10T00:00:00"/>
    <x v="2"/>
    <x v="0"/>
    <n v="1"/>
    <s v="17:15-17:25"/>
    <n v="6"/>
    <n v="76.68559333333333"/>
    <n v="78.2911"/>
    <x v="0"/>
    <n v="135"/>
    <s v="0-60-0"/>
    <n v="292.95"/>
  </r>
  <r>
    <x v="0"/>
    <d v="2019-07-12T00:00:00"/>
    <x v="3"/>
    <x v="0"/>
    <n v="1"/>
    <s v="2:20-2:30"/>
    <n v="7"/>
    <n v="76.149113333333332"/>
    <n v="72.009015000000005"/>
    <x v="2"/>
    <n v="153"/>
    <s v="0-45-0"/>
    <n v="362.07499999999999"/>
  </r>
  <r>
    <x v="0"/>
    <d v="2019-07-12T00:00:00"/>
    <x v="3"/>
    <x v="0"/>
    <n v="1"/>
    <s v="2:20-2:30"/>
    <n v="7"/>
    <n v="76.149113333333332"/>
    <n v="72.009015000000005"/>
    <x v="8"/>
    <n v="153"/>
    <s v="0-45-0"/>
    <n v="362.07499999999999"/>
  </r>
  <r>
    <x v="0"/>
    <d v="2019-07-12T00:00:00"/>
    <x v="3"/>
    <x v="0"/>
    <n v="1"/>
    <s v="2:20-2:30"/>
    <n v="7"/>
    <n v="76.149113333333332"/>
    <n v="72.009015000000005"/>
    <x v="2"/>
    <n v="153"/>
    <s v="0-45-0"/>
    <n v="362.07499999999999"/>
  </r>
  <r>
    <x v="0"/>
    <d v="2019-07-12T00:00:00"/>
    <x v="3"/>
    <x v="0"/>
    <n v="1"/>
    <s v="2:20-2:30"/>
    <n v="7"/>
    <n v="76.149113333333332"/>
    <n v="72.009015000000005"/>
    <x v="0"/>
    <n v="153"/>
    <s v="0-45-0"/>
    <n v="362.07499999999999"/>
  </r>
  <r>
    <x v="0"/>
    <d v="2019-07-12T00:00:00"/>
    <x v="3"/>
    <x v="0"/>
    <n v="1"/>
    <s v="2:20-2:30"/>
    <n v="7"/>
    <n v="76.149113333333332"/>
    <n v="72.009015000000005"/>
    <x v="0"/>
    <n v="153"/>
    <s v="0-45-0"/>
    <n v="362.07499999999999"/>
  </r>
  <r>
    <x v="0"/>
    <d v="2019-07-12T00:00:00"/>
    <x v="3"/>
    <x v="0"/>
    <n v="1"/>
    <s v="2:20-2:30"/>
    <n v="7"/>
    <n v="76.149113333333332"/>
    <n v="72.009015000000005"/>
    <x v="6"/>
    <n v="153"/>
    <s v="0-45-0"/>
    <n v="362.07499999999999"/>
  </r>
  <r>
    <x v="0"/>
    <d v="2019-07-12T00:00:00"/>
    <x v="3"/>
    <x v="0"/>
    <n v="1"/>
    <s v="2:20-2:30"/>
    <n v="7"/>
    <n v="76.149113333333332"/>
    <n v="72.009015000000005"/>
    <x v="1"/>
    <n v="153"/>
    <s v="0-45-0"/>
    <n v="362.07499999999999"/>
  </r>
  <r>
    <x v="0"/>
    <d v="2019-07-12T00:00:00"/>
    <x v="3"/>
    <x v="0"/>
    <n v="1"/>
    <s v="2:20-2:30"/>
    <n v="7"/>
    <n v="76.149113333333332"/>
    <n v="72.009015000000005"/>
    <x v="9"/>
    <n v="153"/>
    <s v="0-45-0"/>
    <n v="362.07499999999999"/>
  </r>
  <r>
    <x v="0"/>
    <d v="2019-07-12T00:00:00"/>
    <x v="3"/>
    <x v="0"/>
    <n v="1"/>
    <s v="11:09-11:20"/>
    <n v="8"/>
    <n v="76.404361666666674"/>
    <n v="71.314556666666661"/>
    <x v="6"/>
    <n v="188"/>
    <s v="0-50-0"/>
    <n v="415.45"/>
  </r>
  <r>
    <x v="0"/>
    <d v="2019-07-12T00:00:00"/>
    <x v="3"/>
    <x v="0"/>
    <n v="1"/>
    <s v="11:09-11:20"/>
    <n v="8"/>
    <n v="76.404361666666674"/>
    <n v="71.314556666666661"/>
    <x v="2"/>
    <n v="188"/>
    <s v="0-50-0"/>
    <n v="415.45"/>
  </r>
  <r>
    <x v="0"/>
    <d v="2019-07-12T00:00:00"/>
    <x v="3"/>
    <x v="0"/>
    <n v="1"/>
    <s v="11:09-11:20"/>
    <n v="8"/>
    <n v="76.404361666666674"/>
    <n v="71.314556666666661"/>
    <x v="12"/>
    <n v="188"/>
    <s v="0-50-0"/>
    <n v="415.45"/>
  </r>
  <r>
    <x v="0"/>
    <d v="2019-07-12T00:00:00"/>
    <x v="3"/>
    <x v="0"/>
    <n v="1"/>
    <s v="11:09-11:20"/>
    <n v="8"/>
    <n v="76.404361666666674"/>
    <n v="71.314556666666661"/>
    <x v="6"/>
    <n v="188"/>
    <s v="0-50-0"/>
    <n v="415.45"/>
  </r>
  <r>
    <x v="0"/>
    <d v="2019-07-12T00:00:00"/>
    <x v="3"/>
    <x v="0"/>
    <n v="1"/>
    <s v="11:09-11:20"/>
    <n v="8"/>
    <n v="76.404361666666674"/>
    <n v="71.314556666666661"/>
    <x v="1"/>
    <n v="188"/>
    <s v="0-50-0"/>
    <n v="415.45"/>
  </r>
  <r>
    <x v="0"/>
    <d v="2019-07-12T00:00:00"/>
    <x v="3"/>
    <x v="0"/>
    <n v="1"/>
    <s v="11:09-11:20"/>
    <n v="8"/>
    <n v="76.404361666666674"/>
    <n v="71.314556666666661"/>
    <x v="12"/>
    <n v="188"/>
    <s v="0-50-0"/>
    <n v="415.45"/>
  </r>
  <r>
    <x v="0"/>
    <d v="2019-07-12T00:00:00"/>
    <x v="3"/>
    <x v="0"/>
    <n v="1"/>
    <s v="11:09-11:20"/>
    <n v="8"/>
    <n v="76.404361666666674"/>
    <n v="71.314556666666661"/>
    <x v="1"/>
    <n v="188"/>
    <s v="0-50-0"/>
    <n v="415.45"/>
  </r>
  <r>
    <x v="0"/>
    <d v="2019-07-12T00:00:00"/>
    <x v="3"/>
    <x v="0"/>
    <n v="1"/>
    <s v="11:09-11:20"/>
    <n v="8"/>
    <n v="76.404361666666674"/>
    <n v="71.314556666666661"/>
    <x v="6"/>
    <n v="188"/>
    <s v="0-50-0"/>
    <n v="415.45"/>
  </r>
  <r>
    <x v="0"/>
    <d v="2019-07-12T00:00:00"/>
    <x v="3"/>
    <x v="0"/>
    <n v="1"/>
    <s v="11:09-11:20"/>
    <n v="8"/>
    <n v="76.404361666666674"/>
    <n v="71.314556666666661"/>
    <x v="12"/>
    <n v="188"/>
    <s v="0-50-0"/>
    <n v="415.45"/>
  </r>
  <r>
    <x v="0"/>
    <d v="2019-07-12T00:00:00"/>
    <x v="3"/>
    <x v="0"/>
    <n v="1"/>
    <s v="11:09-11:20"/>
    <n v="8"/>
    <n v="76.404361666666674"/>
    <n v="71.314556666666661"/>
    <x v="6"/>
    <n v="188"/>
    <s v="0-50-0"/>
    <n v="415.45"/>
  </r>
  <r>
    <x v="0"/>
    <d v="2019-07-12T00:00:00"/>
    <x v="3"/>
    <x v="0"/>
    <n v="1"/>
    <s v="11:09-11:20"/>
    <n v="8"/>
    <n v="76.404361666666674"/>
    <n v="71.314556666666661"/>
    <x v="12"/>
    <n v="188"/>
    <s v="0-50-0"/>
    <n v="415.45"/>
  </r>
  <r>
    <x v="0"/>
    <d v="2019-07-12T00:00:00"/>
    <x v="3"/>
    <x v="0"/>
    <n v="1"/>
    <s v="11:09-11:20"/>
    <n v="8"/>
    <n v="76.404361666666674"/>
    <n v="71.314556666666661"/>
    <x v="2"/>
    <n v="188"/>
    <s v="0-50-0"/>
    <n v="415.45"/>
  </r>
  <r>
    <x v="0"/>
    <d v="2019-07-12T00:00:00"/>
    <x v="3"/>
    <x v="0"/>
    <n v="1"/>
    <s v="11:09-11:20"/>
    <n v="8"/>
    <n v="76.404361666666674"/>
    <n v="71.314556666666661"/>
    <x v="6"/>
    <n v="188"/>
    <s v="0-50-0"/>
    <n v="415.45"/>
  </r>
  <r>
    <x v="0"/>
    <d v="2019-07-12T00:00:00"/>
    <x v="3"/>
    <x v="0"/>
    <n v="1"/>
    <s v="11:09-11:20"/>
    <n v="8"/>
    <n v="76.404361666666674"/>
    <n v="71.314556666666661"/>
    <x v="12"/>
    <n v="188"/>
    <s v="0-50-0"/>
    <n v="415.45"/>
  </r>
  <r>
    <x v="0"/>
    <d v="2019-07-12T00:00:00"/>
    <x v="3"/>
    <x v="0"/>
    <n v="1"/>
    <s v="11:09-11:20"/>
    <n v="8"/>
    <n v="76.404361666666674"/>
    <n v="71.314556666666661"/>
    <x v="2"/>
    <n v="188"/>
    <s v="0-50-0"/>
    <n v="415.45"/>
  </r>
  <r>
    <x v="0"/>
    <d v="2019-07-12T00:00:00"/>
    <x v="3"/>
    <x v="0"/>
    <n v="1"/>
    <s v="11:09-11:20"/>
    <n v="8"/>
    <n v="76.404361666666674"/>
    <n v="71.314556666666661"/>
    <x v="2"/>
    <n v="188"/>
    <s v="0-50-0"/>
    <n v="415.45"/>
  </r>
  <r>
    <x v="0"/>
    <d v="2019-07-12T00:00:00"/>
    <x v="3"/>
    <x v="0"/>
    <n v="1"/>
    <s v="11:09-11:20"/>
    <n v="8"/>
    <n v="76.404361666666674"/>
    <n v="71.314556666666661"/>
    <x v="12"/>
    <n v="188"/>
    <s v="0-50-0"/>
    <n v="415.45"/>
  </r>
  <r>
    <x v="0"/>
    <d v="2019-07-12T00:00:00"/>
    <x v="3"/>
    <x v="0"/>
    <n v="1"/>
    <s v="11:09-11:20"/>
    <n v="8"/>
    <n v="76.404361666666674"/>
    <n v="71.314556666666661"/>
    <x v="0"/>
    <n v="188"/>
    <s v="0-50-0"/>
    <n v="415.45"/>
  </r>
  <r>
    <x v="0"/>
    <d v="2019-07-12T00:00:00"/>
    <x v="3"/>
    <x v="0"/>
    <n v="1"/>
    <s v="11:09-11:20"/>
    <n v="8"/>
    <n v="76.404361666666674"/>
    <n v="71.314556666666661"/>
    <x v="3"/>
    <n v="188"/>
    <s v="0-50-0"/>
    <n v="415.45"/>
  </r>
  <r>
    <x v="0"/>
    <d v="2019-07-12T00:00:00"/>
    <x v="3"/>
    <x v="0"/>
    <n v="1"/>
    <s v="11:09-11:20"/>
    <n v="8"/>
    <n v="76.404361666666674"/>
    <n v="71.314556666666661"/>
    <x v="2"/>
    <n v="188"/>
    <s v="0-50-0"/>
    <n v="415.45"/>
  </r>
  <r>
    <x v="0"/>
    <d v="2019-07-12T00:00:00"/>
    <x v="3"/>
    <x v="0"/>
    <n v="1"/>
    <s v="11:09-11:20"/>
    <n v="8"/>
    <n v="76.404361666666674"/>
    <n v="71.314556666666661"/>
    <x v="2"/>
    <n v="188"/>
    <s v="0-50-0"/>
    <n v="415.45"/>
  </r>
  <r>
    <x v="0"/>
    <d v="2019-07-12T00:00:00"/>
    <x v="3"/>
    <x v="0"/>
    <n v="1"/>
    <s v="11:09-11:20"/>
    <n v="8"/>
    <n v="76.404361666666674"/>
    <n v="71.314556666666661"/>
    <x v="1"/>
    <n v="188"/>
    <s v="0-50-0"/>
    <n v="415.45"/>
  </r>
  <r>
    <x v="0"/>
    <d v="2019-07-12T00:00:00"/>
    <x v="3"/>
    <x v="0"/>
    <n v="1"/>
    <s v="11:09-11:20"/>
    <n v="8"/>
    <n v="76.404361666666674"/>
    <n v="71.314556666666661"/>
    <x v="3"/>
    <n v="188"/>
    <s v="0-50-0"/>
    <n v="415.45"/>
  </r>
  <r>
    <x v="0"/>
    <d v="2019-07-12T00:00:00"/>
    <x v="3"/>
    <x v="0"/>
    <n v="1"/>
    <s v="11:09-11:20"/>
    <n v="8"/>
    <n v="76.404361666666674"/>
    <n v="71.314556666666661"/>
    <x v="6"/>
    <n v="188"/>
    <s v="0-50-0"/>
    <n v="415.45"/>
  </r>
  <r>
    <x v="0"/>
    <d v="2019-07-12T00:00:00"/>
    <x v="3"/>
    <x v="0"/>
    <n v="1"/>
    <s v="11:09-11:20"/>
    <n v="8"/>
    <n v="76.404361666666674"/>
    <n v="71.314556666666661"/>
    <x v="0"/>
    <n v="188"/>
    <s v="0-50-0"/>
    <n v="415.45"/>
  </r>
  <r>
    <x v="0"/>
    <d v="2019-07-12T00:00:00"/>
    <x v="3"/>
    <x v="0"/>
    <n v="1"/>
    <s v="11:09-11:20"/>
    <n v="8"/>
    <n v="76.404361666666674"/>
    <n v="71.314556666666661"/>
    <x v="1"/>
    <n v="188"/>
    <s v="0-50-0"/>
    <n v="415.45"/>
  </r>
  <r>
    <x v="0"/>
    <d v="2019-07-12T00:00:00"/>
    <x v="3"/>
    <x v="0"/>
    <n v="1"/>
    <s v="11:09-11:20"/>
    <n v="8"/>
    <n v="76.404361666666674"/>
    <n v="71.314556666666661"/>
    <x v="9"/>
    <n v="188"/>
    <s v="0-50-0"/>
    <n v="415.45"/>
  </r>
  <r>
    <x v="0"/>
    <d v="2019-07-12T00:00:00"/>
    <x v="3"/>
    <x v="0"/>
    <n v="1"/>
    <s v="11:09-11:20"/>
    <n v="8"/>
    <n v="76.404361666666674"/>
    <n v="71.314556666666661"/>
    <x v="3"/>
    <n v="188"/>
    <s v="0-50-0"/>
    <n v="415.45"/>
  </r>
  <r>
    <x v="0"/>
    <d v="2019-07-12T00:00:00"/>
    <x v="3"/>
    <x v="0"/>
    <n v="1"/>
    <s v="11:09-11:20"/>
    <n v="8"/>
    <n v="76.404361666666674"/>
    <n v="71.314556666666661"/>
    <x v="10"/>
    <n v="188"/>
    <s v="0-50-0"/>
    <n v="415.45"/>
  </r>
  <r>
    <x v="0"/>
    <d v="2019-07-12T00:00:00"/>
    <x v="3"/>
    <x v="0"/>
    <n v="1"/>
    <s v="11:09-11:20"/>
    <n v="8"/>
    <n v="76.404361666666674"/>
    <n v="71.314556666666661"/>
    <x v="0"/>
    <n v="188"/>
    <s v="0-50-0"/>
    <n v="415.45"/>
  </r>
  <r>
    <x v="0"/>
    <d v="2019-07-12T00:00:00"/>
    <x v="3"/>
    <x v="0"/>
    <n v="1"/>
    <s v="11:09-11:20"/>
    <n v="8"/>
    <n v="76.404361666666674"/>
    <n v="71.314556666666661"/>
    <x v="11"/>
    <n v="188"/>
    <s v="0-50-0"/>
    <n v="415.45"/>
  </r>
  <r>
    <x v="0"/>
    <d v="2019-07-12T00:00:00"/>
    <x v="3"/>
    <x v="0"/>
    <n v="1"/>
    <s v="11:09-11:20"/>
    <n v="8"/>
    <n v="76.404361666666674"/>
    <n v="71.314556666666661"/>
    <x v="1"/>
    <n v="188"/>
    <s v="0-50-0"/>
    <n v="415.45"/>
  </r>
  <r>
    <x v="0"/>
    <d v="2019-07-12T00:00:00"/>
    <x v="3"/>
    <x v="0"/>
    <n v="1"/>
    <s v="11:09-11:20"/>
    <n v="8"/>
    <n v="76.404361666666674"/>
    <n v="71.314556666666661"/>
    <x v="0"/>
    <n v="188"/>
    <s v="0-50-0"/>
    <n v="415.45"/>
  </r>
  <r>
    <x v="0"/>
    <d v="2019-07-12T00:00:00"/>
    <x v="3"/>
    <x v="0"/>
    <n v="1"/>
    <s v="11:09-11:20"/>
    <n v="8"/>
    <n v="76.404361666666674"/>
    <n v="71.314556666666661"/>
    <x v="1"/>
    <n v="188"/>
    <s v="0-50-0"/>
    <n v="415.45"/>
  </r>
  <r>
    <x v="0"/>
    <d v="2019-07-12T00:00:00"/>
    <x v="3"/>
    <x v="0"/>
    <n v="1"/>
    <s v="11:09-11:20"/>
    <n v="8"/>
    <n v="76.404361666666674"/>
    <n v="71.314556666666661"/>
    <x v="1"/>
    <n v="188"/>
    <s v="0-50-0"/>
    <n v="415.45"/>
  </r>
  <r>
    <x v="0"/>
    <d v="2019-07-12T00:00:00"/>
    <x v="3"/>
    <x v="0"/>
    <n v="1"/>
    <s v="11:09-11:20"/>
    <n v="8"/>
    <n v="76.404361666666674"/>
    <n v="71.314556666666661"/>
    <x v="1"/>
    <n v="188"/>
    <s v="0-50-0"/>
    <n v="415.45"/>
  </r>
  <r>
    <x v="0"/>
    <d v="2019-07-12T00:00:00"/>
    <x v="3"/>
    <x v="0"/>
    <n v="1"/>
    <s v="11:09-11:20"/>
    <n v="8"/>
    <n v="76.404361666666674"/>
    <n v="71.314556666666661"/>
    <x v="9"/>
    <n v="188"/>
    <s v="0-50-0"/>
    <n v="415.45"/>
  </r>
  <r>
    <x v="0"/>
    <d v="2019-07-12T00:00:00"/>
    <x v="3"/>
    <x v="0"/>
    <n v="1"/>
    <s v="11:09-11:20"/>
    <n v="8"/>
    <n v="76.404361666666674"/>
    <n v="71.314556666666661"/>
    <x v="12"/>
    <n v="188"/>
    <s v="0-50-0"/>
    <n v="415.45"/>
  </r>
  <r>
    <x v="0"/>
    <d v="2019-07-12T00:00:00"/>
    <x v="3"/>
    <x v="0"/>
    <n v="1"/>
    <s v="11:09-11:20"/>
    <n v="8"/>
    <n v="76.404361666666674"/>
    <n v="71.314556666666661"/>
    <x v="12"/>
    <n v="188"/>
    <s v="0-50-0"/>
    <n v="415.45"/>
  </r>
  <r>
    <x v="0"/>
    <d v="2019-07-12T00:00:00"/>
    <x v="3"/>
    <x v="0"/>
    <n v="1"/>
    <s v="11:09-11:20"/>
    <n v="8"/>
    <n v="76.404361666666674"/>
    <n v="71.314556666666661"/>
    <x v="2"/>
    <n v="188"/>
    <s v="0-50-0"/>
    <n v="415.45"/>
  </r>
  <r>
    <x v="0"/>
    <d v="2019-07-12T00:00:00"/>
    <x v="3"/>
    <x v="0"/>
    <n v="1"/>
    <s v="11:09-11:20"/>
    <n v="8"/>
    <n v="76.404361666666674"/>
    <n v="71.314556666666661"/>
    <x v="0"/>
    <n v="188"/>
    <s v="0-50-0"/>
    <n v="415.45"/>
  </r>
  <r>
    <x v="0"/>
    <d v="2019-07-12T00:00:00"/>
    <x v="3"/>
    <x v="0"/>
    <n v="1"/>
    <s v="11:09-11:20"/>
    <n v="8"/>
    <n v="76.404361666666674"/>
    <n v="71.314556666666661"/>
    <x v="1"/>
    <n v="188"/>
    <s v="0-50-0"/>
    <n v="415.45"/>
  </r>
  <r>
    <x v="0"/>
    <d v="2019-07-12T00:00:00"/>
    <x v="3"/>
    <x v="0"/>
    <n v="1"/>
    <s v="11:09-11:20"/>
    <n v="8"/>
    <n v="76.404361666666674"/>
    <n v="71.314556666666661"/>
    <x v="0"/>
    <n v="188"/>
    <s v="0-50-0"/>
    <n v="415.45"/>
  </r>
  <r>
    <x v="0"/>
    <d v="2019-07-12T00:00:00"/>
    <x v="3"/>
    <x v="0"/>
    <n v="1"/>
    <s v="11:09-11:20"/>
    <n v="8"/>
    <n v="76.404361666666674"/>
    <n v="71.314556666666661"/>
    <x v="12"/>
    <n v="188"/>
    <s v="0-50-0"/>
    <n v="415.45"/>
  </r>
  <r>
    <x v="0"/>
    <d v="2019-07-12T00:00:00"/>
    <x v="3"/>
    <x v="0"/>
    <n v="1"/>
    <s v="11:09-11:20"/>
    <n v="8"/>
    <n v="76.404361666666674"/>
    <n v="71.314556666666661"/>
    <x v="1"/>
    <n v="188"/>
    <s v="0-50-0"/>
    <n v="415.45"/>
  </r>
  <r>
    <x v="0"/>
    <d v="2019-07-12T00:00:00"/>
    <x v="3"/>
    <x v="0"/>
    <n v="1"/>
    <s v="11:09-11:20"/>
    <n v="8"/>
    <n v="76.404361666666674"/>
    <n v="71.314556666666661"/>
    <x v="0"/>
    <n v="188"/>
    <s v="0-50-0"/>
    <n v="415.45"/>
  </r>
  <r>
    <x v="0"/>
    <d v="2019-07-12T00:00:00"/>
    <x v="3"/>
    <x v="0"/>
    <n v="1"/>
    <s v="11:09-11:20"/>
    <n v="8"/>
    <n v="76.404361666666674"/>
    <n v="71.314556666666661"/>
    <x v="2"/>
    <n v="188"/>
    <s v="0-50-0"/>
    <n v="415.45"/>
  </r>
  <r>
    <x v="0"/>
    <d v="2019-07-12T00:00:00"/>
    <x v="3"/>
    <x v="0"/>
    <n v="1"/>
    <s v="11:09-11:20"/>
    <n v="8"/>
    <n v="76.404361666666674"/>
    <n v="71.314556666666661"/>
    <x v="2"/>
    <n v="188"/>
    <s v="0-50-0"/>
    <n v="415.45"/>
  </r>
  <r>
    <x v="0"/>
    <d v="2019-07-12T00:00:00"/>
    <x v="3"/>
    <x v="0"/>
    <n v="1"/>
    <s v="11:09-11:20"/>
    <n v="8"/>
    <n v="76.404361666666674"/>
    <n v="71.314556666666661"/>
    <x v="0"/>
    <n v="188"/>
    <s v="0-50-0"/>
    <n v="415.45"/>
  </r>
  <r>
    <x v="0"/>
    <d v="2019-07-12T00:00:00"/>
    <x v="3"/>
    <x v="0"/>
    <n v="1"/>
    <s v="11:09-11:20"/>
    <n v="8"/>
    <n v="76.404361666666674"/>
    <n v="71.314556666666661"/>
    <x v="4"/>
    <n v="188"/>
    <s v="0-50-0"/>
    <n v="415.45"/>
  </r>
  <r>
    <x v="0"/>
    <d v="2019-07-12T00:00:00"/>
    <x v="3"/>
    <x v="0"/>
    <n v="1"/>
    <s v="11:09-11:20"/>
    <n v="8"/>
    <n v="76.404361666666674"/>
    <n v="71.314556666666661"/>
    <x v="1"/>
    <n v="188"/>
    <s v="0-50-0"/>
    <n v="415.45"/>
  </r>
  <r>
    <x v="0"/>
    <d v="2019-07-12T00:00:00"/>
    <x v="3"/>
    <x v="0"/>
    <n v="1"/>
    <s v="11:09-11:20"/>
    <n v="8"/>
    <n v="76.404361666666674"/>
    <n v="71.314556666666661"/>
    <x v="0"/>
    <n v="188"/>
    <s v="0-50-0"/>
    <n v="415.45"/>
  </r>
  <r>
    <x v="0"/>
    <d v="2019-07-12T00:00:00"/>
    <x v="3"/>
    <x v="0"/>
    <n v="1"/>
    <s v="16:22-16:32"/>
    <n v="9"/>
    <n v="76.631945000000002"/>
    <n v="71.248178333333328"/>
    <x v="12"/>
    <n v="233"/>
    <s v="0-42-0"/>
    <n v="415.97500000000002"/>
  </r>
  <r>
    <x v="0"/>
    <d v="2019-07-12T00:00:00"/>
    <x v="3"/>
    <x v="0"/>
    <n v="1"/>
    <s v="16:22-16:32"/>
    <n v="9"/>
    <n v="76.631945000000002"/>
    <n v="71.248178333333328"/>
    <x v="12"/>
    <n v="233"/>
    <s v="0-42-0"/>
    <n v="415.97500000000002"/>
  </r>
  <r>
    <x v="0"/>
    <d v="2019-07-12T00:00:00"/>
    <x v="3"/>
    <x v="0"/>
    <n v="1"/>
    <s v="16:22-16:32"/>
    <n v="9"/>
    <n v="76.631945000000002"/>
    <n v="71.248178333333328"/>
    <x v="2"/>
    <n v="233"/>
    <s v="0-42-0"/>
    <n v="415.97500000000002"/>
  </r>
  <r>
    <x v="0"/>
    <d v="2019-07-12T00:00:00"/>
    <x v="3"/>
    <x v="0"/>
    <n v="1"/>
    <s v="16:22-16:32"/>
    <n v="9"/>
    <n v="76.631945000000002"/>
    <n v="71.248178333333328"/>
    <x v="0"/>
    <n v="233"/>
    <s v="0-42-0"/>
    <n v="415.97500000000002"/>
  </r>
  <r>
    <x v="0"/>
    <d v="2019-07-12T00:00:00"/>
    <x v="3"/>
    <x v="0"/>
    <n v="1"/>
    <s v="16:22-16:32"/>
    <n v="9"/>
    <n v="76.631945000000002"/>
    <n v="71.248178333333328"/>
    <x v="1"/>
    <n v="233"/>
    <s v="0-42-0"/>
    <n v="415.97500000000002"/>
  </r>
  <r>
    <x v="0"/>
    <d v="2019-07-12T00:00:00"/>
    <x v="3"/>
    <x v="0"/>
    <n v="1"/>
    <s v="16:22-16:32"/>
    <n v="9"/>
    <n v="76.631945000000002"/>
    <n v="71.248178333333328"/>
    <x v="0"/>
    <n v="233"/>
    <s v="0-42-0"/>
    <n v="415.97500000000002"/>
  </r>
  <r>
    <x v="0"/>
    <d v="2019-07-12T00:00:00"/>
    <x v="3"/>
    <x v="0"/>
    <n v="1"/>
    <s v="16:22-16:32"/>
    <n v="9"/>
    <n v="76.631945000000002"/>
    <n v="71.248178333333328"/>
    <x v="12"/>
    <n v="233"/>
    <s v="0-42-0"/>
    <n v="415.97500000000002"/>
  </r>
  <r>
    <x v="0"/>
    <d v="2019-07-12T00:00:00"/>
    <x v="3"/>
    <x v="0"/>
    <n v="1"/>
    <s v="16:22-16:32"/>
    <n v="9"/>
    <n v="76.631945000000002"/>
    <n v="71.248178333333328"/>
    <x v="1"/>
    <n v="233"/>
    <s v="0-42-0"/>
    <n v="415.97500000000002"/>
  </r>
  <r>
    <x v="0"/>
    <d v="2019-07-12T00:00:00"/>
    <x v="3"/>
    <x v="0"/>
    <n v="1"/>
    <s v="16:22-16:32"/>
    <n v="9"/>
    <n v="76.631945000000002"/>
    <n v="71.248178333333328"/>
    <x v="0"/>
    <n v="233"/>
    <s v="0-42-0"/>
    <n v="415.97500000000002"/>
  </r>
  <r>
    <x v="0"/>
    <d v="2019-07-12T00:00:00"/>
    <x v="3"/>
    <x v="0"/>
    <n v="1"/>
    <s v="16:22-16:32"/>
    <n v="9"/>
    <n v="76.631945000000002"/>
    <n v="71.248178333333328"/>
    <x v="2"/>
    <n v="233"/>
    <s v="0-42-0"/>
    <n v="415.97500000000002"/>
  </r>
  <r>
    <x v="0"/>
    <d v="2019-07-12T00:00:00"/>
    <x v="3"/>
    <x v="0"/>
    <n v="1"/>
    <s v="16:22-16:32"/>
    <n v="9"/>
    <n v="76.631945000000002"/>
    <n v="71.248178333333328"/>
    <x v="2"/>
    <n v="233"/>
    <s v="0-42-0"/>
    <n v="415.97500000000002"/>
  </r>
  <r>
    <x v="0"/>
    <d v="2019-07-13T00:00:00"/>
    <x v="4"/>
    <x v="0"/>
    <n v="1"/>
    <s v="11:05-11:20"/>
    <n v="10"/>
    <n v="76.948571666666666"/>
    <n v="70.356593333333336"/>
    <x v="0"/>
    <n v="528.79999999999995"/>
    <s v="0-50-0"/>
    <n v="540.04999999999995"/>
  </r>
  <r>
    <x v="0"/>
    <d v="2019-07-13T00:00:00"/>
    <x v="4"/>
    <x v="0"/>
    <n v="1"/>
    <s v="16:13-16:23"/>
    <n v="11"/>
    <n v="76.774411666666666"/>
    <n v="70.949635000000001"/>
    <x v="4"/>
    <n v="360"/>
    <s v="0-50-0"/>
    <n v="290.67500000000001"/>
  </r>
  <r>
    <x v="0"/>
    <d v="2019-07-13T00:00:00"/>
    <x v="4"/>
    <x v="0"/>
    <n v="1"/>
    <s v="16:13-16:23"/>
    <n v="11"/>
    <n v="76.774411666666666"/>
    <n v="70.949635000000001"/>
    <x v="1"/>
    <n v="360"/>
    <s v="0-50-0"/>
    <n v="290.67500000000001"/>
  </r>
  <r>
    <x v="0"/>
    <d v="2019-07-13T00:00:00"/>
    <x v="4"/>
    <x v="0"/>
    <n v="1"/>
    <s v="16:13-16:23"/>
    <n v="11"/>
    <n v="76.774411666666666"/>
    <n v="70.949635000000001"/>
    <x v="0"/>
    <n v="360"/>
    <s v="0-50-0"/>
    <n v="290.67500000000001"/>
  </r>
  <r>
    <x v="0"/>
    <d v="2019-07-14T00:00:00"/>
    <x v="5"/>
    <x v="0"/>
    <n v="1"/>
    <s v="1:15-1:27"/>
    <n v="12"/>
    <n v="75.826279999999997"/>
    <n v="72.365565000000004"/>
    <x v="13"/>
    <n v="192"/>
    <s v="0-50-0"/>
    <n v="443.1"/>
  </r>
  <r>
    <x v="0"/>
    <d v="2019-07-14T00:00:00"/>
    <x v="5"/>
    <x v="0"/>
    <n v="1"/>
    <s v="1:15-1:27"/>
    <n v="12"/>
    <n v="75.826279999999997"/>
    <n v="72.365565000000004"/>
    <x v="6"/>
    <n v="192"/>
    <s v="0-50-0"/>
    <n v="443.1"/>
  </r>
  <r>
    <x v="0"/>
    <d v="2019-07-14T00:00:00"/>
    <x v="5"/>
    <x v="0"/>
    <n v="1"/>
    <s v="1:15-1:27"/>
    <n v="12"/>
    <n v="75.826279999999997"/>
    <n v="72.365565000000004"/>
    <x v="6"/>
    <n v="192"/>
    <s v="0-50-0"/>
    <n v="443.1"/>
  </r>
  <r>
    <x v="0"/>
    <d v="2019-07-14T00:00:00"/>
    <x v="5"/>
    <x v="0"/>
    <n v="1"/>
    <s v="1:15-1:27"/>
    <n v="12"/>
    <n v="75.826279999999997"/>
    <n v="72.365565000000004"/>
    <x v="13"/>
    <n v="192"/>
    <s v="0-50-0"/>
    <n v="443.1"/>
  </r>
  <r>
    <x v="0"/>
    <d v="2019-07-14T00:00:00"/>
    <x v="5"/>
    <x v="0"/>
    <n v="1"/>
    <s v="1:15-1:27"/>
    <n v="12"/>
    <n v="75.826279999999997"/>
    <n v="72.365565000000004"/>
    <x v="13"/>
    <n v="192"/>
    <s v="0-50-0"/>
    <n v="443.1"/>
  </r>
  <r>
    <x v="0"/>
    <d v="2019-07-14T00:00:00"/>
    <x v="5"/>
    <x v="0"/>
    <n v="1"/>
    <s v="1:15-1:27"/>
    <n v="12"/>
    <n v="75.826279999999997"/>
    <n v="72.365565000000004"/>
    <x v="6"/>
    <n v="192"/>
    <s v="0-50-0"/>
    <n v="443.1"/>
  </r>
  <r>
    <x v="0"/>
    <d v="2019-07-14T00:00:00"/>
    <x v="5"/>
    <x v="0"/>
    <n v="1"/>
    <s v="1:15-1:27"/>
    <n v="12"/>
    <n v="75.826279999999997"/>
    <n v="72.365565000000004"/>
    <x v="13"/>
    <n v="192"/>
    <s v="0-50-0"/>
    <n v="443.1"/>
  </r>
  <r>
    <x v="0"/>
    <d v="2019-07-14T00:00:00"/>
    <x v="5"/>
    <x v="0"/>
    <n v="1"/>
    <s v="1:15-1:27"/>
    <n v="12"/>
    <n v="75.826279999999997"/>
    <n v="72.365565000000004"/>
    <x v="7"/>
    <n v="192"/>
    <s v="0-50-0"/>
    <n v="443.1"/>
  </r>
  <r>
    <x v="0"/>
    <d v="2019-07-14T00:00:00"/>
    <x v="5"/>
    <x v="0"/>
    <n v="1"/>
    <s v="1:15-1:27"/>
    <n v="12"/>
    <n v="75.826279999999997"/>
    <n v="72.365565000000004"/>
    <x v="7"/>
    <n v="192"/>
    <s v="0-50-0"/>
    <n v="443.1"/>
  </r>
  <r>
    <x v="0"/>
    <d v="2019-07-14T00:00:00"/>
    <x v="5"/>
    <x v="0"/>
    <n v="1"/>
    <s v="1:15-1:27"/>
    <n v="12"/>
    <n v="75.826279999999997"/>
    <n v="72.365565000000004"/>
    <x v="6"/>
    <n v="192"/>
    <s v="0-50-0"/>
    <n v="443.1"/>
  </r>
  <r>
    <x v="0"/>
    <d v="2019-07-14T00:00:00"/>
    <x v="5"/>
    <x v="0"/>
    <n v="1"/>
    <s v="1:15-1:27"/>
    <n v="12"/>
    <n v="75.826279999999997"/>
    <n v="72.365565000000004"/>
    <x v="7"/>
    <n v="192"/>
    <s v="0-50-0"/>
    <n v="443.1"/>
  </r>
  <r>
    <x v="0"/>
    <d v="2019-07-14T00:00:00"/>
    <x v="5"/>
    <x v="0"/>
    <n v="1"/>
    <s v="1:15-1:27"/>
    <n v="12"/>
    <n v="75.826279999999997"/>
    <n v="72.365565000000004"/>
    <x v="7"/>
    <n v="192"/>
    <s v="0-50-0"/>
    <n v="443.1"/>
  </r>
  <r>
    <x v="0"/>
    <d v="2019-07-14T00:00:00"/>
    <x v="5"/>
    <x v="0"/>
    <n v="1"/>
    <s v="1:15-1:27"/>
    <n v="12"/>
    <n v="75.826279999999997"/>
    <n v="72.365565000000004"/>
    <x v="6"/>
    <n v="192"/>
    <s v="0-50-0"/>
    <n v="443.1"/>
  </r>
  <r>
    <x v="0"/>
    <d v="2019-07-14T00:00:00"/>
    <x v="5"/>
    <x v="0"/>
    <n v="1"/>
    <s v="1:15-1:27"/>
    <n v="12"/>
    <n v="75.826279999999997"/>
    <n v="72.365565000000004"/>
    <x v="6"/>
    <n v="192"/>
    <s v="0-50-0"/>
    <n v="443.1"/>
  </r>
  <r>
    <x v="0"/>
    <d v="2019-07-14T00:00:00"/>
    <x v="5"/>
    <x v="0"/>
    <n v="1"/>
    <s v="1:15-1:27"/>
    <n v="12"/>
    <n v="75.826279999999997"/>
    <n v="72.365565000000004"/>
    <x v="6"/>
    <n v="192"/>
    <s v="0-50-0"/>
    <n v="443.1"/>
  </r>
  <r>
    <x v="0"/>
    <d v="2019-07-14T00:00:00"/>
    <x v="5"/>
    <x v="0"/>
    <n v="1"/>
    <s v="1:15-1:27"/>
    <n v="12"/>
    <n v="75.826279999999997"/>
    <n v="72.365565000000004"/>
    <x v="13"/>
    <n v="192"/>
    <s v="0-50-0"/>
    <n v="443.1"/>
  </r>
  <r>
    <x v="0"/>
    <d v="2019-07-14T00:00:00"/>
    <x v="5"/>
    <x v="0"/>
    <n v="1"/>
    <s v="1:15-1:27"/>
    <n v="12"/>
    <n v="75.826279999999997"/>
    <n v="72.365565000000004"/>
    <x v="14"/>
    <n v="192"/>
    <s v="0-50-0"/>
    <n v="443.1"/>
  </r>
  <r>
    <x v="0"/>
    <d v="2019-07-14T00:00:00"/>
    <x v="5"/>
    <x v="0"/>
    <n v="1"/>
    <s v="1:15-1:27"/>
    <n v="12"/>
    <n v="75.826279999999997"/>
    <n v="72.365565000000004"/>
    <x v="15"/>
    <n v="192"/>
    <s v="0-50-0"/>
    <n v="443.1"/>
  </r>
  <r>
    <x v="0"/>
    <d v="2019-07-14T00:00:00"/>
    <x v="5"/>
    <x v="0"/>
    <n v="1"/>
    <s v="1:15-1:27"/>
    <n v="12"/>
    <n v="75.826279999999997"/>
    <n v="72.365565000000004"/>
    <x v="13"/>
    <n v="192"/>
    <s v="0-50-0"/>
    <n v="443.1"/>
  </r>
  <r>
    <x v="0"/>
    <d v="2019-07-14T00:00:00"/>
    <x v="5"/>
    <x v="0"/>
    <n v="1"/>
    <s v="1:15-1:27"/>
    <n v="12"/>
    <n v="75.826279999999997"/>
    <n v="72.365565000000004"/>
    <x v="13"/>
    <n v="192"/>
    <s v="0-50-0"/>
    <n v="443.1"/>
  </r>
  <r>
    <x v="0"/>
    <d v="2019-07-14T00:00:00"/>
    <x v="5"/>
    <x v="0"/>
    <n v="1"/>
    <s v="1:15-1:27"/>
    <n v="12"/>
    <n v="75.826279999999997"/>
    <n v="72.365565000000004"/>
    <x v="13"/>
    <n v="192"/>
    <s v="0-50-0"/>
    <n v="443.1"/>
  </r>
  <r>
    <x v="0"/>
    <d v="2019-07-14T00:00:00"/>
    <x v="5"/>
    <x v="0"/>
    <n v="1"/>
    <s v="1:15-1:27"/>
    <n v="12"/>
    <n v="75.826279999999997"/>
    <n v="72.365565000000004"/>
    <x v="13"/>
    <n v="192"/>
    <s v="0-50-0"/>
    <n v="443.1"/>
  </r>
  <r>
    <x v="0"/>
    <d v="2019-07-14T00:00:00"/>
    <x v="5"/>
    <x v="0"/>
    <n v="1"/>
    <s v="1:15-1:27"/>
    <n v="12"/>
    <n v="75.826279999999997"/>
    <n v="72.365565000000004"/>
    <x v="13"/>
    <n v="192"/>
    <s v="0-50-0"/>
    <n v="443.1"/>
  </r>
  <r>
    <x v="0"/>
    <d v="2019-07-14T00:00:00"/>
    <x v="5"/>
    <x v="0"/>
    <n v="1"/>
    <s v="1:15-1:27"/>
    <n v="12"/>
    <n v="75.826279999999997"/>
    <n v="72.365565000000004"/>
    <x v="2"/>
    <n v="192"/>
    <s v="0-50-0"/>
    <n v="443.1"/>
  </r>
  <r>
    <x v="0"/>
    <d v="2019-07-14T00:00:00"/>
    <x v="5"/>
    <x v="0"/>
    <n v="1"/>
    <s v="1:15-1:27"/>
    <n v="12"/>
    <n v="75.826279999999997"/>
    <n v="72.365565000000004"/>
    <x v="8"/>
    <n v="192"/>
    <s v="0-50-0"/>
    <n v="443.1"/>
  </r>
  <r>
    <x v="0"/>
    <d v="2019-07-14T00:00:00"/>
    <x v="5"/>
    <x v="0"/>
    <n v="1"/>
    <s v="1:15-1:27"/>
    <n v="12"/>
    <n v="75.826279999999997"/>
    <n v="72.365565000000004"/>
    <x v="7"/>
    <n v="192"/>
    <s v="0-50-0"/>
    <n v="443.1"/>
  </r>
  <r>
    <x v="0"/>
    <d v="2019-07-14T00:00:00"/>
    <x v="5"/>
    <x v="0"/>
    <n v="1"/>
    <s v="1:15-1:27"/>
    <n v="12"/>
    <n v="75.826279999999997"/>
    <n v="72.365565000000004"/>
    <x v="6"/>
    <n v="192"/>
    <s v="0-50-0"/>
    <n v="443.1"/>
  </r>
  <r>
    <x v="0"/>
    <d v="2019-07-14T00:00:00"/>
    <x v="5"/>
    <x v="0"/>
    <n v="1"/>
    <s v="14:59-15:08"/>
    <n v="13"/>
    <n v="75.329273333333333"/>
    <n v="72.605291666666673"/>
    <x v="13"/>
    <n v="37"/>
    <s v="0-25-0"/>
    <n v="264.25"/>
  </r>
  <r>
    <x v="0"/>
    <d v="2019-07-14T00:00:00"/>
    <x v="5"/>
    <x v="0"/>
    <n v="1"/>
    <s v="14:59-15:08"/>
    <n v="13"/>
    <n v="75.329273333333333"/>
    <n v="72.605291666666673"/>
    <x v="7"/>
    <n v="37"/>
    <s v="0-25-0"/>
    <n v="264.25"/>
  </r>
  <r>
    <x v="0"/>
    <d v="2019-07-14T00:00:00"/>
    <x v="5"/>
    <x v="0"/>
    <n v="1"/>
    <s v="14:59-15:08"/>
    <n v="13"/>
    <n v="75.329273333333333"/>
    <n v="72.605291666666673"/>
    <x v="6"/>
    <n v="37"/>
    <s v="0-25-0"/>
    <n v="264.25"/>
  </r>
  <r>
    <x v="0"/>
    <d v="2019-07-14T00:00:00"/>
    <x v="5"/>
    <x v="0"/>
    <n v="1"/>
    <s v="14:59-15:08"/>
    <n v="13"/>
    <n v="75.329273333333333"/>
    <n v="72.605291666666673"/>
    <x v="13"/>
    <n v="37"/>
    <s v="0-25-0"/>
    <n v="264.25"/>
  </r>
  <r>
    <x v="0"/>
    <d v="2019-07-14T00:00:00"/>
    <x v="5"/>
    <x v="0"/>
    <n v="1"/>
    <s v="14:59-15:08"/>
    <n v="13"/>
    <n v="75.329273333333333"/>
    <n v="72.605291666666673"/>
    <x v="13"/>
    <n v="37"/>
    <s v="0-25-0"/>
    <n v="264.25"/>
  </r>
  <r>
    <x v="0"/>
    <d v="2019-07-14T00:00:00"/>
    <x v="5"/>
    <x v="0"/>
    <n v="1"/>
    <s v="14:59-15:08"/>
    <n v="13"/>
    <n v="75.329273333333333"/>
    <n v="72.605291666666673"/>
    <x v="6"/>
    <n v="37"/>
    <s v="0-25-0"/>
    <n v="264.25"/>
  </r>
  <r>
    <x v="0"/>
    <d v="2019-07-14T00:00:00"/>
    <x v="5"/>
    <x v="0"/>
    <n v="1"/>
    <s v="14:59-15:08"/>
    <n v="13"/>
    <n v="75.329273333333333"/>
    <n v="72.605291666666673"/>
    <x v="7"/>
    <n v="37"/>
    <s v="0-25-0"/>
    <n v="264.25"/>
  </r>
  <r>
    <x v="0"/>
    <d v="2019-07-14T00:00:00"/>
    <x v="5"/>
    <x v="0"/>
    <n v="1"/>
    <s v="14:59-15:08"/>
    <n v="13"/>
    <n v="75.329273333333333"/>
    <n v="72.605291666666673"/>
    <x v="14"/>
    <n v="37"/>
    <s v="0-25-0"/>
    <n v="264.25"/>
  </r>
  <r>
    <x v="0"/>
    <d v="2019-07-14T00:00:00"/>
    <x v="5"/>
    <x v="0"/>
    <n v="1"/>
    <s v="14:59-15:08"/>
    <n v="13"/>
    <n v="75.329273333333333"/>
    <n v="72.605291666666673"/>
    <x v="2"/>
    <n v="37"/>
    <s v="0-25-0"/>
    <n v="264.25"/>
  </r>
  <r>
    <x v="0"/>
    <d v="2019-07-14T00:00:00"/>
    <x v="5"/>
    <x v="0"/>
    <n v="1"/>
    <s v="14:59-15:08"/>
    <n v="13"/>
    <n v="75.329273333333333"/>
    <n v="72.605291666666673"/>
    <x v="12"/>
    <n v="37"/>
    <s v="0-25-0"/>
    <n v="264.25"/>
  </r>
  <r>
    <x v="0"/>
    <d v="2019-07-14T00:00:00"/>
    <x v="5"/>
    <x v="0"/>
    <n v="1"/>
    <s v="14:59-15:08"/>
    <n v="13"/>
    <n v="75.329273333333333"/>
    <n v="72.605291666666673"/>
    <x v="12"/>
    <n v="37"/>
    <s v="0-25-0"/>
    <n v="264.25"/>
  </r>
  <r>
    <x v="0"/>
    <d v="2019-07-14T00:00:00"/>
    <x v="5"/>
    <x v="0"/>
    <n v="1"/>
    <s v="14:59-15:08"/>
    <n v="13"/>
    <n v="75.329273333333333"/>
    <n v="72.605291666666673"/>
    <x v="8"/>
    <n v="37"/>
    <s v="0-25-0"/>
    <n v="264.25"/>
  </r>
  <r>
    <x v="0"/>
    <d v="2019-07-14T00:00:00"/>
    <x v="5"/>
    <x v="0"/>
    <n v="1"/>
    <s v="14:59-15:08"/>
    <n v="13"/>
    <n v="75.329273333333333"/>
    <n v="72.605291666666673"/>
    <x v="13"/>
    <n v="37"/>
    <s v="0-25-0"/>
    <n v="264.25"/>
  </r>
  <r>
    <x v="0"/>
    <d v="2019-07-14T00:00:00"/>
    <x v="5"/>
    <x v="0"/>
    <n v="1"/>
    <s v="14:59-15:08"/>
    <n v="13"/>
    <n v="75.329273333333333"/>
    <n v="72.605291666666673"/>
    <x v="13"/>
    <n v="37"/>
    <s v="0-25-0"/>
    <n v="264.25"/>
  </r>
  <r>
    <x v="0"/>
    <d v="2019-07-14T00:00:00"/>
    <x v="5"/>
    <x v="0"/>
    <n v="1"/>
    <s v="14:59-15:08"/>
    <n v="13"/>
    <n v="75.329273333333333"/>
    <n v="72.605291666666673"/>
    <x v="6"/>
    <n v="37"/>
    <s v="0-25-0"/>
    <n v="264.25"/>
  </r>
  <r>
    <x v="0"/>
    <d v="2019-07-14T00:00:00"/>
    <x v="5"/>
    <x v="0"/>
    <n v="1"/>
    <s v="14:59-15:08"/>
    <n v="13"/>
    <n v="75.329273333333333"/>
    <n v="72.605291666666673"/>
    <x v="7"/>
    <n v="37"/>
    <s v="0-25-0"/>
    <n v="264.25"/>
  </r>
  <r>
    <x v="0"/>
    <d v="2019-07-14T00:00:00"/>
    <x v="5"/>
    <x v="0"/>
    <n v="1"/>
    <s v="14:59-15:08"/>
    <n v="13"/>
    <n v="75.329273333333333"/>
    <n v="72.605291666666673"/>
    <x v="1"/>
    <n v="37"/>
    <s v="0-25-0"/>
    <n v="264.25"/>
  </r>
  <r>
    <x v="0"/>
    <d v="2019-07-14T00:00:00"/>
    <x v="5"/>
    <x v="0"/>
    <n v="1"/>
    <s v="14:59-15:08"/>
    <n v="13"/>
    <n v="75.329273333333333"/>
    <n v="72.605291666666673"/>
    <x v="6"/>
    <n v="37"/>
    <s v="0-25-0"/>
    <n v="264.25"/>
  </r>
  <r>
    <x v="0"/>
    <d v="2019-07-14T00:00:00"/>
    <x v="5"/>
    <x v="0"/>
    <n v="1"/>
    <s v="14:59-15:08"/>
    <n v="13"/>
    <n v="75.329273333333333"/>
    <n v="72.605291666666673"/>
    <x v="12"/>
    <n v="37"/>
    <s v="0-25-0"/>
    <n v="264.25"/>
  </r>
  <r>
    <x v="0"/>
    <d v="2019-07-14T00:00:00"/>
    <x v="5"/>
    <x v="0"/>
    <n v="1"/>
    <s v="14:59-15:08"/>
    <n v="13"/>
    <n v="75.329273333333333"/>
    <n v="72.605291666666673"/>
    <x v="15"/>
    <n v="37"/>
    <s v="0-25-0"/>
    <n v="264.25"/>
  </r>
  <r>
    <x v="0"/>
    <d v="2019-07-14T00:00:00"/>
    <x v="5"/>
    <x v="0"/>
    <n v="1"/>
    <s v="14:59-15:08"/>
    <n v="13"/>
    <n v="75.329273333333333"/>
    <n v="72.605291666666673"/>
    <x v="6"/>
    <n v="37"/>
    <s v="0-25-0"/>
    <n v="264.25"/>
  </r>
  <r>
    <x v="0"/>
    <d v="2019-07-14T00:00:00"/>
    <x v="5"/>
    <x v="0"/>
    <n v="1"/>
    <s v="14:59-15:08"/>
    <n v="13"/>
    <n v="75.329273333333333"/>
    <n v="72.605291666666673"/>
    <x v="6"/>
    <n v="37"/>
    <s v="0-25-0"/>
    <n v="264.25"/>
  </r>
  <r>
    <x v="0"/>
    <d v="2019-07-14T00:00:00"/>
    <x v="5"/>
    <x v="0"/>
    <n v="1"/>
    <s v="14:59-15:08"/>
    <n v="13"/>
    <n v="75.329273333333333"/>
    <n v="72.605291666666673"/>
    <x v="7"/>
    <n v="37"/>
    <s v="0-25-0"/>
    <n v="264.25"/>
  </r>
  <r>
    <x v="0"/>
    <d v="2019-07-14T00:00:00"/>
    <x v="5"/>
    <x v="0"/>
    <n v="1"/>
    <s v="14:59-15:08"/>
    <n v="13"/>
    <n v="75.329273333333333"/>
    <n v="72.605291666666673"/>
    <x v="6"/>
    <n v="37"/>
    <s v="0-25-0"/>
    <n v="264.25"/>
  </r>
  <r>
    <x v="0"/>
    <d v="2019-07-14T00:00:00"/>
    <x v="5"/>
    <x v="0"/>
    <n v="1"/>
    <s v="14:59-15:08"/>
    <n v="13"/>
    <n v="75.329273333333333"/>
    <n v="72.605291666666673"/>
    <x v="6"/>
    <n v="37"/>
    <s v="0-25-0"/>
    <n v="264.25"/>
  </r>
  <r>
    <x v="0"/>
    <d v="2019-07-14T00:00:00"/>
    <x v="5"/>
    <x v="0"/>
    <n v="1"/>
    <s v="14:59-15:08"/>
    <n v="13"/>
    <n v="75.329273333333333"/>
    <n v="72.605291666666673"/>
    <x v="6"/>
    <n v="37"/>
    <s v="0-25-0"/>
    <n v="264.25"/>
  </r>
  <r>
    <x v="0"/>
    <d v="2019-07-14T00:00:00"/>
    <x v="5"/>
    <x v="0"/>
    <n v="1"/>
    <s v="14:59-15:08"/>
    <n v="13"/>
    <n v="75.329273333333333"/>
    <n v="72.605291666666673"/>
    <x v="1"/>
    <n v="37"/>
    <s v="0-25-0"/>
    <n v="264.25"/>
  </r>
  <r>
    <x v="0"/>
    <d v="2019-07-14T00:00:00"/>
    <x v="5"/>
    <x v="0"/>
    <n v="1"/>
    <s v="14:59-15:08"/>
    <n v="13"/>
    <n v="75.329273333333333"/>
    <n v="72.605291666666673"/>
    <x v="6"/>
    <n v="37"/>
    <s v="0-25-0"/>
    <n v="264.25"/>
  </r>
  <r>
    <x v="0"/>
    <d v="2019-07-14T00:00:00"/>
    <x v="5"/>
    <x v="0"/>
    <n v="1"/>
    <s v="21:00-21:10"/>
    <n v="14"/>
    <n v="74.670064999999994"/>
    <n v="72.839393333333334"/>
    <x v="13"/>
    <n v="27.5"/>
    <s v="0-15-0"/>
    <n v="347.9"/>
  </r>
  <r>
    <x v="0"/>
    <d v="2019-07-14T00:00:00"/>
    <x v="5"/>
    <x v="0"/>
    <n v="1"/>
    <s v="21:00-21:10"/>
    <n v="14"/>
    <n v="74.670064999999994"/>
    <n v="72.839393333333334"/>
    <x v="6"/>
    <n v="27.5"/>
    <s v="0-15-0"/>
    <n v="347.9"/>
  </r>
  <r>
    <x v="0"/>
    <d v="2019-07-14T00:00:00"/>
    <x v="5"/>
    <x v="0"/>
    <n v="1"/>
    <s v="21:00-21:10"/>
    <n v="14"/>
    <n v="74.670064999999994"/>
    <n v="72.839393333333334"/>
    <x v="12"/>
    <n v="27.5"/>
    <s v="0-15-0"/>
    <n v="347.9"/>
  </r>
  <r>
    <x v="0"/>
    <d v="2019-07-14T00:00:00"/>
    <x v="5"/>
    <x v="0"/>
    <n v="1"/>
    <s v="21:00-21:10"/>
    <n v="14"/>
    <n v="74.670064999999994"/>
    <n v="72.839393333333334"/>
    <x v="6"/>
    <n v="27.5"/>
    <s v="0-15-0"/>
    <n v="347.9"/>
  </r>
  <r>
    <x v="0"/>
    <d v="2019-07-14T00:00:00"/>
    <x v="5"/>
    <x v="0"/>
    <n v="1"/>
    <s v="21:00-21:10"/>
    <n v="14"/>
    <n v="74.670064999999994"/>
    <n v="72.839393333333334"/>
    <x v="5"/>
    <n v="27.5"/>
    <s v="0-15-0"/>
    <n v="347.9"/>
  </r>
  <r>
    <x v="0"/>
    <d v="2019-07-14T00:00:00"/>
    <x v="5"/>
    <x v="0"/>
    <n v="1"/>
    <s v="21:00-21:10"/>
    <n v="14"/>
    <n v="74.670064999999994"/>
    <n v="72.839393333333334"/>
    <x v="13"/>
    <n v="27.5"/>
    <s v="0-15-0"/>
    <n v="347.9"/>
  </r>
  <r>
    <x v="0"/>
    <d v="2019-07-14T00:00:00"/>
    <x v="5"/>
    <x v="0"/>
    <n v="1"/>
    <s v="21:00-21:10"/>
    <n v="14"/>
    <n v="74.670064999999994"/>
    <n v="72.839393333333334"/>
    <x v="6"/>
    <n v="27.5"/>
    <s v="0-15-0"/>
    <n v="347.9"/>
  </r>
  <r>
    <x v="0"/>
    <d v="2019-07-14T00:00:00"/>
    <x v="5"/>
    <x v="0"/>
    <n v="1"/>
    <s v="21:00-21:10"/>
    <n v="14"/>
    <n v="74.670064999999994"/>
    <n v="72.839393333333334"/>
    <x v="13"/>
    <n v="27.5"/>
    <s v="0-15-0"/>
    <n v="347.9"/>
  </r>
  <r>
    <x v="0"/>
    <d v="2019-07-14T00:00:00"/>
    <x v="5"/>
    <x v="0"/>
    <n v="1"/>
    <s v="21:00-21:10"/>
    <n v="14"/>
    <n v="74.670064999999994"/>
    <n v="72.839393333333334"/>
    <x v="8"/>
    <n v="27.5"/>
    <s v="0-15-0"/>
    <n v="347.9"/>
  </r>
  <r>
    <x v="0"/>
    <d v="2019-07-14T00:00:00"/>
    <x v="5"/>
    <x v="0"/>
    <n v="1"/>
    <s v="21:00-21:10"/>
    <n v="14"/>
    <n v="74.670064999999994"/>
    <n v="72.839393333333334"/>
    <x v="6"/>
    <n v="27.5"/>
    <s v="0-15-0"/>
    <n v="347.9"/>
  </r>
  <r>
    <x v="0"/>
    <d v="2019-07-14T00:00:00"/>
    <x v="5"/>
    <x v="0"/>
    <n v="1"/>
    <s v="21:00-21:10"/>
    <n v="14"/>
    <n v="74.670064999999994"/>
    <n v="72.839393333333334"/>
    <x v="15"/>
    <n v="27.5"/>
    <s v="0-15-0"/>
    <n v="347.9"/>
  </r>
  <r>
    <x v="0"/>
    <d v="2019-07-14T00:00:00"/>
    <x v="5"/>
    <x v="0"/>
    <n v="1"/>
    <s v="21:00-21:10"/>
    <n v="14"/>
    <n v="74.670064999999994"/>
    <n v="72.839393333333334"/>
    <x v="6"/>
    <n v="27.5"/>
    <s v="0-15-0"/>
    <n v="347.9"/>
  </r>
  <r>
    <x v="0"/>
    <d v="2019-07-14T00:00:00"/>
    <x v="5"/>
    <x v="0"/>
    <n v="1"/>
    <s v="21:00-21:10"/>
    <n v="14"/>
    <n v="74.670064999999994"/>
    <n v="72.839393333333334"/>
    <x v="6"/>
    <n v="27.5"/>
    <s v="0-15-0"/>
    <n v="347.9"/>
  </r>
  <r>
    <x v="0"/>
    <d v="2019-07-14T00:00:00"/>
    <x v="5"/>
    <x v="0"/>
    <n v="1"/>
    <s v="21:00-21:10"/>
    <n v="14"/>
    <n v="74.670064999999994"/>
    <n v="72.839393333333334"/>
    <x v="6"/>
    <n v="27.5"/>
    <s v="0-15-0"/>
    <n v="347.9"/>
  </r>
  <r>
    <x v="0"/>
    <d v="2019-07-14T00:00:00"/>
    <x v="5"/>
    <x v="0"/>
    <n v="1"/>
    <s v="21:00-21:10"/>
    <n v="14"/>
    <n v="74.670064999999994"/>
    <n v="72.839393333333334"/>
    <x v="15"/>
    <n v="27.5"/>
    <s v="0-15-0"/>
    <n v="347.9"/>
  </r>
  <r>
    <x v="0"/>
    <d v="2019-07-14T00:00:00"/>
    <x v="5"/>
    <x v="0"/>
    <n v="1"/>
    <s v="21:00-21:10"/>
    <n v="14"/>
    <n v="74.670064999999994"/>
    <n v="72.839393333333334"/>
    <x v="15"/>
    <n v="27.5"/>
    <s v="0-15-0"/>
    <n v="347.9"/>
  </r>
  <r>
    <x v="0"/>
    <d v="2019-07-14T00:00:00"/>
    <x v="5"/>
    <x v="0"/>
    <n v="1"/>
    <s v="21:00-21:10"/>
    <n v="14"/>
    <n v="74.670064999999994"/>
    <n v="72.839393333333334"/>
    <x v="13"/>
    <n v="27.5"/>
    <s v="0-15-0"/>
    <n v="347.9"/>
  </r>
  <r>
    <x v="0"/>
    <d v="2019-07-14T00:00:00"/>
    <x v="5"/>
    <x v="0"/>
    <n v="1"/>
    <s v="21:00-21:10"/>
    <n v="14"/>
    <n v="74.670064999999994"/>
    <n v="72.839393333333334"/>
    <x v="6"/>
    <n v="27.5"/>
    <s v="0-15-0"/>
    <n v="347.9"/>
  </r>
  <r>
    <x v="0"/>
    <d v="2019-07-14T00:00:00"/>
    <x v="5"/>
    <x v="0"/>
    <n v="1"/>
    <s v="21:00-21:10"/>
    <n v="14"/>
    <n v="74.670064999999994"/>
    <n v="72.839393333333334"/>
    <x v="13"/>
    <n v="27.5"/>
    <s v="0-15-0"/>
    <n v="347.9"/>
  </r>
  <r>
    <x v="0"/>
    <d v="2019-07-14T00:00:00"/>
    <x v="5"/>
    <x v="0"/>
    <n v="1"/>
    <s v="21:00-21:10"/>
    <n v="14"/>
    <n v="74.670064999999994"/>
    <n v="72.839393333333334"/>
    <x v="8"/>
    <n v="27.5"/>
    <s v="0-15-0"/>
    <n v="347.9"/>
  </r>
  <r>
    <x v="0"/>
    <d v="2019-07-14T00:00:00"/>
    <x v="5"/>
    <x v="0"/>
    <n v="1"/>
    <s v="21:00-21:10"/>
    <n v="14"/>
    <n v="74.670064999999994"/>
    <n v="72.839393333333334"/>
    <x v="2"/>
    <n v="27.5"/>
    <s v="0-15-0"/>
    <n v="347.9"/>
  </r>
  <r>
    <x v="0"/>
    <d v="2019-07-14T00:00:00"/>
    <x v="5"/>
    <x v="0"/>
    <n v="1"/>
    <s v="21:00-21:10"/>
    <n v="14"/>
    <n v="74.670064999999994"/>
    <n v="72.839393333333334"/>
    <x v="6"/>
    <n v="27.5"/>
    <s v="0-15-0"/>
    <n v="347.9"/>
  </r>
  <r>
    <x v="0"/>
    <d v="2019-07-14T00:00:00"/>
    <x v="5"/>
    <x v="0"/>
    <n v="1"/>
    <s v="21:00-21:10"/>
    <n v="14"/>
    <n v="74.670064999999994"/>
    <n v="72.839393333333334"/>
    <x v="7"/>
    <n v="27.5"/>
    <s v="0-15-0"/>
    <n v="347.9"/>
  </r>
  <r>
    <x v="0"/>
    <d v="2019-07-14T00:00:00"/>
    <x v="5"/>
    <x v="0"/>
    <n v="1"/>
    <s v="21:00-21:10"/>
    <n v="14"/>
    <n v="74.670064999999994"/>
    <n v="72.839393333333334"/>
    <x v="13"/>
    <n v="27.5"/>
    <s v="0-15-0"/>
    <n v="347.9"/>
  </r>
  <r>
    <x v="0"/>
    <d v="2019-07-14T00:00:00"/>
    <x v="5"/>
    <x v="0"/>
    <n v="1"/>
    <s v="21:00-21:10"/>
    <n v="14"/>
    <n v="74.670064999999994"/>
    <n v="72.839393333333334"/>
    <x v="6"/>
    <n v="27.5"/>
    <s v="0-15-0"/>
    <n v="347.9"/>
  </r>
  <r>
    <x v="0"/>
    <d v="2019-07-14T00:00:00"/>
    <x v="5"/>
    <x v="0"/>
    <n v="1"/>
    <s v="21:00-21:10"/>
    <n v="14"/>
    <n v="74.670064999999994"/>
    <n v="72.839393333333334"/>
    <x v="6"/>
    <n v="27.5"/>
    <s v="0-15-0"/>
    <n v="347.9"/>
  </r>
  <r>
    <x v="0"/>
    <d v="2019-07-14T00:00:00"/>
    <x v="5"/>
    <x v="0"/>
    <n v="1"/>
    <s v="21:00-21:10"/>
    <n v="14"/>
    <n v="74.670064999999994"/>
    <n v="72.839393333333334"/>
    <x v="6"/>
    <n v="27.5"/>
    <s v="0-15-0"/>
    <n v="347.9"/>
  </r>
  <r>
    <x v="0"/>
    <d v="2019-07-14T00:00:00"/>
    <x v="5"/>
    <x v="0"/>
    <n v="1"/>
    <s v="21:00-21:10"/>
    <n v="14"/>
    <n v="74.670064999999994"/>
    <n v="72.839393333333334"/>
    <x v="6"/>
    <n v="27.5"/>
    <s v="0-15-0"/>
    <n v="347.9"/>
  </r>
  <r>
    <x v="0"/>
    <d v="2019-07-14T00:00:00"/>
    <x v="5"/>
    <x v="0"/>
    <n v="1"/>
    <s v="21:00-21:10"/>
    <n v="14"/>
    <n v="74.670064999999994"/>
    <n v="72.839393333333334"/>
    <x v="15"/>
    <n v="27.5"/>
    <s v="0-15-0"/>
    <n v="347.9"/>
  </r>
  <r>
    <x v="0"/>
    <d v="2019-07-14T00:00:00"/>
    <x v="5"/>
    <x v="0"/>
    <n v="1"/>
    <s v="21:00-21:10"/>
    <n v="14"/>
    <n v="74.670064999999994"/>
    <n v="72.839393333333334"/>
    <x v="8"/>
    <n v="27.5"/>
    <s v="0-15-0"/>
    <n v="347.9"/>
  </r>
  <r>
    <x v="0"/>
    <d v="2019-07-14T00:00:00"/>
    <x v="5"/>
    <x v="0"/>
    <n v="1"/>
    <s v="21:00-21:10"/>
    <n v="14"/>
    <n v="74.670064999999994"/>
    <n v="72.839393333333334"/>
    <x v="8"/>
    <n v="27.5"/>
    <s v="0-15-0"/>
    <n v="347.9"/>
  </r>
  <r>
    <x v="0"/>
    <d v="2019-07-15T00:00:00"/>
    <x v="6"/>
    <x v="0"/>
    <n v="1"/>
    <s v="7:52-8:00 и 8:15-8:25"/>
    <n v="15"/>
    <n v="73.910416666666663"/>
    <n v="72.965090000000004"/>
    <x v="8"/>
    <n v="31"/>
    <s v="0-25-0"/>
    <n v="460.25"/>
  </r>
  <r>
    <x v="0"/>
    <d v="2019-07-15T00:00:00"/>
    <x v="6"/>
    <x v="0"/>
    <n v="1"/>
    <s v="7:52-8:00 и 8:15-8:25"/>
    <n v="15"/>
    <n v="73.910416666666663"/>
    <n v="72.965090000000004"/>
    <x v="0"/>
    <n v="31"/>
    <s v="0-25-0"/>
    <n v="460.25"/>
  </r>
  <r>
    <x v="0"/>
    <d v="2019-07-15T00:00:00"/>
    <x v="6"/>
    <x v="0"/>
    <n v="1"/>
    <s v="7:52-8:00 и 8:15-8:25"/>
    <n v="15"/>
    <n v="73.910416666666663"/>
    <n v="72.965090000000004"/>
    <x v="12"/>
    <n v="31"/>
    <s v="0-25-0"/>
    <n v="460.25"/>
  </r>
  <r>
    <x v="0"/>
    <d v="2019-07-15T00:00:00"/>
    <x v="6"/>
    <x v="0"/>
    <n v="1"/>
    <s v="7:52-8:00 и 8:15-8:25"/>
    <n v="15"/>
    <n v="73.910416666666663"/>
    <n v="72.965090000000004"/>
    <x v="6"/>
    <n v="31"/>
    <s v="0-25-0"/>
    <n v="460.25"/>
  </r>
  <r>
    <x v="0"/>
    <d v="2019-07-15T00:00:00"/>
    <x v="6"/>
    <x v="0"/>
    <n v="1"/>
    <s v="7:52-8:00 и 8:15-8:25"/>
    <n v="15"/>
    <n v="73.910416666666663"/>
    <n v="72.965090000000004"/>
    <x v="7"/>
    <n v="31"/>
    <s v="0-25-0"/>
    <n v="460.25"/>
  </r>
  <r>
    <x v="0"/>
    <d v="2019-07-15T00:00:00"/>
    <x v="6"/>
    <x v="0"/>
    <n v="1"/>
    <s v="7:52-8:00 и 8:15-8:25"/>
    <n v="15"/>
    <n v="73.910416666666663"/>
    <n v="72.965090000000004"/>
    <x v="6"/>
    <n v="31"/>
    <s v="0-25-0"/>
    <n v="460.25"/>
  </r>
  <r>
    <x v="0"/>
    <d v="2019-07-15T00:00:00"/>
    <x v="6"/>
    <x v="0"/>
    <n v="1"/>
    <s v="7:52-8:00 и 8:15-8:25"/>
    <n v="15"/>
    <n v="73.910416666666663"/>
    <n v="72.965090000000004"/>
    <x v="13"/>
    <n v="31"/>
    <s v="0-25-0"/>
    <n v="460.25"/>
  </r>
  <r>
    <x v="0"/>
    <d v="2019-07-15T00:00:00"/>
    <x v="6"/>
    <x v="0"/>
    <n v="1"/>
    <s v="7:52-8:00 и 8:15-8:25"/>
    <n v="15"/>
    <n v="73.910416666666663"/>
    <n v="72.965090000000004"/>
    <x v="0"/>
    <n v="31"/>
    <s v="0-25-0"/>
    <n v="460.25"/>
  </r>
  <r>
    <x v="0"/>
    <d v="2019-07-15T00:00:00"/>
    <x v="6"/>
    <x v="0"/>
    <n v="1"/>
    <s v="7:52-8:00 и 8:15-8:25"/>
    <n v="15"/>
    <n v="73.910416666666663"/>
    <n v="72.965090000000004"/>
    <x v="0"/>
    <n v="31"/>
    <s v="0-25-0"/>
    <n v="460.25"/>
  </r>
  <r>
    <x v="0"/>
    <d v="2019-07-15T00:00:00"/>
    <x v="6"/>
    <x v="0"/>
    <n v="1"/>
    <s v="7:52-8:00 и 8:15-8:25"/>
    <n v="15"/>
    <n v="73.910416666666663"/>
    <n v="72.965090000000004"/>
    <x v="1"/>
    <n v="31"/>
    <s v="0-25-0"/>
    <n v="460.25"/>
  </r>
  <r>
    <x v="0"/>
    <d v="2019-07-15T00:00:00"/>
    <x v="6"/>
    <x v="0"/>
    <n v="1"/>
    <s v="7:52-8:00 и 8:15-8:25"/>
    <n v="15"/>
    <n v="73.910416666666663"/>
    <n v="72.965090000000004"/>
    <x v="6"/>
    <n v="31"/>
    <s v="0-25-0"/>
    <n v="460.25"/>
  </r>
  <r>
    <x v="0"/>
    <d v="2019-07-15T00:00:00"/>
    <x v="6"/>
    <x v="0"/>
    <n v="1"/>
    <s v="7:52-8:00 и 8:15-8:25"/>
    <n v="15"/>
    <n v="73.910416666666663"/>
    <n v="72.965090000000004"/>
    <x v="15"/>
    <n v="31"/>
    <s v="0-25-0"/>
    <n v="460.25"/>
  </r>
  <r>
    <x v="0"/>
    <d v="2019-07-15T00:00:00"/>
    <x v="6"/>
    <x v="0"/>
    <n v="1"/>
    <s v="7:52-8:00 и 8:15-8:25"/>
    <n v="15"/>
    <n v="73.910416666666663"/>
    <n v="72.965090000000004"/>
    <x v="5"/>
    <n v="31"/>
    <s v="0-25-0"/>
    <n v="460.25"/>
  </r>
  <r>
    <x v="0"/>
    <d v="2019-07-15T00:00:00"/>
    <x v="6"/>
    <x v="0"/>
    <n v="1"/>
    <s v="7:52-8:00 и 8:15-8:25"/>
    <n v="15"/>
    <n v="73.910416666666663"/>
    <n v="72.965090000000004"/>
    <x v="5"/>
    <n v="31"/>
    <s v="0-25-0"/>
    <n v="460.25"/>
  </r>
  <r>
    <x v="0"/>
    <d v="2019-07-15T00:00:00"/>
    <x v="6"/>
    <x v="0"/>
    <n v="1"/>
    <s v="7:52-8:00 и 8:15-8:25"/>
    <n v="15"/>
    <n v="73.910416666666663"/>
    <n v="72.965090000000004"/>
    <x v="6"/>
    <n v="31"/>
    <s v="0-25-0"/>
    <n v="460.25"/>
  </r>
  <r>
    <x v="0"/>
    <d v="2019-07-15T00:00:00"/>
    <x v="6"/>
    <x v="0"/>
    <n v="1"/>
    <s v="7:52-8:00 и 8:15-8:25"/>
    <n v="15"/>
    <n v="73.910416666666663"/>
    <n v="72.965090000000004"/>
    <x v="7"/>
    <n v="31"/>
    <s v="0-25-0"/>
    <n v="460.25"/>
  </r>
  <r>
    <x v="0"/>
    <d v="2019-07-15T00:00:00"/>
    <x v="6"/>
    <x v="0"/>
    <n v="1"/>
    <s v="7:52-8:00 и 8:15-8:25"/>
    <n v="15"/>
    <n v="73.910416666666663"/>
    <n v="72.965090000000004"/>
    <x v="13"/>
    <n v="31"/>
    <s v="0-25-0"/>
    <n v="460.25"/>
  </r>
  <r>
    <x v="0"/>
    <d v="2019-07-15T00:00:00"/>
    <x v="6"/>
    <x v="0"/>
    <n v="1"/>
    <s v="7:52-8:00 и 8:15-8:25"/>
    <n v="15"/>
    <n v="73.910416666666663"/>
    <n v="72.965090000000004"/>
    <x v="1"/>
    <n v="31"/>
    <s v="0-25-0"/>
    <n v="460.25"/>
  </r>
  <r>
    <x v="0"/>
    <d v="2019-07-15T00:00:00"/>
    <x v="6"/>
    <x v="0"/>
    <n v="1"/>
    <s v="7:52-8:00 и 8:15-8:25"/>
    <n v="15"/>
    <n v="73.910416666666663"/>
    <n v="72.965090000000004"/>
    <x v="1"/>
    <n v="31"/>
    <s v="0-25-0"/>
    <n v="460.25"/>
  </r>
  <r>
    <x v="0"/>
    <d v="2019-07-15T00:00:00"/>
    <x v="6"/>
    <x v="0"/>
    <n v="1"/>
    <s v="7:52-8:00 и 8:15-8:25"/>
    <n v="15"/>
    <n v="73.910416666666663"/>
    <n v="72.965090000000004"/>
    <x v="5"/>
    <n v="31"/>
    <s v="0-25-0"/>
    <n v="460.25"/>
  </r>
  <r>
    <x v="0"/>
    <d v="2019-07-15T00:00:00"/>
    <x v="6"/>
    <x v="0"/>
    <n v="1"/>
    <s v="7:52-8:00 и 8:15-8:25"/>
    <n v="15"/>
    <n v="73.910416666666663"/>
    <n v="72.965090000000004"/>
    <x v="6"/>
    <n v="31"/>
    <s v="0-25-0"/>
    <n v="460.25"/>
  </r>
  <r>
    <x v="0"/>
    <d v="2019-07-15T00:00:00"/>
    <x v="6"/>
    <x v="0"/>
    <n v="1"/>
    <s v="7:52-8:00 и 8:15-8:25"/>
    <n v="15"/>
    <n v="73.910416666666663"/>
    <n v="72.965090000000004"/>
    <x v="6"/>
    <n v="31"/>
    <s v="0-25-0"/>
    <n v="460.25"/>
  </r>
  <r>
    <x v="0"/>
    <d v="2019-07-15T00:00:00"/>
    <x v="6"/>
    <x v="0"/>
    <n v="1"/>
    <s v="7:52-8:00 и 8:15-8:25"/>
    <n v="15"/>
    <n v="73.910416666666663"/>
    <n v="72.965090000000004"/>
    <x v="6"/>
    <n v="31"/>
    <s v="0-25-0"/>
    <n v="460.25"/>
  </r>
  <r>
    <x v="0"/>
    <d v="2019-07-15T00:00:00"/>
    <x v="6"/>
    <x v="0"/>
    <n v="1"/>
    <s v="7:52-8:00 и 8:15-8:25"/>
    <n v="15"/>
    <n v="73.910416666666663"/>
    <n v="72.965090000000004"/>
    <x v="2"/>
    <n v="31"/>
    <s v="0-25-0"/>
    <n v="460.25"/>
  </r>
  <r>
    <x v="0"/>
    <d v="2019-07-15T00:00:00"/>
    <x v="6"/>
    <x v="0"/>
    <n v="1"/>
    <s v="7:52-8:00 и 8:15-8:25"/>
    <n v="15"/>
    <n v="73.910416666666663"/>
    <n v="72.965090000000004"/>
    <x v="5"/>
    <n v="31"/>
    <s v="0-25-0"/>
    <n v="460.25"/>
  </r>
  <r>
    <x v="0"/>
    <d v="2019-07-15T00:00:00"/>
    <x v="6"/>
    <x v="0"/>
    <n v="1"/>
    <s v="7:52-8:00 и 8:15-8:25"/>
    <n v="15"/>
    <n v="73.910416666666663"/>
    <n v="72.965090000000004"/>
    <x v="8"/>
    <n v="31"/>
    <s v="0-25-0"/>
    <n v="460.25"/>
  </r>
  <r>
    <x v="0"/>
    <d v="2019-07-15T00:00:00"/>
    <x v="6"/>
    <x v="0"/>
    <n v="1"/>
    <s v="7:52-8:00 и 8:15-8:25"/>
    <n v="15"/>
    <n v="73.910416666666663"/>
    <n v="72.965090000000004"/>
    <x v="7"/>
    <n v="31"/>
    <s v="0-25-0"/>
    <n v="460.25"/>
  </r>
  <r>
    <x v="0"/>
    <d v="2019-07-15T00:00:00"/>
    <x v="6"/>
    <x v="0"/>
    <n v="1"/>
    <s v="7:52-8:00 и 8:15-8:25"/>
    <n v="15"/>
    <n v="73.910416666666663"/>
    <n v="72.965090000000004"/>
    <x v="1"/>
    <n v="31"/>
    <s v="0-25-0"/>
    <n v="460.25"/>
  </r>
  <r>
    <x v="0"/>
    <d v="2019-07-15T00:00:00"/>
    <x v="6"/>
    <x v="0"/>
    <n v="1"/>
    <s v="16:01-16:08"/>
    <n v="16"/>
    <n v="73.249955"/>
    <n v="73.260625000000005"/>
    <x v="12"/>
    <n v="22"/>
    <s v="0-20-0"/>
    <n v="283.14999999999998"/>
  </r>
  <r>
    <x v="0"/>
    <d v="2019-07-15T00:00:00"/>
    <x v="6"/>
    <x v="0"/>
    <n v="1"/>
    <s v="16:01-16:08"/>
    <n v="16"/>
    <n v="73.249955"/>
    <n v="73.260625000000005"/>
    <x v="0"/>
    <n v="22"/>
    <s v="0-20-0"/>
    <n v="283.14999999999998"/>
  </r>
  <r>
    <x v="0"/>
    <d v="2019-07-15T00:00:00"/>
    <x v="6"/>
    <x v="0"/>
    <n v="1"/>
    <s v="16:01-16:08"/>
    <n v="16"/>
    <n v="73.249955"/>
    <n v="73.260625000000005"/>
    <x v="10"/>
    <n v="22"/>
    <s v="0-20-0"/>
    <n v="283.14999999999998"/>
  </r>
  <r>
    <x v="0"/>
    <d v="2019-07-17T00:00:00"/>
    <x v="7"/>
    <x v="0"/>
    <n v="1"/>
    <s v="14:07-14:12"/>
    <n v="17"/>
    <n v="72.992661666666663"/>
    <n v="73.038121666666669"/>
    <x v="2"/>
    <n v="29"/>
    <s v="0-20-0"/>
    <n v="229.77500000000001"/>
  </r>
  <r>
    <x v="0"/>
    <d v="2019-07-17T00:00:00"/>
    <x v="7"/>
    <x v="0"/>
    <n v="1"/>
    <s v="21:29-21:35, 21:35-21:42"/>
    <n v="18"/>
    <n v="73.907833333333329"/>
    <n v="72.984340000000003"/>
    <x v="6"/>
    <n v="30.8"/>
    <s v="0-20-0"/>
    <n v="572.77499999999998"/>
  </r>
  <r>
    <x v="0"/>
    <d v="2019-07-17T00:00:00"/>
    <x v="7"/>
    <x v="0"/>
    <n v="1"/>
    <s v="21:29-21:35, 21:35-21:42"/>
    <n v="18"/>
    <n v="73.907833333333329"/>
    <n v="72.984340000000003"/>
    <x v="15"/>
    <n v="30.8"/>
    <s v="0-20-0"/>
    <n v="572.77499999999998"/>
  </r>
  <r>
    <x v="0"/>
    <d v="2019-07-17T00:00:00"/>
    <x v="7"/>
    <x v="0"/>
    <n v="1"/>
    <s v="21:29-21:35, 21:35-21:42"/>
    <n v="18"/>
    <n v="73.907833333333329"/>
    <n v="72.984340000000003"/>
    <x v="16"/>
    <n v="30.8"/>
    <s v="0-20-0"/>
    <n v="572.77499999999998"/>
  </r>
  <r>
    <x v="0"/>
    <d v="2019-07-17T00:00:00"/>
    <x v="7"/>
    <x v="0"/>
    <n v="1"/>
    <s v="21:29-21:35, 21:35-21:42"/>
    <n v="18"/>
    <n v="73.907833333333329"/>
    <n v="72.984340000000003"/>
    <x v="15"/>
    <n v="30.8"/>
    <s v="0-20-0"/>
    <n v="572.77499999999998"/>
  </r>
  <r>
    <x v="0"/>
    <d v="2019-07-17T00:00:00"/>
    <x v="7"/>
    <x v="0"/>
    <n v="1"/>
    <s v="21:29-21:35, 21:35-21:42"/>
    <n v="18"/>
    <n v="73.907833333333329"/>
    <n v="72.984340000000003"/>
    <x v="15"/>
    <n v="30.8"/>
    <s v="0-20-0"/>
    <n v="572.77499999999998"/>
  </r>
  <r>
    <x v="0"/>
    <d v="2019-07-17T00:00:00"/>
    <x v="7"/>
    <x v="0"/>
    <n v="1"/>
    <s v="21:29-21:35, 21:35-21:42"/>
    <n v="18"/>
    <n v="73.907833333333329"/>
    <n v="72.984340000000003"/>
    <x v="15"/>
    <n v="30.8"/>
    <s v="0-20-0"/>
    <n v="572.77499999999998"/>
  </r>
  <r>
    <x v="0"/>
    <d v="2019-07-17T00:00:00"/>
    <x v="7"/>
    <x v="0"/>
    <n v="1"/>
    <s v="21:29-21:35, 21:35-21:42"/>
    <n v="18"/>
    <n v="73.907833333333329"/>
    <n v="72.984340000000003"/>
    <x v="16"/>
    <n v="30.8"/>
    <s v="0-20-0"/>
    <n v="572.77499999999998"/>
  </r>
  <r>
    <x v="0"/>
    <d v="2019-07-17T00:00:00"/>
    <x v="7"/>
    <x v="0"/>
    <n v="1"/>
    <s v="21:29-21:35, 21:35-21:42"/>
    <n v="18"/>
    <n v="73.907833333333329"/>
    <n v="72.984340000000003"/>
    <x v="15"/>
    <n v="30.8"/>
    <s v="0-20-0"/>
    <n v="572.77499999999998"/>
  </r>
  <r>
    <x v="0"/>
    <d v="2019-07-17T00:00:00"/>
    <x v="7"/>
    <x v="0"/>
    <n v="1"/>
    <s v="21:29-21:35, 21:35-21:42"/>
    <n v="18"/>
    <n v="73.907833333333329"/>
    <n v="72.984340000000003"/>
    <x v="15"/>
    <n v="30.8"/>
    <s v="0-20-0"/>
    <n v="572.77499999999998"/>
  </r>
  <r>
    <x v="0"/>
    <d v="2019-07-17T00:00:00"/>
    <x v="7"/>
    <x v="0"/>
    <n v="1"/>
    <s v="21:29-21:35, 21:35-21:42"/>
    <n v="18"/>
    <n v="73.907833333333329"/>
    <n v="72.984340000000003"/>
    <x v="6"/>
    <n v="30.8"/>
    <s v="0-20-0"/>
    <n v="572.77499999999998"/>
  </r>
  <r>
    <x v="0"/>
    <d v="2019-07-17T00:00:00"/>
    <x v="7"/>
    <x v="0"/>
    <n v="1"/>
    <s v="21:29-21:35, 21:35-21:42"/>
    <n v="18"/>
    <n v="73.907833333333329"/>
    <n v="72.984340000000003"/>
    <x v="15"/>
    <n v="30.8"/>
    <s v="0-20-0"/>
    <n v="572.77499999999998"/>
  </r>
  <r>
    <x v="0"/>
    <d v="2019-07-17T00:00:00"/>
    <x v="7"/>
    <x v="0"/>
    <n v="1"/>
    <s v="21:29-21:35, 21:35-21:42"/>
    <n v="18"/>
    <n v="73.907833333333329"/>
    <n v="72.984340000000003"/>
    <x v="17"/>
    <n v="30.8"/>
    <s v="0-20-0"/>
    <n v="572.77499999999998"/>
  </r>
  <r>
    <x v="0"/>
    <d v="2019-07-17T00:00:00"/>
    <x v="7"/>
    <x v="0"/>
    <n v="1"/>
    <s v="21:29-21:35, 21:35-21:42"/>
    <n v="18"/>
    <n v="73.907833333333329"/>
    <n v="72.984340000000003"/>
    <x v="14"/>
    <n v="30.8"/>
    <s v="0-20-0"/>
    <n v="572.77499999999998"/>
  </r>
  <r>
    <x v="0"/>
    <d v="2019-07-17T00:00:00"/>
    <x v="7"/>
    <x v="0"/>
    <n v="1"/>
    <s v="21:29-21:35, 21:35-21:42"/>
    <n v="18"/>
    <n v="73.907833333333329"/>
    <n v="72.984340000000003"/>
    <x v="13"/>
    <n v="30.8"/>
    <s v="0-20-0"/>
    <n v="572.77499999999998"/>
  </r>
  <r>
    <x v="0"/>
    <d v="2019-07-17T00:00:00"/>
    <x v="7"/>
    <x v="0"/>
    <n v="1"/>
    <s v="21:29-21:35, 21:35-21:42"/>
    <n v="18"/>
    <n v="73.907833333333329"/>
    <n v="72.984340000000003"/>
    <x v="5"/>
    <n v="30.8"/>
    <s v="0-20-0"/>
    <n v="572.77499999999998"/>
  </r>
  <r>
    <x v="0"/>
    <d v="2019-07-17T00:00:00"/>
    <x v="7"/>
    <x v="0"/>
    <n v="1"/>
    <s v="21:29-21:35, 21:35-21:42"/>
    <n v="18"/>
    <n v="73.907833333333329"/>
    <n v="72.984340000000003"/>
    <x v="7"/>
    <n v="30.8"/>
    <s v="0-20-0"/>
    <n v="572.77499999999998"/>
  </r>
  <r>
    <x v="0"/>
    <d v="2019-07-17T00:00:00"/>
    <x v="7"/>
    <x v="0"/>
    <n v="1"/>
    <s v="21:29-21:35, 21:35-21:42"/>
    <n v="18"/>
    <n v="73.907833333333329"/>
    <n v="72.984340000000003"/>
    <x v="15"/>
    <n v="30.8"/>
    <s v="0-20-0"/>
    <n v="572.77499999999998"/>
  </r>
  <r>
    <x v="0"/>
    <d v="2019-07-17T00:00:00"/>
    <x v="7"/>
    <x v="0"/>
    <n v="1"/>
    <s v="21:29-21:35, 21:35-21:42"/>
    <n v="18"/>
    <n v="73.907833333333329"/>
    <n v="72.984340000000003"/>
    <x v="13"/>
    <n v="30.8"/>
    <s v="0-20-0"/>
    <n v="572.77499999999998"/>
  </r>
  <r>
    <x v="0"/>
    <d v="2019-07-17T00:00:00"/>
    <x v="7"/>
    <x v="0"/>
    <n v="1"/>
    <s v="21:29-21:35, 21:35-21:42"/>
    <n v="18"/>
    <n v="73.907833333333329"/>
    <n v="72.984340000000003"/>
    <x v="13"/>
    <n v="30.8"/>
    <s v="0-20-0"/>
    <n v="572.77499999999998"/>
  </r>
  <r>
    <x v="0"/>
    <d v="2019-07-17T00:00:00"/>
    <x v="7"/>
    <x v="0"/>
    <n v="1"/>
    <s v="21:29-21:35, 21:35-21:42"/>
    <n v="18"/>
    <n v="73.907833333333329"/>
    <n v="72.984340000000003"/>
    <x v="13"/>
    <n v="30.8"/>
    <s v="0-20-0"/>
    <n v="572.77499999999998"/>
  </r>
  <r>
    <x v="0"/>
    <d v="2019-07-17T00:00:00"/>
    <x v="7"/>
    <x v="0"/>
    <n v="1"/>
    <s v="21:29-21:35, 21:35-21:42"/>
    <n v="18"/>
    <n v="73.907833333333329"/>
    <n v="72.984340000000003"/>
    <x v="13"/>
    <n v="30.8"/>
    <s v="0-20-0"/>
    <n v="572.77499999999998"/>
  </r>
  <r>
    <x v="0"/>
    <d v="2019-07-17T00:00:00"/>
    <x v="7"/>
    <x v="0"/>
    <n v="1"/>
    <s v="21:29-21:35, 21:35-21:42"/>
    <n v="18"/>
    <n v="73.907833333333329"/>
    <n v="72.984340000000003"/>
    <x v="13"/>
    <n v="30.8"/>
    <s v="0-20-0"/>
    <n v="572.77499999999998"/>
  </r>
  <r>
    <x v="0"/>
    <d v="2019-07-17T00:00:00"/>
    <x v="7"/>
    <x v="0"/>
    <n v="1"/>
    <s v="21:29-21:35, 21:35-21:42"/>
    <n v="18"/>
    <n v="73.907833333333329"/>
    <n v="72.984340000000003"/>
    <x v="14"/>
    <n v="30.8"/>
    <s v="0-20-0"/>
    <n v="572.77499999999998"/>
  </r>
  <r>
    <x v="0"/>
    <d v="2019-07-17T00:00:00"/>
    <x v="7"/>
    <x v="0"/>
    <n v="1"/>
    <s v="21:29-21:35, 21:35-21:42"/>
    <n v="18"/>
    <n v="73.907833333333329"/>
    <n v="72.984340000000003"/>
    <x v="8"/>
    <n v="30.8"/>
    <s v="0-20-0"/>
    <n v="572.77499999999998"/>
  </r>
  <r>
    <x v="0"/>
    <d v="2019-07-17T00:00:00"/>
    <x v="7"/>
    <x v="0"/>
    <n v="1"/>
    <s v="21:29-21:35, 21:35-21:42"/>
    <n v="18"/>
    <n v="73.907833333333329"/>
    <n v="72.984340000000003"/>
    <x v="15"/>
    <n v="30.8"/>
    <s v="0-20-0"/>
    <n v="572.77499999999998"/>
  </r>
  <r>
    <x v="0"/>
    <d v="2019-07-17T00:00:00"/>
    <x v="7"/>
    <x v="0"/>
    <n v="1"/>
    <s v="21:29-21:35, 21:35-21:42"/>
    <n v="18"/>
    <n v="73.907833333333329"/>
    <n v="72.984340000000003"/>
    <x v="15"/>
    <n v="30.8"/>
    <s v="0-20-0"/>
    <n v="572.77499999999998"/>
  </r>
  <r>
    <x v="0"/>
    <d v="2019-07-17T00:00:00"/>
    <x v="7"/>
    <x v="0"/>
    <n v="1"/>
    <s v="21:29-21:35, 21:35-21:42"/>
    <n v="18"/>
    <n v="73.907833333333329"/>
    <n v="72.984340000000003"/>
    <x v="7"/>
    <n v="30.8"/>
    <s v="0-20-0"/>
    <n v="572.77499999999998"/>
  </r>
  <r>
    <x v="0"/>
    <d v="2019-07-17T00:00:00"/>
    <x v="7"/>
    <x v="0"/>
    <n v="1"/>
    <s v="21:29-21:35, 21:35-21:42"/>
    <n v="18"/>
    <n v="73.907833333333329"/>
    <n v="72.984340000000003"/>
    <x v="8"/>
    <n v="30.8"/>
    <s v="0-20-0"/>
    <n v="572.77499999999998"/>
  </r>
  <r>
    <x v="0"/>
    <d v="2019-07-17T00:00:00"/>
    <x v="7"/>
    <x v="0"/>
    <n v="1"/>
    <s v="21:29-21:35, 21:35-21:42"/>
    <n v="18"/>
    <n v="73.907833333333329"/>
    <n v="72.984340000000003"/>
    <x v="6"/>
    <n v="30.8"/>
    <s v="0-20-0"/>
    <n v="572.77499999999998"/>
  </r>
  <r>
    <x v="0"/>
    <d v="2019-07-17T00:00:00"/>
    <x v="7"/>
    <x v="0"/>
    <n v="1"/>
    <s v="21:29-21:35, 21:35-21:42"/>
    <n v="18"/>
    <n v="73.907833333333329"/>
    <n v="72.984340000000003"/>
    <x v="18"/>
    <n v="30.8"/>
    <s v="0-20-0"/>
    <n v="572.77499999999998"/>
  </r>
  <r>
    <x v="0"/>
    <d v="2019-07-17T00:00:00"/>
    <x v="7"/>
    <x v="0"/>
    <n v="1"/>
    <s v="21:29-21:35, 21:35-21:42"/>
    <n v="18"/>
    <n v="73.907833333333329"/>
    <n v="72.984340000000003"/>
    <x v="13"/>
    <n v="30.8"/>
    <s v="0-20-0"/>
    <n v="572.77499999999998"/>
  </r>
  <r>
    <x v="0"/>
    <d v="2019-07-17T00:00:00"/>
    <x v="7"/>
    <x v="0"/>
    <n v="1"/>
    <s v="21:29-21:35, 21:35-21:42"/>
    <n v="18"/>
    <n v="73.907833333333329"/>
    <n v="72.984340000000003"/>
    <x v="14"/>
    <n v="30.8"/>
    <s v="0-20-0"/>
    <n v="572.77499999999998"/>
  </r>
  <r>
    <x v="0"/>
    <d v="2019-07-17T00:00:00"/>
    <x v="7"/>
    <x v="0"/>
    <n v="1"/>
    <s v="21:29-21:35, 21:35-21:42"/>
    <n v="18"/>
    <n v="73.907833333333329"/>
    <n v="72.984340000000003"/>
    <x v="16"/>
    <n v="30.8"/>
    <s v="0-20-0"/>
    <n v="572.77499999999998"/>
  </r>
  <r>
    <x v="0"/>
    <d v="2019-07-17T00:00:00"/>
    <x v="7"/>
    <x v="0"/>
    <n v="1"/>
    <s v="21:29-21:35, 21:35-21:42"/>
    <n v="18"/>
    <n v="73.907833333333329"/>
    <n v="72.984340000000003"/>
    <x v="14"/>
    <n v="30.8"/>
    <s v="0-20-0"/>
    <n v="572.77499999999998"/>
  </r>
  <r>
    <x v="0"/>
    <d v="2019-07-17T00:00:00"/>
    <x v="7"/>
    <x v="0"/>
    <n v="1"/>
    <s v="21:29-21:35, 21:35-21:42"/>
    <n v="18"/>
    <n v="73.907833333333329"/>
    <n v="72.984340000000003"/>
    <x v="8"/>
    <n v="30.8"/>
    <s v="0-20-0"/>
    <n v="572.77499999999998"/>
  </r>
  <r>
    <x v="0"/>
    <d v="2019-07-17T00:00:00"/>
    <x v="7"/>
    <x v="0"/>
    <n v="1"/>
    <s v="21:29-21:35, 21:35-21:42"/>
    <n v="18"/>
    <n v="73.907833333333329"/>
    <n v="72.984340000000003"/>
    <x v="13"/>
    <n v="30.8"/>
    <s v="0-20-0"/>
    <n v="572.77499999999998"/>
  </r>
  <r>
    <x v="0"/>
    <d v="2019-07-17T00:00:00"/>
    <x v="7"/>
    <x v="0"/>
    <n v="1"/>
    <s v="21:29-21:35, 21:35-21:42"/>
    <n v="18"/>
    <n v="73.907833333333329"/>
    <n v="72.984340000000003"/>
    <x v="8"/>
    <n v="30.8"/>
    <s v="0-20-0"/>
    <n v="572.77499999999998"/>
  </r>
  <r>
    <x v="0"/>
    <d v="2019-07-17T00:00:00"/>
    <x v="7"/>
    <x v="0"/>
    <n v="1"/>
    <s v="21:29-21:35, 21:35-21:42"/>
    <n v="18"/>
    <n v="73.907833333333329"/>
    <n v="72.984340000000003"/>
    <x v="7"/>
    <n v="30.8"/>
    <s v="0-20-0"/>
    <n v="572.77499999999998"/>
  </r>
  <r>
    <x v="0"/>
    <d v="2019-07-17T00:00:00"/>
    <x v="7"/>
    <x v="0"/>
    <n v="1"/>
    <s v="21:29-21:35, 21:35-21:42"/>
    <n v="18"/>
    <n v="73.907833333333329"/>
    <n v="72.984340000000003"/>
    <x v="18"/>
    <n v="30.8"/>
    <s v="0-20-0"/>
    <n v="572.77499999999998"/>
  </r>
  <r>
    <x v="0"/>
    <d v="2019-07-17T00:00:00"/>
    <x v="7"/>
    <x v="0"/>
    <n v="1"/>
    <s v="21:29-21:35, 21:35-21:42"/>
    <n v="18"/>
    <n v="73.907833333333329"/>
    <n v="72.984340000000003"/>
    <x v="13"/>
    <n v="30.8"/>
    <s v="0-20-0"/>
    <n v="572.77499999999998"/>
  </r>
  <r>
    <x v="0"/>
    <d v="2019-07-17T00:00:00"/>
    <x v="7"/>
    <x v="0"/>
    <n v="1"/>
    <s v="21:29-21:35, 21:35-21:42"/>
    <n v="18"/>
    <n v="73.907833333333329"/>
    <n v="72.984340000000003"/>
    <x v="13"/>
    <n v="30.8"/>
    <s v="0-20-0"/>
    <n v="572.77499999999998"/>
  </r>
  <r>
    <x v="0"/>
    <d v="2019-07-17T00:00:00"/>
    <x v="7"/>
    <x v="0"/>
    <n v="1"/>
    <s v="21:29-21:35, 21:35-21:42"/>
    <n v="18"/>
    <n v="73.907833333333329"/>
    <n v="72.984340000000003"/>
    <x v="7"/>
    <n v="30.8"/>
    <s v="0-20-0"/>
    <n v="572.77499999999998"/>
  </r>
  <r>
    <x v="0"/>
    <d v="2019-07-17T00:00:00"/>
    <x v="7"/>
    <x v="0"/>
    <n v="1"/>
    <s v="21:29-21:35, 21:35-21:42"/>
    <n v="18"/>
    <n v="73.907833333333329"/>
    <n v="72.984340000000003"/>
    <x v="15"/>
    <n v="30.8"/>
    <s v="0-20-0"/>
    <n v="572.77499999999998"/>
  </r>
  <r>
    <x v="0"/>
    <d v="2019-07-17T00:00:00"/>
    <x v="7"/>
    <x v="0"/>
    <n v="1"/>
    <s v="21:29-21:35, 21:35-21:42"/>
    <n v="18"/>
    <n v="73.907833333333329"/>
    <n v="72.984340000000003"/>
    <x v="13"/>
    <n v="30.8"/>
    <s v="0-20-0"/>
    <n v="572.77499999999998"/>
  </r>
  <r>
    <x v="0"/>
    <d v="2019-07-17T00:00:00"/>
    <x v="7"/>
    <x v="0"/>
    <n v="1"/>
    <s v="21:29-21:35, 21:35-21:42"/>
    <n v="18"/>
    <n v="73.907833333333329"/>
    <n v="72.984340000000003"/>
    <x v="13"/>
    <n v="30.8"/>
    <s v="0-20-0"/>
    <n v="572.77499999999998"/>
  </r>
  <r>
    <x v="0"/>
    <d v="2019-07-18T00:00:00"/>
    <x v="8"/>
    <x v="0"/>
    <n v="1"/>
    <s v="2:45-2:51, 2:51-2:58"/>
    <n v="19"/>
    <n v="74.669491666666673"/>
    <n v="72.838525000000004"/>
    <x v="15"/>
    <n v="27.2"/>
    <s v="0-20-0"/>
    <n v="717.85"/>
  </r>
  <r>
    <x v="0"/>
    <d v="2019-07-18T00:00:00"/>
    <x v="8"/>
    <x v="0"/>
    <n v="1"/>
    <s v="2:45-2:51, 2:51-2:58"/>
    <n v="19"/>
    <n v="74.669491666666673"/>
    <n v="72.838525000000004"/>
    <x v="16"/>
    <n v="27.2"/>
    <s v="0-20-0"/>
    <n v="717.85"/>
  </r>
  <r>
    <x v="0"/>
    <d v="2019-07-18T00:00:00"/>
    <x v="8"/>
    <x v="0"/>
    <n v="1"/>
    <s v="2:45-2:51, 2:51-2:58"/>
    <n v="19"/>
    <n v="74.669491666666673"/>
    <n v="72.838525000000004"/>
    <x v="13"/>
    <n v="27.2"/>
    <s v="0-20-0"/>
    <n v="717.85"/>
  </r>
  <r>
    <x v="0"/>
    <d v="2019-07-18T00:00:00"/>
    <x v="8"/>
    <x v="0"/>
    <n v="1"/>
    <s v="2:45-2:51, 2:51-2:58"/>
    <n v="19"/>
    <n v="74.669491666666673"/>
    <n v="72.838525000000004"/>
    <x v="16"/>
    <n v="27.2"/>
    <s v="0-20-0"/>
    <n v="717.85"/>
  </r>
  <r>
    <x v="0"/>
    <d v="2019-07-18T00:00:00"/>
    <x v="8"/>
    <x v="0"/>
    <n v="1"/>
    <s v="2:45-2:51, 2:51-2:58"/>
    <n v="19"/>
    <n v="74.669491666666673"/>
    <n v="72.838525000000004"/>
    <x v="15"/>
    <n v="27.2"/>
    <s v="0-20-0"/>
    <n v="717.85"/>
  </r>
  <r>
    <x v="0"/>
    <d v="2019-07-18T00:00:00"/>
    <x v="8"/>
    <x v="0"/>
    <n v="1"/>
    <s v="2:45-2:51, 2:51-2:58"/>
    <n v="19"/>
    <n v="74.669491666666673"/>
    <n v="72.838525000000004"/>
    <x v="15"/>
    <n v="27.2"/>
    <s v="0-20-0"/>
    <n v="717.85"/>
  </r>
  <r>
    <x v="0"/>
    <d v="2019-07-18T00:00:00"/>
    <x v="8"/>
    <x v="0"/>
    <n v="1"/>
    <s v="2:45-2:51, 2:51-2:58"/>
    <n v="19"/>
    <n v="74.669491666666673"/>
    <n v="72.838525000000004"/>
    <x v="13"/>
    <n v="27.2"/>
    <s v="0-20-0"/>
    <n v="717.85"/>
  </r>
  <r>
    <x v="0"/>
    <d v="2019-07-18T00:00:00"/>
    <x v="8"/>
    <x v="0"/>
    <n v="1"/>
    <s v="2:45-2:51, 2:51-2:58"/>
    <n v="19"/>
    <n v="74.669491666666673"/>
    <n v="72.838525000000004"/>
    <x v="18"/>
    <n v="27.2"/>
    <s v="0-20-0"/>
    <n v="717.85"/>
  </r>
  <r>
    <x v="0"/>
    <d v="2019-07-18T00:00:00"/>
    <x v="8"/>
    <x v="0"/>
    <n v="1"/>
    <s v="2:45-2:51, 2:51-2:58"/>
    <n v="19"/>
    <n v="74.669491666666673"/>
    <n v="72.838525000000004"/>
    <x v="17"/>
    <n v="27.2"/>
    <s v="0-20-0"/>
    <n v="717.85"/>
  </r>
  <r>
    <x v="0"/>
    <d v="2019-07-18T00:00:00"/>
    <x v="8"/>
    <x v="0"/>
    <n v="1"/>
    <s v="2:45-2:51, 2:51-2:58"/>
    <n v="19"/>
    <n v="74.669491666666673"/>
    <n v="72.838525000000004"/>
    <x v="15"/>
    <n v="27.2"/>
    <s v="0-20-0"/>
    <n v="717.85"/>
  </r>
  <r>
    <x v="0"/>
    <d v="2019-07-18T00:00:00"/>
    <x v="8"/>
    <x v="0"/>
    <n v="1"/>
    <s v="2:45-2:51, 2:51-2:58"/>
    <n v="19"/>
    <n v="74.669491666666673"/>
    <n v="72.838525000000004"/>
    <x v="13"/>
    <n v="27.2"/>
    <s v="0-20-0"/>
    <n v="717.85"/>
  </r>
  <r>
    <x v="0"/>
    <d v="2019-07-18T00:00:00"/>
    <x v="8"/>
    <x v="0"/>
    <n v="1"/>
    <s v="2:45-2:51, 2:51-2:58"/>
    <n v="19"/>
    <n v="74.669491666666673"/>
    <n v="72.838525000000004"/>
    <x v="15"/>
    <n v="27.2"/>
    <s v="0-20-0"/>
    <n v="717.85"/>
  </r>
  <r>
    <x v="0"/>
    <d v="2019-07-18T00:00:00"/>
    <x v="8"/>
    <x v="0"/>
    <n v="1"/>
    <s v="2:45-2:51, 2:51-2:58"/>
    <n v="19"/>
    <n v="74.669491666666673"/>
    <n v="72.838525000000004"/>
    <x v="15"/>
    <n v="27.2"/>
    <s v="0-20-0"/>
    <n v="717.85"/>
  </r>
  <r>
    <x v="0"/>
    <d v="2019-07-18T00:00:00"/>
    <x v="8"/>
    <x v="0"/>
    <n v="1"/>
    <s v="2:45-2:51, 2:51-2:58"/>
    <n v="19"/>
    <n v="74.669491666666673"/>
    <n v="72.838525000000004"/>
    <x v="15"/>
    <n v="27.2"/>
    <s v="0-20-0"/>
    <n v="717.85"/>
  </r>
  <r>
    <x v="0"/>
    <d v="2019-07-18T00:00:00"/>
    <x v="8"/>
    <x v="0"/>
    <n v="1"/>
    <s v="2:45-2:51, 2:51-2:58"/>
    <n v="19"/>
    <n v="74.669491666666673"/>
    <n v="72.838525000000004"/>
    <x v="15"/>
    <n v="27.2"/>
    <s v="0-20-0"/>
    <n v="717.85"/>
  </r>
  <r>
    <x v="0"/>
    <d v="2019-07-18T00:00:00"/>
    <x v="8"/>
    <x v="0"/>
    <n v="1"/>
    <s v="2:45-2:51, 2:51-2:58"/>
    <n v="19"/>
    <n v="74.669491666666673"/>
    <n v="72.838525000000004"/>
    <x v="15"/>
    <n v="27.2"/>
    <s v="0-20-0"/>
    <n v="717.85"/>
  </r>
  <r>
    <x v="0"/>
    <d v="2019-07-18T00:00:00"/>
    <x v="8"/>
    <x v="0"/>
    <n v="1"/>
    <s v="2:45-2:51, 2:51-2:58"/>
    <n v="19"/>
    <n v="74.669491666666673"/>
    <n v="72.838525000000004"/>
    <x v="18"/>
    <n v="27.2"/>
    <s v="0-20-0"/>
    <n v="717.85"/>
  </r>
  <r>
    <x v="0"/>
    <d v="2019-07-18T00:00:00"/>
    <x v="8"/>
    <x v="0"/>
    <n v="1"/>
    <s v="2:45-2:51, 2:51-2:58"/>
    <n v="19"/>
    <n v="74.669491666666673"/>
    <n v="72.838525000000004"/>
    <x v="6"/>
    <n v="27.2"/>
    <s v="0-20-0"/>
    <n v="717.85"/>
  </r>
  <r>
    <x v="0"/>
    <d v="2019-07-18T00:00:00"/>
    <x v="8"/>
    <x v="0"/>
    <n v="1"/>
    <s v="2:45-2:51, 2:51-2:58"/>
    <n v="19"/>
    <n v="74.669491666666673"/>
    <n v="72.838525000000004"/>
    <x v="13"/>
    <n v="27.2"/>
    <s v="0-20-0"/>
    <n v="717.85"/>
  </r>
  <r>
    <x v="0"/>
    <d v="2019-07-18T00:00:00"/>
    <x v="8"/>
    <x v="0"/>
    <n v="1"/>
    <s v="2:45-2:51, 2:51-2:58"/>
    <n v="19"/>
    <n v="74.669491666666673"/>
    <n v="72.838525000000004"/>
    <x v="15"/>
    <n v="27.2"/>
    <s v="0-20-0"/>
    <n v="717.85"/>
  </r>
  <r>
    <x v="0"/>
    <d v="2019-07-18T00:00:00"/>
    <x v="8"/>
    <x v="0"/>
    <n v="1"/>
    <s v="2:45-2:51, 2:51-2:58"/>
    <n v="19"/>
    <n v="74.669491666666673"/>
    <n v="72.838525000000004"/>
    <x v="17"/>
    <n v="27.2"/>
    <s v="0-20-0"/>
    <n v="717.85"/>
  </r>
  <r>
    <x v="0"/>
    <d v="2019-07-18T00:00:00"/>
    <x v="8"/>
    <x v="0"/>
    <n v="1"/>
    <s v="2:45-2:51, 2:51-2:58"/>
    <n v="19"/>
    <n v="74.669491666666673"/>
    <n v="72.838525000000004"/>
    <x v="13"/>
    <n v="27.2"/>
    <s v="0-20-0"/>
    <n v="717.85"/>
  </r>
  <r>
    <x v="0"/>
    <d v="2019-07-18T00:00:00"/>
    <x v="8"/>
    <x v="0"/>
    <n v="1"/>
    <s v="2:45-2:51, 2:51-2:58"/>
    <n v="19"/>
    <n v="74.669491666666673"/>
    <n v="72.838525000000004"/>
    <x v="6"/>
    <n v="27.2"/>
    <s v="0-20-0"/>
    <n v="717.85"/>
  </r>
  <r>
    <x v="0"/>
    <d v="2019-07-18T00:00:00"/>
    <x v="8"/>
    <x v="0"/>
    <n v="1"/>
    <s v="2:45-2:51, 2:51-2:58"/>
    <n v="19"/>
    <n v="74.669491666666673"/>
    <n v="72.838525000000004"/>
    <x v="15"/>
    <n v="27.2"/>
    <s v="0-20-0"/>
    <n v="717.85"/>
  </r>
  <r>
    <x v="0"/>
    <d v="2019-07-18T00:00:00"/>
    <x v="8"/>
    <x v="0"/>
    <n v="1"/>
    <s v="2:45-2:51, 2:51-2:58"/>
    <n v="19"/>
    <n v="74.669491666666673"/>
    <n v="72.838525000000004"/>
    <x v="15"/>
    <n v="27.2"/>
    <s v="0-20-0"/>
    <n v="717.85"/>
  </r>
  <r>
    <x v="0"/>
    <d v="2019-07-18T00:00:00"/>
    <x v="8"/>
    <x v="0"/>
    <n v="1"/>
    <s v="2:45-2:51, 2:51-2:58"/>
    <n v="19"/>
    <n v="74.669491666666673"/>
    <n v="72.838525000000004"/>
    <x v="15"/>
    <n v="27.2"/>
    <s v="0-20-0"/>
    <n v="717.85"/>
  </r>
  <r>
    <x v="0"/>
    <d v="2019-07-18T00:00:00"/>
    <x v="8"/>
    <x v="0"/>
    <n v="1"/>
    <s v="2:45-2:51, 2:51-2:58"/>
    <n v="19"/>
    <n v="74.669491666666673"/>
    <n v="72.838525000000004"/>
    <x v="7"/>
    <n v="27.2"/>
    <s v="0-20-0"/>
    <n v="717.85"/>
  </r>
  <r>
    <x v="0"/>
    <d v="2019-07-18T00:00:00"/>
    <x v="8"/>
    <x v="0"/>
    <n v="1"/>
    <s v="2:45-2:51, 2:51-2:58"/>
    <n v="19"/>
    <n v="74.669491666666673"/>
    <n v="72.838525000000004"/>
    <x v="17"/>
    <n v="27.2"/>
    <s v="0-20-0"/>
    <n v="717.85"/>
  </r>
  <r>
    <x v="0"/>
    <d v="2019-07-18T00:00:00"/>
    <x v="8"/>
    <x v="0"/>
    <n v="1"/>
    <s v="2:45-2:51, 2:51-2:58"/>
    <n v="19"/>
    <n v="74.669491666666673"/>
    <n v="72.838525000000004"/>
    <x v="6"/>
    <n v="27.2"/>
    <s v="0-20-0"/>
    <n v="717.85"/>
  </r>
  <r>
    <x v="0"/>
    <d v="2019-07-18T00:00:00"/>
    <x v="8"/>
    <x v="0"/>
    <n v="1"/>
    <s v="2:45-2:51, 2:51-2:58"/>
    <n v="19"/>
    <n v="74.669491666666673"/>
    <n v="72.838525000000004"/>
    <x v="7"/>
    <n v="27.2"/>
    <s v="0-20-0"/>
    <n v="717.85"/>
  </r>
  <r>
    <x v="0"/>
    <d v="2019-07-18T00:00:00"/>
    <x v="8"/>
    <x v="0"/>
    <n v="1"/>
    <s v="2:45-2:51, 2:51-2:58"/>
    <n v="19"/>
    <n v="74.669491666666673"/>
    <n v="72.838525000000004"/>
    <x v="13"/>
    <n v="27.2"/>
    <s v="0-20-0"/>
    <n v="717.85"/>
  </r>
  <r>
    <x v="0"/>
    <d v="2019-07-18T00:00:00"/>
    <x v="8"/>
    <x v="0"/>
    <n v="1"/>
    <s v="22:38-22:47"/>
    <n v="20"/>
    <n v="75.743769999999998"/>
    <n v="68.29349333333333"/>
    <x v="1"/>
    <n v="308"/>
    <s v="0-50-0"/>
    <n v="333.02499999999998"/>
  </r>
  <r>
    <x v="0"/>
    <d v="2019-07-18T00:00:00"/>
    <x v="8"/>
    <x v="0"/>
    <n v="1"/>
    <s v="22:38-22:47"/>
    <n v="20"/>
    <n v="75.743769999999998"/>
    <n v="68.29349333333333"/>
    <x v="1"/>
    <n v="308"/>
    <s v="0-50-0"/>
    <n v="333.02499999999998"/>
  </r>
  <r>
    <x v="0"/>
    <d v="2019-07-18T00:00:00"/>
    <x v="8"/>
    <x v="0"/>
    <n v="1"/>
    <s v="22:38-22:47"/>
    <n v="20"/>
    <n v="75.743769999999998"/>
    <n v="68.29349333333333"/>
    <x v="2"/>
    <n v="308"/>
    <s v="0-50-0"/>
    <n v="333.02499999999998"/>
  </r>
  <r>
    <x v="0"/>
    <d v="2019-07-18T00:00:00"/>
    <x v="8"/>
    <x v="0"/>
    <n v="1"/>
    <s v="22:38-22:47"/>
    <n v="20"/>
    <n v="75.743769999999998"/>
    <n v="68.29349333333333"/>
    <x v="2"/>
    <n v="308"/>
    <s v="0-50-0"/>
    <n v="333.02499999999998"/>
  </r>
  <r>
    <x v="0"/>
    <d v="2019-07-20T00:00:00"/>
    <x v="9"/>
    <x v="0"/>
    <n v="1"/>
    <s v="2:19-2:33, 2:41-2:53"/>
    <n v="21"/>
    <n v="74.007026666666661"/>
    <n v="65.203856666666667"/>
    <x v="3"/>
    <n v="167.7"/>
    <s v="0-50-0"/>
    <n v="1149.75"/>
  </r>
  <r>
    <x v="0"/>
    <d v="2019-07-20T00:00:00"/>
    <x v="9"/>
    <x v="0"/>
    <n v="1"/>
    <s v="2:19-2:33, 2:41-2:53"/>
    <n v="21"/>
    <n v="74.007026666666661"/>
    <n v="65.203856666666667"/>
    <x v="3"/>
    <n v="167.7"/>
    <s v="0-50-0"/>
    <n v="1149.75"/>
  </r>
  <r>
    <x v="0"/>
    <d v="2019-07-20T00:00:00"/>
    <x v="9"/>
    <x v="0"/>
    <n v="1"/>
    <s v="2:19-2:33, 2:41-2:53"/>
    <n v="21"/>
    <n v="74.007026666666661"/>
    <n v="65.203856666666667"/>
    <x v="2"/>
    <n v="167.7"/>
    <s v="0-50-0"/>
    <n v="1149.75"/>
  </r>
  <r>
    <x v="0"/>
    <d v="2019-07-20T00:00:00"/>
    <x v="9"/>
    <x v="0"/>
    <n v="1"/>
    <s v="2:19-2:33, 2:41-2:53"/>
    <n v="21"/>
    <n v="74.007026666666661"/>
    <n v="65.203856666666667"/>
    <x v="3"/>
    <n v="167.7"/>
    <s v="0-50-0"/>
    <n v="1149.75"/>
  </r>
  <r>
    <x v="0"/>
    <d v="2019-07-20T00:00:00"/>
    <x v="9"/>
    <x v="0"/>
    <n v="1"/>
    <s v="2:19-2:33, 2:41-2:53"/>
    <n v="21"/>
    <n v="74.007026666666661"/>
    <n v="65.203856666666667"/>
    <x v="2"/>
    <n v="167.7"/>
    <s v="0-50-0"/>
    <n v="1149.75"/>
  </r>
  <r>
    <x v="0"/>
    <d v="2019-07-20T00:00:00"/>
    <x v="9"/>
    <x v="0"/>
    <n v="1"/>
    <s v="2:19-2:33, 2:41-2:53"/>
    <n v="21"/>
    <n v="74.007026666666661"/>
    <n v="65.203856666666667"/>
    <x v="1"/>
    <n v="167.7"/>
    <s v="0-50-0"/>
    <n v="1149.75"/>
  </r>
  <r>
    <x v="0"/>
    <d v="2019-07-20T00:00:00"/>
    <x v="9"/>
    <x v="0"/>
    <n v="1"/>
    <s v="2:19-2:33, 2:41-2:53"/>
    <n v="21"/>
    <n v="74.007026666666661"/>
    <n v="65.203856666666667"/>
    <x v="0"/>
    <n v="167.7"/>
    <s v="0-50-0"/>
    <n v="1149.75"/>
  </r>
  <r>
    <x v="0"/>
    <d v="2019-07-20T00:00:00"/>
    <x v="9"/>
    <x v="0"/>
    <n v="1"/>
    <s v="2:19-2:33, 2:41-2:53"/>
    <n v="21"/>
    <n v="74.007026666666661"/>
    <n v="65.203856666666667"/>
    <x v="2"/>
    <n v="167.7"/>
    <s v="0-50-0"/>
    <n v="1149.75"/>
  </r>
  <r>
    <x v="0"/>
    <d v="2019-07-20T00:00:00"/>
    <x v="9"/>
    <x v="0"/>
    <n v="1"/>
    <s v="2:19-2:33, 2:41-2:53"/>
    <n v="21"/>
    <n v="74.007026666666661"/>
    <n v="65.203856666666667"/>
    <x v="1"/>
    <n v="167.7"/>
    <s v="0-50-0"/>
    <n v="1149.75"/>
  </r>
  <r>
    <x v="0"/>
    <d v="2019-07-20T00:00:00"/>
    <x v="9"/>
    <x v="0"/>
    <n v="1"/>
    <s v="2:19-2:33, 2:41-2:53"/>
    <n v="21"/>
    <n v="74.007026666666661"/>
    <n v="65.203856666666667"/>
    <x v="3"/>
    <n v="167.7"/>
    <s v="0-50-0"/>
    <n v="1149.75"/>
  </r>
  <r>
    <x v="0"/>
    <d v="2019-07-20T00:00:00"/>
    <x v="9"/>
    <x v="0"/>
    <n v="1"/>
    <s v="2:19-2:33, 2:41-2:53"/>
    <n v="21"/>
    <n v="74.007026666666661"/>
    <n v="65.203856666666667"/>
    <x v="1"/>
    <n v="167.7"/>
    <s v="0-50-0"/>
    <n v="1149.75"/>
  </r>
  <r>
    <x v="0"/>
    <d v="2019-07-20T00:00:00"/>
    <x v="9"/>
    <x v="0"/>
    <n v="1"/>
    <s v="2:19-2:33, 2:41-2:53"/>
    <n v="21"/>
    <n v="74.007026666666661"/>
    <n v="65.203856666666667"/>
    <x v="1"/>
    <n v="167.7"/>
    <s v="0-50-0"/>
    <n v="1149.75"/>
  </r>
  <r>
    <x v="0"/>
    <d v="2019-07-20T00:00:00"/>
    <x v="9"/>
    <x v="0"/>
    <n v="1"/>
    <s v="2:19-2:33, 2:41-2:53"/>
    <n v="21"/>
    <n v="74.007026666666661"/>
    <n v="65.203856666666667"/>
    <x v="9"/>
    <n v="167.7"/>
    <s v="0-50-0"/>
    <n v="1149.75"/>
  </r>
  <r>
    <x v="0"/>
    <d v="2019-07-20T00:00:00"/>
    <x v="9"/>
    <x v="0"/>
    <n v="1"/>
    <s v="2:19-2:33, 2:41-2:53"/>
    <n v="21"/>
    <n v="74.007026666666661"/>
    <n v="65.203856666666667"/>
    <x v="1"/>
    <n v="167.7"/>
    <s v="0-50-0"/>
    <n v="1149.75"/>
  </r>
  <r>
    <x v="0"/>
    <d v="2019-07-20T00:00:00"/>
    <x v="9"/>
    <x v="0"/>
    <n v="1"/>
    <s v="2:19-2:33, 2:41-2:53"/>
    <n v="21"/>
    <n v="74.007026666666661"/>
    <n v="65.203856666666667"/>
    <x v="3"/>
    <n v="167.7"/>
    <s v="0-50-0"/>
    <n v="1149.75"/>
  </r>
  <r>
    <x v="0"/>
    <d v="2019-07-20T00:00:00"/>
    <x v="9"/>
    <x v="0"/>
    <n v="1"/>
    <s v="2:19-2:33, 2:41-2:53"/>
    <n v="21"/>
    <n v="74.007026666666661"/>
    <n v="65.203856666666667"/>
    <x v="1"/>
    <n v="167.7"/>
    <s v="0-50-0"/>
    <n v="1149.75"/>
  </r>
  <r>
    <x v="0"/>
    <d v="2019-07-20T00:00:00"/>
    <x v="9"/>
    <x v="0"/>
    <n v="1"/>
    <s v="2:19-2:33, 2:41-2:53"/>
    <n v="21"/>
    <n v="74.007026666666661"/>
    <n v="65.203856666666667"/>
    <x v="2"/>
    <n v="167.7"/>
    <s v="0-50-0"/>
    <n v="1149.75"/>
  </r>
  <r>
    <x v="0"/>
    <d v="2019-07-20T00:00:00"/>
    <x v="9"/>
    <x v="0"/>
    <n v="1"/>
    <s v="2:19-2:33, 2:41-2:53"/>
    <n v="21"/>
    <n v="74.007026666666661"/>
    <n v="65.203856666666667"/>
    <x v="2"/>
    <n v="167.7"/>
    <s v="0-50-0"/>
    <n v="1149.75"/>
  </r>
  <r>
    <x v="0"/>
    <d v="2019-07-20T00:00:00"/>
    <x v="9"/>
    <x v="0"/>
    <n v="1"/>
    <s v="2:19-2:33, 2:41-2:53"/>
    <n v="21"/>
    <n v="74.007026666666661"/>
    <n v="65.203856666666667"/>
    <x v="1"/>
    <n v="167.7"/>
    <s v="0-50-0"/>
    <n v="1149.75"/>
  </r>
  <r>
    <x v="0"/>
    <d v="2019-07-20T00:00:00"/>
    <x v="9"/>
    <x v="0"/>
    <n v="1"/>
    <s v="2:19-2:33, 2:41-2:53"/>
    <n v="21"/>
    <n v="74.007026666666661"/>
    <n v="65.203856666666667"/>
    <x v="0"/>
    <n v="167.7"/>
    <s v="0-50-0"/>
    <n v="1149.75"/>
  </r>
  <r>
    <x v="0"/>
    <d v="2019-07-20T00:00:00"/>
    <x v="9"/>
    <x v="0"/>
    <n v="1"/>
    <s v="2:19-2:33, 2:41-2:53"/>
    <n v="21"/>
    <n v="74.007026666666661"/>
    <n v="65.203856666666667"/>
    <x v="3"/>
    <n v="167.7"/>
    <s v="0-50-0"/>
    <n v="1149.75"/>
  </r>
  <r>
    <x v="0"/>
    <d v="2019-07-20T00:00:00"/>
    <x v="9"/>
    <x v="0"/>
    <n v="1"/>
    <s v="2:19-2:33, 2:41-2:53"/>
    <n v="21"/>
    <n v="74.007026666666661"/>
    <n v="65.203856666666667"/>
    <x v="1"/>
    <n v="167.7"/>
    <s v="0-50-0"/>
    <n v="1149.75"/>
  </r>
  <r>
    <x v="0"/>
    <d v="2019-07-20T00:00:00"/>
    <x v="9"/>
    <x v="0"/>
    <n v="1"/>
    <s v="2:19-2:33, 2:41-2:53"/>
    <n v="21"/>
    <n v="74.007026666666661"/>
    <n v="65.203856666666667"/>
    <x v="3"/>
    <n v="167.7"/>
    <s v="0-50-0"/>
    <n v="1149.75"/>
  </r>
  <r>
    <x v="0"/>
    <d v="2019-07-20T00:00:00"/>
    <x v="9"/>
    <x v="0"/>
    <n v="1"/>
    <s v="2:19-2:33, 2:41-2:53"/>
    <n v="21"/>
    <n v="74.007026666666661"/>
    <n v="65.203856666666667"/>
    <x v="1"/>
    <n v="167.7"/>
    <s v="0-50-0"/>
    <n v="1149.75"/>
  </r>
  <r>
    <x v="0"/>
    <d v="2019-07-20T00:00:00"/>
    <x v="9"/>
    <x v="0"/>
    <n v="1"/>
    <s v="2:19-2:33, 2:41-2:53"/>
    <n v="21"/>
    <n v="74.007026666666661"/>
    <n v="65.203856666666667"/>
    <x v="0"/>
    <n v="167.7"/>
    <s v="0-50-0"/>
    <n v="1149.75"/>
  </r>
  <r>
    <x v="0"/>
    <d v="2019-07-20T00:00:00"/>
    <x v="9"/>
    <x v="0"/>
    <n v="1"/>
    <s v="2:19-2:33, 2:41-2:53"/>
    <n v="21"/>
    <n v="74.007026666666661"/>
    <n v="65.203856666666667"/>
    <x v="1"/>
    <n v="167.7"/>
    <s v="0-50-0"/>
    <n v="1149.75"/>
  </r>
  <r>
    <x v="0"/>
    <d v="2019-07-20T00:00:00"/>
    <x v="9"/>
    <x v="0"/>
    <n v="1"/>
    <s v="2:19-2:33, 2:41-2:53"/>
    <n v="21"/>
    <n v="74.007026666666661"/>
    <n v="65.203856666666667"/>
    <x v="1"/>
    <n v="167.7"/>
    <s v="0-50-0"/>
    <n v="1149.75"/>
  </r>
  <r>
    <x v="0"/>
    <d v="2019-07-20T00:00:00"/>
    <x v="9"/>
    <x v="0"/>
    <n v="1"/>
    <s v="2:19-2:33, 2:41-2:53"/>
    <n v="21"/>
    <n v="74.007026666666661"/>
    <n v="65.203856666666667"/>
    <x v="1"/>
    <n v="167.7"/>
    <s v="0-50-0"/>
    <n v="1149.75"/>
  </r>
  <r>
    <x v="0"/>
    <d v="2019-07-20T00:00:00"/>
    <x v="9"/>
    <x v="0"/>
    <n v="1"/>
    <s v="2:19-2:33, 2:41-2:53"/>
    <n v="21"/>
    <n v="74.007026666666661"/>
    <n v="65.203856666666667"/>
    <x v="1"/>
    <n v="167.7"/>
    <s v="0-50-0"/>
    <n v="1149.75"/>
  </r>
  <r>
    <x v="0"/>
    <d v="2019-07-20T00:00:00"/>
    <x v="9"/>
    <x v="0"/>
    <n v="1"/>
    <s v="2:19-2:33, 2:41-2:53"/>
    <n v="21"/>
    <n v="74.007026666666661"/>
    <n v="65.203856666666667"/>
    <x v="9"/>
    <n v="167.7"/>
    <s v="0-50-0"/>
    <n v="1149.75"/>
  </r>
  <r>
    <x v="0"/>
    <d v="2019-07-20T00:00:00"/>
    <x v="9"/>
    <x v="0"/>
    <n v="1"/>
    <s v="10:53-11:03"/>
    <n v="22"/>
    <n v="73.322281666666669"/>
    <n v="65.662255000000002"/>
    <x v="2"/>
    <n v="62.9"/>
    <s v="0-50-0"/>
    <n v="362.07499999999999"/>
  </r>
  <r>
    <x v="0"/>
    <d v="2019-07-20T00:00:00"/>
    <x v="9"/>
    <x v="0"/>
    <n v="1"/>
    <s v="10:53-11:03"/>
    <n v="22"/>
    <n v="73.322281666666669"/>
    <n v="65.662255000000002"/>
    <x v="2"/>
    <n v="62.9"/>
    <s v="0-50-0"/>
    <n v="362.07499999999999"/>
  </r>
  <r>
    <x v="0"/>
    <d v="2019-07-20T00:00:00"/>
    <x v="9"/>
    <x v="0"/>
    <n v="1"/>
    <s v="10:53-11:03"/>
    <n v="22"/>
    <n v="73.322281666666669"/>
    <n v="65.662255000000002"/>
    <x v="12"/>
    <n v="62.9"/>
    <s v="0-50-0"/>
    <n v="362.07499999999999"/>
  </r>
  <r>
    <x v="0"/>
    <d v="2019-07-20T00:00:00"/>
    <x v="9"/>
    <x v="0"/>
    <n v="1"/>
    <s v="10:53-11:03"/>
    <n v="22"/>
    <n v="73.322281666666669"/>
    <n v="65.662255000000002"/>
    <x v="2"/>
    <n v="62.9"/>
    <s v="0-50-0"/>
    <n v="362.07499999999999"/>
  </r>
  <r>
    <x v="0"/>
    <d v="2019-07-20T00:00:00"/>
    <x v="9"/>
    <x v="0"/>
    <n v="1"/>
    <s v="10:53-11:03"/>
    <n v="22"/>
    <n v="73.322281666666669"/>
    <n v="65.662255000000002"/>
    <x v="5"/>
    <n v="62.9"/>
    <s v="0-50-0"/>
    <n v="362.07499999999999"/>
  </r>
  <r>
    <x v="0"/>
    <d v="2019-07-20T00:00:00"/>
    <x v="9"/>
    <x v="0"/>
    <n v="1"/>
    <s v="10:53-11:03"/>
    <n v="22"/>
    <n v="73.322281666666669"/>
    <n v="65.662255000000002"/>
    <x v="2"/>
    <n v="62.9"/>
    <s v="0-50-0"/>
    <n v="362.07499999999999"/>
  </r>
  <r>
    <x v="0"/>
    <d v="2019-07-20T00:00:00"/>
    <x v="9"/>
    <x v="0"/>
    <n v="1"/>
    <s v="10:53-11:03"/>
    <n v="22"/>
    <n v="73.322281666666669"/>
    <n v="65.662255000000002"/>
    <x v="12"/>
    <n v="62.9"/>
    <s v="0-50-0"/>
    <n v="362.07499999999999"/>
  </r>
  <r>
    <x v="0"/>
    <d v="2019-07-20T00:00:00"/>
    <x v="9"/>
    <x v="0"/>
    <n v="1"/>
    <s v="10:53-11:03"/>
    <n v="22"/>
    <n v="73.322281666666669"/>
    <n v="65.662255000000002"/>
    <x v="6"/>
    <n v="62.9"/>
    <s v="0-50-0"/>
    <n v="362.07499999999999"/>
  </r>
  <r>
    <x v="0"/>
    <d v="2019-07-20T00:00:00"/>
    <x v="9"/>
    <x v="0"/>
    <n v="1"/>
    <s v="10:53-11:03"/>
    <n v="22"/>
    <n v="73.322281666666669"/>
    <n v="65.662255000000002"/>
    <x v="5"/>
    <n v="62.9"/>
    <s v="0-50-0"/>
    <n v="362.07499999999999"/>
  </r>
  <r>
    <x v="0"/>
    <d v="2019-07-20T00:00:00"/>
    <x v="9"/>
    <x v="0"/>
    <n v="1"/>
    <s v="10:53-11:03"/>
    <n v="22"/>
    <n v="73.322281666666669"/>
    <n v="65.662255000000002"/>
    <x v="2"/>
    <n v="62.9"/>
    <s v="0-50-0"/>
    <n v="362.07499999999999"/>
  </r>
  <r>
    <x v="0"/>
    <d v="2019-07-20T00:00:00"/>
    <x v="9"/>
    <x v="0"/>
    <n v="1"/>
    <s v="10:53-11:03"/>
    <n v="22"/>
    <n v="73.322281666666669"/>
    <n v="65.662255000000002"/>
    <x v="2"/>
    <n v="62.9"/>
    <s v="0-50-0"/>
    <n v="362.07499999999999"/>
  </r>
  <r>
    <x v="0"/>
    <d v="2019-07-20T00:00:00"/>
    <x v="9"/>
    <x v="0"/>
    <n v="1"/>
    <s v="10:53-11:03"/>
    <n v="22"/>
    <n v="73.322281666666669"/>
    <n v="65.662255000000002"/>
    <x v="1"/>
    <n v="62.9"/>
    <s v="0-50-0"/>
    <n v="362.07499999999999"/>
  </r>
  <r>
    <x v="0"/>
    <d v="2019-07-20T00:00:00"/>
    <x v="9"/>
    <x v="0"/>
    <n v="1"/>
    <s v="10:53-11:03"/>
    <n v="22"/>
    <n v="73.322281666666669"/>
    <n v="65.662255000000002"/>
    <x v="12"/>
    <n v="62.9"/>
    <s v="0-50-0"/>
    <n v="362.07499999999999"/>
  </r>
  <r>
    <x v="0"/>
    <d v="2019-07-20T00:00:00"/>
    <x v="9"/>
    <x v="0"/>
    <n v="1"/>
    <s v="10:53-11:03"/>
    <n v="22"/>
    <n v="73.322281666666669"/>
    <n v="65.662255000000002"/>
    <x v="12"/>
    <n v="62.9"/>
    <s v="0-50-0"/>
    <n v="362.07499999999999"/>
  </r>
  <r>
    <x v="0"/>
    <d v="2019-07-20T00:00:00"/>
    <x v="9"/>
    <x v="0"/>
    <n v="1"/>
    <s v="10:53-11:03"/>
    <n v="22"/>
    <n v="73.322281666666669"/>
    <n v="65.662255000000002"/>
    <x v="5"/>
    <n v="62.9"/>
    <s v="0-50-0"/>
    <n v="362.07499999999999"/>
  </r>
  <r>
    <x v="0"/>
    <d v="2019-07-20T00:00:00"/>
    <x v="9"/>
    <x v="0"/>
    <n v="1"/>
    <s v="10:53-11:03"/>
    <n v="22"/>
    <n v="73.322281666666669"/>
    <n v="65.662255000000002"/>
    <x v="2"/>
    <n v="62.9"/>
    <s v="0-50-0"/>
    <n v="362.07499999999999"/>
  </r>
  <r>
    <x v="0"/>
    <d v="2019-07-20T00:00:00"/>
    <x v="9"/>
    <x v="0"/>
    <n v="1"/>
    <s v="10:53-11:03"/>
    <n v="22"/>
    <n v="73.322281666666669"/>
    <n v="65.662255000000002"/>
    <x v="1"/>
    <n v="62.9"/>
    <s v="0-50-0"/>
    <n v="362.07499999999999"/>
  </r>
  <r>
    <x v="0"/>
    <d v="2019-07-20T00:00:00"/>
    <x v="9"/>
    <x v="0"/>
    <n v="1"/>
    <s v="10:53-11:03"/>
    <n v="22"/>
    <n v="73.322281666666669"/>
    <n v="65.662255000000002"/>
    <x v="12"/>
    <n v="62.9"/>
    <s v="0-50-0"/>
    <n v="362.07499999999999"/>
  </r>
  <r>
    <x v="0"/>
    <d v="2019-07-20T00:00:00"/>
    <x v="9"/>
    <x v="0"/>
    <n v="1"/>
    <s v="10:53-11:03"/>
    <n v="22"/>
    <n v="73.322281666666669"/>
    <n v="65.662255000000002"/>
    <x v="2"/>
    <n v="62.9"/>
    <s v="0-50-0"/>
    <n v="362.07499999999999"/>
  </r>
  <r>
    <x v="0"/>
    <d v="2019-07-20T00:00:00"/>
    <x v="9"/>
    <x v="0"/>
    <n v="1"/>
    <s v="10:53-11:03"/>
    <n v="22"/>
    <n v="73.322281666666669"/>
    <n v="65.662255000000002"/>
    <x v="5"/>
    <n v="62.9"/>
    <s v="0-50-0"/>
    <n v="362.07499999999999"/>
  </r>
  <r>
    <x v="0"/>
    <d v="2019-07-20T00:00:00"/>
    <x v="9"/>
    <x v="0"/>
    <n v="1"/>
    <s v="10:53-11:03"/>
    <n v="22"/>
    <n v="73.322281666666669"/>
    <n v="65.662255000000002"/>
    <x v="12"/>
    <n v="62.9"/>
    <s v="0-50-0"/>
    <n v="362.07499999999999"/>
  </r>
  <r>
    <x v="0"/>
    <d v="2019-07-20T00:00:00"/>
    <x v="9"/>
    <x v="0"/>
    <n v="1"/>
    <s v="10:53-11:03"/>
    <n v="22"/>
    <n v="73.322281666666669"/>
    <n v="65.662255000000002"/>
    <x v="3"/>
    <n v="62.9"/>
    <s v="0-50-0"/>
    <n v="362.07499999999999"/>
  </r>
  <r>
    <x v="0"/>
    <d v="2019-07-20T00:00:00"/>
    <x v="9"/>
    <x v="0"/>
    <n v="1"/>
    <s v="10:53-11:03"/>
    <n v="22"/>
    <n v="73.322281666666669"/>
    <n v="65.662255000000002"/>
    <x v="3"/>
    <n v="62.9"/>
    <s v="0-50-0"/>
    <n v="362.07499999999999"/>
  </r>
  <r>
    <x v="0"/>
    <d v="2019-07-20T00:00:00"/>
    <x v="9"/>
    <x v="0"/>
    <n v="1"/>
    <s v="10:53-11:03"/>
    <n v="22"/>
    <n v="73.322281666666669"/>
    <n v="65.662255000000002"/>
    <x v="3"/>
    <n v="62.9"/>
    <s v="0-50-0"/>
    <n v="362.07499999999999"/>
  </r>
  <r>
    <x v="0"/>
    <d v="2019-07-20T00:00:00"/>
    <x v="9"/>
    <x v="0"/>
    <n v="1"/>
    <s v="10:53-11:03"/>
    <n v="22"/>
    <n v="73.322281666666669"/>
    <n v="65.662255000000002"/>
    <x v="1"/>
    <n v="62.9"/>
    <s v="0-50-0"/>
    <n v="362.07499999999999"/>
  </r>
  <r>
    <x v="0"/>
    <d v="2019-07-20T00:00:00"/>
    <x v="9"/>
    <x v="0"/>
    <n v="1"/>
    <s v="10:53-11:03"/>
    <n v="22"/>
    <n v="73.322281666666669"/>
    <n v="65.662255000000002"/>
    <x v="1"/>
    <n v="62.9"/>
    <s v="0-50-0"/>
    <n v="362.07499999999999"/>
  </r>
  <r>
    <x v="0"/>
    <d v="2019-07-20T00:00:00"/>
    <x v="9"/>
    <x v="0"/>
    <n v="1"/>
    <s v="10:53-11:03"/>
    <n v="22"/>
    <n v="73.322281666666669"/>
    <n v="65.662255000000002"/>
    <x v="4"/>
    <n v="62.9"/>
    <s v="0-50-0"/>
    <n v="362.07499999999999"/>
  </r>
  <r>
    <x v="0"/>
    <d v="2019-07-20T00:00:00"/>
    <x v="9"/>
    <x v="0"/>
    <n v="1"/>
    <s v="10:53-11:03"/>
    <n v="22"/>
    <n v="73.322281666666669"/>
    <n v="65.662255000000002"/>
    <x v="9"/>
    <n v="62.9"/>
    <s v="0-50-0"/>
    <n v="362.07499999999999"/>
  </r>
  <r>
    <x v="0"/>
    <d v="2019-07-20T00:00:00"/>
    <x v="9"/>
    <x v="0"/>
    <n v="1"/>
    <s v="10:53-11:03"/>
    <n v="22"/>
    <n v="73.322281666666669"/>
    <n v="65.662255000000002"/>
    <x v="6"/>
    <n v="62.9"/>
    <s v="0-50-0"/>
    <n v="362.07499999999999"/>
  </r>
  <r>
    <x v="0"/>
    <d v="2019-07-20T00:00:00"/>
    <x v="9"/>
    <x v="0"/>
    <n v="1"/>
    <s v="10:53-11:03"/>
    <n v="22"/>
    <n v="73.322281666666669"/>
    <n v="65.662255000000002"/>
    <x v="6"/>
    <n v="62.9"/>
    <s v="0-50-0"/>
    <n v="362.07499999999999"/>
  </r>
  <r>
    <x v="0"/>
    <d v="2019-07-20T00:00:00"/>
    <x v="9"/>
    <x v="0"/>
    <n v="1"/>
    <s v="10:53-11:03"/>
    <n v="22"/>
    <n v="73.322281666666669"/>
    <n v="65.662255000000002"/>
    <x v="1"/>
    <n v="62.9"/>
    <s v="0-50-0"/>
    <n v="362.07499999999999"/>
  </r>
  <r>
    <x v="0"/>
    <d v="2019-07-20T00:00:00"/>
    <x v="9"/>
    <x v="0"/>
    <n v="1"/>
    <s v="19:20-19:31"/>
    <n v="23"/>
    <n v="72.410461666666663"/>
    <n v="65.486000000000004"/>
    <x v="6"/>
    <n v="106.9"/>
    <s v="0-50-0"/>
    <n v="406.52499999999998"/>
  </r>
  <r>
    <x v="0"/>
    <d v="2019-07-20T00:00:00"/>
    <x v="9"/>
    <x v="0"/>
    <n v="1"/>
    <s v="19:20-19:31"/>
    <n v="23"/>
    <n v="72.410461666666663"/>
    <n v="65.486000000000004"/>
    <x v="2"/>
    <n v="106.9"/>
    <s v="0-50-0"/>
    <n v="406.52499999999998"/>
  </r>
  <r>
    <x v="0"/>
    <d v="2019-07-20T00:00:00"/>
    <x v="9"/>
    <x v="0"/>
    <n v="1"/>
    <s v="19:20-19:31"/>
    <n v="23"/>
    <n v="72.410461666666663"/>
    <n v="65.486000000000004"/>
    <x v="3"/>
    <n v="106.9"/>
    <s v="0-50-0"/>
    <n v="406.52499999999998"/>
  </r>
  <r>
    <x v="0"/>
    <d v="2019-07-20T00:00:00"/>
    <x v="9"/>
    <x v="0"/>
    <n v="1"/>
    <s v="19:20-19:31"/>
    <n v="23"/>
    <n v="72.410461666666663"/>
    <n v="65.486000000000004"/>
    <x v="9"/>
    <n v="106.9"/>
    <s v="0-50-0"/>
    <n v="406.52499999999998"/>
  </r>
  <r>
    <x v="0"/>
    <d v="2019-07-20T00:00:00"/>
    <x v="9"/>
    <x v="0"/>
    <n v="1"/>
    <s v="19:20-19:31"/>
    <n v="23"/>
    <n v="72.410461666666663"/>
    <n v="65.486000000000004"/>
    <x v="0"/>
    <n v="106.9"/>
    <s v="0-50-0"/>
    <n v="406.52499999999998"/>
  </r>
  <r>
    <x v="0"/>
    <d v="2019-07-20T00:00:00"/>
    <x v="9"/>
    <x v="0"/>
    <n v="1"/>
    <s v="19:20-19:31"/>
    <n v="23"/>
    <n v="72.410461666666663"/>
    <n v="65.486000000000004"/>
    <x v="5"/>
    <n v="106.9"/>
    <s v="0-50-0"/>
    <n v="406.52499999999998"/>
  </r>
  <r>
    <x v="0"/>
    <d v="2019-07-20T00:00:00"/>
    <x v="9"/>
    <x v="0"/>
    <n v="1"/>
    <s v="19:20-19:31"/>
    <n v="23"/>
    <n v="72.410461666666663"/>
    <n v="65.486000000000004"/>
    <x v="1"/>
    <n v="106.9"/>
    <s v="0-50-0"/>
    <n v="406.52499999999998"/>
  </r>
  <r>
    <x v="0"/>
    <d v="2019-07-20T00:00:00"/>
    <x v="9"/>
    <x v="0"/>
    <n v="1"/>
    <s v="19:20-19:31"/>
    <n v="23"/>
    <n v="72.410461666666663"/>
    <n v="65.486000000000004"/>
    <x v="3"/>
    <n v="106.9"/>
    <s v="0-50-0"/>
    <n v="406.52499999999998"/>
  </r>
  <r>
    <x v="0"/>
    <d v="2019-07-20T00:00:00"/>
    <x v="9"/>
    <x v="0"/>
    <n v="1"/>
    <s v="19:20-19:31"/>
    <n v="23"/>
    <n v="72.410461666666663"/>
    <n v="65.486000000000004"/>
    <x v="9"/>
    <n v="106.9"/>
    <s v="0-50-0"/>
    <n v="406.52499999999998"/>
  </r>
  <r>
    <x v="0"/>
    <d v="2019-07-20T00:00:00"/>
    <x v="9"/>
    <x v="0"/>
    <n v="1"/>
    <s v="19:20-19:31"/>
    <n v="23"/>
    <n v="72.410461666666663"/>
    <n v="65.486000000000004"/>
    <x v="10"/>
    <n v="106.9"/>
    <s v="0-50-0"/>
    <n v="406.52499999999998"/>
  </r>
  <r>
    <x v="0"/>
    <d v="2019-07-20T00:00:00"/>
    <x v="9"/>
    <x v="0"/>
    <n v="1"/>
    <s v="19:20-19:31"/>
    <n v="23"/>
    <n v="72.410461666666663"/>
    <n v="65.486000000000004"/>
    <x v="11"/>
    <n v="106.9"/>
    <s v="0-50-0"/>
    <n v="406.52499999999998"/>
  </r>
  <r>
    <x v="0"/>
    <d v="2019-07-20T00:00:00"/>
    <x v="9"/>
    <x v="0"/>
    <n v="1"/>
    <s v="19:20-19:31"/>
    <n v="23"/>
    <n v="72.410461666666663"/>
    <n v="65.486000000000004"/>
    <x v="0"/>
    <n v="106.9"/>
    <s v="0-50-0"/>
    <n v="406.52499999999998"/>
  </r>
  <r>
    <x v="0"/>
    <d v="2019-07-20T00:00:00"/>
    <x v="9"/>
    <x v="0"/>
    <n v="1"/>
    <s v="19:20-19:31"/>
    <n v="23"/>
    <n v="72.410461666666663"/>
    <n v="65.486000000000004"/>
    <x v="2"/>
    <n v="106.9"/>
    <s v="0-50-0"/>
    <n v="406.52499999999998"/>
  </r>
  <r>
    <x v="0"/>
    <d v="2019-07-20T00:00:00"/>
    <x v="9"/>
    <x v="0"/>
    <n v="1"/>
    <s v="19:20-19:31"/>
    <n v="23"/>
    <n v="72.410461666666663"/>
    <n v="65.486000000000004"/>
    <x v="3"/>
    <n v="106.9"/>
    <s v="0-50-0"/>
    <n v="406.52499999999998"/>
  </r>
  <r>
    <x v="0"/>
    <d v="2019-07-20T00:00:00"/>
    <x v="9"/>
    <x v="0"/>
    <n v="1"/>
    <s v="19:20-19:31"/>
    <n v="23"/>
    <n v="72.410461666666663"/>
    <n v="65.486000000000004"/>
    <x v="9"/>
    <n v="106.9"/>
    <s v="0-50-0"/>
    <n v="406.52499999999998"/>
  </r>
  <r>
    <x v="0"/>
    <d v="2019-07-20T00:00:00"/>
    <x v="9"/>
    <x v="0"/>
    <n v="1"/>
    <s v="19:20-19:31"/>
    <n v="23"/>
    <n v="72.410461666666663"/>
    <n v="65.486000000000004"/>
    <x v="2"/>
    <n v="106.9"/>
    <s v="0-50-0"/>
    <n v="406.52499999999998"/>
  </r>
  <r>
    <x v="0"/>
    <d v="2019-07-20T00:00:00"/>
    <x v="9"/>
    <x v="0"/>
    <n v="1"/>
    <s v="19:20-19:31"/>
    <n v="23"/>
    <n v="72.410461666666663"/>
    <n v="65.486000000000004"/>
    <x v="12"/>
    <n v="106.9"/>
    <s v="0-50-0"/>
    <n v="406.52499999999998"/>
  </r>
  <r>
    <x v="0"/>
    <d v="2019-07-20T00:00:00"/>
    <x v="9"/>
    <x v="0"/>
    <n v="1"/>
    <s v="19:20-19:31"/>
    <n v="23"/>
    <n v="72.410461666666663"/>
    <n v="65.486000000000004"/>
    <x v="1"/>
    <n v="106.9"/>
    <s v="0-50-0"/>
    <n v="406.52499999999998"/>
  </r>
  <r>
    <x v="0"/>
    <d v="2019-07-20T00:00:00"/>
    <x v="9"/>
    <x v="0"/>
    <n v="1"/>
    <s v="19:20-19:31"/>
    <n v="23"/>
    <n v="72.410461666666663"/>
    <n v="65.486000000000004"/>
    <x v="2"/>
    <n v="106.9"/>
    <s v="0-50-0"/>
    <n v="406.52499999999998"/>
  </r>
  <r>
    <x v="0"/>
    <d v="2019-07-20T00:00:00"/>
    <x v="9"/>
    <x v="0"/>
    <n v="1"/>
    <s v="19:20-19:31"/>
    <n v="23"/>
    <n v="72.410461666666663"/>
    <n v="65.486000000000004"/>
    <x v="2"/>
    <n v="106.9"/>
    <s v="0-50-0"/>
    <n v="406.52499999999998"/>
  </r>
  <r>
    <x v="0"/>
    <d v="2019-07-20T00:00:00"/>
    <x v="9"/>
    <x v="0"/>
    <n v="1"/>
    <s v="19:20-19:31"/>
    <n v="23"/>
    <n v="72.410461666666663"/>
    <n v="65.486000000000004"/>
    <x v="2"/>
    <n v="106.9"/>
    <s v="0-50-0"/>
    <n v="406.52499999999998"/>
  </r>
  <r>
    <x v="0"/>
    <d v="2019-07-20T00:00:00"/>
    <x v="9"/>
    <x v="0"/>
    <n v="1"/>
    <s v="19:20-19:31"/>
    <n v="23"/>
    <n v="72.410461666666663"/>
    <n v="65.486000000000004"/>
    <x v="2"/>
    <n v="106.9"/>
    <s v="0-50-0"/>
    <n v="406.52499999999998"/>
  </r>
  <r>
    <x v="0"/>
    <d v="2019-07-20T00:00:00"/>
    <x v="9"/>
    <x v="0"/>
    <n v="1"/>
    <s v="19:20-19:31"/>
    <n v="23"/>
    <n v="72.410461666666663"/>
    <n v="65.486000000000004"/>
    <x v="9"/>
    <n v="106.9"/>
    <s v="0-50-0"/>
    <n v="406.52499999999998"/>
  </r>
  <r>
    <x v="0"/>
    <d v="2019-07-20T00:00:00"/>
    <x v="9"/>
    <x v="0"/>
    <n v="1"/>
    <s v="19:20-19:31"/>
    <n v="23"/>
    <n v="72.410461666666663"/>
    <n v="65.486000000000004"/>
    <x v="9"/>
    <n v="106.9"/>
    <s v="0-50-0"/>
    <n v="406.52499999999998"/>
  </r>
  <r>
    <x v="0"/>
    <d v="2019-07-20T00:00:00"/>
    <x v="9"/>
    <x v="0"/>
    <n v="1"/>
    <s v="19:20-19:31"/>
    <n v="23"/>
    <n v="72.410461666666663"/>
    <n v="65.486000000000004"/>
    <x v="10"/>
    <n v="106.9"/>
    <s v="0-50-0"/>
    <n v="406.52499999999998"/>
  </r>
  <r>
    <x v="0"/>
    <d v="2019-07-20T00:00:00"/>
    <x v="9"/>
    <x v="0"/>
    <n v="1"/>
    <s v="19:20-19:31"/>
    <n v="23"/>
    <n v="72.410461666666663"/>
    <n v="65.486000000000004"/>
    <x v="11"/>
    <n v="106.9"/>
    <s v="0-50-0"/>
    <n v="406.52499999999998"/>
  </r>
  <r>
    <x v="0"/>
    <d v="2019-07-20T00:00:00"/>
    <x v="9"/>
    <x v="0"/>
    <n v="1"/>
    <s v="19:20-19:31"/>
    <n v="23"/>
    <n v="72.410461666666663"/>
    <n v="65.486000000000004"/>
    <x v="1"/>
    <n v="106.9"/>
    <s v="0-50-0"/>
    <n v="406.52499999999998"/>
  </r>
  <r>
    <x v="0"/>
    <d v="2019-07-20T00:00:00"/>
    <x v="9"/>
    <x v="0"/>
    <n v="1"/>
    <s v="19:20-19:31"/>
    <n v="23"/>
    <n v="72.410461666666663"/>
    <n v="65.486000000000004"/>
    <x v="2"/>
    <n v="106.9"/>
    <s v="0-50-0"/>
    <n v="406.52499999999998"/>
  </r>
  <r>
    <x v="0"/>
    <d v="2019-07-20T00:00:00"/>
    <x v="9"/>
    <x v="0"/>
    <n v="1"/>
    <s v="19:20-19:31"/>
    <n v="23"/>
    <n v="72.410461666666663"/>
    <n v="65.486000000000004"/>
    <x v="0"/>
    <n v="106.9"/>
    <s v="0-50-0"/>
    <n v="406.52499999999998"/>
  </r>
  <r>
    <x v="0"/>
    <d v="2019-07-20T00:00:00"/>
    <x v="9"/>
    <x v="0"/>
    <n v="1"/>
    <s v="19:20-19:31"/>
    <n v="23"/>
    <n v="72.410461666666663"/>
    <n v="65.486000000000004"/>
    <x v="1"/>
    <n v="106.9"/>
    <s v="0-50-0"/>
    <n v="406.52499999999998"/>
  </r>
  <r>
    <x v="0"/>
    <d v="2019-07-21T00:00:00"/>
    <x v="10"/>
    <x v="0"/>
    <n v="1"/>
    <s v="9:51-10:02"/>
    <n v="24"/>
    <n v="73.096583333333328"/>
    <n v="61.295050000000003"/>
    <x v="2"/>
    <n v="91.6"/>
    <s v="0-50-0"/>
    <n v="246.4"/>
  </r>
  <r>
    <x v="0"/>
    <d v="2019-07-21T00:00:00"/>
    <x v="10"/>
    <x v="0"/>
    <n v="1"/>
    <s v="9:51-10:02"/>
    <n v="24"/>
    <n v="73.096583333333328"/>
    <n v="61.295050000000003"/>
    <x v="0"/>
    <n v="91.6"/>
    <s v="0-50-0"/>
    <n v="246.4"/>
  </r>
  <r>
    <x v="0"/>
    <d v="2019-07-21T00:00:00"/>
    <x v="10"/>
    <x v="0"/>
    <n v="1"/>
    <s v="9:51-10:02"/>
    <n v="24"/>
    <n v="73.096583333333328"/>
    <n v="61.295050000000003"/>
    <x v="1"/>
    <n v="91.6"/>
    <s v="0-50-0"/>
    <n v="246.4"/>
  </r>
  <r>
    <x v="0"/>
    <d v="2019-07-21T00:00:00"/>
    <x v="10"/>
    <x v="0"/>
    <n v="1"/>
    <s v="9:51-10:02"/>
    <n v="24"/>
    <n v="73.096583333333328"/>
    <n v="61.295050000000003"/>
    <x v="4"/>
    <n v="91.6"/>
    <s v="0-50-0"/>
    <n v="246.4"/>
  </r>
  <r>
    <x v="0"/>
    <d v="2019-07-21T00:00:00"/>
    <x v="10"/>
    <x v="0"/>
    <n v="1"/>
    <s v="9:51-10:02"/>
    <n v="24"/>
    <n v="73.096583333333328"/>
    <n v="61.295050000000003"/>
    <x v="3"/>
    <n v="91.6"/>
    <s v="0-50-0"/>
    <n v="246.4"/>
  </r>
  <r>
    <x v="0"/>
    <d v="2019-07-21T00:00:00"/>
    <x v="10"/>
    <x v="0"/>
    <n v="1"/>
    <s v="9:51-10:02"/>
    <n v="24"/>
    <n v="73.096583333333328"/>
    <n v="61.295050000000003"/>
    <x v="3"/>
    <n v="91.6"/>
    <s v="0-50-0"/>
    <n v="246.4"/>
  </r>
  <r>
    <x v="0"/>
    <d v="2019-07-28T00:00:00"/>
    <x v="11"/>
    <x v="0"/>
    <n v="1"/>
    <s v="23:46-23:53"/>
    <n v="25"/>
    <n v="74.160763333333335"/>
    <n v="57.506168333333335"/>
    <x v="5"/>
    <n v="104"/>
    <s v="0-50-0"/>
    <n v="324.27499999999998"/>
  </r>
  <r>
    <x v="0"/>
    <d v="2019-07-31T00:00:00"/>
    <x v="12"/>
    <x v="0"/>
    <n v="1"/>
    <s v="2:07-2:17"/>
    <n v="26"/>
    <n v="73.796565000000001"/>
    <n v="58.479628333333331"/>
    <x v="3"/>
    <n v="234"/>
    <s v="0-50-0"/>
    <n v="406.35"/>
  </r>
  <r>
    <x v="0"/>
    <d v="2019-08-02T00:00:00"/>
    <x v="13"/>
    <x v="1"/>
    <n v="1"/>
    <s v="4:50-5:00"/>
    <n v="27"/>
    <n v="71.109868333333338"/>
    <n v="58.594389999999997"/>
    <x v="19"/>
    <n v="220"/>
    <s v="0-50-0"/>
    <n v="540.92499999999995"/>
  </r>
  <r>
    <x v="0"/>
    <d v="2019-08-02T00:00:00"/>
    <x v="13"/>
    <x v="1"/>
    <n v="1"/>
    <s v="4:50-5:00"/>
    <n v="27"/>
    <n v="71.109868333333338"/>
    <n v="58.594389999999997"/>
    <x v="20"/>
    <n v="220"/>
    <s v="0-50-0"/>
    <n v="540.92499999999995"/>
  </r>
  <r>
    <x v="0"/>
    <d v="2019-08-02T00:00:00"/>
    <x v="13"/>
    <x v="1"/>
    <n v="1"/>
    <s v="4:50-5:00"/>
    <n v="27"/>
    <n v="71.109868333333338"/>
    <n v="58.594389999999997"/>
    <x v="17"/>
    <n v="220"/>
    <s v="0-50-0"/>
    <n v="540.92499999999995"/>
  </r>
  <r>
    <x v="0"/>
    <d v="2019-08-02T00:00:00"/>
    <x v="13"/>
    <x v="1"/>
    <n v="1"/>
    <s v="4:50-5:00"/>
    <n v="27"/>
    <n v="71.109868333333338"/>
    <n v="58.594389999999997"/>
    <x v="13"/>
    <n v="220"/>
    <s v="0-50-0"/>
    <n v="540.92499999999995"/>
  </r>
  <r>
    <x v="0"/>
    <d v="2019-08-02T00:00:00"/>
    <x v="13"/>
    <x v="1"/>
    <n v="1"/>
    <s v="4:50-5:00"/>
    <n v="27"/>
    <n v="71.109868333333338"/>
    <n v="58.594389999999997"/>
    <x v="18"/>
    <n v="220"/>
    <s v="0-50-0"/>
    <n v="540.92499999999995"/>
  </r>
  <r>
    <x v="0"/>
    <d v="2019-08-02T00:00:00"/>
    <x v="13"/>
    <x v="1"/>
    <n v="1"/>
    <s v="4:50-5:00"/>
    <n v="27"/>
    <n v="71.109868333333338"/>
    <n v="58.594389999999997"/>
    <x v="21"/>
    <n v="220"/>
    <s v="0-50-0"/>
    <n v="540.92499999999995"/>
  </r>
  <r>
    <x v="0"/>
    <d v="2019-08-02T00:00:00"/>
    <x v="13"/>
    <x v="1"/>
    <n v="1"/>
    <s v="4:50-5:00"/>
    <n v="27"/>
    <n v="71.109868333333338"/>
    <n v="58.594389999999997"/>
    <x v="13"/>
    <n v="220"/>
    <s v="0-50-0"/>
    <n v="540.92499999999995"/>
  </r>
  <r>
    <x v="0"/>
    <d v="2019-08-02T00:00:00"/>
    <x v="13"/>
    <x v="1"/>
    <n v="1"/>
    <s v="4:50-5:00"/>
    <n v="27"/>
    <n v="71.109868333333338"/>
    <n v="58.594389999999997"/>
    <x v="21"/>
    <n v="220"/>
    <s v="0-50-0"/>
    <n v="540.92499999999995"/>
  </r>
  <r>
    <x v="0"/>
    <d v="2019-08-02T00:00:00"/>
    <x v="13"/>
    <x v="1"/>
    <n v="1"/>
    <s v="4:50-5:00"/>
    <n v="27"/>
    <n v="71.109868333333338"/>
    <n v="58.594389999999997"/>
    <x v="20"/>
    <n v="220"/>
    <s v="0-50-0"/>
    <n v="540.92499999999995"/>
  </r>
  <r>
    <x v="0"/>
    <d v="2019-08-02T00:00:00"/>
    <x v="13"/>
    <x v="1"/>
    <n v="1"/>
    <s v="4:50-5:00"/>
    <n v="27"/>
    <n v="71.109868333333338"/>
    <n v="58.594389999999997"/>
    <x v="20"/>
    <n v="220"/>
    <s v="0-50-0"/>
    <n v="540.92499999999995"/>
  </r>
  <r>
    <x v="0"/>
    <d v="2019-08-02T00:00:00"/>
    <x v="13"/>
    <x v="1"/>
    <n v="1"/>
    <s v="4:50-5:00"/>
    <n v="27"/>
    <n v="71.109868333333338"/>
    <n v="58.594389999999997"/>
    <x v="22"/>
    <n v="220"/>
    <s v="0-50-0"/>
    <n v="540.92499999999995"/>
  </r>
  <r>
    <x v="0"/>
    <d v="2019-08-02T00:00:00"/>
    <x v="13"/>
    <x v="1"/>
    <n v="1"/>
    <s v="4:50-5:00"/>
    <n v="27"/>
    <n v="71.109868333333338"/>
    <n v="58.594389999999997"/>
    <x v="23"/>
    <n v="220"/>
    <s v="0-50-0"/>
    <n v="540.92499999999995"/>
  </r>
  <r>
    <x v="0"/>
    <d v="2019-08-02T00:00:00"/>
    <x v="13"/>
    <x v="1"/>
    <n v="1"/>
    <s v="13:14-13:23"/>
    <n v="28"/>
    <n v="70.241433333333333"/>
    <n v="57.032933333333332"/>
    <x v="22"/>
    <n v="110.3"/>
    <s v="0-50-0"/>
    <n v="211.925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CE4627-CF86-41CF-8AAC-33DB901E3839}" name="Сводная таблица10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4:S32" firstHeaderRow="1" firstDataRow="4" firstDataCol="1"/>
  <pivotFields count="13">
    <pivotField axis="axisCol" showAll="0">
      <items count="2">
        <item x="0"/>
        <item t="default"/>
      </items>
    </pivotField>
    <pivotField numFmtId="166" showAll="0"/>
    <pivotField axis="axisCol" showAll="0">
      <items count="15">
        <item x="1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axis="axisRow" numFmtId="164" showAll="0">
      <items count="25">
        <item x="11"/>
        <item x="10"/>
        <item x="9"/>
        <item x="0"/>
        <item x="4"/>
        <item x="1"/>
        <item x="3"/>
        <item x="2"/>
        <item x="12"/>
        <item x="5"/>
        <item x="6"/>
        <item x="8"/>
        <item x="7"/>
        <item x="13"/>
        <item x="14"/>
        <item x="15"/>
        <item x="17"/>
        <item x="18"/>
        <item x="16"/>
        <item x="21"/>
        <item x="22"/>
        <item x="20"/>
        <item x="19"/>
        <item x="23"/>
        <item t="default"/>
      </items>
    </pivotField>
    <pivotField showAll="0"/>
    <pivotField showAll="0"/>
    <pivotField showAll="0"/>
  </pivotFields>
  <rowFields count="1">
    <field x="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3">
    <field x="0"/>
    <field x="3"/>
    <field x="2"/>
  </colFields>
  <colItems count="18">
    <i>
      <x/>
      <x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t="default" r="1">
      <x/>
    </i>
    <i r="1">
      <x v="1"/>
      <x/>
    </i>
    <i t="default" r="1">
      <x v="1"/>
    </i>
    <i t="default">
      <x/>
    </i>
    <i t="grand">
      <x/>
    </i>
  </colItems>
  <dataFields count="1">
    <dataField name="Сумма по полю значение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96441-31FB-4362-9246-7BDF0B9E9B43}">
  <dimension ref="A1:BU1112"/>
  <sheetViews>
    <sheetView tabSelected="1" topLeftCell="A32" zoomScale="90" zoomScaleNormal="90" workbookViewId="0">
      <selection activeCell="P161" sqref="P161:AJ180"/>
    </sheetView>
  </sheetViews>
  <sheetFormatPr defaultRowHeight="15" x14ac:dyDescent="0.25"/>
  <cols>
    <col min="2" max="2" width="12" customWidth="1"/>
    <col min="3" max="3" width="11.28515625" customWidth="1"/>
    <col min="4" max="4" width="11.85546875" customWidth="1"/>
    <col min="6" max="7" width="9.140625" customWidth="1"/>
    <col min="8" max="8" width="13.5703125" customWidth="1"/>
    <col min="9" max="9" width="12.140625" customWidth="1"/>
    <col min="10" max="12" width="10.42578125" bestFit="1" customWidth="1"/>
    <col min="13" max="13" width="12.42578125" bestFit="1" customWidth="1"/>
    <col min="14" max="17" width="10.42578125" bestFit="1" customWidth="1"/>
    <col min="18" max="18" width="11" customWidth="1"/>
    <col min="19" max="19" width="10.85546875" customWidth="1"/>
    <col min="20" max="36" width="10.42578125" bestFit="1" customWidth="1"/>
    <col min="42" max="42" width="9.28515625" customWidth="1"/>
  </cols>
  <sheetData>
    <row r="1" spans="2:2" x14ac:dyDescent="0.25">
      <c r="B1" s="3"/>
    </row>
    <row r="2" spans="2:2" x14ac:dyDescent="0.25">
      <c r="B2" s="3"/>
    </row>
    <row r="3" spans="2:2" x14ac:dyDescent="0.25">
      <c r="B3" s="3"/>
    </row>
    <row r="4" spans="2:2" x14ac:dyDescent="0.25">
      <c r="B4" s="3"/>
    </row>
    <row r="5" spans="2:2" x14ac:dyDescent="0.25">
      <c r="B5" s="3"/>
    </row>
    <row r="6" spans="2:2" x14ac:dyDescent="0.25">
      <c r="B6" s="3"/>
    </row>
    <row r="7" spans="2:2" x14ac:dyDescent="0.25">
      <c r="B7" s="3"/>
    </row>
    <row r="8" spans="2:2" x14ac:dyDescent="0.25">
      <c r="B8" s="3"/>
    </row>
    <row r="9" spans="2:2" x14ac:dyDescent="0.25">
      <c r="B9" s="3"/>
    </row>
    <row r="10" spans="2:2" x14ac:dyDescent="0.25">
      <c r="B10" s="3"/>
    </row>
    <row r="11" spans="2:2" x14ac:dyDescent="0.25">
      <c r="B11" s="3"/>
    </row>
    <row r="12" spans="2:2" x14ac:dyDescent="0.25">
      <c r="B12" s="3"/>
    </row>
    <row r="13" spans="2:2" x14ac:dyDescent="0.25">
      <c r="B13" s="3"/>
    </row>
    <row r="14" spans="2:2" x14ac:dyDescent="0.25">
      <c r="B14" s="3"/>
    </row>
    <row r="15" spans="2:2" x14ac:dyDescent="0.25">
      <c r="B15" s="3"/>
    </row>
    <row r="16" spans="2:2" x14ac:dyDescent="0.25">
      <c r="B16" s="3"/>
    </row>
    <row r="17" spans="2:36" x14ac:dyDescent="0.25">
      <c r="B17" s="3"/>
      <c r="C17" s="18"/>
      <c r="D17" s="18"/>
      <c r="E17" s="18"/>
      <c r="F17" s="18"/>
      <c r="G17" s="18"/>
      <c r="H17" s="18"/>
    </row>
    <row r="18" spans="2:36" x14ac:dyDescent="0.25">
      <c r="B18" s="3"/>
    </row>
    <row r="19" spans="2:36" x14ac:dyDescent="0.25">
      <c r="B19" s="3"/>
      <c r="C19" s="18"/>
      <c r="D19" s="18"/>
      <c r="E19" s="18"/>
      <c r="F19" s="18"/>
      <c r="G19" s="18"/>
      <c r="H19" s="18"/>
    </row>
    <row r="20" spans="2:36" x14ac:dyDescent="0.25">
      <c r="B20" s="3"/>
    </row>
    <row r="21" spans="2:36" x14ac:dyDescent="0.25">
      <c r="B21" s="3"/>
    </row>
    <row r="22" spans="2:36" x14ac:dyDescent="0.25">
      <c r="B22" s="3"/>
    </row>
    <row r="23" spans="2:36" x14ac:dyDescent="0.25">
      <c r="B23" s="3"/>
    </row>
    <row r="24" spans="2:36" x14ac:dyDescent="0.25">
      <c r="B24" s="3"/>
    </row>
    <row r="25" spans="2:36" x14ac:dyDescent="0.25">
      <c r="B25" s="3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</row>
    <row r="26" spans="2:36" x14ac:dyDescent="0.25">
      <c r="B26" s="3"/>
    </row>
    <row r="27" spans="2:36" x14ac:dyDescent="0.25">
      <c r="B27" s="3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</row>
    <row r="28" spans="2:36" ht="15.75" thickBot="1" x14ac:dyDescent="0.3">
      <c r="B28" s="3"/>
      <c r="J28" t="s">
        <v>8</v>
      </c>
      <c r="K28" t="s">
        <v>8</v>
      </c>
      <c r="L28" t="s">
        <v>8</v>
      </c>
      <c r="M28" t="s">
        <v>8</v>
      </c>
      <c r="O28" t="s">
        <v>8</v>
      </c>
      <c r="P28" t="s">
        <v>8</v>
      </c>
      <c r="Q28" t="s">
        <v>8</v>
      </c>
      <c r="R28" t="s">
        <v>8</v>
      </c>
      <c r="S28" t="s">
        <v>8</v>
      </c>
      <c r="T28" t="s">
        <v>8</v>
      </c>
      <c r="U28" t="s">
        <v>8</v>
      </c>
      <c r="V28" t="s">
        <v>8</v>
      </c>
      <c r="W28" t="s">
        <v>8</v>
      </c>
      <c r="X28" t="s">
        <v>8</v>
      </c>
      <c r="Y28" t="s">
        <v>8</v>
      </c>
      <c r="Z28" t="s">
        <v>8</v>
      </c>
      <c r="AA28" t="s">
        <v>8</v>
      </c>
      <c r="AB28" t="s">
        <v>8</v>
      </c>
      <c r="AC28" t="s">
        <v>8</v>
      </c>
      <c r="AD28" t="s">
        <v>8</v>
      </c>
      <c r="AE28" t="s">
        <v>8</v>
      </c>
      <c r="AF28" t="s">
        <v>8</v>
      </c>
      <c r="AG28" t="s">
        <v>8</v>
      </c>
      <c r="AH28" t="s">
        <v>8</v>
      </c>
      <c r="AI28" t="s">
        <v>9</v>
      </c>
      <c r="AJ28" t="s">
        <v>9</v>
      </c>
    </row>
    <row r="29" spans="2:36" x14ac:dyDescent="0.25">
      <c r="B29" s="3"/>
      <c r="C29" s="44" t="s">
        <v>25</v>
      </c>
      <c r="D29" s="45"/>
      <c r="E29" s="19"/>
      <c r="I29" s="8" t="s">
        <v>15</v>
      </c>
      <c r="J29" s="2">
        <v>7</v>
      </c>
      <c r="K29" s="8">
        <v>8</v>
      </c>
      <c r="L29" s="2">
        <v>9</v>
      </c>
      <c r="M29" s="2">
        <v>10</v>
      </c>
      <c r="N29" s="8">
        <v>11</v>
      </c>
      <c r="O29" s="2">
        <v>12</v>
      </c>
      <c r="P29" s="8">
        <v>13</v>
      </c>
      <c r="Q29" s="2">
        <v>14</v>
      </c>
      <c r="R29" s="2">
        <v>15</v>
      </c>
      <c r="S29" s="8">
        <v>16</v>
      </c>
      <c r="T29" s="2">
        <v>17</v>
      </c>
      <c r="U29" s="2">
        <v>18</v>
      </c>
      <c r="V29" s="8">
        <v>19</v>
      </c>
      <c r="W29" s="8">
        <v>20</v>
      </c>
      <c r="X29" s="8">
        <v>21</v>
      </c>
      <c r="Y29" s="8">
        <v>22</v>
      </c>
      <c r="Z29" s="8">
        <v>23</v>
      </c>
      <c r="AA29" s="8">
        <v>24</v>
      </c>
      <c r="AB29" s="8">
        <v>25</v>
      </c>
      <c r="AC29" s="8">
        <v>26</v>
      </c>
      <c r="AD29" s="8">
        <v>27</v>
      </c>
      <c r="AE29" s="8">
        <v>28</v>
      </c>
      <c r="AF29" s="8">
        <v>29</v>
      </c>
      <c r="AG29" s="8">
        <v>30</v>
      </c>
      <c r="AH29" s="8">
        <v>31</v>
      </c>
      <c r="AI29" s="8">
        <v>1</v>
      </c>
      <c r="AJ29" s="2">
        <v>2</v>
      </c>
    </row>
    <row r="30" spans="2:36" x14ac:dyDescent="0.25">
      <c r="B30" s="3"/>
      <c r="C30" s="34"/>
      <c r="D30" s="35"/>
    </row>
    <row r="31" spans="2:36" x14ac:dyDescent="0.25">
      <c r="B31" s="3"/>
      <c r="C31" s="36"/>
      <c r="D31" s="37"/>
      <c r="H31" s="6" t="s">
        <v>12</v>
      </c>
      <c r="I31" s="9"/>
      <c r="J31" s="46">
        <f ca="1">(J69*J70+J105*J106+J149*J150+J188*J189+J226*J227+J267*J268+J306*J307+J349*J350+J386*J387)/J32</f>
        <v>196.81387595125022</v>
      </c>
      <c r="K31" s="46">
        <f t="shared" ref="K31:AJ31" ca="1" si="0">(K69*K70+K105*K106+K149*K150+K188*K189+K226*K227+K267*K268+K306*K307+K349*K350+K386*K387)/K32</f>
        <v>188.1535697992073</v>
      </c>
      <c r="L31" s="46">
        <f t="shared" ca="1" si="0"/>
        <v>179.87433892595061</v>
      </c>
      <c r="M31" s="46">
        <f t="shared" ca="1" si="0"/>
        <v>171.95941505960232</v>
      </c>
      <c r="N31" s="46">
        <f t="shared" ca="1" si="0"/>
        <v>164.39276777447265</v>
      </c>
      <c r="O31" s="46">
        <f t="shared" ca="1" si="0"/>
        <v>157.15907202396943</v>
      </c>
      <c r="P31" s="46">
        <f t="shared" ca="1" si="0"/>
        <v>150.24367710214156</v>
      </c>
      <c r="Q31" s="46">
        <f t="shared" ca="1" si="0"/>
        <v>143.63257697099266</v>
      </c>
      <c r="R31" s="46">
        <f t="shared" ca="1" si="0"/>
        <v>137.31238189346792</v>
      </c>
      <c r="S31" s="46">
        <f t="shared" ca="1" si="0"/>
        <v>131.27029131466026</v>
      </c>
      <c r="T31" s="46">
        <f t="shared" ca="1" si="0"/>
        <v>125.49406793631269</v>
      </c>
      <c r="U31" s="46">
        <f t="shared" ca="1" si="0"/>
        <v>119.97201293210686</v>
      </c>
      <c r="V31" s="46">
        <f t="shared" ca="1" si="0"/>
        <v>114.6929422535423</v>
      </c>
      <c r="W31" s="46">
        <f t="shared" ca="1" si="0"/>
        <v>109.64616397841554</v>
      </c>
      <c r="X31" s="46">
        <f t="shared" ca="1" si="0"/>
        <v>104.82145665602441</v>
      </c>
      <c r="Y31" s="46">
        <f t="shared" ca="1" si="0"/>
        <v>100.20904860523676</v>
      </c>
      <c r="Z31" s="46">
        <f t="shared" ca="1" si="0"/>
        <v>95.799598123497063</v>
      </c>
      <c r="AA31" s="46">
        <f t="shared" ca="1" si="0"/>
        <v>91.584174566686173</v>
      </c>
      <c r="AB31" s="46">
        <f t="shared" ca="1" si="0"/>
        <v>87.554240261515019</v>
      </c>
      <c r="AC31" s="46">
        <f t="shared" ca="1" si="0"/>
        <v>83.701633213818553</v>
      </c>
      <c r="AD31" s="46">
        <f t="shared" ca="1" si="0"/>
        <v>80.018550577728305</v>
      </c>
      <c r="AE31" s="46">
        <f t="shared" ca="1" si="0"/>
        <v>76.497532852242784</v>
      </c>
      <c r="AF31" s="46">
        <f t="shared" ca="1" si="0"/>
        <v>73.13144877318895</v>
      </c>
      <c r="AG31" s="46">
        <f t="shared" ca="1" si="0"/>
        <v>69.913480869974961</v>
      </c>
      <c r="AH31" s="46">
        <f t="shared" ca="1" si="0"/>
        <v>66.837111657882645</v>
      </c>
      <c r="AI31" s="46">
        <f t="shared" ca="1" si="0"/>
        <v>63.896110437933551</v>
      </c>
      <c r="AJ31" s="46">
        <f t="shared" ca="1" si="0"/>
        <v>61.084520677594135</v>
      </c>
    </row>
    <row r="32" spans="2:36" x14ac:dyDescent="0.25">
      <c r="B32" s="3"/>
      <c r="C32" s="34"/>
      <c r="D32" s="38">
        <v>0.05</v>
      </c>
      <c r="I32" s="31" t="s">
        <v>1</v>
      </c>
      <c r="J32" s="32">
        <f ca="1">J70+J106+J150+J189+J227+J268+J307+J350+J387</f>
        <v>546.97821507027254</v>
      </c>
      <c r="K32" s="32">
        <f t="shared" ref="K32:AJ32" ca="1" si="1">K70+K106+K150+K189+K227+K268+K307+K350+K387</f>
        <v>522.90979622474424</v>
      </c>
      <c r="L32" s="32">
        <f t="shared" ca="1" si="1"/>
        <v>499.90044841671499</v>
      </c>
      <c r="M32" s="32">
        <f t="shared" ca="1" si="1"/>
        <v>477.903569853617</v>
      </c>
      <c r="N32" s="32">
        <f t="shared" ca="1" si="1"/>
        <v>456.87460933910671</v>
      </c>
      <c r="O32" s="32">
        <f t="shared" ca="1" si="1"/>
        <v>436.77097604166738</v>
      </c>
      <c r="P32" s="32">
        <f t="shared" ca="1" si="1"/>
        <v>417.55195323361914</v>
      </c>
      <c r="Q32" s="32">
        <f t="shared" ca="1" si="1"/>
        <v>399.17861582583225</v>
      </c>
      <c r="R32" s="32">
        <f t="shared" ca="1" si="1"/>
        <v>381.613751531118</v>
      </c>
      <c r="S32" s="32">
        <f t="shared" ca="1" si="1"/>
        <v>364.82178549663115</v>
      </c>
      <c r="T32" s="32">
        <f t="shared" ca="1" si="1"/>
        <v>348.76870825263472</v>
      </c>
      <c r="U32" s="32">
        <f t="shared" ca="1" si="1"/>
        <v>333.42200683170182</v>
      </c>
      <c r="V32" s="32">
        <f t="shared" ca="1" si="1"/>
        <v>318.75059891884553</v>
      </c>
      <c r="W32" s="32">
        <f t="shared" ca="1" si="1"/>
        <v>304.72476989920881</v>
      </c>
      <c r="X32" s="32">
        <f t="shared" ca="1" si="1"/>
        <v>291.3161126758144</v>
      </c>
      <c r="Y32" s="32">
        <f t="shared" ca="1" si="1"/>
        <v>278.4974701354862</v>
      </c>
      <c r="Z32" s="32">
        <f t="shared" ca="1" si="1"/>
        <v>266.24288014641377</v>
      </c>
      <c r="AA32" s="32">
        <f t="shared" ca="1" si="1"/>
        <v>254.52752297596336</v>
      </c>
      <c r="AB32" s="32">
        <f t="shared" ca="1" si="1"/>
        <v>243.32767102223744</v>
      </c>
      <c r="AC32" s="32">
        <f t="shared" ca="1" si="1"/>
        <v>232.62064075757192</v>
      </c>
      <c r="AD32" s="32">
        <f t="shared" ca="1" si="1"/>
        <v>222.38474678664096</v>
      </c>
      <c r="AE32" s="32">
        <f t="shared" ca="1" si="1"/>
        <v>212.59925792612032</v>
      </c>
      <c r="AF32" s="32">
        <f t="shared" ca="1" si="1"/>
        <v>203.24435521695671</v>
      </c>
      <c r="AG32" s="32">
        <f t="shared" ca="1" si="1"/>
        <v>194.30109178420267</v>
      </c>
      <c r="AH32" s="32">
        <f t="shared" ca="1" si="1"/>
        <v>185.75135446311975</v>
      </c>
      <c r="AI32" s="32">
        <f t="shared" ca="1" si="1"/>
        <v>177.57782711383007</v>
      </c>
      <c r="AJ32" s="32">
        <f t="shared" ca="1" si="1"/>
        <v>169.76395555021512</v>
      </c>
    </row>
    <row r="33" spans="1:73" x14ac:dyDescent="0.25">
      <c r="B33" s="3"/>
      <c r="C33" s="39">
        <v>1.7000000000000001E-2</v>
      </c>
      <c r="D33" s="40">
        <v>7.8E-2</v>
      </c>
      <c r="E33" s="43"/>
      <c r="H33" s="33" t="s">
        <v>12</v>
      </c>
      <c r="I33" s="33" t="s">
        <v>27</v>
      </c>
      <c r="J33" s="47">
        <f ca="1">(J71*J70+J107*J106+J151*J150+J190*J189+J228*J227+J269*J268+J308*J307+J351*J350+J388*J387)/(J70+J106+J150+J189+J227+J268+J307+J350+J387)</f>
        <v>7.8826180396230789</v>
      </c>
      <c r="K33" s="47">
        <f t="shared" ref="K33:AJ33" ca="1" si="2">(K71*K70+K107*K106+K151*K150+K190*K189+K228*K227+K269*K268+K308*K307+K351*K350+K388*K387)/(K70+K106+K150+K189+K227+K268+K307+K350+K387)</f>
        <v>7.5357629961318304</v>
      </c>
      <c r="L33" s="47">
        <f ca="1">(L71*L70+L107*L106+L151*L150+L190*L189+L228*L227+L269*L268+L308*L307+L351*L350+L388*L387)/(L70+L106+L150+L189+L227+L268+L307+L350+L387)</f>
        <v>7.5063621380760841</v>
      </c>
      <c r="M33" s="47">
        <f t="shared" ca="1" si="2"/>
        <v>7.2028643095215061</v>
      </c>
      <c r="N33" s="47">
        <f t="shared" ca="1" si="2"/>
        <v>6.9261991143042891</v>
      </c>
      <c r="O33" s="47">
        <f t="shared" ca="1" si="2"/>
        <v>6.6169420884818324</v>
      </c>
      <c r="P33" s="47">
        <f t="shared" ca="1" si="2"/>
        <v>6.3635610283693094</v>
      </c>
      <c r="Q33" s="47">
        <f ca="1">(Q71*Q70+Q107*Q106+Q151*Q150+Q190*Q189+Q228*Q227+Q269*Q268+Q308*Q307+Q351*Q350+Q388*Q387)/(Q70+Q106+Q150+Q189+Q227+Q268+Q307+Q350+Q387)</f>
        <v>6.0835483186123103</v>
      </c>
      <c r="R33" s="47">
        <f t="shared" ca="1" si="2"/>
        <v>5.9088926802783179</v>
      </c>
      <c r="S33" s="47">
        <f t="shared" ca="1" si="2"/>
        <v>5.648886522768108</v>
      </c>
      <c r="T33" s="47">
        <f t="shared" ca="1" si="2"/>
        <v>5.4335638035181386</v>
      </c>
      <c r="U33" s="47">
        <f t="shared" ca="1" si="2"/>
        <v>5.2230376165989512</v>
      </c>
      <c r="V33" s="47">
        <f t="shared" ca="1" si="2"/>
        <v>4.9944739394686062</v>
      </c>
      <c r="W33" s="47">
        <f t="shared" ca="1" si="2"/>
        <v>4.9738551548109964</v>
      </c>
      <c r="X33" s="47">
        <f t="shared" ca="1" si="2"/>
        <v>4.8493748297724153</v>
      </c>
      <c r="Y33" s="47">
        <f t="shared" ca="1" si="2"/>
        <v>4.6646881866411487</v>
      </c>
      <c r="Z33" s="47">
        <f t="shared" ca="1" si="2"/>
        <v>4.481889822823554</v>
      </c>
      <c r="AA33" s="47">
        <f t="shared" ca="1" si="2"/>
        <v>4.3075712406322557</v>
      </c>
      <c r="AB33" s="47">
        <f t="shared" ca="1" si="2"/>
        <v>4.1180272588611189</v>
      </c>
      <c r="AC33" s="47">
        <f t="shared" ca="1" si="2"/>
        <v>4.1673646265216178</v>
      </c>
      <c r="AD33" s="47">
        <f t="shared" ca="1" si="2"/>
        <v>3.9985670093461252</v>
      </c>
      <c r="AE33" s="47">
        <f t="shared" ca="1" si="2"/>
        <v>3.8463046986604414</v>
      </c>
      <c r="AF33" s="47">
        <f t="shared" ca="1" si="2"/>
        <v>3.7133072622399261</v>
      </c>
      <c r="AG33" s="47">
        <f t="shared" ca="1" si="2"/>
        <v>3.5508123502721642</v>
      </c>
      <c r="AH33" s="47">
        <f t="shared" ca="1" si="2"/>
        <v>3.5364590050353923</v>
      </c>
      <c r="AI33" s="47">
        <f t="shared" ca="1" si="2"/>
        <v>3.4480105036242117</v>
      </c>
      <c r="AJ33" s="47">
        <f t="shared" ca="1" si="2"/>
        <v>3.2962893587988265</v>
      </c>
    </row>
    <row r="34" spans="1:73" ht="15.75" thickBot="1" x14ac:dyDescent="0.3">
      <c r="B34" s="3"/>
      <c r="C34" s="41"/>
      <c r="D34" s="42">
        <v>1000</v>
      </c>
      <c r="H34" s="8" t="s">
        <v>26</v>
      </c>
      <c r="I34" s="8"/>
      <c r="J34" s="8">
        <f>$D32*3600*24/1000</f>
        <v>4.32</v>
      </c>
      <c r="K34" s="8">
        <f>$D32*3600*24/1000</f>
        <v>4.32</v>
      </c>
      <c r="L34" s="8">
        <f>$D32*3600*24/1000</f>
        <v>4.32</v>
      </c>
      <c r="M34" s="8">
        <f>$D32*3600*24/1000</f>
        <v>4.32</v>
      </c>
      <c r="N34" s="8">
        <f t="shared" ref="N34:AJ34" si="3">$D32*3600*24/1000</f>
        <v>4.32</v>
      </c>
      <c r="O34" s="8">
        <f t="shared" si="3"/>
        <v>4.32</v>
      </c>
      <c r="P34" s="8">
        <f t="shared" si="3"/>
        <v>4.32</v>
      </c>
      <c r="Q34" s="8">
        <f t="shared" si="3"/>
        <v>4.32</v>
      </c>
      <c r="R34" s="8">
        <f t="shared" si="3"/>
        <v>4.32</v>
      </c>
      <c r="S34" s="8">
        <f t="shared" si="3"/>
        <v>4.32</v>
      </c>
      <c r="T34" s="8">
        <f t="shared" si="3"/>
        <v>4.32</v>
      </c>
      <c r="U34" s="8">
        <f t="shared" si="3"/>
        <v>4.32</v>
      </c>
      <c r="V34" s="8">
        <f t="shared" si="3"/>
        <v>4.32</v>
      </c>
      <c r="W34" s="8">
        <f t="shared" si="3"/>
        <v>4.32</v>
      </c>
      <c r="X34" s="8">
        <f t="shared" si="3"/>
        <v>4.32</v>
      </c>
      <c r="Y34" s="8">
        <f t="shared" si="3"/>
        <v>4.32</v>
      </c>
      <c r="Z34" s="8">
        <f t="shared" si="3"/>
        <v>4.32</v>
      </c>
      <c r="AA34" s="8">
        <f t="shared" si="3"/>
        <v>4.32</v>
      </c>
      <c r="AB34" s="8">
        <f t="shared" si="3"/>
        <v>4.32</v>
      </c>
      <c r="AC34" s="8">
        <f t="shared" si="3"/>
        <v>4.32</v>
      </c>
      <c r="AD34" s="8">
        <f t="shared" si="3"/>
        <v>4.32</v>
      </c>
      <c r="AE34" s="8">
        <f t="shared" si="3"/>
        <v>4.32</v>
      </c>
      <c r="AF34" s="8">
        <f t="shared" si="3"/>
        <v>4.32</v>
      </c>
      <c r="AG34" s="8">
        <f t="shared" si="3"/>
        <v>4.32</v>
      </c>
      <c r="AH34" s="8">
        <f t="shared" si="3"/>
        <v>4.32</v>
      </c>
      <c r="AI34" s="8">
        <f t="shared" si="3"/>
        <v>4.32</v>
      </c>
      <c r="AJ34" s="8">
        <f t="shared" si="3"/>
        <v>4.32</v>
      </c>
      <c r="AM34" s="3"/>
      <c r="AN34" s="3"/>
      <c r="AO34" s="3"/>
    </row>
    <row r="35" spans="1:73" x14ac:dyDescent="0.25">
      <c r="B35" s="3"/>
      <c r="AM35" s="3"/>
      <c r="AN35" s="3"/>
      <c r="AO35" s="3"/>
    </row>
    <row r="36" spans="1:73" x14ac:dyDescent="0.25">
      <c r="A36" t="s">
        <v>33</v>
      </c>
      <c r="B36" s="60">
        <v>0.18</v>
      </c>
      <c r="C36" s="12">
        <v>0</v>
      </c>
      <c r="D36" s="5">
        <v>4.4999999999999998E-2</v>
      </c>
      <c r="H36" s="20"/>
      <c r="J36" s="57">
        <v>0</v>
      </c>
      <c r="K36" s="57">
        <v>1</v>
      </c>
      <c r="L36" s="57">
        <v>2</v>
      </c>
      <c r="M36" s="57">
        <v>3</v>
      </c>
      <c r="N36" s="57">
        <v>4</v>
      </c>
      <c r="O36" s="57">
        <v>5</v>
      </c>
      <c r="P36" s="57">
        <v>6</v>
      </c>
      <c r="Q36" s="57">
        <v>7</v>
      </c>
      <c r="R36" s="57">
        <v>8</v>
      </c>
      <c r="S36" s="57">
        <v>9</v>
      </c>
      <c r="T36" s="57">
        <v>10</v>
      </c>
      <c r="U36" s="57">
        <v>11</v>
      </c>
      <c r="V36" s="57">
        <v>12</v>
      </c>
      <c r="W36" s="57">
        <v>13</v>
      </c>
      <c r="X36" s="57">
        <v>14</v>
      </c>
      <c r="Y36" s="57">
        <v>15</v>
      </c>
      <c r="Z36" s="57">
        <v>16</v>
      </c>
      <c r="AA36" s="57">
        <v>17</v>
      </c>
      <c r="AB36" s="57">
        <v>18</v>
      </c>
      <c r="AC36" s="57">
        <v>19</v>
      </c>
      <c r="AD36" s="57">
        <v>20</v>
      </c>
      <c r="AE36" s="57">
        <v>21</v>
      </c>
      <c r="AF36" s="57">
        <v>22</v>
      </c>
      <c r="AG36" s="57">
        <v>23</v>
      </c>
      <c r="AH36" s="57">
        <v>24</v>
      </c>
      <c r="AI36" s="57">
        <v>25</v>
      </c>
      <c r="AJ36" s="57">
        <v>26</v>
      </c>
      <c r="AM36" s="3"/>
      <c r="AN36" s="3"/>
      <c r="AO36" s="3"/>
    </row>
    <row r="37" spans="1:73" x14ac:dyDescent="0.25">
      <c r="A37" t="s">
        <v>34</v>
      </c>
      <c r="B37" s="60">
        <v>0.18</v>
      </c>
      <c r="C37" s="12">
        <v>0</v>
      </c>
      <c r="D37" s="5">
        <v>4.4999999999999998E-2</v>
      </c>
      <c r="J37">
        <f t="shared" ref="J37:AJ37" si="4">$F38+J36</f>
        <v>0</v>
      </c>
      <c r="K37">
        <f t="shared" si="4"/>
        <v>1</v>
      </c>
      <c r="L37">
        <f t="shared" si="4"/>
        <v>2</v>
      </c>
      <c r="M37">
        <f t="shared" si="4"/>
        <v>3</v>
      </c>
      <c r="N37">
        <f t="shared" si="4"/>
        <v>4</v>
      </c>
      <c r="O37">
        <f t="shared" si="4"/>
        <v>5</v>
      </c>
      <c r="P37">
        <f t="shared" si="4"/>
        <v>6</v>
      </c>
      <c r="Q37">
        <f t="shared" si="4"/>
        <v>7</v>
      </c>
      <c r="R37">
        <f t="shared" si="4"/>
        <v>8</v>
      </c>
      <c r="S37">
        <f t="shared" si="4"/>
        <v>9</v>
      </c>
      <c r="T37">
        <f t="shared" si="4"/>
        <v>10</v>
      </c>
      <c r="U37">
        <f t="shared" si="4"/>
        <v>11</v>
      </c>
      <c r="V37">
        <f t="shared" si="4"/>
        <v>12</v>
      </c>
      <c r="W37">
        <f t="shared" si="4"/>
        <v>13</v>
      </c>
      <c r="X37">
        <f t="shared" si="4"/>
        <v>14</v>
      </c>
      <c r="Y37">
        <f t="shared" si="4"/>
        <v>15</v>
      </c>
      <c r="Z37">
        <f t="shared" si="4"/>
        <v>16</v>
      </c>
      <c r="AA37">
        <f t="shared" si="4"/>
        <v>17</v>
      </c>
      <c r="AB37">
        <f t="shared" si="4"/>
        <v>18</v>
      </c>
      <c r="AC37">
        <f t="shared" si="4"/>
        <v>19</v>
      </c>
      <c r="AD37">
        <f t="shared" si="4"/>
        <v>20</v>
      </c>
      <c r="AE37">
        <f t="shared" si="4"/>
        <v>21</v>
      </c>
      <c r="AF37">
        <f t="shared" si="4"/>
        <v>22</v>
      </c>
      <c r="AG37">
        <f t="shared" si="4"/>
        <v>23</v>
      </c>
      <c r="AH37">
        <f t="shared" si="4"/>
        <v>24</v>
      </c>
      <c r="AI37">
        <f t="shared" si="4"/>
        <v>25</v>
      </c>
      <c r="AJ37">
        <f t="shared" si="4"/>
        <v>26</v>
      </c>
      <c r="AM37" s="3"/>
      <c r="AN37" s="3"/>
      <c r="AO37" s="3"/>
    </row>
    <row r="38" spans="1:73" x14ac:dyDescent="0.25">
      <c r="A38" s="3" t="s">
        <v>35</v>
      </c>
      <c r="B38" s="60">
        <v>0.18</v>
      </c>
      <c r="C38" s="12">
        <v>0</v>
      </c>
      <c r="D38" s="5">
        <v>4.4999999999999998E-2</v>
      </c>
      <c r="F38">
        <v>0</v>
      </c>
      <c r="I38">
        <v>0.22</v>
      </c>
      <c r="J38">
        <f t="shared" ref="J38:AJ38" si="5">EXP(-$F39*J37)</f>
        <v>1</v>
      </c>
      <c r="K38">
        <f>EXP(-$F39*K37)</f>
        <v>0.95599748183309996</v>
      </c>
      <c r="L38">
        <f t="shared" si="5"/>
        <v>0.91393118527122819</v>
      </c>
      <c r="M38">
        <f t="shared" si="5"/>
        <v>0.87371591168803442</v>
      </c>
      <c r="N38">
        <f t="shared" si="5"/>
        <v>0.835270211411272</v>
      </c>
      <c r="O38">
        <f t="shared" si="5"/>
        <v>0.79851621875937706</v>
      </c>
      <c r="P38">
        <f t="shared" si="5"/>
        <v>0.76337949433685315</v>
      </c>
      <c r="Q38">
        <f t="shared" si="5"/>
        <v>0.72978887426905681</v>
      </c>
      <c r="R38">
        <f t="shared" si="5"/>
        <v>0.69767632607103103</v>
      </c>
      <c r="S38">
        <f t="shared" si="5"/>
        <v>0.66697681085847438</v>
      </c>
      <c r="T38">
        <f t="shared" si="5"/>
        <v>0.63762815162177333</v>
      </c>
      <c r="U38">
        <f t="shared" si="5"/>
        <v>0.60957090729630925</v>
      </c>
      <c r="V38">
        <f t="shared" si="5"/>
        <v>0.58274825237398964</v>
      </c>
      <c r="W38">
        <f t="shared" si="5"/>
        <v>0.55710586181217392</v>
      </c>
      <c r="X38">
        <f t="shared" si="5"/>
        <v>0.53259180100689718</v>
      </c>
      <c r="Y38">
        <f t="shared" si="5"/>
        <v>0.50915642060754918</v>
      </c>
      <c r="Z38">
        <f t="shared" si="5"/>
        <v>0.48675225595997168</v>
      </c>
      <c r="AA38">
        <f t="shared" si="5"/>
        <v>0.46533393097431341</v>
      </c>
      <c r="AB38">
        <f t="shared" si="5"/>
        <v>0.44485806622294116</v>
      </c>
      <c r="AC38">
        <f t="shared" si="5"/>
        <v>0.42528319108227414</v>
      </c>
      <c r="AD38">
        <f t="shared" si="5"/>
        <v>0.40656965974059917</v>
      </c>
      <c r="AE38">
        <f t="shared" si="5"/>
        <v>0.38867957090175304</v>
      </c>
      <c r="AF38">
        <f t="shared" si="5"/>
        <v>0.37157669102204571</v>
      </c>
      <c r="AG38">
        <f t="shared" si="5"/>
        <v>0.35522638092495151</v>
      </c>
      <c r="AH38">
        <f t="shared" si="5"/>
        <v>0.33959552564493911</v>
      </c>
      <c r="AI38">
        <f t="shared" si="5"/>
        <v>0.32465246735834974</v>
      </c>
      <c r="AJ38">
        <f t="shared" si="5"/>
        <v>0.31036694126548503</v>
      </c>
      <c r="AM38" s="3"/>
      <c r="AN38" s="3"/>
      <c r="AO38" s="3"/>
    </row>
    <row r="39" spans="1:73" x14ac:dyDescent="0.25">
      <c r="A39" s="3" t="s">
        <v>36</v>
      </c>
      <c r="B39" s="60">
        <v>0.18</v>
      </c>
      <c r="C39" s="12">
        <v>0</v>
      </c>
      <c r="D39" s="5">
        <v>4.4999999999999998E-2</v>
      </c>
      <c r="F39" s="37">
        <f>1*D36</f>
        <v>4.4999999999999998E-2</v>
      </c>
      <c r="K39">
        <f>B36*1</f>
        <v>0.18</v>
      </c>
      <c r="L39">
        <f>1*$K39</f>
        <v>0.18</v>
      </c>
      <c r="M39">
        <f t="shared" ref="M39:AJ39" si="6">1*$K39</f>
        <v>0.18</v>
      </c>
      <c r="N39">
        <f t="shared" si="6"/>
        <v>0.18</v>
      </c>
      <c r="O39">
        <f t="shared" si="6"/>
        <v>0.18</v>
      </c>
      <c r="P39">
        <f t="shared" si="6"/>
        <v>0.18</v>
      </c>
      <c r="Q39">
        <f t="shared" si="6"/>
        <v>0.18</v>
      </c>
      <c r="R39">
        <f t="shared" si="6"/>
        <v>0.18</v>
      </c>
      <c r="S39">
        <f t="shared" si="6"/>
        <v>0.18</v>
      </c>
      <c r="T39">
        <f t="shared" si="6"/>
        <v>0.18</v>
      </c>
      <c r="U39">
        <f t="shared" si="6"/>
        <v>0.18</v>
      </c>
      <c r="V39">
        <f t="shared" si="6"/>
        <v>0.18</v>
      </c>
      <c r="W39">
        <f t="shared" si="6"/>
        <v>0.18</v>
      </c>
      <c r="X39">
        <f t="shared" si="6"/>
        <v>0.18</v>
      </c>
      <c r="Y39">
        <f t="shared" si="6"/>
        <v>0.18</v>
      </c>
      <c r="Z39">
        <f t="shared" si="6"/>
        <v>0.18</v>
      </c>
      <c r="AA39">
        <f t="shared" si="6"/>
        <v>0.18</v>
      </c>
      <c r="AB39">
        <f t="shared" si="6"/>
        <v>0.18</v>
      </c>
      <c r="AC39">
        <f t="shared" si="6"/>
        <v>0.18</v>
      </c>
      <c r="AD39">
        <f t="shared" si="6"/>
        <v>0.18</v>
      </c>
      <c r="AE39">
        <f t="shared" si="6"/>
        <v>0.18</v>
      </c>
      <c r="AF39">
        <f t="shared" si="6"/>
        <v>0.18</v>
      </c>
      <c r="AG39">
        <f t="shared" si="6"/>
        <v>0.18</v>
      </c>
      <c r="AH39">
        <f t="shared" si="6"/>
        <v>0.18</v>
      </c>
      <c r="AI39">
        <f t="shared" si="6"/>
        <v>0.18</v>
      </c>
      <c r="AJ39">
        <f t="shared" si="6"/>
        <v>0.18</v>
      </c>
      <c r="AM39" s="3"/>
      <c r="AN39" s="3"/>
      <c r="AO39" s="3"/>
    </row>
    <row r="40" spans="1:73" x14ac:dyDescent="0.25">
      <c r="A40" s="3" t="s">
        <v>37</v>
      </c>
      <c r="B40" s="60">
        <v>0.18</v>
      </c>
      <c r="C40" s="12">
        <v>0</v>
      </c>
      <c r="D40" s="5">
        <v>4.4999999999999998E-2</v>
      </c>
      <c r="J40">
        <v>0</v>
      </c>
      <c r="K40">
        <f>1*K39</f>
        <v>0.18</v>
      </c>
      <c r="L40">
        <f>SUM($K39:L39)</f>
        <v>0.36</v>
      </c>
      <c r="M40">
        <f>SUM($K39:M39)</f>
        <v>0.54</v>
      </c>
      <c r="N40">
        <f>SUM($K39:N39)</f>
        <v>0.72</v>
      </c>
      <c r="O40">
        <f>SUM($K39:O39)</f>
        <v>0.89999999999999991</v>
      </c>
      <c r="P40">
        <f>SUM($K39:P39)</f>
        <v>1.0799999999999998</v>
      </c>
      <c r="Q40">
        <f>SUM($K39:Q39)</f>
        <v>1.2599999999999998</v>
      </c>
      <c r="R40">
        <f>SUM($K39:R39)</f>
        <v>1.4399999999999997</v>
      </c>
      <c r="S40">
        <f>SUM($K39:S39)</f>
        <v>1.6199999999999997</v>
      </c>
      <c r="T40">
        <f>SUM($K39:T39)</f>
        <v>1.7999999999999996</v>
      </c>
      <c r="U40">
        <f>SUM($K39:U39)</f>
        <v>1.9799999999999995</v>
      </c>
      <c r="V40">
        <f>SUM($K39:V39)</f>
        <v>2.1599999999999997</v>
      </c>
      <c r="W40">
        <f>SUM($K39:W39)</f>
        <v>2.34</v>
      </c>
      <c r="X40">
        <f>SUM($K39:X39)</f>
        <v>2.52</v>
      </c>
      <c r="Y40">
        <f>SUM($K39:Y39)</f>
        <v>2.7</v>
      </c>
      <c r="Z40">
        <f>SUM($K39:Z39)</f>
        <v>2.8800000000000003</v>
      </c>
      <c r="AA40">
        <f>SUM($K39:AA39)</f>
        <v>3.0600000000000005</v>
      </c>
      <c r="AB40">
        <f>SUM($K39:AB39)</f>
        <v>3.2400000000000007</v>
      </c>
      <c r="AC40">
        <f>SUM($K39:AC39)</f>
        <v>3.4200000000000008</v>
      </c>
      <c r="AD40">
        <f>SUM($K39:AD39)</f>
        <v>3.600000000000001</v>
      </c>
      <c r="AE40">
        <f>SUM($K39:AE39)</f>
        <v>3.7800000000000011</v>
      </c>
      <c r="AF40">
        <f>SUM($K39:AF39)</f>
        <v>3.9600000000000013</v>
      </c>
      <c r="AG40">
        <f>SUM($K39:AG39)</f>
        <v>4.1400000000000015</v>
      </c>
      <c r="AH40">
        <f>SUM($K39:AH39)</f>
        <v>4.3200000000000012</v>
      </c>
      <c r="AI40">
        <f>SUM($K39:AI39)</f>
        <v>4.5000000000000009</v>
      </c>
      <c r="AJ40">
        <f>SUM($K39:AJ39)</f>
        <v>4.6800000000000006</v>
      </c>
      <c r="AM40" s="3"/>
      <c r="AN40" s="3"/>
      <c r="AO40" s="3"/>
    </row>
    <row r="41" spans="1:73" x14ac:dyDescent="0.25">
      <c r="A41" s="3" t="s">
        <v>38</v>
      </c>
      <c r="B41" s="60">
        <v>0.18</v>
      </c>
      <c r="C41" s="12">
        <v>0</v>
      </c>
      <c r="D41" s="5">
        <v>4.4999999999999998E-2</v>
      </c>
      <c r="H41" s="16" t="s">
        <v>2</v>
      </c>
      <c r="I41" s="50" t="s">
        <v>14</v>
      </c>
      <c r="AM41" s="3"/>
      <c r="AN41" s="3"/>
      <c r="AO41" s="3"/>
    </row>
    <row r="42" spans="1:73" x14ac:dyDescent="0.25">
      <c r="A42" s="3" t="s">
        <v>39</v>
      </c>
      <c r="B42" s="60">
        <v>0.18</v>
      </c>
      <c r="C42" s="12">
        <v>0</v>
      </c>
      <c r="D42" s="5">
        <v>4.4999999999999998E-2</v>
      </c>
      <c r="AM42" s="3"/>
      <c r="AN42" s="3"/>
      <c r="AO42" s="3"/>
    </row>
    <row r="43" spans="1:73" x14ac:dyDescent="0.25">
      <c r="A43" s="3" t="s">
        <v>40</v>
      </c>
      <c r="B43" s="60">
        <v>0.18</v>
      </c>
      <c r="C43" s="12">
        <v>0</v>
      </c>
      <c r="D43" s="5">
        <v>4.4999999999999998E-2</v>
      </c>
      <c r="G43" s="17">
        <v>0.41</v>
      </c>
      <c r="H43" s="20">
        <v>5</v>
      </c>
      <c r="I43" s="13">
        <f>C$33*(EXP(D$33*H43))</f>
        <v>2.5108673496004926E-2</v>
      </c>
      <c r="AM43" s="3"/>
      <c r="AN43" s="3"/>
      <c r="AO43" s="3"/>
    </row>
    <row r="44" spans="1:73" x14ac:dyDescent="0.25">
      <c r="A44" s="3" t="s">
        <v>41</v>
      </c>
      <c r="B44" s="60">
        <v>0.18</v>
      </c>
      <c r="C44" s="12">
        <v>0</v>
      </c>
      <c r="D44" s="5">
        <v>4.4999999999999998E-2</v>
      </c>
      <c r="F44" s="6">
        <v>357</v>
      </c>
      <c r="G44" s="17">
        <v>0.63</v>
      </c>
      <c r="H44" s="20">
        <v>6</v>
      </c>
      <c r="I44" s="13">
        <f t="shared" ref="I44:I69" si="7">C$33*(EXP(D$33*H44))</f>
        <v>2.7145555845679896E-2</v>
      </c>
      <c r="AM44" s="3"/>
      <c r="AN44" s="3"/>
      <c r="AO44" s="3"/>
    </row>
    <row r="45" spans="1:73" x14ac:dyDescent="0.25">
      <c r="B45" s="3"/>
      <c r="G45" s="17">
        <v>0.74016000000000004</v>
      </c>
      <c r="H45" s="20">
        <v>7</v>
      </c>
      <c r="I45" s="13">
        <f t="shared" si="7"/>
        <v>2.9347675506958666E-2</v>
      </c>
      <c r="AM45" s="3"/>
      <c r="AN45" s="3"/>
      <c r="AO45" s="3"/>
    </row>
    <row r="46" spans="1:73" x14ac:dyDescent="0.25">
      <c r="B46" s="3"/>
      <c r="F46" s="2">
        <v>8</v>
      </c>
      <c r="G46" s="17">
        <v>0.89</v>
      </c>
      <c r="H46" s="20">
        <v>8</v>
      </c>
      <c r="I46" s="13">
        <f t="shared" si="7"/>
        <v>3.172843696987003E-2</v>
      </c>
      <c r="J46" s="2">
        <v>8</v>
      </c>
      <c r="K46" s="3">
        <f ca="1">OFFSET(AM46,-(K$40),0)</f>
        <v>7.6479798546647997</v>
      </c>
      <c r="L46" s="3">
        <f ca="1">OFFSET(AN46,-(L$40),0)</f>
        <v>7.3114494821698255</v>
      </c>
      <c r="M46" s="3">
        <f t="shared" ref="L46:AJ56" ca="1" si="8">OFFSET(AO46,-(M$40),0)</f>
        <v>6.9897272935042754</v>
      </c>
      <c r="N46" s="3">
        <f ca="1">OFFSET(AP46,-(N$40),0)</f>
        <v>6.682161691290176</v>
      </c>
      <c r="O46" s="3">
        <f t="shared" ca="1" si="8"/>
        <v>6.3881297500750165</v>
      </c>
      <c r="P46" s="3">
        <f t="shared" ca="1" si="8"/>
        <v>0</v>
      </c>
      <c r="Q46" s="3">
        <f ca="1">OFFSET(AS46,-(Q$40),0)</f>
        <v>0</v>
      </c>
      <c r="R46" s="3">
        <f t="shared" ca="1" si="8"/>
        <v>0</v>
      </c>
      <c r="S46" s="3">
        <f t="shared" ca="1" si="8"/>
        <v>0</v>
      </c>
      <c r="T46" s="3">
        <f t="shared" ca="1" si="8"/>
        <v>0</v>
      </c>
      <c r="U46" s="3">
        <f t="shared" ca="1" si="8"/>
        <v>0</v>
      </c>
      <c r="V46" s="3">
        <f t="shared" ca="1" si="8"/>
        <v>0</v>
      </c>
      <c r="W46" s="3">
        <f t="shared" ca="1" si="8"/>
        <v>0</v>
      </c>
      <c r="X46" s="3">
        <f t="shared" ca="1" si="8"/>
        <v>0</v>
      </c>
      <c r="Y46" s="3">
        <f t="shared" ca="1" si="8"/>
        <v>0</v>
      </c>
      <c r="Z46" s="3">
        <f t="shared" ca="1" si="8"/>
        <v>0</v>
      </c>
      <c r="AA46" s="3">
        <f t="shared" ca="1" si="8"/>
        <v>0</v>
      </c>
      <c r="AB46" s="3">
        <f t="shared" ca="1" si="8"/>
        <v>0</v>
      </c>
      <c r="AC46" s="3">
        <f t="shared" ca="1" si="8"/>
        <v>0</v>
      </c>
      <c r="AD46" s="3">
        <f t="shared" ca="1" si="8"/>
        <v>0</v>
      </c>
      <c r="AE46" s="3">
        <f t="shared" ca="1" si="8"/>
        <v>0</v>
      </c>
      <c r="AF46" s="3">
        <f t="shared" ca="1" si="8"/>
        <v>0</v>
      </c>
      <c r="AG46" s="3">
        <f t="shared" ca="1" si="8"/>
        <v>0</v>
      </c>
      <c r="AH46" s="3">
        <f t="shared" ca="1" si="8"/>
        <v>0</v>
      </c>
      <c r="AI46" s="3">
        <f t="shared" ca="1" si="8"/>
        <v>0</v>
      </c>
      <c r="AJ46" s="3">
        <f t="shared" ca="1" si="8"/>
        <v>0</v>
      </c>
      <c r="AM46" s="58">
        <f>$J46*K$38/$J$38</f>
        <v>7.6479798546647997</v>
      </c>
      <c r="AN46" s="3">
        <f>$J46*L$38/$J$38</f>
        <v>7.3114494821698255</v>
      </c>
      <c r="AO46" s="3">
        <f t="shared" ref="AO46:BM46" si="9">$J46*M$38/$J$38</f>
        <v>6.9897272935042754</v>
      </c>
      <c r="AP46" s="3">
        <f t="shared" si="9"/>
        <v>6.682161691290176</v>
      </c>
      <c r="AQ46" s="3">
        <f t="shared" si="9"/>
        <v>6.3881297500750165</v>
      </c>
      <c r="AR46" s="3">
        <f t="shared" si="9"/>
        <v>6.1070359546948252</v>
      </c>
      <c r="AS46" s="3">
        <f t="shared" si="9"/>
        <v>5.8383109941524545</v>
      </c>
      <c r="AT46" s="3">
        <f t="shared" si="9"/>
        <v>5.5814106085682482</v>
      </c>
      <c r="AU46" s="3">
        <f t="shared" si="9"/>
        <v>5.335814486867795</v>
      </c>
      <c r="AV46" s="3">
        <f t="shared" si="9"/>
        <v>5.1010252129741867</v>
      </c>
      <c r="AW46" s="3">
        <f t="shared" si="9"/>
        <v>4.876567258370474</v>
      </c>
      <c r="AX46" s="3">
        <f t="shared" si="9"/>
        <v>4.6619860189919171</v>
      </c>
      <c r="AY46" s="3">
        <f t="shared" si="9"/>
        <v>4.4568468944973914</v>
      </c>
      <c r="AZ46" s="3">
        <f t="shared" si="9"/>
        <v>4.2607344080551774</v>
      </c>
      <c r="BA46" s="3">
        <f t="shared" si="9"/>
        <v>4.0732513648603934</v>
      </c>
      <c r="BB46" s="3">
        <f t="shared" si="9"/>
        <v>3.8940180476797734</v>
      </c>
      <c r="BC46" s="3">
        <f t="shared" si="9"/>
        <v>3.7226714477945073</v>
      </c>
      <c r="BD46" s="3">
        <f t="shared" si="9"/>
        <v>3.5588645297835293</v>
      </c>
      <c r="BE46" s="3">
        <f t="shared" si="9"/>
        <v>3.4022655286581931</v>
      </c>
      <c r="BF46" s="3">
        <f t="shared" si="9"/>
        <v>3.2525572779247933</v>
      </c>
      <c r="BG46" s="3">
        <f t="shared" si="9"/>
        <v>3.1094365672140243</v>
      </c>
      <c r="BH46" s="3">
        <f t="shared" si="9"/>
        <v>2.9726135281763657</v>
      </c>
      <c r="BI46" s="3">
        <f t="shared" si="9"/>
        <v>2.8418110473996121</v>
      </c>
      <c r="BJ46" s="3">
        <f t="shared" si="9"/>
        <v>2.7167642051595129</v>
      </c>
      <c r="BK46" s="3">
        <f t="shared" si="9"/>
        <v>2.5972197388667979</v>
      </c>
      <c r="BL46" s="3">
        <f t="shared" si="9"/>
        <v>2.4829355301238802</v>
      </c>
      <c r="BM46" s="3">
        <f t="shared" si="9"/>
        <v>0</v>
      </c>
      <c r="BN46" s="3"/>
      <c r="BO46" s="3"/>
      <c r="BP46" s="3"/>
      <c r="BQ46" s="3"/>
      <c r="BR46" s="3"/>
      <c r="BS46" s="3"/>
      <c r="BT46" s="3"/>
      <c r="BU46" s="3"/>
    </row>
    <row r="47" spans="1:73" x14ac:dyDescent="0.25">
      <c r="B47" s="3"/>
      <c r="F47" s="2">
        <v>0</v>
      </c>
      <c r="G47" s="17">
        <v>0.98</v>
      </c>
      <c r="H47" s="20">
        <v>9</v>
      </c>
      <c r="I47" s="13">
        <f t="shared" si="7"/>
        <v>3.4302332132312048E-2</v>
      </c>
      <c r="J47" s="2">
        <v>0</v>
      </c>
      <c r="K47" s="3">
        <f t="shared" ref="K47:K66" ca="1" si="10">OFFSET(AM47,-(K$40),0)</f>
        <v>0</v>
      </c>
      <c r="L47" s="3">
        <f t="shared" ca="1" si="8"/>
        <v>0</v>
      </c>
      <c r="M47" s="3">
        <f ca="1">OFFSET(AO47,-(M$40),0)</f>
        <v>0</v>
      </c>
      <c r="N47" s="3">
        <f t="shared" ca="1" si="8"/>
        <v>0</v>
      </c>
      <c r="O47" s="3">
        <f t="shared" ca="1" si="8"/>
        <v>0</v>
      </c>
      <c r="P47" s="3">
        <f ca="1">OFFSET(AR47,-(P$40),0)</f>
        <v>6.1070359546948252</v>
      </c>
      <c r="Q47" s="3">
        <f t="shared" ca="1" si="8"/>
        <v>5.8383109941524545</v>
      </c>
      <c r="R47" s="3">
        <f t="shared" ca="1" si="8"/>
        <v>5.5814106085682482</v>
      </c>
      <c r="S47" s="3">
        <f t="shared" ca="1" si="8"/>
        <v>5.335814486867795</v>
      </c>
      <c r="T47" s="3">
        <f t="shared" ca="1" si="8"/>
        <v>5.1010252129741867</v>
      </c>
      <c r="U47" s="3">
        <f t="shared" ca="1" si="8"/>
        <v>4.876567258370474</v>
      </c>
      <c r="V47" s="3">
        <f t="shared" ca="1" si="8"/>
        <v>0</v>
      </c>
      <c r="W47" s="3">
        <f t="shared" ca="1" si="8"/>
        <v>0</v>
      </c>
      <c r="X47" s="3">
        <f t="shared" ca="1" si="8"/>
        <v>0</v>
      </c>
      <c r="Y47" s="3">
        <f t="shared" ca="1" si="8"/>
        <v>0</v>
      </c>
      <c r="Z47" s="3">
        <f t="shared" ca="1" si="8"/>
        <v>0</v>
      </c>
      <c r="AA47" s="3">
        <f t="shared" ca="1" si="8"/>
        <v>0</v>
      </c>
      <c r="AB47" s="3">
        <f t="shared" ca="1" si="8"/>
        <v>0</v>
      </c>
      <c r="AC47" s="3">
        <f t="shared" ca="1" si="8"/>
        <v>0</v>
      </c>
      <c r="AD47" s="3">
        <f t="shared" ca="1" si="8"/>
        <v>0</v>
      </c>
      <c r="AE47" s="3">
        <f t="shared" ca="1" si="8"/>
        <v>0</v>
      </c>
      <c r="AF47" s="3">
        <f t="shared" ca="1" si="8"/>
        <v>0</v>
      </c>
      <c r="AG47" s="3">
        <f t="shared" ca="1" si="8"/>
        <v>0</v>
      </c>
      <c r="AH47" s="3">
        <f t="shared" ca="1" si="8"/>
        <v>0</v>
      </c>
      <c r="AI47" s="3">
        <f t="shared" ca="1" si="8"/>
        <v>0</v>
      </c>
      <c r="AJ47" s="3">
        <f t="shared" ca="1" si="8"/>
        <v>0</v>
      </c>
      <c r="AM47" s="58">
        <f t="shared" ref="AM47:AM66" si="11">$J47*K$38/$J$38</f>
        <v>0</v>
      </c>
      <c r="AN47" s="3">
        <f t="shared" ref="AN47:AN66" si="12">$J47*L$38/$J$38</f>
        <v>0</v>
      </c>
      <c r="AO47" s="3">
        <f t="shared" ref="AO47:AO66" si="13">$J47*M$38/$J$38</f>
        <v>0</v>
      </c>
      <c r="AP47" s="3">
        <f t="shared" ref="AP47:AP66" si="14">$J47*N$38/$J$38</f>
        <v>0</v>
      </c>
      <c r="AQ47" s="3">
        <f t="shared" ref="AQ47:AQ66" si="15">$J47*O$38/$J$38</f>
        <v>0</v>
      </c>
      <c r="AR47" s="3">
        <f t="shared" ref="AR47:AR66" si="16">$J47*P$38/$J$38</f>
        <v>0</v>
      </c>
      <c r="AS47" s="3">
        <f t="shared" ref="AS47:AS66" si="17">$J47*Q$38/$J$38</f>
        <v>0</v>
      </c>
      <c r="AT47" s="3">
        <f t="shared" ref="AT47:AT66" si="18">$J47*R$38/$J$38</f>
        <v>0</v>
      </c>
      <c r="AU47" s="3">
        <f t="shared" ref="AU47:AU66" si="19">$J47*S$38/$J$38</f>
        <v>0</v>
      </c>
      <c r="AV47" s="3">
        <f t="shared" ref="AV47:AV66" si="20">$J47*T$38/$J$38</f>
        <v>0</v>
      </c>
      <c r="AW47" s="3">
        <f t="shared" ref="AW47:AW66" si="21">$J47*U$38/$J$38</f>
        <v>0</v>
      </c>
      <c r="AX47" s="3">
        <f t="shared" ref="AX47:AX66" si="22">$J47*V$38/$J$38</f>
        <v>0</v>
      </c>
      <c r="AY47" s="3">
        <f t="shared" ref="AY47:AY66" si="23">$J47*W$38/$J$38</f>
        <v>0</v>
      </c>
      <c r="AZ47" s="3">
        <f t="shared" ref="AZ47:AZ66" si="24">$J47*X$38/$J$38</f>
        <v>0</v>
      </c>
      <c r="BA47" s="3">
        <f t="shared" ref="BA47:BA66" si="25">$J47*Y$38/$J$38</f>
        <v>0</v>
      </c>
      <c r="BB47" s="3">
        <f t="shared" ref="BB47:BB66" si="26">$J47*Z$38/$J$38</f>
        <v>0</v>
      </c>
      <c r="BC47" s="3">
        <f t="shared" ref="BC47:BC66" si="27">$J47*AA$38/$J$38</f>
        <v>0</v>
      </c>
      <c r="BD47" s="3">
        <f t="shared" ref="BD47:BD66" si="28">$J47*AB$38/$J$38</f>
        <v>0</v>
      </c>
      <c r="BE47" s="3">
        <f t="shared" ref="BE47:BE66" si="29">$J47*AC$38/$J$38</f>
        <v>0</v>
      </c>
      <c r="BF47" s="3">
        <f t="shared" ref="BF47:BF66" si="30">$J47*AD$38/$J$38</f>
        <v>0</v>
      </c>
      <c r="BG47" s="3">
        <f t="shared" ref="BG47:BG66" si="31">$J47*AE$38/$J$38</f>
        <v>0</v>
      </c>
      <c r="BH47" s="3">
        <f t="shared" ref="BH47:BH66" si="32">$J47*AF$38/$J$38</f>
        <v>0</v>
      </c>
      <c r="BI47" s="3">
        <f t="shared" ref="BI47:BI66" si="33">$J47*AG$38/$J$38</f>
        <v>0</v>
      </c>
      <c r="BJ47" s="3">
        <f t="shared" ref="BJ47:BJ66" si="34">$J47*AH$38/$J$38</f>
        <v>0</v>
      </c>
      <c r="BK47" s="3">
        <f t="shared" ref="BK47:BK66" si="35">$J47*AI$38/$J$38</f>
        <v>0</v>
      </c>
      <c r="BL47" s="3">
        <f t="shared" ref="BL47:BL66" si="36">$J47*AJ$38/$J$38</f>
        <v>0</v>
      </c>
      <c r="BM47" s="3">
        <f t="shared" ref="BM47:BM66" si="37">$J47*AK$38/$J$38</f>
        <v>0</v>
      </c>
      <c r="BN47" s="3"/>
      <c r="BO47" s="3"/>
      <c r="BP47" s="3"/>
      <c r="BQ47" s="3"/>
      <c r="BR47" s="3"/>
      <c r="BS47" s="3"/>
      <c r="BT47" s="3"/>
      <c r="BU47" s="3"/>
    </row>
    <row r="48" spans="1:73" x14ac:dyDescent="0.25">
      <c r="B48" s="3"/>
      <c r="F48" s="2">
        <v>4</v>
      </c>
      <c r="H48" s="20">
        <v>10</v>
      </c>
      <c r="I48" s="13">
        <f t="shared" si="7"/>
        <v>3.7085028513469419E-2</v>
      </c>
      <c r="J48" s="2">
        <v>4</v>
      </c>
      <c r="K48" s="3">
        <f t="shared" ca="1" si="10"/>
        <v>3.8239899273323998</v>
      </c>
      <c r="L48" s="3">
        <f t="shared" ca="1" si="8"/>
        <v>3.6557247410849127</v>
      </c>
      <c r="M48" s="3">
        <f t="shared" ca="1" si="8"/>
        <v>3.4948636467521377</v>
      </c>
      <c r="N48" s="3">
        <f ca="1">OFFSET(AP48,-(N$40),0)</f>
        <v>3.341080845645088</v>
      </c>
      <c r="O48" s="3">
        <f t="shared" ca="1" si="8"/>
        <v>3.1940648750375082</v>
      </c>
      <c r="P48" s="3">
        <f t="shared" ca="1" si="8"/>
        <v>0</v>
      </c>
      <c r="Q48" s="3">
        <f t="shared" ca="1" si="8"/>
        <v>0</v>
      </c>
      <c r="R48" s="3">
        <f t="shared" ca="1" si="8"/>
        <v>0</v>
      </c>
      <c r="S48" s="3">
        <f t="shared" ca="1" si="8"/>
        <v>0</v>
      </c>
      <c r="T48" s="3">
        <f t="shared" ca="1" si="8"/>
        <v>0</v>
      </c>
      <c r="U48" s="3">
        <f t="shared" ca="1" si="8"/>
        <v>0</v>
      </c>
      <c r="V48" s="3">
        <f t="shared" ca="1" si="8"/>
        <v>4.6619860189919171</v>
      </c>
      <c r="W48" s="3">
        <f t="shared" ca="1" si="8"/>
        <v>4.4568468944973914</v>
      </c>
      <c r="X48" s="3">
        <f t="shared" ca="1" si="8"/>
        <v>4.2607344080551774</v>
      </c>
      <c r="Y48" s="3">
        <f t="shared" ca="1" si="8"/>
        <v>4.0732513648603934</v>
      </c>
      <c r="Z48" s="3">
        <f t="shared" ca="1" si="8"/>
        <v>3.8940180476797734</v>
      </c>
      <c r="AA48" s="3">
        <f t="shared" ca="1" si="8"/>
        <v>0</v>
      </c>
      <c r="AB48" s="3">
        <f t="shared" ca="1" si="8"/>
        <v>0</v>
      </c>
      <c r="AC48" s="3">
        <f t="shared" ca="1" si="8"/>
        <v>0</v>
      </c>
      <c r="AD48" s="3">
        <f t="shared" ca="1" si="8"/>
        <v>0</v>
      </c>
      <c r="AE48" s="3">
        <f t="shared" ca="1" si="8"/>
        <v>0</v>
      </c>
      <c r="AF48" s="3">
        <f t="shared" ca="1" si="8"/>
        <v>0</v>
      </c>
      <c r="AG48" s="3">
        <f t="shared" ca="1" si="8"/>
        <v>0</v>
      </c>
      <c r="AH48" s="3">
        <f t="shared" ca="1" si="8"/>
        <v>0</v>
      </c>
      <c r="AI48" s="3">
        <f t="shared" ca="1" si="8"/>
        <v>0</v>
      </c>
      <c r="AJ48" s="3">
        <f t="shared" ca="1" si="8"/>
        <v>0</v>
      </c>
      <c r="AM48" s="58">
        <f t="shared" si="11"/>
        <v>3.8239899273323998</v>
      </c>
      <c r="AN48" s="3">
        <f t="shared" si="12"/>
        <v>3.6557247410849127</v>
      </c>
      <c r="AO48" s="3">
        <f t="shared" si="13"/>
        <v>3.4948636467521377</v>
      </c>
      <c r="AP48" s="3">
        <f t="shared" si="14"/>
        <v>3.341080845645088</v>
      </c>
      <c r="AQ48" s="3">
        <f t="shared" si="15"/>
        <v>3.1940648750375082</v>
      </c>
      <c r="AR48" s="3">
        <f t="shared" si="16"/>
        <v>3.0535179773474126</v>
      </c>
      <c r="AS48" s="3">
        <f t="shared" si="17"/>
        <v>2.9191554970762272</v>
      </c>
      <c r="AT48" s="3">
        <f t="shared" si="18"/>
        <v>2.7907053042841241</v>
      </c>
      <c r="AU48" s="3">
        <f t="shared" si="19"/>
        <v>2.6679072434338975</v>
      </c>
      <c r="AV48" s="3">
        <f t="shared" si="20"/>
        <v>2.5505126064870933</v>
      </c>
      <c r="AW48" s="3">
        <f t="shared" si="21"/>
        <v>2.438283629185237</v>
      </c>
      <c r="AX48" s="3">
        <f t="shared" si="22"/>
        <v>2.3309930094959586</v>
      </c>
      <c r="AY48" s="3">
        <f t="shared" si="23"/>
        <v>2.2284234472486957</v>
      </c>
      <c r="AZ48" s="3">
        <f t="shared" si="24"/>
        <v>2.1303672040275887</v>
      </c>
      <c r="BA48" s="3">
        <f t="shared" si="25"/>
        <v>2.0366256824301967</v>
      </c>
      <c r="BB48" s="3">
        <f t="shared" si="26"/>
        <v>1.9470090238398867</v>
      </c>
      <c r="BC48" s="3">
        <f t="shared" si="27"/>
        <v>1.8613357238972537</v>
      </c>
      <c r="BD48" s="3">
        <f t="shared" si="28"/>
        <v>1.7794322648917646</v>
      </c>
      <c r="BE48" s="3">
        <f t="shared" si="29"/>
        <v>1.7011327643290965</v>
      </c>
      <c r="BF48" s="3">
        <f t="shared" si="30"/>
        <v>1.6262786389623967</v>
      </c>
      <c r="BG48" s="3">
        <f t="shared" si="31"/>
        <v>1.5547182836070121</v>
      </c>
      <c r="BH48" s="3">
        <f t="shared" si="32"/>
        <v>1.4863067640881829</v>
      </c>
      <c r="BI48" s="3">
        <f t="shared" si="33"/>
        <v>1.4209055236998061</v>
      </c>
      <c r="BJ48" s="3">
        <f t="shared" si="34"/>
        <v>1.3583821025797564</v>
      </c>
      <c r="BK48" s="3">
        <f t="shared" si="35"/>
        <v>1.298609869433399</v>
      </c>
      <c r="BL48" s="3">
        <f t="shared" si="36"/>
        <v>1.2414677650619401</v>
      </c>
      <c r="BM48" s="3">
        <f t="shared" si="37"/>
        <v>0</v>
      </c>
      <c r="BN48" s="3"/>
      <c r="BO48" s="3"/>
      <c r="BP48" s="3"/>
      <c r="BQ48" s="3"/>
      <c r="BR48" s="3"/>
      <c r="BS48" s="3"/>
      <c r="BT48" s="3"/>
      <c r="BU48" s="3"/>
    </row>
    <row r="49" spans="2:73" x14ac:dyDescent="0.25">
      <c r="B49" s="3"/>
      <c r="F49" s="67">
        <v>0</v>
      </c>
      <c r="G49" s="3"/>
      <c r="H49" s="20">
        <v>11</v>
      </c>
      <c r="I49" s="13">
        <f t="shared" si="7"/>
        <v>4.0093464623337904E-2</v>
      </c>
      <c r="J49" s="67">
        <v>0</v>
      </c>
      <c r="K49" s="3">
        <f t="shared" ca="1" si="10"/>
        <v>0</v>
      </c>
      <c r="L49" s="3">
        <f t="shared" ca="1" si="8"/>
        <v>0</v>
      </c>
      <c r="M49" s="3">
        <f t="shared" ca="1" si="8"/>
        <v>0</v>
      </c>
      <c r="N49" s="3">
        <f t="shared" ca="1" si="8"/>
        <v>0</v>
      </c>
      <c r="O49" s="3">
        <f t="shared" ca="1" si="8"/>
        <v>0</v>
      </c>
      <c r="P49" s="3">
        <f t="shared" ca="1" si="8"/>
        <v>3.0535179773474126</v>
      </c>
      <c r="Q49" s="3">
        <f t="shared" ca="1" si="8"/>
        <v>2.9191554970762272</v>
      </c>
      <c r="R49" s="3">
        <f t="shared" ca="1" si="8"/>
        <v>2.7907053042841241</v>
      </c>
      <c r="S49" s="3">
        <f t="shared" ca="1" si="8"/>
        <v>2.6679072434338975</v>
      </c>
      <c r="T49" s="3">
        <f t="shared" ca="1" si="8"/>
        <v>2.5505126064870933</v>
      </c>
      <c r="U49" s="3">
        <f t="shared" ca="1" si="8"/>
        <v>2.438283629185237</v>
      </c>
      <c r="V49" s="3">
        <f t="shared" ca="1" si="8"/>
        <v>0</v>
      </c>
      <c r="W49" s="3">
        <f t="shared" ca="1" si="8"/>
        <v>0</v>
      </c>
      <c r="X49" s="3">
        <f t="shared" ca="1" si="8"/>
        <v>0</v>
      </c>
      <c r="Y49" s="3">
        <f t="shared" ca="1" si="8"/>
        <v>0</v>
      </c>
      <c r="Z49" s="3">
        <f t="shared" ca="1" si="8"/>
        <v>0</v>
      </c>
      <c r="AA49" s="3">
        <f t="shared" ca="1" si="8"/>
        <v>3.7226714477945073</v>
      </c>
      <c r="AB49" s="3">
        <f t="shared" ca="1" si="8"/>
        <v>3.5588645297835293</v>
      </c>
      <c r="AC49" s="3">
        <f t="shared" ca="1" si="8"/>
        <v>3.4022655286581931</v>
      </c>
      <c r="AD49" s="3">
        <f t="shared" ca="1" si="8"/>
        <v>3.2525572779247933</v>
      </c>
      <c r="AE49" s="3">
        <f t="shared" ca="1" si="8"/>
        <v>3.1094365672140243</v>
      </c>
      <c r="AF49" s="3">
        <f t="shared" ca="1" si="8"/>
        <v>2.9726135281763657</v>
      </c>
      <c r="AG49" s="3">
        <f t="shared" ca="1" si="8"/>
        <v>0</v>
      </c>
      <c r="AH49" s="3">
        <f t="shared" ca="1" si="8"/>
        <v>0</v>
      </c>
      <c r="AI49" s="3">
        <f t="shared" ca="1" si="8"/>
        <v>0</v>
      </c>
      <c r="AJ49" s="3">
        <f t="shared" ca="1" si="8"/>
        <v>0</v>
      </c>
      <c r="AM49" s="58">
        <f t="shared" si="11"/>
        <v>0</v>
      </c>
      <c r="AN49" s="3">
        <f t="shared" si="12"/>
        <v>0</v>
      </c>
      <c r="AO49" s="3">
        <f t="shared" si="13"/>
        <v>0</v>
      </c>
      <c r="AP49" s="3">
        <f t="shared" si="14"/>
        <v>0</v>
      </c>
      <c r="AQ49" s="3">
        <f t="shared" si="15"/>
        <v>0</v>
      </c>
      <c r="AR49" s="3">
        <f t="shared" si="16"/>
        <v>0</v>
      </c>
      <c r="AS49" s="3">
        <f t="shared" si="17"/>
        <v>0</v>
      </c>
      <c r="AT49" s="3">
        <f t="shared" si="18"/>
        <v>0</v>
      </c>
      <c r="AU49" s="3">
        <f t="shared" si="19"/>
        <v>0</v>
      </c>
      <c r="AV49" s="3">
        <f t="shared" si="20"/>
        <v>0</v>
      </c>
      <c r="AW49" s="3">
        <f t="shared" si="21"/>
        <v>0</v>
      </c>
      <c r="AX49" s="3">
        <f t="shared" si="22"/>
        <v>0</v>
      </c>
      <c r="AY49" s="3">
        <f t="shared" si="23"/>
        <v>0</v>
      </c>
      <c r="AZ49" s="3">
        <f t="shared" si="24"/>
        <v>0</v>
      </c>
      <c r="BA49" s="3">
        <f t="shared" si="25"/>
        <v>0</v>
      </c>
      <c r="BB49" s="3">
        <f t="shared" si="26"/>
        <v>0</v>
      </c>
      <c r="BC49" s="3">
        <f t="shared" si="27"/>
        <v>0</v>
      </c>
      <c r="BD49" s="3">
        <f t="shared" si="28"/>
        <v>0</v>
      </c>
      <c r="BE49" s="3">
        <f t="shared" si="29"/>
        <v>0</v>
      </c>
      <c r="BF49" s="3">
        <f t="shared" si="30"/>
        <v>0</v>
      </c>
      <c r="BG49" s="3">
        <f t="shared" si="31"/>
        <v>0</v>
      </c>
      <c r="BH49" s="3">
        <f t="shared" si="32"/>
        <v>0</v>
      </c>
      <c r="BI49" s="3">
        <f t="shared" si="33"/>
        <v>0</v>
      </c>
      <c r="BJ49" s="3">
        <f t="shared" si="34"/>
        <v>0</v>
      </c>
      <c r="BK49" s="3">
        <f t="shared" si="35"/>
        <v>0</v>
      </c>
      <c r="BL49" s="3">
        <f t="shared" si="36"/>
        <v>0</v>
      </c>
      <c r="BM49" s="3">
        <f t="shared" si="37"/>
        <v>0</v>
      </c>
      <c r="BN49" s="3"/>
      <c r="BO49" s="3"/>
      <c r="BP49" s="3"/>
      <c r="BQ49" s="3"/>
      <c r="BR49" s="3"/>
      <c r="BS49" s="3"/>
      <c r="BT49" s="3"/>
      <c r="BU49" s="3"/>
    </row>
    <row r="50" spans="2:73" x14ac:dyDescent="0.25">
      <c r="B50" s="3"/>
      <c r="F50" s="67">
        <v>0</v>
      </c>
      <c r="G50" s="3"/>
      <c r="H50" s="20">
        <v>12</v>
      </c>
      <c r="I50" s="13">
        <f t="shared" si="7"/>
        <v>4.3345953068878E-2</v>
      </c>
      <c r="J50" s="67">
        <v>0</v>
      </c>
      <c r="K50" s="3">
        <f t="shared" ca="1" si="10"/>
        <v>0</v>
      </c>
      <c r="L50" s="3">
        <f t="shared" ca="1" si="8"/>
        <v>0</v>
      </c>
      <c r="M50" s="3">
        <f t="shared" ca="1" si="8"/>
        <v>0</v>
      </c>
      <c r="N50" s="3">
        <f t="shared" ca="1" si="8"/>
        <v>0</v>
      </c>
      <c r="O50" s="3">
        <f t="shared" ca="1" si="8"/>
        <v>0</v>
      </c>
      <c r="P50" s="3">
        <f t="shared" ca="1" si="8"/>
        <v>0</v>
      </c>
      <c r="Q50" s="3">
        <f t="shared" ca="1" si="8"/>
        <v>0</v>
      </c>
      <c r="R50" s="3">
        <f t="shared" ca="1" si="8"/>
        <v>0</v>
      </c>
      <c r="S50" s="3">
        <f t="shared" ca="1" si="8"/>
        <v>0</v>
      </c>
      <c r="T50" s="3">
        <f t="shared" ca="1" si="8"/>
        <v>0</v>
      </c>
      <c r="U50" s="3">
        <f ca="1">OFFSET(AW50,-(U$40),0)</f>
        <v>0</v>
      </c>
      <c r="V50" s="3">
        <f t="shared" ca="1" si="8"/>
        <v>2.3309930094959586</v>
      </c>
      <c r="W50" s="3">
        <f t="shared" ca="1" si="8"/>
        <v>2.2284234472486957</v>
      </c>
      <c r="X50" s="3">
        <f t="shared" ca="1" si="8"/>
        <v>2.1303672040275887</v>
      </c>
      <c r="Y50" s="3">
        <f t="shared" ca="1" si="8"/>
        <v>2.0366256824301967</v>
      </c>
      <c r="Z50" s="3">
        <f t="shared" ca="1" si="8"/>
        <v>1.9470090238398867</v>
      </c>
      <c r="AA50" s="3">
        <f t="shared" ca="1" si="8"/>
        <v>0</v>
      </c>
      <c r="AB50" s="3">
        <f t="shared" ca="1" si="8"/>
        <v>0</v>
      </c>
      <c r="AC50" s="3">
        <f t="shared" ca="1" si="8"/>
        <v>0</v>
      </c>
      <c r="AD50" s="3">
        <f t="shared" ca="1" si="8"/>
        <v>0</v>
      </c>
      <c r="AE50" s="3">
        <f t="shared" ca="1" si="8"/>
        <v>0</v>
      </c>
      <c r="AF50" s="3">
        <f t="shared" ca="1" si="8"/>
        <v>0</v>
      </c>
      <c r="AG50" s="3">
        <f t="shared" ca="1" si="8"/>
        <v>2.8418110473996121</v>
      </c>
      <c r="AH50" s="3">
        <f t="shared" ca="1" si="8"/>
        <v>2.7167642051595129</v>
      </c>
      <c r="AI50" s="3">
        <f t="shared" ca="1" si="8"/>
        <v>2.5972197388667979</v>
      </c>
      <c r="AJ50" s="3">
        <f t="shared" ca="1" si="8"/>
        <v>2.4829355301238802</v>
      </c>
      <c r="AM50" s="58">
        <f t="shared" si="11"/>
        <v>0</v>
      </c>
      <c r="AN50" s="3">
        <f t="shared" si="12"/>
        <v>0</v>
      </c>
      <c r="AO50" s="3">
        <f t="shared" si="13"/>
        <v>0</v>
      </c>
      <c r="AP50" s="3">
        <f t="shared" si="14"/>
        <v>0</v>
      </c>
      <c r="AQ50" s="3">
        <f t="shared" si="15"/>
        <v>0</v>
      </c>
      <c r="AR50" s="3">
        <f t="shared" si="16"/>
        <v>0</v>
      </c>
      <c r="AS50" s="3">
        <f t="shared" si="17"/>
        <v>0</v>
      </c>
      <c r="AT50" s="3">
        <f t="shared" si="18"/>
        <v>0</v>
      </c>
      <c r="AU50" s="3">
        <f t="shared" si="19"/>
        <v>0</v>
      </c>
      <c r="AV50" s="3">
        <f t="shared" si="20"/>
        <v>0</v>
      </c>
      <c r="AW50" s="3">
        <f t="shared" si="21"/>
        <v>0</v>
      </c>
      <c r="AX50" s="3">
        <f t="shared" si="22"/>
        <v>0</v>
      </c>
      <c r="AY50" s="3">
        <f t="shared" si="23"/>
        <v>0</v>
      </c>
      <c r="AZ50" s="3">
        <f t="shared" si="24"/>
        <v>0</v>
      </c>
      <c r="BA50" s="3">
        <f t="shared" si="25"/>
        <v>0</v>
      </c>
      <c r="BB50" s="3">
        <f t="shared" si="26"/>
        <v>0</v>
      </c>
      <c r="BC50" s="3">
        <f t="shared" si="27"/>
        <v>0</v>
      </c>
      <c r="BD50" s="3">
        <f t="shared" si="28"/>
        <v>0</v>
      </c>
      <c r="BE50" s="3">
        <f t="shared" si="29"/>
        <v>0</v>
      </c>
      <c r="BF50" s="3">
        <f t="shared" si="30"/>
        <v>0</v>
      </c>
      <c r="BG50" s="3">
        <f t="shared" si="31"/>
        <v>0</v>
      </c>
      <c r="BH50" s="3">
        <f t="shared" si="32"/>
        <v>0</v>
      </c>
      <c r="BI50" s="3">
        <f t="shared" si="33"/>
        <v>0</v>
      </c>
      <c r="BJ50" s="3">
        <f t="shared" si="34"/>
        <v>0</v>
      </c>
      <c r="BK50" s="3">
        <f t="shared" si="35"/>
        <v>0</v>
      </c>
      <c r="BL50" s="3">
        <f t="shared" si="36"/>
        <v>0</v>
      </c>
      <c r="BM50" s="3">
        <f t="shared" si="37"/>
        <v>0</v>
      </c>
      <c r="BN50" s="3"/>
      <c r="BO50" s="3"/>
      <c r="BP50" s="3"/>
      <c r="BQ50" s="3"/>
      <c r="BR50" s="3"/>
      <c r="BS50" s="3"/>
      <c r="BT50" s="3"/>
      <c r="BU50" s="3"/>
    </row>
    <row r="51" spans="2:73" x14ac:dyDescent="0.25">
      <c r="B51" s="3"/>
      <c r="F51" s="67">
        <v>0</v>
      </c>
      <c r="G51" s="3"/>
      <c r="H51" s="20">
        <v>13</v>
      </c>
      <c r="I51" s="13">
        <f t="shared" si="7"/>
        <v>4.6862292024414033E-2</v>
      </c>
      <c r="J51" s="67">
        <v>0</v>
      </c>
      <c r="K51" s="3">
        <f t="shared" ca="1" si="10"/>
        <v>0</v>
      </c>
      <c r="L51" s="3">
        <f t="shared" ca="1" si="8"/>
        <v>0</v>
      </c>
      <c r="M51" s="3">
        <f t="shared" ca="1" si="8"/>
        <v>0</v>
      </c>
      <c r="N51" s="3">
        <f t="shared" ca="1" si="8"/>
        <v>0</v>
      </c>
      <c r="O51" s="3">
        <f t="shared" ca="1" si="8"/>
        <v>0</v>
      </c>
      <c r="P51" s="3">
        <f t="shared" ca="1" si="8"/>
        <v>0</v>
      </c>
      <c r="Q51" s="3">
        <f t="shared" ca="1" si="8"/>
        <v>0</v>
      </c>
      <c r="R51" s="3">
        <f t="shared" ca="1" si="8"/>
        <v>0</v>
      </c>
      <c r="S51" s="3">
        <f t="shared" ca="1" si="8"/>
        <v>0</v>
      </c>
      <c r="T51" s="3">
        <f t="shared" ca="1" si="8"/>
        <v>0</v>
      </c>
      <c r="U51" s="3">
        <f t="shared" ca="1" si="8"/>
        <v>0</v>
      </c>
      <c r="V51" s="3">
        <f t="shared" ca="1" si="8"/>
        <v>0</v>
      </c>
      <c r="W51" s="3">
        <f t="shared" ca="1" si="8"/>
        <v>0</v>
      </c>
      <c r="X51" s="3">
        <f t="shared" ca="1" si="8"/>
        <v>0</v>
      </c>
      <c r="Y51" s="3">
        <f t="shared" ca="1" si="8"/>
        <v>0</v>
      </c>
      <c r="Z51" s="3">
        <f t="shared" ca="1" si="8"/>
        <v>0</v>
      </c>
      <c r="AA51" s="3">
        <f t="shared" ca="1" si="8"/>
        <v>1.8613357238972537</v>
      </c>
      <c r="AB51" s="3">
        <f t="shared" ca="1" si="8"/>
        <v>1.7794322648917646</v>
      </c>
      <c r="AC51" s="3">
        <f t="shared" ca="1" si="8"/>
        <v>1.7011327643290965</v>
      </c>
      <c r="AD51" s="3">
        <f t="shared" ca="1" si="8"/>
        <v>1.6262786389623967</v>
      </c>
      <c r="AE51" s="3">
        <f t="shared" ca="1" si="8"/>
        <v>1.5547182836070121</v>
      </c>
      <c r="AF51" s="3">
        <f t="shared" ca="1" si="8"/>
        <v>1.4863067640881829</v>
      </c>
      <c r="AG51" s="3">
        <f t="shared" ca="1" si="8"/>
        <v>0</v>
      </c>
      <c r="AH51" s="3">
        <f t="shared" ca="1" si="8"/>
        <v>0</v>
      </c>
      <c r="AI51" s="3">
        <f t="shared" ca="1" si="8"/>
        <v>0</v>
      </c>
      <c r="AJ51" s="3">
        <f t="shared" ca="1" si="8"/>
        <v>0</v>
      </c>
      <c r="AM51" s="58">
        <f t="shared" si="11"/>
        <v>0</v>
      </c>
      <c r="AN51" s="3">
        <f t="shared" si="12"/>
        <v>0</v>
      </c>
      <c r="AO51" s="3">
        <f t="shared" si="13"/>
        <v>0</v>
      </c>
      <c r="AP51" s="3">
        <f t="shared" si="14"/>
        <v>0</v>
      </c>
      <c r="AQ51" s="3">
        <f t="shared" si="15"/>
        <v>0</v>
      </c>
      <c r="AR51" s="3">
        <f t="shared" si="16"/>
        <v>0</v>
      </c>
      <c r="AS51" s="3">
        <f t="shared" si="17"/>
        <v>0</v>
      </c>
      <c r="AT51" s="3">
        <f t="shared" si="18"/>
        <v>0</v>
      </c>
      <c r="AU51" s="3">
        <f t="shared" si="19"/>
        <v>0</v>
      </c>
      <c r="AV51" s="3">
        <f t="shared" si="20"/>
        <v>0</v>
      </c>
      <c r="AW51" s="3">
        <f t="shared" si="21"/>
        <v>0</v>
      </c>
      <c r="AX51" s="3">
        <f t="shared" si="22"/>
        <v>0</v>
      </c>
      <c r="AY51" s="3">
        <f t="shared" si="23"/>
        <v>0</v>
      </c>
      <c r="AZ51" s="3">
        <f t="shared" si="24"/>
        <v>0</v>
      </c>
      <c r="BA51" s="3">
        <f t="shared" si="25"/>
        <v>0</v>
      </c>
      <c r="BB51" s="3">
        <f t="shared" si="26"/>
        <v>0</v>
      </c>
      <c r="BC51" s="3">
        <f t="shared" si="27"/>
        <v>0</v>
      </c>
      <c r="BD51" s="3">
        <f t="shared" si="28"/>
        <v>0</v>
      </c>
      <c r="BE51" s="3">
        <f t="shared" si="29"/>
        <v>0</v>
      </c>
      <c r="BF51" s="3">
        <f t="shared" si="30"/>
        <v>0</v>
      </c>
      <c r="BG51" s="3">
        <f t="shared" si="31"/>
        <v>0</v>
      </c>
      <c r="BH51" s="3">
        <f t="shared" si="32"/>
        <v>0</v>
      </c>
      <c r="BI51" s="3">
        <f t="shared" si="33"/>
        <v>0</v>
      </c>
      <c r="BJ51" s="3">
        <f t="shared" si="34"/>
        <v>0</v>
      </c>
      <c r="BK51" s="3">
        <f t="shared" si="35"/>
        <v>0</v>
      </c>
      <c r="BL51" s="3">
        <f t="shared" si="36"/>
        <v>0</v>
      </c>
      <c r="BM51" s="3">
        <f t="shared" si="37"/>
        <v>0</v>
      </c>
      <c r="BN51" s="3"/>
      <c r="BO51" s="3"/>
      <c r="BP51" s="3"/>
      <c r="BQ51" s="3"/>
      <c r="BR51" s="3"/>
      <c r="BS51" s="3"/>
      <c r="BT51" s="3"/>
      <c r="BU51" s="3"/>
    </row>
    <row r="52" spans="2:73" x14ac:dyDescent="0.25">
      <c r="B52" s="3"/>
      <c r="F52" s="67">
        <v>0</v>
      </c>
      <c r="G52" s="3"/>
      <c r="H52" s="20">
        <v>14</v>
      </c>
      <c r="I52" s="13">
        <f t="shared" si="7"/>
        <v>5.0663885744808332E-2</v>
      </c>
      <c r="J52" s="67">
        <v>0</v>
      </c>
      <c r="K52" s="3">
        <f t="shared" ca="1" si="10"/>
        <v>0</v>
      </c>
      <c r="L52" s="3">
        <f t="shared" ca="1" si="8"/>
        <v>0</v>
      </c>
      <c r="M52" s="3">
        <f t="shared" ca="1" si="8"/>
        <v>0</v>
      </c>
      <c r="N52" s="3">
        <f t="shared" ca="1" si="8"/>
        <v>0</v>
      </c>
      <c r="O52" s="3">
        <f t="shared" ca="1" si="8"/>
        <v>0</v>
      </c>
      <c r="P52" s="3">
        <f t="shared" ca="1" si="8"/>
        <v>0</v>
      </c>
      <c r="Q52" s="3">
        <f t="shared" ca="1" si="8"/>
        <v>0</v>
      </c>
      <c r="R52" s="3">
        <f t="shared" ca="1" si="8"/>
        <v>0</v>
      </c>
      <c r="S52" s="3">
        <f t="shared" ca="1" si="8"/>
        <v>0</v>
      </c>
      <c r="T52" s="3">
        <f t="shared" ca="1" si="8"/>
        <v>0</v>
      </c>
      <c r="U52" s="3">
        <f t="shared" ca="1" si="8"/>
        <v>0</v>
      </c>
      <c r="V52" s="3">
        <f t="shared" ca="1" si="8"/>
        <v>0</v>
      </c>
      <c r="W52" s="3">
        <f t="shared" ca="1" si="8"/>
        <v>0</v>
      </c>
      <c r="X52" s="3">
        <f t="shared" ca="1" si="8"/>
        <v>0</v>
      </c>
      <c r="Y52" s="3">
        <f t="shared" ca="1" si="8"/>
        <v>0</v>
      </c>
      <c r="Z52" s="3">
        <f t="shared" ca="1" si="8"/>
        <v>0</v>
      </c>
      <c r="AA52" s="3">
        <f t="shared" ca="1" si="8"/>
        <v>0</v>
      </c>
      <c r="AB52" s="3">
        <f t="shared" ca="1" si="8"/>
        <v>0</v>
      </c>
      <c r="AC52" s="3">
        <f t="shared" ca="1" si="8"/>
        <v>0</v>
      </c>
      <c r="AD52" s="3">
        <f t="shared" ca="1" si="8"/>
        <v>0</v>
      </c>
      <c r="AE52" s="3">
        <f t="shared" ca="1" si="8"/>
        <v>0</v>
      </c>
      <c r="AF52" s="3">
        <f t="shared" ca="1" si="8"/>
        <v>0</v>
      </c>
      <c r="AG52" s="3">
        <f t="shared" ca="1" si="8"/>
        <v>1.4209055236998061</v>
      </c>
      <c r="AH52" s="3">
        <f t="shared" ca="1" si="8"/>
        <v>1.3583821025797564</v>
      </c>
      <c r="AI52" s="3">
        <f t="shared" ca="1" si="8"/>
        <v>1.298609869433399</v>
      </c>
      <c r="AJ52" s="3">
        <f t="shared" ca="1" si="8"/>
        <v>1.2414677650619401</v>
      </c>
      <c r="AM52" s="58">
        <f t="shared" si="11"/>
        <v>0</v>
      </c>
      <c r="AN52" s="3">
        <f t="shared" si="12"/>
        <v>0</v>
      </c>
      <c r="AO52" s="3">
        <f t="shared" si="13"/>
        <v>0</v>
      </c>
      <c r="AP52" s="3">
        <f t="shared" si="14"/>
        <v>0</v>
      </c>
      <c r="AQ52" s="3">
        <f t="shared" si="15"/>
        <v>0</v>
      </c>
      <c r="AR52" s="3">
        <f t="shared" si="16"/>
        <v>0</v>
      </c>
      <c r="AS52" s="3">
        <f t="shared" si="17"/>
        <v>0</v>
      </c>
      <c r="AT52" s="3">
        <f t="shared" si="18"/>
        <v>0</v>
      </c>
      <c r="AU52" s="3">
        <f t="shared" si="19"/>
        <v>0</v>
      </c>
      <c r="AV52" s="3">
        <f t="shared" si="20"/>
        <v>0</v>
      </c>
      <c r="AW52" s="3">
        <f t="shared" si="21"/>
        <v>0</v>
      </c>
      <c r="AX52" s="3">
        <f t="shared" si="22"/>
        <v>0</v>
      </c>
      <c r="AY52" s="3">
        <f t="shared" si="23"/>
        <v>0</v>
      </c>
      <c r="AZ52" s="3">
        <f t="shared" si="24"/>
        <v>0</v>
      </c>
      <c r="BA52" s="3">
        <f t="shared" si="25"/>
        <v>0</v>
      </c>
      <c r="BB52" s="3">
        <f t="shared" si="26"/>
        <v>0</v>
      </c>
      <c r="BC52" s="3">
        <f t="shared" si="27"/>
        <v>0</v>
      </c>
      <c r="BD52" s="3">
        <f t="shared" si="28"/>
        <v>0</v>
      </c>
      <c r="BE52" s="3">
        <f t="shared" si="29"/>
        <v>0</v>
      </c>
      <c r="BF52" s="3">
        <f t="shared" si="30"/>
        <v>0</v>
      </c>
      <c r="BG52" s="3">
        <f t="shared" si="31"/>
        <v>0</v>
      </c>
      <c r="BH52" s="3">
        <f t="shared" si="32"/>
        <v>0</v>
      </c>
      <c r="BI52" s="3">
        <f t="shared" si="33"/>
        <v>0</v>
      </c>
      <c r="BJ52" s="3">
        <f t="shared" si="34"/>
        <v>0</v>
      </c>
      <c r="BK52" s="3">
        <f t="shared" si="35"/>
        <v>0</v>
      </c>
      <c r="BL52" s="3">
        <f t="shared" si="36"/>
        <v>0</v>
      </c>
      <c r="BM52" s="3">
        <f t="shared" si="37"/>
        <v>0</v>
      </c>
      <c r="BN52" s="3"/>
      <c r="BO52" s="3"/>
      <c r="BP52" s="3"/>
      <c r="BQ52" s="3"/>
      <c r="BR52" s="3"/>
      <c r="BS52" s="3"/>
      <c r="BT52" s="3"/>
      <c r="BU52" s="3"/>
    </row>
    <row r="53" spans="2:73" x14ac:dyDescent="0.25">
      <c r="B53" s="3"/>
      <c r="F53" s="67">
        <v>0</v>
      </c>
      <c r="G53" s="3"/>
      <c r="H53" s="20">
        <v>15</v>
      </c>
      <c r="I53" s="13">
        <f t="shared" si="7"/>
        <v>5.47738748549845E-2</v>
      </c>
      <c r="J53" s="67">
        <v>0</v>
      </c>
      <c r="K53" s="3">
        <f t="shared" ca="1" si="10"/>
        <v>0</v>
      </c>
      <c r="L53" s="3">
        <f t="shared" ca="1" si="8"/>
        <v>0</v>
      </c>
      <c r="M53" s="3">
        <f t="shared" ca="1" si="8"/>
        <v>0</v>
      </c>
      <c r="N53" s="3">
        <f t="shared" ca="1" si="8"/>
        <v>0</v>
      </c>
      <c r="O53" s="3">
        <f t="shared" ca="1" si="8"/>
        <v>0</v>
      </c>
      <c r="P53" s="3">
        <f t="shared" ca="1" si="8"/>
        <v>0</v>
      </c>
      <c r="Q53" s="3">
        <f t="shared" ca="1" si="8"/>
        <v>0</v>
      </c>
      <c r="R53" s="3">
        <f t="shared" ca="1" si="8"/>
        <v>0</v>
      </c>
      <c r="S53" s="3">
        <f t="shared" ca="1" si="8"/>
        <v>0</v>
      </c>
      <c r="T53" s="3">
        <f t="shared" ca="1" si="8"/>
        <v>0</v>
      </c>
      <c r="U53" s="3">
        <f t="shared" ca="1" si="8"/>
        <v>0</v>
      </c>
      <c r="V53" s="3">
        <f t="shared" ca="1" si="8"/>
        <v>0</v>
      </c>
      <c r="W53" s="3">
        <f t="shared" ca="1" si="8"/>
        <v>0</v>
      </c>
      <c r="X53" s="3">
        <f t="shared" ca="1" si="8"/>
        <v>0</v>
      </c>
      <c r="Y53" s="3">
        <f t="shared" ca="1" si="8"/>
        <v>0</v>
      </c>
      <c r="Z53" s="3">
        <f t="shared" ca="1" si="8"/>
        <v>0</v>
      </c>
      <c r="AA53" s="3">
        <f t="shared" ca="1" si="8"/>
        <v>0</v>
      </c>
      <c r="AB53" s="3">
        <f t="shared" ca="1" si="8"/>
        <v>0</v>
      </c>
      <c r="AC53" s="3">
        <f t="shared" ca="1" si="8"/>
        <v>0</v>
      </c>
      <c r="AD53" s="3">
        <f t="shared" ca="1" si="8"/>
        <v>0</v>
      </c>
      <c r="AE53" s="3">
        <f t="shared" ca="1" si="8"/>
        <v>0</v>
      </c>
      <c r="AF53" s="3">
        <f t="shared" ca="1" si="8"/>
        <v>0</v>
      </c>
      <c r="AG53" s="3">
        <f t="shared" ca="1" si="8"/>
        <v>0</v>
      </c>
      <c r="AH53" s="3">
        <f t="shared" ca="1" si="8"/>
        <v>0</v>
      </c>
      <c r="AI53" s="3">
        <f t="shared" ca="1" si="8"/>
        <v>0</v>
      </c>
      <c r="AJ53" s="3">
        <f t="shared" ca="1" si="8"/>
        <v>0</v>
      </c>
      <c r="AM53" s="58">
        <f t="shared" si="11"/>
        <v>0</v>
      </c>
      <c r="AN53" s="3">
        <f t="shared" si="12"/>
        <v>0</v>
      </c>
      <c r="AO53" s="3">
        <f t="shared" si="13"/>
        <v>0</v>
      </c>
      <c r="AP53" s="3">
        <f t="shared" si="14"/>
        <v>0</v>
      </c>
      <c r="AQ53" s="3">
        <f t="shared" si="15"/>
        <v>0</v>
      </c>
      <c r="AR53" s="3">
        <f t="shared" si="16"/>
        <v>0</v>
      </c>
      <c r="AS53" s="3">
        <f t="shared" si="17"/>
        <v>0</v>
      </c>
      <c r="AT53" s="3">
        <f t="shared" si="18"/>
        <v>0</v>
      </c>
      <c r="AU53" s="3">
        <f t="shared" si="19"/>
        <v>0</v>
      </c>
      <c r="AV53" s="3">
        <f t="shared" si="20"/>
        <v>0</v>
      </c>
      <c r="AW53" s="3">
        <f t="shared" si="21"/>
        <v>0</v>
      </c>
      <c r="AX53" s="3">
        <f t="shared" si="22"/>
        <v>0</v>
      </c>
      <c r="AY53" s="3">
        <f t="shared" si="23"/>
        <v>0</v>
      </c>
      <c r="AZ53" s="3">
        <f t="shared" si="24"/>
        <v>0</v>
      </c>
      <c r="BA53" s="3">
        <f t="shared" si="25"/>
        <v>0</v>
      </c>
      <c r="BB53" s="3">
        <f t="shared" si="26"/>
        <v>0</v>
      </c>
      <c r="BC53" s="3">
        <f t="shared" si="27"/>
        <v>0</v>
      </c>
      <c r="BD53" s="3">
        <f t="shared" si="28"/>
        <v>0</v>
      </c>
      <c r="BE53" s="3">
        <f t="shared" si="29"/>
        <v>0</v>
      </c>
      <c r="BF53" s="3">
        <f t="shared" si="30"/>
        <v>0</v>
      </c>
      <c r="BG53" s="3">
        <f t="shared" si="31"/>
        <v>0</v>
      </c>
      <c r="BH53" s="3">
        <f t="shared" si="32"/>
        <v>0</v>
      </c>
      <c r="BI53" s="3">
        <f t="shared" si="33"/>
        <v>0</v>
      </c>
      <c r="BJ53" s="3">
        <f t="shared" si="34"/>
        <v>0</v>
      </c>
      <c r="BK53" s="3">
        <f t="shared" si="35"/>
        <v>0</v>
      </c>
      <c r="BL53" s="3">
        <f t="shared" si="36"/>
        <v>0</v>
      </c>
      <c r="BM53" s="3">
        <f t="shared" si="37"/>
        <v>0</v>
      </c>
      <c r="BN53" s="3"/>
      <c r="BO53" s="3"/>
      <c r="BP53" s="3"/>
      <c r="BQ53" s="3"/>
      <c r="BR53" s="3"/>
      <c r="BS53" s="3"/>
      <c r="BT53" s="3"/>
      <c r="BU53" s="3"/>
    </row>
    <row r="54" spans="2:73" x14ac:dyDescent="0.25">
      <c r="B54" s="3"/>
      <c r="F54" s="67">
        <v>0</v>
      </c>
      <c r="G54" s="3"/>
      <c r="H54" s="20">
        <v>16</v>
      </c>
      <c r="I54" s="13">
        <f t="shared" si="7"/>
        <v>5.9217277208883264E-2</v>
      </c>
      <c r="J54" s="67">
        <v>0</v>
      </c>
      <c r="K54" s="3">
        <f t="shared" ca="1" si="10"/>
        <v>0</v>
      </c>
      <c r="L54" s="3">
        <f t="shared" ca="1" si="8"/>
        <v>0</v>
      </c>
      <c r="M54" s="3">
        <f t="shared" ca="1" si="8"/>
        <v>0</v>
      </c>
      <c r="N54" s="3">
        <f t="shared" ca="1" si="8"/>
        <v>0</v>
      </c>
      <c r="O54" s="3">
        <f t="shared" ca="1" si="8"/>
        <v>0</v>
      </c>
      <c r="P54" s="3">
        <f t="shared" ca="1" si="8"/>
        <v>0</v>
      </c>
      <c r="Q54" s="3">
        <f t="shared" ca="1" si="8"/>
        <v>0</v>
      </c>
      <c r="R54" s="3">
        <f t="shared" ca="1" si="8"/>
        <v>0</v>
      </c>
      <c r="S54" s="3">
        <f t="shared" ca="1" si="8"/>
        <v>0</v>
      </c>
      <c r="T54" s="3">
        <f t="shared" ca="1" si="8"/>
        <v>0</v>
      </c>
      <c r="U54" s="3">
        <f t="shared" ca="1" si="8"/>
        <v>0</v>
      </c>
      <c r="V54" s="3">
        <f t="shared" ca="1" si="8"/>
        <v>0</v>
      </c>
      <c r="W54" s="3">
        <f t="shared" ca="1" si="8"/>
        <v>0</v>
      </c>
      <c r="X54" s="3">
        <f t="shared" ca="1" si="8"/>
        <v>0</v>
      </c>
      <c r="Y54" s="3">
        <f t="shared" ca="1" si="8"/>
        <v>0</v>
      </c>
      <c r="Z54" s="3">
        <f t="shared" ca="1" si="8"/>
        <v>0</v>
      </c>
      <c r="AA54" s="3">
        <f t="shared" ca="1" si="8"/>
        <v>0</v>
      </c>
      <c r="AB54" s="3">
        <f t="shared" ca="1" si="8"/>
        <v>0</v>
      </c>
      <c r="AC54" s="3">
        <f t="shared" ca="1" si="8"/>
        <v>0</v>
      </c>
      <c r="AD54" s="3">
        <f t="shared" ca="1" si="8"/>
        <v>0</v>
      </c>
      <c r="AE54" s="3">
        <f t="shared" ca="1" si="8"/>
        <v>0</v>
      </c>
      <c r="AF54" s="3">
        <f t="shared" ca="1" si="8"/>
        <v>0</v>
      </c>
      <c r="AG54" s="3">
        <f t="shared" ca="1" si="8"/>
        <v>0</v>
      </c>
      <c r="AH54" s="3">
        <f t="shared" ca="1" si="8"/>
        <v>0</v>
      </c>
      <c r="AI54" s="3">
        <f t="shared" ca="1" si="8"/>
        <v>0</v>
      </c>
      <c r="AJ54" s="3">
        <f t="shared" ca="1" si="8"/>
        <v>0</v>
      </c>
      <c r="AM54" s="58">
        <f t="shared" si="11"/>
        <v>0</v>
      </c>
      <c r="AN54" s="3">
        <f t="shared" si="12"/>
        <v>0</v>
      </c>
      <c r="AO54" s="3">
        <f t="shared" si="13"/>
        <v>0</v>
      </c>
      <c r="AP54" s="3">
        <f t="shared" si="14"/>
        <v>0</v>
      </c>
      <c r="AQ54" s="3">
        <f t="shared" si="15"/>
        <v>0</v>
      </c>
      <c r="AR54" s="3">
        <f t="shared" si="16"/>
        <v>0</v>
      </c>
      <c r="AS54" s="3">
        <f t="shared" si="17"/>
        <v>0</v>
      </c>
      <c r="AT54" s="3">
        <f t="shared" si="18"/>
        <v>0</v>
      </c>
      <c r="AU54" s="3">
        <f t="shared" si="19"/>
        <v>0</v>
      </c>
      <c r="AV54" s="3">
        <f t="shared" si="20"/>
        <v>0</v>
      </c>
      <c r="AW54" s="3">
        <f t="shared" si="21"/>
        <v>0</v>
      </c>
      <c r="AX54" s="3">
        <f t="shared" si="22"/>
        <v>0</v>
      </c>
      <c r="AY54" s="3">
        <f t="shared" si="23"/>
        <v>0</v>
      </c>
      <c r="AZ54" s="3">
        <f t="shared" si="24"/>
        <v>0</v>
      </c>
      <c r="BA54" s="3">
        <f t="shared" si="25"/>
        <v>0</v>
      </c>
      <c r="BB54" s="3">
        <f t="shared" si="26"/>
        <v>0</v>
      </c>
      <c r="BC54" s="3">
        <f t="shared" si="27"/>
        <v>0</v>
      </c>
      <c r="BD54" s="3">
        <f t="shared" si="28"/>
        <v>0</v>
      </c>
      <c r="BE54" s="3">
        <f t="shared" si="29"/>
        <v>0</v>
      </c>
      <c r="BF54" s="3">
        <f t="shared" si="30"/>
        <v>0</v>
      </c>
      <c r="BG54" s="3">
        <f t="shared" si="31"/>
        <v>0</v>
      </c>
      <c r="BH54" s="3">
        <f t="shared" si="32"/>
        <v>0</v>
      </c>
      <c r="BI54" s="3">
        <f t="shared" si="33"/>
        <v>0</v>
      </c>
      <c r="BJ54" s="3">
        <f t="shared" si="34"/>
        <v>0</v>
      </c>
      <c r="BK54" s="3">
        <f t="shared" si="35"/>
        <v>0</v>
      </c>
      <c r="BL54" s="3">
        <f t="shared" si="36"/>
        <v>0</v>
      </c>
      <c r="BM54" s="3">
        <f t="shared" si="37"/>
        <v>0</v>
      </c>
      <c r="BN54" s="3"/>
      <c r="BO54" s="3"/>
      <c r="BP54" s="3"/>
      <c r="BQ54" s="3"/>
      <c r="BR54" s="3"/>
      <c r="BS54" s="3"/>
      <c r="BT54" s="3"/>
      <c r="BU54" s="3"/>
    </row>
    <row r="55" spans="2:73" x14ac:dyDescent="0.25">
      <c r="B55" s="3"/>
      <c r="F55" s="67">
        <v>0</v>
      </c>
      <c r="G55" s="3"/>
      <c r="H55" s="20">
        <v>17</v>
      </c>
      <c r="I55" s="13">
        <f t="shared" si="7"/>
        <v>6.4021140175271191E-2</v>
      </c>
      <c r="J55" s="67">
        <v>0</v>
      </c>
      <c r="K55" s="3">
        <f t="shared" ca="1" si="10"/>
        <v>0</v>
      </c>
      <c r="L55" s="3">
        <f t="shared" ca="1" si="8"/>
        <v>0</v>
      </c>
      <c r="M55" s="3">
        <f t="shared" ca="1" si="8"/>
        <v>0</v>
      </c>
      <c r="N55" s="3">
        <f t="shared" ca="1" si="8"/>
        <v>0</v>
      </c>
      <c r="O55" s="3">
        <f t="shared" ca="1" si="8"/>
        <v>0</v>
      </c>
      <c r="P55" s="3">
        <f t="shared" ca="1" si="8"/>
        <v>0</v>
      </c>
      <c r="Q55" s="3">
        <f t="shared" ca="1" si="8"/>
        <v>0</v>
      </c>
      <c r="R55" s="3">
        <f t="shared" ca="1" si="8"/>
        <v>0</v>
      </c>
      <c r="S55" s="3">
        <f t="shared" ca="1" si="8"/>
        <v>0</v>
      </c>
      <c r="T55" s="3">
        <f t="shared" ca="1" si="8"/>
        <v>0</v>
      </c>
      <c r="U55" s="3">
        <f t="shared" ca="1" si="8"/>
        <v>0</v>
      </c>
      <c r="V55" s="3">
        <f t="shared" ca="1" si="8"/>
        <v>0</v>
      </c>
      <c r="W55" s="3">
        <f t="shared" ca="1" si="8"/>
        <v>0</v>
      </c>
      <c r="X55" s="3">
        <f t="shared" ca="1" si="8"/>
        <v>0</v>
      </c>
      <c r="Y55" s="3">
        <f t="shared" ca="1" si="8"/>
        <v>0</v>
      </c>
      <c r="Z55" s="3">
        <f t="shared" ca="1" si="8"/>
        <v>0</v>
      </c>
      <c r="AA55" s="3">
        <f t="shared" ca="1" si="8"/>
        <v>0</v>
      </c>
      <c r="AB55" s="3">
        <f t="shared" ca="1" si="8"/>
        <v>0</v>
      </c>
      <c r="AC55" s="3">
        <f t="shared" ca="1" si="8"/>
        <v>0</v>
      </c>
      <c r="AD55" s="3">
        <f t="shared" ca="1" si="8"/>
        <v>0</v>
      </c>
      <c r="AE55" s="3">
        <f t="shared" ca="1" si="8"/>
        <v>0</v>
      </c>
      <c r="AF55" s="3">
        <f t="shared" ca="1" si="8"/>
        <v>0</v>
      </c>
      <c r="AG55" s="3">
        <f t="shared" ca="1" si="8"/>
        <v>0</v>
      </c>
      <c r="AH55" s="3">
        <f t="shared" ca="1" si="8"/>
        <v>0</v>
      </c>
      <c r="AI55" s="3">
        <f t="shared" ca="1" si="8"/>
        <v>0</v>
      </c>
      <c r="AJ55" s="3">
        <f t="shared" ca="1" si="8"/>
        <v>0</v>
      </c>
      <c r="AM55" s="58">
        <f t="shared" si="11"/>
        <v>0</v>
      </c>
      <c r="AN55" s="3">
        <f t="shared" si="12"/>
        <v>0</v>
      </c>
      <c r="AO55" s="3">
        <f t="shared" si="13"/>
        <v>0</v>
      </c>
      <c r="AP55" s="3">
        <f t="shared" si="14"/>
        <v>0</v>
      </c>
      <c r="AQ55" s="3">
        <f t="shared" si="15"/>
        <v>0</v>
      </c>
      <c r="AR55" s="3">
        <f t="shared" si="16"/>
        <v>0</v>
      </c>
      <c r="AS55" s="3">
        <f t="shared" si="17"/>
        <v>0</v>
      </c>
      <c r="AT55" s="3">
        <f t="shared" si="18"/>
        <v>0</v>
      </c>
      <c r="AU55" s="3">
        <f t="shared" si="19"/>
        <v>0</v>
      </c>
      <c r="AV55" s="3">
        <f t="shared" si="20"/>
        <v>0</v>
      </c>
      <c r="AW55" s="3">
        <f t="shared" si="21"/>
        <v>0</v>
      </c>
      <c r="AX55" s="3">
        <f t="shared" si="22"/>
        <v>0</v>
      </c>
      <c r="AY55" s="3">
        <f t="shared" si="23"/>
        <v>0</v>
      </c>
      <c r="AZ55" s="3">
        <f t="shared" si="24"/>
        <v>0</v>
      </c>
      <c r="BA55" s="3">
        <f t="shared" si="25"/>
        <v>0</v>
      </c>
      <c r="BB55" s="3">
        <f t="shared" si="26"/>
        <v>0</v>
      </c>
      <c r="BC55" s="3">
        <f t="shared" si="27"/>
        <v>0</v>
      </c>
      <c r="BD55" s="3">
        <f t="shared" si="28"/>
        <v>0</v>
      </c>
      <c r="BE55" s="3">
        <f t="shared" si="29"/>
        <v>0</v>
      </c>
      <c r="BF55" s="3">
        <f t="shared" si="30"/>
        <v>0</v>
      </c>
      <c r="BG55" s="3">
        <f t="shared" si="31"/>
        <v>0</v>
      </c>
      <c r="BH55" s="3">
        <f t="shared" si="32"/>
        <v>0</v>
      </c>
      <c r="BI55" s="3">
        <f t="shared" si="33"/>
        <v>0</v>
      </c>
      <c r="BJ55" s="3">
        <f t="shared" si="34"/>
        <v>0</v>
      </c>
      <c r="BK55" s="3">
        <f t="shared" si="35"/>
        <v>0</v>
      </c>
      <c r="BL55" s="3">
        <f t="shared" si="36"/>
        <v>0</v>
      </c>
      <c r="BM55" s="3">
        <f t="shared" si="37"/>
        <v>0</v>
      </c>
      <c r="BN55" s="3"/>
      <c r="BO55" s="3"/>
      <c r="BP55" s="3"/>
      <c r="BQ55" s="3"/>
      <c r="BR55" s="3"/>
      <c r="BS55" s="3"/>
      <c r="BT55" s="3"/>
      <c r="BU55" s="3"/>
    </row>
    <row r="56" spans="2:73" x14ac:dyDescent="0.25">
      <c r="B56" s="3"/>
      <c r="F56" s="67">
        <v>0</v>
      </c>
      <c r="G56" s="3"/>
      <c r="H56" s="20">
        <v>18</v>
      </c>
      <c r="I56" s="13">
        <f t="shared" si="7"/>
        <v>6.9214705277379246E-2</v>
      </c>
      <c r="J56" s="67">
        <v>0</v>
      </c>
      <c r="K56" s="3">
        <f t="shared" ca="1" si="10"/>
        <v>0</v>
      </c>
      <c r="L56" s="3">
        <f t="shared" ca="1" si="8"/>
        <v>0</v>
      </c>
      <c r="M56" s="3">
        <f t="shared" ca="1" si="8"/>
        <v>0</v>
      </c>
      <c r="N56" s="3">
        <f t="shared" ca="1" si="8"/>
        <v>0</v>
      </c>
      <c r="O56" s="3">
        <f t="shared" ca="1" si="8"/>
        <v>0</v>
      </c>
      <c r="P56" s="3">
        <f t="shared" ca="1" si="8"/>
        <v>0</v>
      </c>
      <c r="Q56" s="3">
        <f t="shared" ref="Q56:Q66" ca="1" si="38">OFFSET(AS56,-(Q$40),0)</f>
        <v>0</v>
      </c>
      <c r="R56" s="3">
        <f t="shared" ref="R56:R66" ca="1" si="39">OFFSET(AT56,-(R$40),0)</f>
        <v>0</v>
      </c>
      <c r="S56" s="3">
        <f t="shared" ref="S56:S66" ca="1" si="40">OFFSET(AU56,-(S$40),0)</f>
        <v>0</v>
      </c>
      <c r="T56" s="3">
        <f t="shared" ref="T56:T66" ca="1" si="41">OFFSET(AV56,-(T$40),0)</f>
        <v>0</v>
      </c>
      <c r="U56" s="3">
        <f t="shared" ref="U56:U66" ca="1" si="42">OFFSET(AW56,-(U$40),0)</f>
        <v>0</v>
      </c>
      <c r="V56" s="3">
        <f t="shared" ref="V56:V66" ca="1" si="43">OFFSET(AX56,-(V$40),0)</f>
        <v>0</v>
      </c>
      <c r="W56" s="3">
        <f t="shared" ref="W56:W66" ca="1" si="44">OFFSET(AY56,-(W$40),0)</f>
        <v>0</v>
      </c>
      <c r="X56" s="3">
        <f t="shared" ref="X56:X66" ca="1" si="45">OFFSET(AZ56,-(X$40),0)</f>
        <v>0</v>
      </c>
      <c r="Y56" s="3">
        <f t="shared" ref="Y56:Y66" ca="1" si="46">OFFSET(BA56,-(Y$40),0)</f>
        <v>0</v>
      </c>
      <c r="Z56" s="3">
        <f t="shared" ref="Z56:Z66" ca="1" si="47">OFFSET(BB56,-(Z$40),0)</f>
        <v>0</v>
      </c>
      <c r="AA56" s="3">
        <f t="shared" ref="AA56:AA66" ca="1" si="48">OFFSET(BC56,-(AA$40),0)</f>
        <v>0</v>
      </c>
      <c r="AB56" s="3">
        <f t="shared" ref="AB56:AB66" ca="1" si="49">OFFSET(BD56,-(AB$40),0)</f>
        <v>0</v>
      </c>
      <c r="AC56" s="3">
        <f t="shared" ref="AC56:AC66" ca="1" si="50">OFFSET(BE56,-(AC$40),0)</f>
        <v>0</v>
      </c>
      <c r="AD56" s="3">
        <f t="shared" ref="AD56:AD66" ca="1" si="51">OFFSET(BF56,-(AD$40),0)</f>
        <v>0</v>
      </c>
      <c r="AE56" s="3">
        <f t="shared" ref="AE56:AE66" ca="1" si="52">OFFSET(BG56,-(AE$40),0)</f>
        <v>0</v>
      </c>
      <c r="AF56" s="3">
        <f t="shared" ref="AF56:AF66" ca="1" si="53">OFFSET(BH56,-(AF$40),0)</f>
        <v>0</v>
      </c>
      <c r="AG56" s="3">
        <f t="shared" ref="AG56:AG66" ca="1" si="54">OFFSET(BI56,-(AG$40),0)</f>
        <v>0</v>
      </c>
      <c r="AH56" s="3">
        <f t="shared" ref="AH56:AH66" ca="1" si="55">OFFSET(BJ56,-(AH$40),0)</f>
        <v>0</v>
      </c>
      <c r="AI56" s="3">
        <f t="shared" ref="AI56:AI66" ca="1" si="56">OFFSET(BK56,-(AI$40),0)</f>
        <v>0</v>
      </c>
      <c r="AJ56" s="3">
        <f t="shared" ref="AJ56:AJ66" ca="1" si="57">OFFSET(BL56,-(AJ$40),0)</f>
        <v>0</v>
      </c>
      <c r="AM56" s="58">
        <f t="shared" si="11"/>
        <v>0</v>
      </c>
      <c r="AN56" s="3">
        <f t="shared" si="12"/>
        <v>0</v>
      </c>
      <c r="AO56" s="3">
        <f t="shared" si="13"/>
        <v>0</v>
      </c>
      <c r="AP56" s="3">
        <f t="shared" si="14"/>
        <v>0</v>
      </c>
      <c r="AQ56" s="3">
        <f t="shared" si="15"/>
        <v>0</v>
      </c>
      <c r="AR56" s="3">
        <f t="shared" si="16"/>
        <v>0</v>
      </c>
      <c r="AS56" s="3">
        <f t="shared" si="17"/>
        <v>0</v>
      </c>
      <c r="AT56" s="3">
        <f t="shared" si="18"/>
        <v>0</v>
      </c>
      <c r="AU56" s="3">
        <f t="shared" si="19"/>
        <v>0</v>
      </c>
      <c r="AV56" s="3">
        <f t="shared" si="20"/>
        <v>0</v>
      </c>
      <c r="AW56" s="3">
        <f t="shared" si="21"/>
        <v>0</v>
      </c>
      <c r="AX56" s="3">
        <f t="shared" si="22"/>
        <v>0</v>
      </c>
      <c r="AY56" s="3">
        <f t="shared" si="23"/>
        <v>0</v>
      </c>
      <c r="AZ56" s="3">
        <f t="shared" si="24"/>
        <v>0</v>
      </c>
      <c r="BA56" s="3">
        <f t="shared" si="25"/>
        <v>0</v>
      </c>
      <c r="BB56" s="3">
        <f t="shared" si="26"/>
        <v>0</v>
      </c>
      <c r="BC56" s="3">
        <f t="shared" si="27"/>
        <v>0</v>
      </c>
      <c r="BD56" s="3">
        <f t="shared" si="28"/>
        <v>0</v>
      </c>
      <c r="BE56" s="3">
        <f t="shared" si="29"/>
        <v>0</v>
      </c>
      <c r="BF56" s="3">
        <f t="shared" si="30"/>
        <v>0</v>
      </c>
      <c r="BG56" s="3">
        <f t="shared" si="31"/>
        <v>0</v>
      </c>
      <c r="BH56" s="3">
        <f t="shared" si="32"/>
        <v>0</v>
      </c>
      <c r="BI56" s="3">
        <f t="shared" si="33"/>
        <v>0</v>
      </c>
      <c r="BJ56" s="3">
        <f t="shared" si="34"/>
        <v>0</v>
      </c>
      <c r="BK56" s="3">
        <f t="shared" si="35"/>
        <v>0</v>
      </c>
      <c r="BL56" s="3">
        <f t="shared" si="36"/>
        <v>0</v>
      </c>
      <c r="BM56" s="3">
        <f t="shared" si="37"/>
        <v>0</v>
      </c>
      <c r="BN56" s="3"/>
      <c r="BO56" s="3"/>
      <c r="BP56" s="3"/>
      <c r="BQ56" s="3"/>
      <c r="BR56" s="3"/>
      <c r="BS56" s="3"/>
      <c r="BT56" s="3"/>
      <c r="BU56" s="3"/>
    </row>
    <row r="57" spans="2:73" x14ac:dyDescent="0.25">
      <c r="B57" s="3"/>
      <c r="F57" s="67">
        <v>0</v>
      </c>
      <c r="G57" s="3"/>
      <c r="H57" s="20">
        <v>19</v>
      </c>
      <c r="I57" s="13">
        <f t="shared" si="7"/>
        <v>7.4829586188546501E-2</v>
      </c>
      <c r="J57" s="67">
        <v>0</v>
      </c>
      <c r="K57" s="3">
        <f t="shared" ca="1" si="10"/>
        <v>0</v>
      </c>
      <c r="L57" s="3">
        <f t="shared" ref="L57:L66" ca="1" si="58">OFFSET(AN57,-(L$40),0)</f>
        <v>0</v>
      </c>
      <c r="M57" s="3">
        <f t="shared" ref="M57:M66" ca="1" si="59">OFFSET(AO57,-(M$40),0)</f>
        <v>0</v>
      </c>
      <c r="N57" s="3">
        <f t="shared" ref="N57:N66" ca="1" si="60">OFFSET(AP57,-(N$40),0)</f>
        <v>0</v>
      </c>
      <c r="O57" s="3">
        <f t="shared" ref="O57:O66" ca="1" si="61">OFFSET(AQ57,-(O$40),0)</f>
        <v>0</v>
      </c>
      <c r="P57" s="3">
        <f t="shared" ref="P57:P66" ca="1" si="62">OFFSET(AR57,-(P$40),0)</f>
        <v>0</v>
      </c>
      <c r="Q57" s="3">
        <f t="shared" ca="1" si="38"/>
        <v>0</v>
      </c>
      <c r="R57" s="3">
        <f t="shared" ca="1" si="39"/>
        <v>0</v>
      </c>
      <c r="S57" s="3">
        <f t="shared" ca="1" si="40"/>
        <v>0</v>
      </c>
      <c r="T57" s="3">
        <f t="shared" ca="1" si="41"/>
        <v>0</v>
      </c>
      <c r="U57" s="3">
        <f t="shared" ca="1" si="42"/>
        <v>0</v>
      </c>
      <c r="V57" s="3">
        <f t="shared" ca="1" si="43"/>
        <v>0</v>
      </c>
      <c r="W57" s="3">
        <f t="shared" ca="1" si="44"/>
        <v>0</v>
      </c>
      <c r="X57" s="3">
        <f t="shared" ca="1" si="45"/>
        <v>0</v>
      </c>
      <c r="Y57" s="3">
        <f t="shared" ca="1" si="46"/>
        <v>0</v>
      </c>
      <c r="Z57" s="3">
        <f t="shared" ca="1" si="47"/>
        <v>0</v>
      </c>
      <c r="AA57" s="3">
        <f t="shared" ca="1" si="48"/>
        <v>0</v>
      </c>
      <c r="AB57" s="3">
        <f t="shared" ca="1" si="49"/>
        <v>0</v>
      </c>
      <c r="AC57" s="3">
        <f t="shared" ca="1" si="50"/>
        <v>0</v>
      </c>
      <c r="AD57" s="3">
        <f t="shared" ca="1" si="51"/>
        <v>0</v>
      </c>
      <c r="AE57" s="3">
        <f t="shared" ca="1" si="52"/>
        <v>0</v>
      </c>
      <c r="AF57" s="3">
        <f t="shared" ca="1" si="53"/>
        <v>0</v>
      </c>
      <c r="AG57" s="3">
        <f t="shared" ca="1" si="54"/>
        <v>0</v>
      </c>
      <c r="AH57" s="3">
        <f t="shared" ca="1" si="55"/>
        <v>0</v>
      </c>
      <c r="AI57" s="3">
        <f t="shared" ca="1" si="56"/>
        <v>0</v>
      </c>
      <c r="AJ57" s="3">
        <f t="shared" ca="1" si="57"/>
        <v>0</v>
      </c>
      <c r="AM57" s="58">
        <f t="shared" si="11"/>
        <v>0</v>
      </c>
      <c r="AN57" s="3">
        <f t="shared" si="12"/>
        <v>0</v>
      </c>
      <c r="AO57" s="3">
        <f t="shared" si="13"/>
        <v>0</v>
      </c>
      <c r="AP57" s="3">
        <f t="shared" si="14"/>
        <v>0</v>
      </c>
      <c r="AQ57" s="3">
        <f t="shared" si="15"/>
        <v>0</v>
      </c>
      <c r="AR57" s="3">
        <f t="shared" si="16"/>
        <v>0</v>
      </c>
      <c r="AS57" s="3">
        <f t="shared" si="17"/>
        <v>0</v>
      </c>
      <c r="AT57" s="3">
        <f t="shared" si="18"/>
        <v>0</v>
      </c>
      <c r="AU57" s="3">
        <f t="shared" si="19"/>
        <v>0</v>
      </c>
      <c r="AV57" s="3">
        <f t="shared" si="20"/>
        <v>0</v>
      </c>
      <c r="AW57" s="3">
        <f t="shared" si="21"/>
        <v>0</v>
      </c>
      <c r="AX57" s="3">
        <f t="shared" si="22"/>
        <v>0</v>
      </c>
      <c r="AY57" s="3">
        <f t="shared" si="23"/>
        <v>0</v>
      </c>
      <c r="AZ57" s="3">
        <f t="shared" si="24"/>
        <v>0</v>
      </c>
      <c r="BA57" s="3">
        <f t="shared" si="25"/>
        <v>0</v>
      </c>
      <c r="BB57" s="3">
        <f t="shared" si="26"/>
        <v>0</v>
      </c>
      <c r="BC57" s="3">
        <f t="shared" si="27"/>
        <v>0</v>
      </c>
      <c r="BD57" s="3">
        <f t="shared" si="28"/>
        <v>0</v>
      </c>
      <c r="BE57" s="3">
        <f t="shared" si="29"/>
        <v>0</v>
      </c>
      <c r="BF57" s="3">
        <f t="shared" si="30"/>
        <v>0</v>
      </c>
      <c r="BG57" s="3">
        <f t="shared" si="31"/>
        <v>0</v>
      </c>
      <c r="BH57" s="3">
        <f t="shared" si="32"/>
        <v>0</v>
      </c>
      <c r="BI57" s="3">
        <f t="shared" si="33"/>
        <v>0</v>
      </c>
      <c r="BJ57" s="3">
        <f t="shared" si="34"/>
        <v>0</v>
      </c>
      <c r="BK57" s="3">
        <f t="shared" si="35"/>
        <v>0</v>
      </c>
      <c r="BL57" s="3">
        <f t="shared" si="36"/>
        <v>0</v>
      </c>
      <c r="BM57" s="3">
        <f t="shared" si="37"/>
        <v>0</v>
      </c>
      <c r="BN57" s="3"/>
      <c r="BO57" s="3"/>
      <c r="BP57" s="3"/>
      <c r="BQ57" s="3"/>
      <c r="BR57" s="3"/>
      <c r="BS57" s="3"/>
      <c r="BT57" s="3"/>
      <c r="BU57" s="3"/>
    </row>
    <row r="58" spans="2:73" x14ac:dyDescent="0.25">
      <c r="B58" s="3"/>
      <c r="F58" s="67">
        <v>0</v>
      </c>
      <c r="G58" s="3"/>
      <c r="H58" s="20">
        <v>20</v>
      </c>
      <c r="I58" s="13">
        <f t="shared" si="7"/>
        <v>8.089996116734352E-2</v>
      </c>
      <c r="J58" s="67">
        <v>0</v>
      </c>
      <c r="K58" s="3">
        <f t="shared" ca="1" si="10"/>
        <v>0</v>
      </c>
      <c r="L58" s="3">
        <f t="shared" ca="1" si="58"/>
        <v>0</v>
      </c>
      <c r="M58" s="3">
        <f t="shared" ca="1" si="59"/>
        <v>0</v>
      </c>
      <c r="N58" s="3">
        <f t="shared" ca="1" si="60"/>
        <v>0</v>
      </c>
      <c r="O58" s="3">
        <f t="shared" ca="1" si="61"/>
        <v>0</v>
      </c>
      <c r="P58" s="3">
        <f t="shared" ca="1" si="62"/>
        <v>0</v>
      </c>
      <c r="Q58" s="3">
        <f t="shared" ca="1" si="38"/>
        <v>0</v>
      </c>
      <c r="R58" s="3">
        <f t="shared" ca="1" si="39"/>
        <v>0</v>
      </c>
      <c r="S58" s="3">
        <f t="shared" ca="1" si="40"/>
        <v>0</v>
      </c>
      <c r="T58" s="3">
        <f t="shared" ca="1" si="41"/>
        <v>0</v>
      </c>
      <c r="U58" s="3">
        <f t="shared" ca="1" si="42"/>
        <v>0</v>
      </c>
      <c r="V58" s="3">
        <f t="shared" ca="1" si="43"/>
        <v>0</v>
      </c>
      <c r="W58" s="3">
        <f t="shared" ca="1" si="44"/>
        <v>0</v>
      </c>
      <c r="X58" s="3">
        <f t="shared" ca="1" si="45"/>
        <v>0</v>
      </c>
      <c r="Y58" s="3">
        <f t="shared" ca="1" si="46"/>
        <v>0</v>
      </c>
      <c r="Z58" s="3">
        <f t="shared" ca="1" si="47"/>
        <v>0</v>
      </c>
      <c r="AA58" s="3">
        <f t="shared" ca="1" si="48"/>
        <v>0</v>
      </c>
      <c r="AB58" s="3">
        <f t="shared" ca="1" si="49"/>
        <v>0</v>
      </c>
      <c r="AC58" s="3">
        <f t="shared" ca="1" si="50"/>
        <v>0</v>
      </c>
      <c r="AD58" s="3">
        <f t="shared" ca="1" si="51"/>
        <v>0</v>
      </c>
      <c r="AE58" s="3">
        <f t="shared" ca="1" si="52"/>
        <v>0</v>
      </c>
      <c r="AF58" s="3">
        <f t="shared" ca="1" si="53"/>
        <v>0</v>
      </c>
      <c r="AG58" s="3">
        <f t="shared" ca="1" si="54"/>
        <v>0</v>
      </c>
      <c r="AH58" s="3">
        <f t="shared" ca="1" si="55"/>
        <v>0</v>
      </c>
      <c r="AI58" s="3">
        <f t="shared" ca="1" si="56"/>
        <v>0</v>
      </c>
      <c r="AJ58" s="3">
        <f t="shared" ca="1" si="57"/>
        <v>0</v>
      </c>
      <c r="AM58" s="58">
        <f t="shared" si="11"/>
        <v>0</v>
      </c>
      <c r="AN58" s="3">
        <f t="shared" si="12"/>
        <v>0</v>
      </c>
      <c r="AO58" s="3">
        <f t="shared" si="13"/>
        <v>0</v>
      </c>
      <c r="AP58" s="3">
        <f t="shared" si="14"/>
        <v>0</v>
      </c>
      <c r="AQ58" s="3">
        <f t="shared" si="15"/>
        <v>0</v>
      </c>
      <c r="AR58" s="3">
        <f t="shared" si="16"/>
        <v>0</v>
      </c>
      <c r="AS58" s="3">
        <f t="shared" si="17"/>
        <v>0</v>
      </c>
      <c r="AT58" s="3">
        <f t="shared" si="18"/>
        <v>0</v>
      </c>
      <c r="AU58" s="3">
        <f t="shared" si="19"/>
        <v>0</v>
      </c>
      <c r="AV58" s="3">
        <f t="shared" si="20"/>
        <v>0</v>
      </c>
      <c r="AW58" s="3">
        <f t="shared" si="21"/>
        <v>0</v>
      </c>
      <c r="AX58" s="3">
        <f t="shared" si="22"/>
        <v>0</v>
      </c>
      <c r="AY58" s="3">
        <f t="shared" si="23"/>
        <v>0</v>
      </c>
      <c r="AZ58" s="3">
        <f t="shared" si="24"/>
        <v>0</v>
      </c>
      <c r="BA58" s="3">
        <f t="shared" si="25"/>
        <v>0</v>
      </c>
      <c r="BB58" s="3">
        <f t="shared" si="26"/>
        <v>0</v>
      </c>
      <c r="BC58" s="3">
        <f t="shared" si="27"/>
        <v>0</v>
      </c>
      <c r="BD58" s="3">
        <f t="shared" si="28"/>
        <v>0</v>
      </c>
      <c r="BE58" s="3">
        <f t="shared" si="29"/>
        <v>0</v>
      </c>
      <c r="BF58" s="3">
        <f t="shared" si="30"/>
        <v>0</v>
      </c>
      <c r="BG58" s="3">
        <f t="shared" si="31"/>
        <v>0</v>
      </c>
      <c r="BH58" s="3">
        <f t="shared" si="32"/>
        <v>0</v>
      </c>
      <c r="BI58" s="3">
        <f t="shared" si="33"/>
        <v>0</v>
      </c>
      <c r="BJ58" s="3">
        <f t="shared" si="34"/>
        <v>0</v>
      </c>
      <c r="BK58" s="3">
        <f t="shared" si="35"/>
        <v>0</v>
      </c>
      <c r="BL58" s="3">
        <f t="shared" si="36"/>
        <v>0</v>
      </c>
      <c r="BM58" s="3">
        <f t="shared" si="37"/>
        <v>0</v>
      </c>
      <c r="BN58" s="3"/>
      <c r="BO58" s="3"/>
      <c r="BP58" s="3"/>
      <c r="BQ58" s="3"/>
      <c r="BR58" s="3"/>
      <c r="BS58" s="3"/>
      <c r="BT58" s="3"/>
      <c r="BU58" s="3"/>
    </row>
    <row r="59" spans="2:73" x14ac:dyDescent="0.25">
      <c r="B59" s="3"/>
      <c r="F59" s="67">
        <v>0</v>
      </c>
      <c r="G59" s="3"/>
      <c r="H59" s="20">
        <v>21</v>
      </c>
      <c r="I59" s="13">
        <f t="shared" si="7"/>
        <v>8.7462781103544912E-2</v>
      </c>
      <c r="J59" s="67">
        <v>0</v>
      </c>
      <c r="K59" s="3">
        <f t="shared" ca="1" si="10"/>
        <v>0</v>
      </c>
      <c r="L59" s="3">
        <f t="shared" ca="1" si="58"/>
        <v>0</v>
      </c>
      <c r="M59" s="3">
        <f t="shared" ca="1" si="59"/>
        <v>0</v>
      </c>
      <c r="N59" s="3">
        <f t="shared" ca="1" si="60"/>
        <v>0</v>
      </c>
      <c r="O59" s="3">
        <f t="shared" ca="1" si="61"/>
        <v>0</v>
      </c>
      <c r="P59" s="3">
        <f t="shared" ca="1" si="62"/>
        <v>0</v>
      </c>
      <c r="Q59" s="3">
        <f t="shared" ca="1" si="38"/>
        <v>0</v>
      </c>
      <c r="R59" s="3">
        <f t="shared" ca="1" si="39"/>
        <v>0</v>
      </c>
      <c r="S59" s="3">
        <f t="shared" ca="1" si="40"/>
        <v>0</v>
      </c>
      <c r="T59" s="3">
        <f t="shared" ca="1" si="41"/>
        <v>0</v>
      </c>
      <c r="U59" s="3">
        <f t="shared" ca="1" si="42"/>
        <v>0</v>
      </c>
      <c r="V59" s="3">
        <f t="shared" ca="1" si="43"/>
        <v>0</v>
      </c>
      <c r="W59" s="3">
        <f t="shared" ca="1" si="44"/>
        <v>0</v>
      </c>
      <c r="X59" s="3">
        <f t="shared" ca="1" si="45"/>
        <v>0</v>
      </c>
      <c r="Y59" s="3">
        <f t="shared" ca="1" si="46"/>
        <v>0</v>
      </c>
      <c r="Z59" s="3">
        <f t="shared" ca="1" si="47"/>
        <v>0</v>
      </c>
      <c r="AA59" s="3">
        <f t="shared" ca="1" si="48"/>
        <v>0</v>
      </c>
      <c r="AB59" s="3">
        <f t="shared" ca="1" si="49"/>
        <v>0</v>
      </c>
      <c r="AC59" s="3">
        <f t="shared" ca="1" si="50"/>
        <v>0</v>
      </c>
      <c r="AD59" s="3">
        <f t="shared" ca="1" si="51"/>
        <v>0</v>
      </c>
      <c r="AE59" s="3">
        <f t="shared" ca="1" si="52"/>
        <v>0</v>
      </c>
      <c r="AF59" s="3">
        <f t="shared" ca="1" si="53"/>
        <v>0</v>
      </c>
      <c r="AG59" s="3">
        <f t="shared" ca="1" si="54"/>
        <v>0</v>
      </c>
      <c r="AH59" s="3">
        <f t="shared" ca="1" si="55"/>
        <v>0</v>
      </c>
      <c r="AI59" s="3">
        <f t="shared" ca="1" si="56"/>
        <v>0</v>
      </c>
      <c r="AJ59" s="3">
        <f t="shared" ca="1" si="57"/>
        <v>0</v>
      </c>
      <c r="AM59" s="58">
        <f t="shared" si="11"/>
        <v>0</v>
      </c>
      <c r="AN59" s="3">
        <f t="shared" si="12"/>
        <v>0</v>
      </c>
      <c r="AO59" s="3">
        <f t="shared" si="13"/>
        <v>0</v>
      </c>
      <c r="AP59" s="3">
        <f t="shared" si="14"/>
        <v>0</v>
      </c>
      <c r="AQ59" s="3">
        <f t="shared" si="15"/>
        <v>0</v>
      </c>
      <c r="AR59" s="3">
        <f t="shared" si="16"/>
        <v>0</v>
      </c>
      <c r="AS59" s="3">
        <f t="shared" si="17"/>
        <v>0</v>
      </c>
      <c r="AT59" s="3">
        <f t="shared" si="18"/>
        <v>0</v>
      </c>
      <c r="AU59" s="3">
        <f t="shared" si="19"/>
        <v>0</v>
      </c>
      <c r="AV59" s="3">
        <f t="shared" si="20"/>
        <v>0</v>
      </c>
      <c r="AW59" s="3">
        <f t="shared" si="21"/>
        <v>0</v>
      </c>
      <c r="AX59" s="3">
        <f t="shared" si="22"/>
        <v>0</v>
      </c>
      <c r="AY59" s="3">
        <f t="shared" si="23"/>
        <v>0</v>
      </c>
      <c r="AZ59" s="3">
        <f t="shared" si="24"/>
        <v>0</v>
      </c>
      <c r="BA59" s="3">
        <f t="shared" si="25"/>
        <v>0</v>
      </c>
      <c r="BB59" s="3">
        <f t="shared" si="26"/>
        <v>0</v>
      </c>
      <c r="BC59" s="3">
        <f t="shared" si="27"/>
        <v>0</v>
      </c>
      <c r="BD59" s="3">
        <f t="shared" si="28"/>
        <v>0</v>
      </c>
      <c r="BE59" s="3">
        <f t="shared" si="29"/>
        <v>0</v>
      </c>
      <c r="BF59" s="3">
        <f t="shared" si="30"/>
        <v>0</v>
      </c>
      <c r="BG59" s="3">
        <f t="shared" si="31"/>
        <v>0</v>
      </c>
      <c r="BH59" s="3">
        <f t="shared" si="32"/>
        <v>0</v>
      </c>
      <c r="BI59" s="3">
        <f t="shared" si="33"/>
        <v>0</v>
      </c>
      <c r="BJ59" s="3">
        <f t="shared" si="34"/>
        <v>0</v>
      </c>
      <c r="BK59" s="3">
        <f t="shared" si="35"/>
        <v>0</v>
      </c>
      <c r="BL59" s="3">
        <f t="shared" si="36"/>
        <v>0</v>
      </c>
      <c r="BM59" s="3">
        <f t="shared" si="37"/>
        <v>0</v>
      </c>
      <c r="BN59" s="3"/>
      <c r="BO59" s="3"/>
      <c r="BP59" s="3"/>
      <c r="BQ59" s="3"/>
      <c r="BR59" s="3"/>
      <c r="BS59" s="3"/>
      <c r="BT59" s="3"/>
      <c r="BU59" s="3"/>
    </row>
    <row r="60" spans="2:73" x14ac:dyDescent="0.25">
      <c r="B60" s="3"/>
      <c r="F60" s="67">
        <v>0</v>
      </c>
      <c r="G60" s="3"/>
      <c r="H60" s="20">
        <v>22</v>
      </c>
      <c r="I60" s="13">
        <f t="shared" si="7"/>
        <v>9.4557994441343982E-2</v>
      </c>
      <c r="J60" s="67">
        <v>0</v>
      </c>
      <c r="K60" s="3">
        <f t="shared" ca="1" si="10"/>
        <v>0</v>
      </c>
      <c r="L60" s="3">
        <f t="shared" ca="1" si="58"/>
        <v>0</v>
      </c>
      <c r="M60" s="3">
        <f t="shared" ca="1" si="59"/>
        <v>0</v>
      </c>
      <c r="N60" s="3">
        <f t="shared" ca="1" si="60"/>
        <v>0</v>
      </c>
      <c r="O60" s="3">
        <f t="shared" ca="1" si="61"/>
        <v>0</v>
      </c>
      <c r="P60" s="3">
        <f t="shared" ca="1" si="62"/>
        <v>0</v>
      </c>
      <c r="Q60" s="3">
        <f t="shared" ca="1" si="38"/>
        <v>0</v>
      </c>
      <c r="R60" s="3">
        <f t="shared" ca="1" si="39"/>
        <v>0</v>
      </c>
      <c r="S60" s="3">
        <f t="shared" ca="1" si="40"/>
        <v>0</v>
      </c>
      <c r="T60" s="3">
        <f t="shared" ca="1" si="41"/>
        <v>0</v>
      </c>
      <c r="U60" s="3">
        <f t="shared" ca="1" si="42"/>
        <v>0</v>
      </c>
      <c r="V60" s="3">
        <f t="shared" ca="1" si="43"/>
        <v>0</v>
      </c>
      <c r="W60" s="3">
        <f t="shared" ca="1" si="44"/>
        <v>0</v>
      </c>
      <c r="X60" s="3">
        <f t="shared" ca="1" si="45"/>
        <v>0</v>
      </c>
      <c r="Y60" s="3">
        <f t="shared" ca="1" si="46"/>
        <v>0</v>
      </c>
      <c r="Z60" s="3">
        <f t="shared" ca="1" si="47"/>
        <v>0</v>
      </c>
      <c r="AA60" s="3">
        <f t="shared" ca="1" si="48"/>
        <v>0</v>
      </c>
      <c r="AB60" s="3">
        <f t="shared" ca="1" si="49"/>
        <v>0</v>
      </c>
      <c r="AC60" s="3">
        <f t="shared" ca="1" si="50"/>
        <v>0</v>
      </c>
      <c r="AD60" s="3">
        <f t="shared" ca="1" si="51"/>
        <v>0</v>
      </c>
      <c r="AE60" s="3">
        <f t="shared" ca="1" si="52"/>
        <v>0</v>
      </c>
      <c r="AF60" s="3">
        <f t="shared" ca="1" si="53"/>
        <v>0</v>
      </c>
      <c r="AG60" s="3">
        <f t="shared" ca="1" si="54"/>
        <v>0</v>
      </c>
      <c r="AH60" s="3">
        <f t="shared" ca="1" si="55"/>
        <v>0</v>
      </c>
      <c r="AI60" s="3">
        <f t="shared" ca="1" si="56"/>
        <v>0</v>
      </c>
      <c r="AJ60" s="3">
        <f t="shared" ca="1" si="57"/>
        <v>0</v>
      </c>
      <c r="AM60" s="58">
        <f t="shared" si="11"/>
        <v>0</v>
      </c>
      <c r="AN60" s="3">
        <f t="shared" si="12"/>
        <v>0</v>
      </c>
      <c r="AO60" s="3">
        <f t="shared" si="13"/>
        <v>0</v>
      </c>
      <c r="AP60" s="3">
        <f t="shared" si="14"/>
        <v>0</v>
      </c>
      <c r="AQ60" s="3">
        <f t="shared" si="15"/>
        <v>0</v>
      </c>
      <c r="AR60" s="3">
        <f t="shared" si="16"/>
        <v>0</v>
      </c>
      <c r="AS60" s="3">
        <f t="shared" si="17"/>
        <v>0</v>
      </c>
      <c r="AT60" s="3">
        <f t="shared" si="18"/>
        <v>0</v>
      </c>
      <c r="AU60" s="3">
        <f t="shared" si="19"/>
        <v>0</v>
      </c>
      <c r="AV60" s="3">
        <f t="shared" si="20"/>
        <v>0</v>
      </c>
      <c r="AW60" s="3">
        <f t="shared" si="21"/>
        <v>0</v>
      </c>
      <c r="AX60" s="3">
        <f t="shared" si="22"/>
        <v>0</v>
      </c>
      <c r="AY60" s="3">
        <f t="shared" si="23"/>
        <v>0</v>
      </c>
      <c r="AZ60" s="3">
        <f t="shared" si="24"/>
        <v>0</v>
      </c>
      <c r="BA60" s="3">
        <f t="shared" si="25"/>
        <v>0</v>
      </c>
      <c r="BB60" s="3">
        <f t="shared" si="26"/>
        <v>0</v>
      </c>
      <c r="BC60" s="3">
        <f t="shared" si="27"/>
        <v>0</v>
      </c>
      <c r="BD60" s="3">
        <f t="shared" si="28"/>
        <v>0</v>
      </c>
      <c r="BE60" s="3">
        <f t="shared" si="29"/>
        <v>0</v>
      </c>
      <c r="BF60" s="3">
        <f t="shared" si="30"/>
        <v>0</v>
      </c>
      <c r="BG60" s="3">
        <f t="shared" si="31"/>
        <v>0</v>
      </c>
      <c r="BH60" s="3">
        <f t="shared" si="32"/>
        <v>0</v>
      </c>
      <c r="BI60" s="3">
        <f t="shared" si="33"/>
        <v>0</v>
      </c>
      <c r="BJ60" s="3">
        <f t="shared" si="34"/>
        <v>0</v>
      </c>
      <c r="BK60" s="3">
        <f t="shared" si="35"/>
        <v>0</v>
      </c>
      <c r="BL60" s="3">
        <f t="shared" si="36"/>
        <v>0</v>
      </c>
      <c r="BM60" s="3">
        <f t="shared" si="37"/>
        <v>0</v>
      </c>
      <c r="BN60" s="3"/>
      <c r="BO60" s="3"/>
      <c r="BP60" s="3"/>
      <c r="BQ60" s="3"/>
      <c r="BR60" s="3"/>
      <c r="BS60" s="3"/>
      <c r="BT60" s="3"/>
      <c r="BU60" s="3"/>
    </row>
    <row r="61" spans="2:73" x14ac:dyDescent="0.25">
      <c r="B61" s="3"/>
      <c r="F61" s="67">
        <v>0</v>
      </c>
      <c r="G61" s="3"/>
      <c r="H61" s="20">
        <v>23</v>
      </c>
      <c r="I61" s="13">
        <f t="shared" si="7"/>
        <v>0.10222879034893675</v>
      </c>
      <c r="J61" s="67">
        <v>0</v>
      </c>
      <c r="K61" s="3">
        <f t="shared" ca="1" si="10"/>
        <v>0</v>
      </c>
      <c r="L61" s="3">
        <f t="shared" ca="1" si="58"/>
        <v>0</v>
      </c>
      <c r="M61" s="3">
        <f t="shared" ca="1" si="59"/>
        <v>0</v>
      </c>
      <c r="N61" s="3">
        <f t="shared" ca="1" si="60"/>
        <v>0</v>
      </c>
      <c r="O61" s="3">
        <f t="shared" ca="1" si="61"/>
        <v>0</v>
      </c>
      <c r="P61" s="3">
        <f t="shared" ca="1" si="62"/>
        <v>0</v>
      </c>
      <c r="Q61" s="3">
        <f t="shared" ca="1" si="38"/>
        <v>0</v>
      </c>
      <c r="R61" s="3">
        <f t="shared" ca="1" si="39"/>
        <v>0</v>
      </c>
      <c r="S61" s="3">
        <f t="shared" ca="1" si="40"/>
        <v>0</v>
      </c>
      <c r="T61" s="3">
        <f t="shared" ca="1" si="41"/>
        <v>0</v>
      </c>
      <c r="U61" s="3">
        <f t="shared" ca="1" si="42"/>
        <v>0</v>
      </c>
      <c r="V61" s="3">
        <f t="shared" ca="1" si="43"/>
        <v>0</v>
      </c>
      <c r="W61" s="3">
        <f t="shared" ca="1" si="44"/>
        <v>0</v>
      </c>
      <c r="X61" s="3">
        <f t="shared" ca="1" si="45"/>
        <v>0</v>
      </c>
      <c r="Y61" s="3">
        <f t="shared" ca="1" si="46"/>
        <v>0</v>
      </c>
      <c r="Z61" s="3">
        <f t="shared" ca="1" si="47"/>
        <v>0</v>
      </c>
      <c r="AA61" s="3">
        <f t="shared" ca="1" si="48"/>
        <v>0</v>
      </c>
      <c r="AB61" s="3">
        <f t="shared" ca="1" si="49"/>
        <v>0</v>
      </c>
      <c r="AC61" s="3">
        <f t="shared" ca="1" si="50"/>
        <v>0</v>
      </c>
      <c r="AD61" s="3">
        <f t="shared" ca="1" si="51"/>
        <v>0</v>
      </c>
      <c r="AE61" s="3">
        <f t="shared" ca="1" si="52"/>
        <v>0</v>
      </c>
      <c r="AF61" s="3">
        <f t="shared" ca="1" si="53"/>
        <v>0</v>
      </c>
      <c r="AG61" s="3">
        <f t="shared" ca="1" si="54"/>
        <v>0</v>
      </c>
      <c r="AH61" s="3">
        <f t="shared" ca="1" si="55"/>
        <v>0</v>
      </c>
      <c r="AI61" s="3">
        <f t="shared" ca="1" si="56"/>
        <v>0</v>
      </c>
      <c r="AJ61" s="3">
        <f t="shared" ca="1" si="57"/>
        <v>0</v>
      </c>
      <c r="AM61" s="58">
        <f t="shared" si="11"/>
        <v>0</v>
      </c>
      <c r="AN61" s="3">
        <f t="shared" si="12"/>
        <v>0</v>
      </c>
      <c r="AO61" s="3">
        <f t="shared" si="13"/>
        <v>0</v>
      </c>
      <c r="AP61" s="3">
        <f t="shared" si="14"/>
        <v>0</v>
      </c>
      <c r="AQ61" s="3">
        <f t="shared" si="15"/>
        <v>0</v>
      </c>
      <c r="AR61" s="3">
        <f t="shared" si="16"/>
        <v>0</v>
      </c>
      <c r="AS61" s="3">
        <f t="shared" si="17"/>
        <v>0</v>
      </c>
      <c r="AT61" s="3">
        <f t="shared" si="18"/>
        <v>0</v>
      </c>
      <c r="AU61" s="3">
        <f t="shared" si="19"/>
        <v>0</v>
      </c>
      <c r="AV61" s="3">
        <f t="shared" si="20"/>
        <v>0</v>
      </c>
      <c r="AW61" s="3">
        <f t="shared" si="21"/>
        <v>0</v>
      </c>
      <c r="AX61" s="3">
        <f t="shared" si="22"/>
        <v>0</v>
      </c>
      <c r="AY61" s="3">
        <f t="shared" si="23"/>
        <v>0</v>
      </c>
      <c r="AZ61" s="3">
        <f t="shared" si="24"/>
        <v>0</v>
      </c>
      <c r="BA61" s="3">
        <f t="shared" si="25"/>
        <v>0</v>
      </c>
      <c r="BB61" s="3">
        <f t="shared" si="26"/>
        <v>0</v>
      </c>
      <c r="BC61" s="3">
        <f t="shared" si="27"/>
        <v>0</v>
      </c>
      <c r="BD61" s="3">
        <f t="shared" si="28"/>
        <v>0</v>
      </c>
      <c r="BE61" s="3">
        <f t="shared" si="29"/>
        <v>0</v>
      </c>
      <c r="BF61" s="3">
        <f t="shared" si="30"/>
        <v>0</v>
      </c>
      <c r="BG61" s="3">
        <f t="shared" si="31"/>
        <v>0</v>
      </c>
      <c r="BH61" s="3">
        <f t="shared" si="32"/>
        <v>0</v>
      </c>
      <c r="BI61" s="3">
        <f t="shared" si="33"/>
        <v>0</v>
      </c>
      <c r="BJ61" s="3">
        <f t="shared" si="34"/>
        <v>0</v>
      </c>
      <c r="BK61" s="3">
        <f t="shared" si="35"/>
        <v>0</v>
      </c>
      <c r="BL61" s="3">
        <f t="shared" si="36"/>
        <v>0</v>
      </c>
      <c r="BM61" s="3">
        <f t="shared" si="37"/>
        <v>0</v>
      </c>
      <c r="BN61" s="3"/>
      <c r="BO61" s="3"/>
      <c r="BP61" s="3"/>
      <c r="BQ61" s="3"/>
      <c r="BR61" s="3"/>
      <c r="BS61" s="3"/>
      <c r="BT61" s="3"/>
      <c r="BU61" s="3"/>
    </row>
    <row r="62" spans="2:73" x14ac:dyDescent="0.25">
      <c r="B62" s="3"/>
      <c r="F62" s="67">
        <v>0</v>
      </c>
      <c r="G62" s="3"/>
      <c r="H62" s="20">
        <v>24</v>
      </c>
      <c r="I62" s="13">
        <f t="shared" si="7"/>
        <v>0.11052186161466902</v>
      </c>
      <c r="J62" s="67">
        <v>0</v>
      </c>
      <c r="K62" s="3">
        <f t="shared" ca="1" si="10"/>
        <v>0</v>
      </c>
      <c r="L62" s="3">
        <f t="shared" ca="1" si="58"/>
        <v>0</v>
      </c>
      <c r="M62" s="3">
        <f t="shared" ca="1" si="59"/>
        <v>0</v>
      </c>
      <c r="N62" s="3">
        <f t="shared" ca="1" si="60"/>
        <v>0</v>
      </c>
      <c r="O62" s="3">
        <f t="shared" ca="1" si="61"/>
        <v>0</v>
      </c>
      <c r="P62" s="3">
        <f t="shared" ca="1" si="62"/>
        <v>0</v>
      </c>
      <c r="Q62" s="3">
        <f t="shared" ca="1" si="38"/>
        <v>0</v>
      </c>
      <c r="R62" s="3">
        <f t="shared" ca="1" si="39"/>
        <v>0</v>
      </c>
      <c r="S62" s="3">
        <f t="shared" ca="1" si="40"/>
        <v>0</v>
      </c>
      <c r="T62" s="3">
        <f t="shared" ca="1" si="41"/>
        <v>0</v>
      </c>
      <c r="U62" s="3">
        <f t="shared" ca="1" si="42"/>
        <v>0</v>
      </c>
      <c r="V62" s="3">
        <f t="shared" ca="1" si="43"/>
        <v>0</v>
      </c>
      <c r="W62" s="3">
        <f t="shared" ca="1" si="44"/>
        <v>0</v>
      </c>
      <c r="X62" s="3">
        <f t="shared" ca="1" si="45"/>
        <v>0</v>
      </c>
      <c r="Y62" s="3">
        <f t="shared" ca="1" si="46"/>
        <v>0</v>
      </c>
      <c r="Z62" s="3">
        <f t="shared" ca="1" si="47"/>
        <v>0</v>
      </c>
      <c r="AA62" s="3">
        <f t="shared" ca="1" si="48"/>
        <v>0</v>
      </c>
      <c r="AB62" s="3">
        <f t="shared" ca="1" si="49"/>
        <v>0</v>
      </c>
      <c r="AC62" s="3">
        <f t="shared" ca="1" si="50"/>
        <v>0</v>
      </c>
      <c r="AD62" s="3">
        <f t="shared" ca="1" si="51"/>
        <v>0</v>
      </c>
      <c r="AE62" s="3">
        <f t="shared" ca="1" si="52"/>
        <v>0</v>
      </c>
      <c r="AF62" s="3">
        <f t="shared" ca="1" si="53"/>
        <v>0</v>
      </c>
      <c r="AG62" s="3">
        <f t="shared" ca="1" si="54"/>
        <v>0</v>
      </c>
      <c r="AH62" s="3">
        <f t="shared" ca="1" si="55"/>
        <v>0</v>
      </c>
      <c r="AI62" s="3">
        <f t="shared" ca="1" si="56"/>
        <v>0</v>
      </c>
      <c r="AJ62" s="3">
        <f t="shared" ca="1" si="57"/>
        <v>0</v>
      </c>
      <c r="AM62" s="58">
        <f t="shared" si="11"/>
        <v>0</v>
      </c>
      <c r="AN62" s="3">
        <f t="shared" si="12"/>
        <v>0</v>
      </c>
      <c r="AO62" s="3">
        <f t="shared" si="13"/>
        <v>0</v>
      </c>
      <c r="AP62" s="3">
        <f t="shared" si="14"/>
        <v>0</v>
      </c>
      <c r="AQ62" s="3">
        <f t="shared" si="15"/>
        <v>0</v>
      </c>
      <c r="AR62" s="3">
        <f t="shared" si="16"/>
        <v>0</v>
      </c>
      <c r="AS62" s="3">
        <f t="shared" si="17"/>
        <v>0</v>
      </c>
      <c r="AT62" s="3">
        <f t="shared" si="18"/>
        <v>0</v>
      </c>
      <c r="AU62" s="3">
        <f t="shared" si="19"/>
        <v>0</v>
      </c>
      <c r="AV62" s="3">
        <f t="shared" si="20"/>
        <v>0</v>
      </c>
      <c r="AW62" s="3">
        <f t="shared" si="21"/>
        <v>0</v>
      </c>
      <c r="AX62" s="3">
        <f t="shared" si="22"/>
        <v>0</v>
      </c>
      <c r="AY62" s="3">
        <f t="shared" si="23"/>
        <v>0</v>
      </c>
      <c r="AZ62" s="3">
        <f t="shared" si="24"/>
        <v>0</v>
      </c>
      <c r="BA62" s="3">
        <f t="shared" si="25"/>
        <v>0</v>
      </c>
      <c r="BB62" s="3">
        <f t="shared" si="26"/>
        <v>0</v>
      </c>
      <c r="BC62" s="3">
        <f t="shared" si="27"/>
        <v>0</v>
      </c>
      <c r="BD62" s="3">
        <f t="shared" si="28"/>
        <v>0</v>
      </c>
      <c r="BE62" s="3">
        <f t="shared" si="29"/>
        <v>0</v>
      </c>
      <c r="BF62" s="3">
        <f t="shared" si="30"/>
        <v>0</v>
      </c>
      <c r="BG62" s="3">
        <f t="shared" si="31"/>
        <v>0</v>
      </c>
      <c r="BH62" s="3">
        <f t="shared" si="32"/>
        <v>0</v>
      </c>
      <c r="BI62" s="3">
        <f t="shared" si="33"/>
        <v>0</v>
      </c>
      <c r="BJ62" s="3">
        <f t="shared" si="34"/>
        <v>0</v>
      </c>
      <c r="BK62" s="3">
        <f t="shared" si="35"/>
        <v>0</v>
      </c>
      <c r="BL62" s="3">
        <f t="shared" si="36"/>
        <v>0</v>
      </c>
      <c r="BM62" s="3">
        <f t="shared" si="37"/>
        <v>0</v>
      </c>
      <c r="BN62" s="3"/>
      <c r="BO62" s="3"/>
      <c r="BP62" s="3"/>
      <c r="BQ62" s="3"/>
      <c r="BR62" s="3"/>
      <c r="BS62" s="3"/>
      <c r="BT62" s="3"/>
      <c r="BU62" s="3"/>
    </row>
    <row r="63" spans="2:73" x14ac:dyDescent="0.25">
      <c r="B63" s="3"/>
      <c r="F63" s="67">
        <v>0</v>
      </c>
      <c r="G63" s="3"/>
      <c r="H63" s="20">
        <v>25</v>
      </c>
      <c r="I63" s="13">
        <f t="shared" si="7"/>
        <v>0.11948768887001798</v>
      </c>
      <c r="J63" s="67">
        <v>0</v>
      </c>
      <c r="K63" s="3">
        <f t="shared" ca="1" si="10"/>
        <v>0</v>
      </c>
      <c r="L63" s="3">
        <f t="shared" ca="1" si="58"/>
        <v>0</v>
      </c>
      <c r="M63" s="3">
        <f t="shared" ca="1" si="59"/>
        <v>0</v>
      </c>
      <c r="N63" s="3">
        <f t="shared" ca="1" si="60"/>
        <v>0</v>
      </c>
      <c r="O63" s="3">
        <f t="shared" ca="1" si="61"/>
        <v>0</v>
      </c>
      <c r="P63" s="3">
        <f t="shared" ca="1" si="62"/>
        <v>0</v>
      </c>
      <c r="Q63" s="3">
        <f t="shared" ca="1" si="38"/>
        <v>0</v>
      </c>
      <c r="R63" s="3">
        <f t="shared" ca="1" si="39"/>
        <v>0</v>
      </c>
      <c r="S63" s="3">
        <f t="shared" ca="1" si="40"/>
        <v>0</v>
      </c>
      <c r="T63" s="3">
        <f t="shared" ca="1" si="41"/>
        <v>0</v>
      </c>
      <c r="U63" s="3">
        <f t="shared" ca="1" si="42"/>
        <v>0</v>
      </c>
      <c r="V63" s="3">
        <f t="shared" ca="1" si="43"/>
        <v>0</v>
      </c>
      <c r="W63" s="3">
        <f t="shared" ca="1" si="44"/>
        <v>0</v>
      </c>
      <c r="X63" s="3">
        <f t="shared" ca="1" si="45"/>
        <v>0</v>
      </c>
      <c r="Y63" s="3">
        <f t="shared" ca="1" si="46"/>
        <v>0</v>
      </c>
      <c r="Z63" s="3">
        <f t="shared" ca="1" si="47"/>
        <v>0</v>
      </c>
      <c r="AA63" s="3">
        <f t="shared" ca="1" si="48"/>
        <v>0</v>
      </c>
      <c r="AB63" s="3">
        <f t="shared" ca="1" si="49"/>
        <v>0</v>
      </c>
      <c r="AC63" s="3">
        <f t="shared" ca="1" si="50"/>
        <v>0</v>
      </c>
      <c r="AD63" s="3">
        <f t="shared" ca="1" si="51"/>
        <v>0</v>
      </c>
      <c r="AE63" s="3">
        <f t="shared" ca="1" si="52"/>
        <v>0</v>
      </c>
      <c r="AF63" s="3">
        <f t="shared" ca="1" si="53"/>
        <v>0</v>
      </c>
      <c r="AG63" s="3">
        <f t="shared" ca="1" si="54"/>
        <v>0</v>
      </c>
      <c r="AH63" s="3">
        <f t="shared" ca="1" si="55"/>
        <v>0</v>
      </c>
      <c r="AI63" s="3">
        <f t="shared" ca="1" si="56"/>
        <v>0</v>
      </c>
      <c r="AJ63" s="3">
        <f t="shared" ca="1" si="57"/>
        <v>0</v>
      </c>
      <c r="AM63" s="58">
        <f t="shared" si="11"/>
        <v>0</v>
      </c>
      <c r="AN63" s="3">
        <f t="shared" si="12"/>
        <v>0</v>
      </c>
      <c r="AO63" s="3">
        <f t="shared" si="13"/>
        <v>0</v>
      </c>
      <c r="AP63" s="3">
        <f t="shared" si="14"/>
        <v>0</v>
      </c>
      <c r="AQ63" s="3">
        <f t="shared" si="15"/>
        <v>0</v>
      </c>
      <c r="AR63" s="3">
        <f t="shared" si="16"/>
        <v>0</v>
      </c>
      <c r="AS63" s="3">
        <f t="shared" si="17"/>
        <v>0</v>
      </c>
      <c r="AT63" s="3">
        <f t="shared" si="18"/>
        <v>0</v>
      </c>
      <c r="AU63" s="3">
        <f t="shared" si="19"/>
        <v>0</v>
      </c>
      <c r="AV63" s="3">
        <f t="shared" si="20"/>
        <v>0</v>
      </c>
      <c r="AW63" s="3">
        <f t="shared" si="21"/>
        <v>0</v>
      </c>
      <c r="AX63" s="3">
        <f t="shared" si="22"/>
        <v>0</v>
      </c>
      <c r="AY63" s="3">
        <f t="shared" si="23"/>
        <v>0</v>
      </c>
      <c r="AZ63" s="3">
        <f t="shared" si="24"/>
        <v>0</v>
      </c>
      <c r="BA63" s="3">
        <f t="shared" si="25"/>
        <v>0</v>
      </c>
      <c r="BB63" s="3">
        <f t="shared" si="26"/>
        <v>0</v>
      </c>
      <c r="BC63" s="3">
        <f t="shared" si="27"/>
        <v>0</v>
      </c>
      <c r="BD63" s="3">
        <f t="shared" si="28"/>
        <v>0</v>
      </c>
      <c r="BE63" s="3">
        <f t="shared" si="29"/>
        <v>0</v>
      </c>
      <c r="BF63" s="3">
        <f t="shared" si="30"/>
        <v>0</v>
      </c>
      <c r="BG63" s="3">
        <f t="shared" si="31"/>
        <v>0</v>
      </c>
      <c r="BH63" s="3">
        <f t="shared" si="32"/>
        <v>0</v>
      </c>
      <c r="BI63" s="3">
        <f t="shared" si="33"/>
        <v>0</v>
      </c>
      <c r="BJ63" s="3">
        <f t="shared" si="34"/>
        <v>0</v>
      </c>
      <c r="BK63" s="3">
        <f t="shared" si="35"/>
        <v>0</v>
      </c>
      <c r="BL63" s="3">
        <f t="shared" si="36"/>
        <v>0</v>
      </c>
      <c r="BM63" s="3">
        <f t="shared" si="37"/>
        <v>0</v>
      </c>
      <c r="BN63" s="3"/>
      <c r="BO63" s="3"/>
      <c r="BP63" s="3"/>
      <c r="BQ63" s="3"/>
      <c r="BR63" s="3"/>
      <c r="BS63" s="3"/>
      <c r="BT63" s="3"/>
      <c r="BU63" s="3"/>
    </row>
    <row r="64" spans="2:73" x14ac:dyDescent="0.25">
      <c r="B64" s="3"/>
      <c r="F64" s="67">
        <v>0</v>
      </c>
      <c r="G64" s="3"/>
      <c r="H64" s="20">
        <v>26</v>
      </c>
      <c r="I64" s="13">
        <f t="shared" si="7"/>
        <v>0.12918084786949757</v>
      </c>
      <c r="J64" s="67">
        <v>0</v>
      </c>
      <c r="K64" s="3">
        <f t="shared" ca="1" si="10"/>
        <v>0</v>
      </c>
      <c r="L64" s="3">
        <f t="shared" ca="1" si="58"/>
        <v>0</v>
      </c>
      <c r="M64" s="3">
        <f t="shared" ca="1" si="59"/>
        <v>0</v>
      </c>
      <c r="N64" s="3">
        <f t="shared" ca="1" si="60"/>
        <v>0</v>
      </c>
      <c r="O64" s="3">
        <f t="shared" ca="1" si="61"/>
        <v>0</v>
      </c>
      <c r="P64" s="3">
        <f t="shared" ca="1" si="62"/>
        <v>0</v>
      </c>
      <c r="Q64" s="3">
        <f t="shared" ca="1" si="38"/>
        <v>0</v>
      </c>
      <c r="R64" s="3">
        <f t="shared" ca="1" si="39"/>
        <v>0</v>
      </c>
      <c r="S64" s="3">
        <f t="shared" ca="1" si="40"/>
        <v>0</v>
      </c>
      <c r="T64" s="3">
        <f t="shared" ca="1" si="41"/>
        <v>0</v>
      </c>
      <c r="U64" s="3">
        <f t="shared" ca="1" si="42"/>
        <v>0</v>
      </c>
      <c r="V64" s="3">
        <f t="shared" ca="1" si="43"/>
        <v>0</v>
      </c>
      <c r="W64" s="3">
        <f t="shared" ca="1" si="44"/>
        <v>0</v>
      </c>
      <c r="X64" s="3">
        <f t="shared" ca="1" si="45"/>
        <v>0</v>
      </c>
      <c r="Y64" s="3">
        <f t="shared" ca="1" si="46"/>
        <v>0</v>
      </c>
      <c r="Z64" s="3">
        <f t="shared" ca="1" si="47"/>
        <v>0</v>
      </c>
      <c r="AA64" s="3">
        <f t="shared" ca="1" si="48"/>
        <v>0</v>
      </c>
      <c r="AB64" s="3">
        <f t="shared" ca="1" si="49"/>
        <v>0</v>
      </c>
      <c r="AC64" s="3">
        <f t="shared" ca="1" si="50"/>
        <v>0</v>
      </c>
      <c r="AD64" s="3">
        <f t="shared" ca="1" si="51"/>
        <v>0</v>
      </c>
      <c r="AE64" s="3">
        <f t="shared" ca="1" si="52"/>
        <v>0</v>
      </c>
      <c r="AF64" s="3">
        <f t="shared" ca="1" si="53"/>
        <v>0</v>
      </c>
      <c r="AG64" s="3">
        <f t="shared" ca="1" si="54"/>
        <v>0</v>
      </c>
      <c r="AH64" s="3">
        <f t="shared" ca="1" si="55"/>
        <v>0</v>
      </c>
      <c r="AI64" s="3">
        <f t="shared" ca="1" si="56"/>
        <v>0</v>
      </c>
      <c r="AJ64" s="3">
        <f t="shared" ca="1" si="57"/>
        <v>0</v>
      </c>
      <c r="AM64" s="58">
        <f t="shared" si="11"/>
        <v>0</v>
      </c>
      <c r="AN64" s="3">
        <f t="shared" si="12"/>
        <v>0</v>
      </c>
      <c r="AO64" s="3">
        <f t="shared" si="13"/>
        <v>0</v>
      </c>
      <c r="AP64" s="3">
        <f t="shared" si="14"/>
        <v>0</v>
      </c>
      <c r="AQ64" s="3">
        <f t="shared" si="15"/>
        <v>0</v>
      </c>
      <c r="AR64" s="3">
        <f t="shared" si="16"/>
        <v>0</v>
      </c>
      <c r="AS64" s="3">
        <f t="shared" si="17"/>
        <v>0</v>
      </c>
      <c r="AT64" s="3">
        <f t="shared" si="18"/>
        <v>0</v>
      </c>
      <c r="AU64" s="3">
        <f t="shared" si="19"/>
        <v>0</v>
      </c>
      <c r="AV64" s="3">
        <f t="shared" si="20"/>
        <v>0</v>
      </c>
      <c r="AW64" s="3">
        <f t="shared" si="21"/>
        <v>0</v>
      </c>
      <c r="AX64" s="3">
        <f t="shared" si="22"/>
        <v>0</v>
      </c>
      <c r="AY64" s="3">
        <f t="shared" si="23"/>
        <v>0</v>
      </c>
      <c r="AZ64" s="3">
        <f t="shared" si="24"/>
        <v>0</v>
      </c>
      <c r="BA64" s="3">
        <f t="shared" si="25"/>
        <v>0</v>
      </c>
      <c r="BB64" s="3">
        <f t="shared" si="26"/>
        <v>0</v>
      </c>
      <c r="BC64" s="3">
        <f t="shared" si="27"/>
        <v>0</v>
      </c>
      <c r="BD64" s="3">
        <f t="shared" si="28"/>
        <v>0</v>
      </c>
      <c r="BE64" s="3">
        <f t="shared" si="29"/>
        <v>0</v>
      </c>
      <c r="BF64" s="3">
        <f t="shared" si="30"/>
        <v>0</v>
      </c>
      <c r="BG64" s="3">
        <f t="shared" si="31"/>
        <v>0</v>
      </c>
      <c r="BH64" s="3">
        <f t="shared" si="32"/>
        <v>0</v>
      </c>
      <c r="BI64" s="3">
        <f t="shared" si="33"/>
        <v>0</v>
      </c>
      <c r="BJ64" s="3">
        <f t="shared" si="34"/>
        <v>0</v>
      </c>
      <c r="BK64" s="3">
        <f t="shared" si="35"/>
        <v>0</v>
      </c>
      <c r="BL64" s="3">
        <f t="shared" si="36"/>
        <v>0</v>
      </c>
      <c r="BM64" s="3">
        <f t="shared" si="37"/>
        <v>0</v>
      </c>
      <c r="BN64" s="3"/>
      <c r="BO64" s="3"/>
      <c r="BP64" s="3"/>
      <c r="BQ64" s="3"/>
      <c r="BR64" s="3"/>
      <c r="BS64" s="3"/>
      <c r="BT64" s="3"/>
      <c r="BU64" s="3"/>
    </row>
    <row r="65" spans="2:73" x14ac:dyDescent="0.25">
      <c r="B65" s="3"/>
      <c r="F65" s="67">
        <v>0</v>
      </c>
      <c r="G65" s="3"/>
      <c r="H65" s="20">
        <v>27</v>
      </c>
      <c r="I65" s="13">
        <f t="shared" si="7"/>
        <v>0.13966034169792674</v>
      </c>
      <c r="J65" s="67">
        <v>0</v>
      </c>
      <c r="K65" s="3">
        <f t="shared" ca="1" si="10"/>
        <v>0</v>
      </c>
      <c r="L65" s="3">
        <f t="shared" ca="1" si="58"/>
        <v>0</v>
      </c>
      <c r="M65" s="3">
        <f t="shared" ca="1" si="59"/>
        <v>0</v>
      </c>
      <c r="N65" s="3">
        <f t="shared" ca="1" si="60"/>
        <v>0</v>
      </c>
      <c r="O65" s="3">
        <f t="shared" ca="1" si="61"/>
        <v>0</v>
      </c>
      <c r="P65" s="3">
        <f t="shared" ca="1" si="62"/>
        <v>0</v>
      </c>
      <c r="Q65" s="3">
        <f t="shared" ca="1" si="38"/>
        <v>0</v>
      </c>
      <c r="R65" s="3">
        <f t="shared" ca="1" si="39"/>
        <v>0</v>
      </c>
      <c r="S65" s="3">
        <f t="shared" ca="1" si="40"/>
        <v>0</v>
      </c>
      <c r="T65" s="3">
        <f t="shared" ca="1" si="41"/>
        <v>0</v>
      </c>
      <c r="U65" s="3">
        <f t="shared" ca="1" si="42"/>
        <v>0</v>
      </c>
      <c r="V65" s="3">
        <f t="shared" ca="1" si="43"/>
        <v>0</v>
      </c>
      <c r="W65" s="3">
        <f t="shared" ca="1" si="44"/>
        <v>0</v>
      </c>
      <c r="X65" s="3">
        <f t="shared" ca="1" si="45"/>
        <v>0</v>
      </c>
      <c r="Y65" s="3">
        <f t="shared" ca="1" si="46"/>
        <v>0</v>
      </c>
      <c r="Z65" s="3">
        <f t="shared" ca="1" si="47"/>
        <v>0</v>
      </c>
      <c r="AA65" s="3">
        <f t="shared" ca="1" si="48"/>
        <v>0</v>
      </c>
      <c r="AB65" s="3">
        <f t="shared" ca="1" si="49"/>
        <v>0</v>
      </c>
      <c r="AC65" s="3">
        <f t="shared" ca="1" si="50"/>
        <v>0</v>
      </c>
      <c r="AD65" s="3">
        <f t="shared" ca="1" si="51"/>
        <v>0</v>
      </c>
      <c r="AE65" s="3">
        <f t="shared" ca="1" si="52"/>
        <v>0</v>
      </c>
      <c r="AF65" s="3">
        <f t="shared" ca="1" si="53"/>
        <v>0</v>
      </c>
      <c r="AG65" s="3">
        <f t="shared" ca="1" si="54"/>
        <v>0</v>
      </c>
      <c r="AH65" s="3">
        <f t="shared" ca="1" si="55"/>
        <v>0</v>
      </c>
      <c r="AI65" s="3">
        <f t="shared" ca="1" si="56"/>
        <v>0</v>
      </c>
      <c r="AJ65" s="3">
        <f t="shared" ca="1" si="57"/>
        <v>0</v>
      </c>
      <c r="AM65" s="58">
        <f t="shared" si="11"/>
        <v>0</v>
      </c>
      <c r="AN65" s="3">
        <f t="shared" si="12"/>
        <v>0</v>
      </c>
      <c r="AO65" s="3">
        <f t="shared" si="13"/>
        <v>0</v>
      </c>
      <c r="AP65" s="3">
        <f t="shared" si="14"/>
        <v>0</v>
      </c>
      <c r="AQ65" s="3">
        <f t="shared" si="15"/>
        <v>0</v>
      </c>
      <c r="AR65" s="3">
        <f t="shared" si="16"/>
        <v>0</v>
      </c>
      <c r="AS65" s="3">
        <f t="shared" si="17"/>
        <v>0</v>
      </c>
      <c r="AT65" s="3">
        <f t="shared" si="18"/>
        <v>0</v>
      </c>
      <c r="AU65" s="3">
        <f t="shared" si="19"/>
        <v>0</v>
      </c>
      <c r="AV65" s="3">
        <f t="shared" si="20"/>
        <v>0</v>
      </c>
      <c r="AW65" s="3">
        <f t="shared" si="21"/>
        <v>0</v>
      </c>
      <c r="AX65" s="3">
        <f t="shared" si="22"/>
        <v>0</v>
      </c>
      <c r="AY65" s="3">
        <f t="shared" si="23"/>
        <v>0</v>
      </c>
      <c r="AZ65" s="3">
        <f t="shared" si="24"/>
        <v>0</v>
      </c>
      <c r="BA65" s="3">
        <f t="shared" si="25"/>
        <v>0</v>
      </c>
      <c r="BB65" s="3">
        <f t="shared" si="26"/>
        <v>0</v>
      </c>
      <c r="BC65" s="3">
        <f t="shared" si="27"/>
        <v>0</v>
      </c>
      <c r="BD65" s="3">
        <f t="shared" si="28"/>
        <v>0</v>
      </c>
      <c r="BE65" s="3">
        <f t="shared" si="29"/>
        <v>0</v>
      </c>
      <c r="BF65" s="3">
        <f t="shared" si="30"/>
        <v>0</v>
      </c>
      <c r="BG65" s="3">
        <f t="shared" si="31"/>
        <v>0</v>
      </c>
      <c r="BH65" s="3">
        <f t="shared" si="32"/>
        <v>0</v>
      </c>
      <c r="BI65" s="3">
        <f t="shared" si="33"/>
        <v>0</v>
      </c>
      <c r="BJ65" s="3">
        <f t="shared" si="34"/>
        <v>0</v>
      </c>
      <c r="BK65" s="3">
        <f t="shared" si="35"/>
        <v>0</v>
      </c>
      <c r="BL65" s="3">
        <f t="shared" si="36"/>
        <v>0</v>
      </c>
      <c r="BM65" s="3">
        <f t="shared" si="37"/>
        <v>0</v>
      </c>
      <c r="BN65" s="3"/>
      <c r="BO65" s="3"/>
      <c r="BP65" s="3"/>
      <c r="BQ65" s="3"/>
      <c r="BR65" s="3"/>
      <c r="BS65" s="3"/>
      <c r="BT65" s="3"/>
      <c r="BU65" s="3"/>
    </row>
    <row r="66" spans="2:73" x14ac:dyDescent="0.25">
      <c r="B66" s="3"/>
      <c r="F66" s="67">
        <v>0</v>
      </c>
      <c r="G66" s="3"/>
      <c r="H66" s="20">
        <v>28</v>
      </c>
      <c r="I66" s="13">
        <f t="shared" si="7"/>
        <v>0.15098995992723485</v>
      </c>
      <c r="J66" s="67">
        <v>0</v>
      </c>
      <c r="K66" s="3">
        <f t="shared" ca="1" si="10"/>
        <v>0</v>
      </c>
      <c r="L66" s="3">
        <f t="shared" ca="1" si="58"/>
        <v>0</v>
      </c>
      <c r="M66" s="3">
        <f t="shared" ca="1" si="59"/>
        <v>0</v>
      </c>
      <c r="N66" s="3">
        <f t="shared" ca="1" si="60"/>
        <v>0</v>
      </c>
      <c r="O66" s="3">
        <f t="shared" ca="1" si="61"/>
        <v>0</v>
      </c>
      <c r="P66" s="3">
        <f t="shared" ca="1" si="62"/>
        <v>0</v>
      </c>
      <c r="Q66" s="3">
        <f t="shared" ca="1" si="38"/>
        <v>0</v>
      </c>
      <c r="R66" s="3">
        <f t="shared" ca="1" si="39"/>
        <v>0</v>
      </c>
      <c r="S66" s="3">
        <f t="shared" ca="1" si="40"/>
        <v>0</v>
      </c>
      <c r="T66" s="3">
        <f t="shared" ca="1" si="41"/>
        <v>0</v>
      </c>
      <c r="U66" s="3">
        <f t="shared" ca="1" si="42"/>
        <v>0</v>
      </c>
      <c r="V66" s="3">
        <f t="shared" ca="1" si="43"/>
        <v>0</v>
      </c>
      <c r="W66" s="3">
        <f t="shared" ca="1" si="44"/>
        <v>0</v>
      </c>
      <c r="X66" s="3">
        <f t="shared" ca="1" si="45"/>
        <v>0</v>
      </c>
      <c r="Y66" s="3">
        <f t="shared" ca="1" si="46"/>
        <v>0</v>
      </c>
      <c r="Z66" s="3">
        <f t="shared" ca="1" si="47"/>
        <v>0</v>
      </c>
      <c r="AA66" s="3">
        <f t="shared" ca="1" si="48"/>
        <v>0</v>
      </c>
      <c r="AB66" s="3">
        <f t="shared" ca="1" si="49"/>
        <v>0</v>
      </c>
      <c r="AC66" s="3">
        <f t="shared" ca="1" si="50"/>
        <v>0</v>
      </c>
      <c r="AD66" s="3">
        <f t="shared" ca="1" si="51"/>
        <v>0</v>
      </c>
      <c r="AE66" s="3">
        <f t="shared" ca="1" si="52"/>
        <v>0</v>
      </c>
      <c r="AF66" s="3">
        <f t="shared" ca="1" si="53"/>
        <v>0</v>
      </c>
      <c r="AG66" s="3">
        <f t="shared" ca="1" si="54"/>
        <v>0</v>
      </c>
      <c r="AH66" s="3">
        <f t="shared" ca="1" si="55"/>
        <v>0</v>
      </c>
      <c r="AI66" s="3">
        <f t="shared" ca="1" si="56"/>
        <v>0</v>
      </c>
      <c r="AJ66" s="3">
        <f t="shared" ca="1" si="57"/>
        <v>0</v>
      </c>
      <c r="AM66" s="58">
        <f t="shared" si="11"/>
        <v>0</v>
      </c>
      <c r="AN66" s="3">
        <f t="shared" si="12"/>
        <v>0</v>
      </c>
      <c r="AO66" s="3">
        <f t="shared" si="13"/>
        <v>0</v>
      </c>
      <c r="AP66" s="3">
        <f t="shared" si="14"/>
        <v>0</v>
      </c>
      <c r="AQ66" s="3">
        <f t="shared" si="15"/>
        <v>0</v>
      </c>
      <c r="AR66" s="3">
        <f t="shared" si="16"/>
        <v>0</v>
      </c>
      <c r="AS66" s="3">
        <f t="shared" si="17"/>
        <v>0</v>
      </c>
      <c r="AT66" s="3">
        <f t="shared" si="18"/>
        <v>0</v>
      </c>
      <c r="AU66" s="3">
        <f t="shared" si="19"/>
        <v>0</v>
      </c>
      <c r="AV66" s="3">
        <f t="shared" si="20"/>
        <v>0</v>
      </c>
      <c r="AW66" s="3">
        <f t="shared" si="21"/>
        <v>0</v>
      </c>
      <c r="AX66" s="3">
        <f t="shared" si="22"/>
        <v>0</v>
      </c>
      <c r="AY66" s="3">
        <f t="shared" si="23"/>
        <v>0</v>
      </c>
      <c r="AZ66" s="3">
        <f t="shared" si="24"/>
        <v>0</v>
      </c>
      <c r="BA66" s="3">
        <f t="shared" si="25"/>
        <v>0</v>
      </c>
      <c r="BB66" s="3">
        <f t="shared" si="26"/>
        <v>0</v>
      </c>
      <c r="BC66" s="3">
        <f t="shared" si="27"/>
        <v>0</v>
      </c>
      <c r="BD66" s="3">
        <f t="shared" si="28"/>
        <v>0</v>
      </c>
      <c r="BE66" s="3">
        <f t="shared" si="29"/>
        <v>0</v>
      </c>
      <c r="BF66" s="3">
        <f t="shared" si="30"/>
        <v>0</v>
      </c>
      <c r="BG66" s="3">
        <f t="shared" si="31"/>
        <v>0</v>
      </c>
      <c r="BH66" s="3">
        <f t="shared" si="32"/>
        <v>0</v>
      </c>
      <c r="BI66" s="3">
        <f t="shared" si="33"/>
        <v>0</v>
      </c>
      <c r="BJ66" s="3">
        <f t="shared" si="34"/>
        <v>0</v>
      </c>
      <c r="BK66" s="3">
        <f t="shared" si="35"/>
        <v>0</v>
      </c>
      <c r="BL66" s="3">
        <f t="shared" si="36"/>
        <v>0</v>
      </c>
      <c r="BM66" s="3">
        <f t="shared" si="37"/>
        <v>0</v>
      </c>
      <c r="BN66" s="3"/>
      <c r="BO66" s="3"/>
      <c r="BP66" s="3"/>
      <c r="BQ66" s="3"/>
      <c r="BR66" s="3"/>
      <c r="BS66" s="3"/>
      <c r="BT66" s="3"/>
      <c r="BU66" s="3"/>
    </row>
    <row r="67" spans="2:73" x14ac:dyDescent="0.25">
      <c r="B67" s="3"/>
      <c r="H67" s="20">
        <v>29</v>
      </c>
      <c r="I67" s="13">
        <f t="shared" si="7"/>
        <v>0.16323866690902145</v>
      </c>
      <c r="AM67" s="3"/>
      <c r="AN67" s="3"/>
      <c r="AO67" s="3"/>
    </row>
    <row r="68" spans="2:73" x14ac:dyDescent="0.25">
      <c r="B68" s="3"/>
      <c r="H68" s="20">
        <v>30</v>
      </c>
      <c r="I68" s="13">
        <f t="shared" si="7"/>
        <v>0.17648102156644135</v>
      </c>
      <c r="AM68" s="3"/>
      <c r="AN68" s="3"/>
      <c r="AO68" s="3"/>
    </row>
    <row r="69" spans="2:73" x14ac:dyDescent="0.25">
      <c r="B69" s="3"/>
      <c r="H69" s="20"/>
      <c r="I69" s="13">
        <f t="shared" si="7"/>
        <v>1.7000000000000001E-2</v>
      </c>
      <c r="J69" s="48">
        <f t="shared" ref="J69:AJ69" si="63">$D34*SUM(J46:J68)/$F44</f>
        <v>33.613445378151262</v>
      </c>
      <c r="K69" s="48">
        <f t="shared" ca="1" si="63"/>
        <v>32.134369137247056</v>
      </c>
      <c r="L69" s="48">
        <f t="shared" ca="1" si="63"/>
        <v>30.720375975503465</v>
      </c>
      <c r="M69" s="48">
        <f t="shared" ca="1" si="63"/>
        <v>29.368602073547379</v>
      </c>
      <c r="N69" s="48">
        <f t="shared" ca="1" si="63"/>
        <v>28.076309627269648</v>
      </c>
      <c r="O69" s="48">
        <f t="shared" ca="1" si="63"/>
        <v>26.840881302836202</v>
      </c>
      <c r="P69" s="48">
        <f t="shared" ca="1" si="63"/>
        <v>25.659814935692541</v>
      </c>
      <c r="Q69" s="48">
        <f t="shared" ca="1" si="63"/>
        <v>24.53071846282544</v>
      </c>
      <c r="R69" s="48">
        <f t="shared" ca="1" si="63"/>
        <v>23.45130507801785</v>
      </c>
      <c r="S69" s="48">
        <f t="shared" ca="1" si="63"/>
        <v>22.419388600284851</v>
      </c>
      <c r="T69" s="48">
        <f t="shared" ca="1" si="63"/>
        <v>21.432879046110028</v>
      </c>
      <c r="U69" s="48">
        <f t="shared" ca="1" si="63"/>
        <v>20.489778396514595</v>
      </c>
      <c r="V69" s="48">
        <f t="shared" ca="1" si="63"/>
        <v>19.588176550386205</v>
      </c>
      <c r="W69" s="48">
        <f t="shared" ca="1" si="63"/>
        <v>18.726247455871391</v>
      </c>
      <c r="X69" s="48">
        <f t="shared" ca="1" si="63"/>
        <v>17.902245411996542</v>
      </c>
      <c r="Y69" s="48">
        <f t="shared" ca="1" si="63"/>
        <v>17.114501533026861</v>
      </c>
      <c r="Z69" s="48">
        <f t="shared" ca="1" si="63"/>
        <v>16.36142036840241</v>
      </c>
      <c r="AA69" s="48">
        <f t="shared" ca="1" si="63"/>
        <v>15.641476671405492</v>
      </c>
      <c r="AB69" s="48">
        <f t="shared" ca="1" si="63"/>
        <v>14.95321231001483</v>
      </c>
      <c r="AC69" s="48">
        <f t="shared" ca="1" si="63"/>
        <v>14.295233313689888</v>
      </c>
      <c r="AD69" s="48">
        <f t="shared" ca="1" si="63"/>
        <v>13.666207050104171</v>
      </c>
      <c r="AE69" s="48">
        <f t="shared" ca="1" si="63"/>
        <v>13.064859526109345</v>
      </c>
      <c r="AF69" s="48">
        <f t="shared" ca="1" si="63"/>
        <v>12.489972807463721</v>
      </c>
      <c r="AG69" s="48">
        <f t="shared" ca="1" si="63"/>
        <v>11.940382552099209</v>
      </c>
      <c r="AH69" s="48">
        <f t="shared" ca="1" si="63"/>
        <v>11.414975651930726</v>
      </c>
      <c r="AI69" s="48">
        <f t="shared" ca="1" si="63"/>
        <v>10.912687978431924</v>
      </c>
      <c r="AJ69" s="48">
        <f t="shared" ca="1" si="63"/>
        <v>10.432502227411261</v>
      </c>
      <c r="AM69" s="3"/>
      <c r="AN69" s="3"/>
      <c r="AO69" s="3"/>
    </row>
    <row r="70" spans="2:73" x14ac:dyDescent="0.25">
      <c r="B70" s="3"/>
      <c r="H70" s="20"/>
      <c r="I70" s="21"/>
      <c r="J70" s="7">
        <f>SUM(J46:J66)</f>
        <v>12</v>
      </c>
      <c r="K70" s="7">
        <f ca="1">SUM(K46:K66)</f>
        <v>11.471969781997199</v>
      </c>
      <c r="L70" s="7">
        <f t="shared" ref="K70:AJ70" ca="1" si="64">SUM(L46:L66)</f>
        <v>10.967174223254737</v>
      </c>
      <c r="M70" s="7">
        <f t="shared" ca="1" si="64"/>
        <v>10.484590940256414</v>
      </c>
      <c r="N70" s="7">
        <f t="shared" ca="1" si="64"/>
        <v>10.023242536935264</v>
      </c>
      <c r="O70" s="7">
        <f t="shared" ca="1" si="64"/>
        <v>9.5821946251125247</v>
      </c>
      <c r="P70" s="7">
        <f t="shared" ca="1" si="64"/>
        <v>9.1605539320422373</v>
      </c>
      <c r="Q70" s="7">
        <f t="shared" ca="1" si="64"/>
        <v>8.7574664912286817</v>
      </c>
      <c r="R70" s="7">
        <f t="shared" ca="1" si="64"/>
        <v>8.3721159128523723</v>
      </c>
      <c r="S70" s="7">
        <f t="shared" ca="1" si="64"/>
        <v>8.0037217303016917</v>
      </c>
      <c r="T70" s="7">
        <f t="shared" ca="1" si="64"/>
        <v>7.6515378194612804</v>
      </c>
      <c r="U70" s="7">
        <f t="shared" ca="1" si="64"/>
        <v>7.3148508875557106</v>
      </c>
      <c r="V70" s="7">
        <f t="shared" ca="1" si="64"/>
        <v>6.9929790284878752</v>
      </c>
      <c r="W70" s="7">
        <f t="shared" ca="1" si="64"/>
        <v>6.6852703417460866</v>
      </c>
      <c r="X70" s="7">
        <f t="shared" ca="1" si="64"/>
        <v>6.3911016120827657</v>
      </c>
      <c r="Y70" s="7">
        <f t="shared" ca="1" si="64"/>
        <v>6.1098770472905901</v>
      </c>
      <c r="Z70" s="7">
        <f t="shared" ca="1" si="64"/>
        <v>5.8410270715196599</v>
      </c>
      <c r="AA70" s="7">
        <f t="shared" ca="1" si="64"/>
        <v>5.584007171691761</v>
      </c>
      <c r="AB70" s="7">
        <f t="shared" ca="1" si="64"/>
        <v>5.3382967946752942</v>
      </c>
      <c r="AC70" s="7">
        <f t="shared" ca="1" si="64"/>
        <v>5.1033982929872899</v>
      </c>
      <c r="AD70" s="7">
        <f t="shared" ca="1" si="64"/>
        <v>4.8788359168871898</v>
      </c>
      <c r="AE70" s="7">
        <f t="shared" ca="1" si="64"/>
        <v>4.6641548508210366</v>
      </c>
      <c r="AF70" s="7">
        <f t="shared" ca="1" si="64"/>
        <v>4.4589202922645486</v>
      </c>
      <c r="AG70" s="7">
        <f t="shared" ca="1" si="64"/>
        <v>4.2627165710994177</v>
      </c>
      <c r="AH70" s="7">
        <f t="shared" ca="1" si="64"/>
        <v>4.0751463077392689</v>
      </c>
      <c r="AI70" s="7">
        <f t="shared" ca="1" si="64"/>
        <v>3.8958296083001969</v>
      </c>
      <c r="AJ70" s="7">
        <f t="shared" ca="1" si="64"/>
        <v>3.7244032951858204</v>
      </c>
      <c r="AM70" s="3"/>
      <c r="AN70" s="3"/>
      <c r="AO70" s="3"/>
    </row>
    <row r="71" spans="2:73" x14ac:dyDescent="0.25">
      <c r="B71" s="3"/>
      <c r="H71" s="20"/>
      <c r="I71" s="13" t="s">
        <v>43</v>
      </c>
      <c r="J71" s="49">
        <f t="shared" ref="J71:AJ71" si="65">$D34*($I43*J43+$I44*J44+$I45*J45+$I46*J46+J47*$I47+J48*$I48+$I49*J49+$I50*J50+$I51*J51+$I52*J52+$I53*J53+$I54*J54+$I55*J55+$I56*J56+$I57*J57+$I58*J58+$I59*J59+$I60*J60+$I61*J61+$I62*J62+$I63*J63+$I64*J64+$I65*J65+$I66*J66+$I67*J67+$I68*J68)/$F44</f>
        <v>1.126519915442123</v>
      </c>
      <c r="K71" s="49">
        <f ca="1">$D34*($I43*K43+$I44*K44+$I45*K45+$I46*K46+K47*$I47+K48*$I48+$I49*K49+$I50*K50+$I51*K51+$I52*K52+$I53*K53+$I54*K54+$I55*K55+$I56*K56+$I57*K57+$I58*K58+$I59*K59+$I60*K60+$I61*K61+$I62*K62+$I63*K63+$I64*K64+$I65*K65+$I66*K66+$I67*K67+$I68*K68)/$F44</f>
        <v>1.0769502023975066</v>
      </c>
      <c r="L71" s="49">
        <f t="shared" ca="1" si="65"/>
        <v>1.0295616815516631</v>
      </c>
      <c r="M71" s="49">
        <f t="shared" ca="1" si="65"/>
        <v>0.98425837495524182</v>
      </c>
      <c r="N71" s="49">
        <f t="shared" ca="1" si="65"/>
        <v>0.94094852793035022</v>
      </c>
      <c r="O71" s="49">
        <f t="shared" ca="1" si="65"/>
        <v>0.89954442323597728</v>
      </c>
      <c r="P71" s="49">
        <f t="shared" ca="1" si="65"/>
        <v>0.92972462370705344</v>
      </c>
      <c r="Q71" s="49">
        <f t="shared" ca="1" si="65"/>
        <v>0.88881439906216952</v>
      </c>
      <c r="R71" s="49">
        <f t="shared" ca="1" si="65"/>
        <v>0.84970432732043411</v>
      </c>
      <c r="S71" s="49">
        <f t="shared" ca="1" si="65"/>
        <v>0.81231519722102297</v>
      </c>
      <c r="T71" s="49">
        <f t="shared" ca="1" si="65"/>
        <v>0.77657128299805589</v>
      </c>
      <c r="U71" s="49">
        <f t="shared" ca="1" si="65"/>
        <v>0.74240019101004107</v>
      </c>
      <c r="V71" s="49">
        <f t="shared" ca="1" si="65"/>
        <v>0.76730811775127594</v>
      </c>
      <c r="W71" s="49">
        <f t="shared" ca="1" si="65"/>
        <v>0.73354462836031564</v>
      </c>
      <c r="X71" s="49">
        <f t="shared" ca="1" si="65"/>
        <v>0.7012668175246588</v>
      </c>
      <c r="Y71" s="49">
        <f t="shared" ca="1" si="65"/>
        <v>0.67040931164668593</v>
      </c>
      <c r="Z71" s="49">
        <f t="shared" ca="1" si="65"/>
        <v>0.64090961373169364</v>
      </c>
      <c r="AA71" s="49">
        <f t="shared" ca="1" si="65"/>
        <v>0.66241247687732874</v>
      </c>
      <c r="AB71" s="49">
        <f t="shared" ca="1" si="65"/>
        <v>0.63326465982955282</v>
      </c>
      <c r="AC71" s="49">
        <f t="shared" ca="1" si="65"/>
        <v>0.60539942013094705</v>
      </c>
      <c r="AD71" s="49">
        <f t="shared" ca="1" si="65"/>
        <v>0.57876032114840437</v>
      </c>
      <c r="AE71" s="49">
        <f t="shared" ca="1" si="65"/>
        <v>0.55329340960279083</v>
      </c>
      <c r="AF71" s="49">
        <f t="shared" ca="1" si="65"/>
        <v>0.52894710629511787</v>
      </c>
      <c r="AG71" s="49">
        <f t="shared" ca="1" si="65"/>
        <v>0.54669356694144711</v>
      </c>
      <c r="AH71" s="49">
        <f t="shared" ca="1" si="65"/>
        <v>0.52263767333037858</v>
      </c>
      <c r="AI71" s="49">
        <f t="shared" ca="1" si="65"/>
        <v>0.49964029961495238</v>
      </c>
      <c r="AJ71" s="49">
        <f t="shared" ca="1" si="65"/>
        <v>0.47765486825423004</v>
      </c>
      <c r="AM71" s="3"/>
      <c r="AN71" s="3"/>
      <c r="AO71" s="3"/>
    </row>
    <row r="72" spans="2:73" x14ac:dyDescent="0.25">
      <c r="B72" s="3"/>
      <c r="H72" s="20"/>
      <c r="I72" s="21"/>
      <c r="AM72" s="21"/>
      <c r="AN72" s="3"/>
      <c r="AO72" s="3"/>
    </row>
    <row r="73" spans="2:73" x14ac:dyDescent="0.25">
      <c r="B73" s="3"/>
      <c r="H73" s="20"/>
      <c r="I73" s="21"/>
      <c r="AM73" s="21"/>
      <c r="AN73" s="3"/>
      <c r="AO73" s="3"/>
    </row>
    <row r="74" spans="2:73" x14ac:dyDescent="0.25">
      <c r="B74" s="3"/>
      <c r="F74">
        <f>1*C37</f>
        <v>0</v>
      </c>
      <c r="J74" s="57">
        <v>0</v>
      </c>
      <c r="K74" s="57">
        <v>1</v>
      </c>
      <c r="L74" s="57">
        <v>2</v>
      </c>
      <c r="M74" s="57">
        <v>3</v>
      </c>
      <c r="N74" s="57">
        <v>4</v>
      </c>
      <c r="O74" s="57">
        <v>5</v>
      </c>
      <c r="P74" s="57">
        <v>6</v>
      </c>
      <c r="Q74" s="57">
        <v>7</v>
      </c>
      <c r="R74" s="57">
        <v>8</v>
      </c>
      <c r="S74" s="57">
        <v>9</v>
      </c>
      <c r="T74" s="57">
        <v>10</v>
      </c>
      <c r="U74" s="57">
        <v>11</v>
      </c>
      <c r="V74" s="57">
        <v>12</v>
      </c>
      <c r="W74" s="57">
        <v>13</v>
      </c>
      <c r="X74" s="57">
        <v>14</v>
      </c>
      <c r="Y74" s="57">
        <v>15</v>
      </c>
      <c r="Z74" s="57">
        <v>16</v>
      </c>
      <c r="AA74" s="57">
        <v>17</v>
      </c>
      <c r="AB74" s="57">
        <v>18</v>
      </c>
      <c r="AC74" s="57">
        <v>19</v>
      </c>
      <c r="AD74" s="57">
        <v>20</v>
      </c>
      <c r="AE74" s="57">
        <v>21</v>
      </c>
      <c r="AF74" s="57">
        <v>22</v>
      </c>
      <c r="AG74" s="57">
        <v>23</v>
      </c>
      <c r="AH74" s="57">
        <v>24</v>
      </c>
      <c r="AI74" s="57">
        <v>25</v>
      </c>
      <c r="AJ74" s="57">
        <v>26</v>
      </c>
      <c r="AM74" s="21"/>
      <c r="AN74" s="3"/>
      <c r="AO74" s="3"/>
    </row>
    <row r="75" spans="2:73" x14ac:dyDescent="0.25">
      <c r="B75" s="3"/>
      <c r="F75" s="37">
        <f>1*D37</f>
        <v>4.4999999999999998E-2</v>
      </c>
      <c r="J75">
        <f t="shared" ref="J75:AJ75" si="66">$F74+J74</f>
        <v>0</v>
      </c>
      <c r="K75">
        <f t="shared" si="66"/>
        <v>1</v>
      </c>
      <c r="L75">
        <f t="shared" si="66"/>
        <v>2</v>
      </c>
      <c r="M75">
        <f t="shared" si="66"/>
        <v>3</v>
      </c>
      <c r="N75">
        <f t="shared" si="66"/>
        <v>4</v>
      </c>
      <c r="O75">
        <f t="shared" si="66"/>
        <v>5</v>
      </c>
      <c r="P75">
        <f t="shared" si="66"/>
        <v>6</v>
      </c>
      <c r="Q75">
        <f t="shared" si="66"/>
        <v>7</v>
      </c>
      <c r="R75">
        <f t="shared" si="66"/>
        <v>8</v>
      </c>
      <c r="S75">
        <f t="shared" si="66"/>
        <v>9</v>
      </c>
      <c r="T75">
        <f t="shared" si="66"/>
        <v>10</v>
      </c>
      <c r="U75">
        <f t="shared" si="66"/>
        <v>11</v>
      </c>
      <c r="V75">
        <f t="shared" si="66"/>
        <v>12</v>
      </c>
      <c r="W75">
        <f t="shared" si="66"/>
        <v>13</v>
      </c>
      <c r="X75">
        <f t="shared" si="66"/>
        <v>14</v>
      </c>
      <c r="Y75">
        <f t="shared" si="66"/>
        <v>15</v>
      </c>
      <c r="Z75">
        <f t="shared" si="66"/>
        <v>16</v>
      </c>
      <c r="AA75">
        <f t="shared" si="66"/>
        <v>17</v>
      </c>
      <c r="AB75">
        <f t="shared" si="66"/>
        <v>18</v>
      </c>
      <c r="AC75">
        <f t="shared" si="66"/>
        <v>19</v>
      </c>
      <c r="AD75">
        <f t="shared" si="66"/>
        <v>20</v>
      </c>
      <c r="AE75">
        <f t="shared" si="66"/>
        <v>21</v>
      </c>
      <c r="AF75">
        <f t="shared" si="66"/>
        <v>22</v>
      </c>
      <c r="AG75">
        <f t="shared" si="66"/>
        <v>23</v>
      </c>
      <c r="AH75">
        <f t="shared" si="66"/>
        <v>24</v>
      </c>
      <c r="AI75">
        <f t="shared" si="66"/>
        <v>25</v>
      </c>
      <c r="AJ75">
        <f t="shared" si="66"/>
        <v>26</v>
      </c>
      <c r="AM75" s="3"/>
      <c r="AN75" s="3"/>
      <c r="AO75" s="3"/>
    </row>
    <row r="76" spans="2:73" x14ac:dyDescent="0.25">
      <c r="B76" s="3"/>
      <c r="J76">
        <f t="shared" ref="J76:AJ76" si="67">EXP(-$F75*J75)</f>
        <v>1</v>
      </c>
      <c r="K76">
        <f>EXP(-$F75*K75)</f>
        <v>0.95599748183309996</v>
      </c>
      <c r="L76">
        <f t="shared" si="67"/>
        <v>0.91393118527122819</v>
      </c>
      <c r="M76">
        <f t="shared" si="67"/>
        <v>0.87371591168803442</v>
      </c>
      <c r="N76">
        <f t="shared" si="67"/>
        <v>0.835270211411272</v>
      </c>
      <c r="O76">
        <f t="shared" si="67"/>
        <v>0.79851621875937706</v>
      </c>
      <c r="P76">
        <f t="shared" si="67"/>
        <v>0.76337949433685315</v>
      </c>
      <c r="Q76">
        <f t="shared" si="67"/>
        <v>0.72978887426905681</v>
      </c>
      <c r="R76">
        <f t="shared" si="67"/>
        <v>0.69767632607103103</v>
      </c>
      <c r="S76">
        <f t="shared" si="67"/>
        <v>0.66697681085847438</v>
      </c>
      <c r="T76">
        <f t="shared" si="67"/>
        <v>0.63762815162177333</v>
      </c>
      <c r="U76">
        <f t="shared" si="67"/>
        <v>0.60957090729630925</v>
      </c>
      <c r="V76">
        <f t="shared" si="67"/>
        <v>0.58274825237398964</v>
      </c>
      <c r="W76">
        <f t="shared" si="67"/>
        <v>0.55710586181217392</v>
      </c>
      <c r="X76">
        <f t="shared" si="67"/>
        <v>0.53259180100689718</v>
      </c>
      <c r="Y76">
        <f t="shared" si="67"/>
        <v>0.50915642060754918</v>
      </c>
      <c r="Z76">
        <f t="shared" si="67"/>
        <v>0.48675225595997168</v>
      </c>
      <c r="AA76">
        <f t="shared" si="67"/>
        <v>0.46533393097431341</v>
      </c>
      <c r="AB76">
        <f t="shared" si="67"/>
        <v>0.44485806622294116</v>
      </c>
      <c r="AC76">
        <f t="shared" si="67"/>
        <v>0.42528319108227414</v>
      </c>
      <c r="AD76">
        <f t="shared" si="67"/>
        <v>0.40656965974059917</v>
      </c>
      <c r="AE76">
        <f t="shared" si="67"/>
        <v>0.38867957090175304</v>
      </c>
      <c r="AF76">
        <f t="shared" si="67"/>
        <v>0.37157669102204571</v>
      </c>
      <c r="AG76">
        <f t="shared" si="67"/>
        <v>0.35522638092495151</v>
      </c>
      <c r="AH76">
        <f t="shared" si="67"/>
        <v>0.33959552564493911</v>
      </c>
      <c r="AI76">
        <f t="shared" si="67"/>
        <v>0.32465246735834974</v>
      </c>
      <c r="AJ76">
        <f t="shared" si="67"/>
        <v>0.31036694126548503</v>
      </c>
      <c r="AM76" s="3"/>
      <c r="AN76" s="3"/>
      <c r="AO76" s="3"/>
    </row>
    <row r="77" spans="2:73" x14ac:dyDescent="0.25">
      <c r="B77" s="3"/>
      <c r="J77">
        <f>K77*1</f>
        <v>-0.18</v>
      </c>
      <c r="K77">
        <f>-1*M77</f>
        <v>-0.18</v>
      </c>
      <c r="M77">
        <f>1*B38</f>
        <v>0.18</v>
      </c>
      <c r="N77">
        <f>1*$M77</f>
        <v>0.18</v>
      </c>
      <c r="O77">
        <f t="shared" ref="O77:AJ77" si="68">1*$M77</f>
        <v>0.18</v>
      </c>
      <c r="P77">
        <f t="shared" si="68"/>
        <v>0.18</v>
      </c>
      <c r="Q77">
        <f t="shared" si="68"/>
        <v>0.18</v>
      </c>
      <c r="R77">
        <f t="shared" si="68"/>
        <v>0.18</v>
      </c>
      <c r="S77">
        <f t="shared" si="68"/>
        <v>0.18</v>
      </c>
      <c r="T77">
        <f t="shared" si="68"/>
        <v>0.18</v>
      </c>
      <c r="U77">
        <f t="shared" si="68"/>
        <v>0.18</v>
      </c>
      <c r="V77">
        <f t="shared" si="68"/>
        <v>0.18</v>
      </c>
      <c r="W77">
        <f t="shared" si="68"/>
        <v>0.18</v>
      </c>
      <c r="X77">
        <f t="shared" si="68"/>
        <v>0.18</v>
      </c>
      <c r="Y77">
        <f t="shared" si="68"/>
        <v>0.18</v>
      </c>
      <c r="Z77">
        <f t="shared" si="68"/>
        <v>0.18</v>
      </c>
      <c r="AA77">
        <f t="shared" si="68"/>
        <v>0.18</v>
      </c>
      <c r="AB77">
        <f t="shared" si="68"/>
        <v>0.18</v>
      </c>
      <c r="AC77">
        <f t="shared" si="68"/>
        <v>0.18</v>
      </c>
      <c r="AD77">
        <f t="shared" si="68"/>
        <v>0.18</v>
      </c>
      <c r="AE77">
        <f t="shared" si="68"/>
        <v>0.18</v>
      </c>
      <c r="AF77">
        <f t="shared" si="68"/>
        <v>0.18</v>
      </c>
      <c r="AG77">
        <f t="shared" si="68"/>
        <v>0.18</v>
      </c>
      <c r="AH77">
        <f t="shared" si="68"/>
        <v>0.18</v>
      </c>
      <c r="AI77">
        <f t="shared" si="68"/>
        <v>0.18</v>
      </c>
      <c r="AJ77">
        <f t="shared" si="68"/>
        <v>0.18</v>
      </c>
      <c r="AM77" s="3"/>
      <c r="AN77" s="3"/>
      <c r="AO77" s="3"/>
    </row>
    <row r="78" spans="2:73" x14ac:dyDescent="0.25">
      <c r="B78" s="3"/>
      <c r="J78">
        <f>SUM(J77:$K77)</f>
        <v>-0.36</v>
      </c>
      <c r="K78">
        <f>1*K77</f>
        <v>-0.18</v>
      </c>
      <c r="L78">
        <v>0</v>
      </c>
      <c r="M78">
        <f>1*M77</f>
        <v>0.18</v>
      </c>
      <c r="N78">
        <f>SUM($M77:N77)</f>
        <v>0.36</v>
      </c>
      <c r="O78">
        <f>SUM($M77:O77)</f>
        <v>0.54</v>
      </c>
      <c r="P78">
        <f>SUM($M77:P77)</f>
        <v>0.72</v>
      </c>
      <c r="Q78">
        <f>SUM($M77:Q77)</f>
        <v>0.89999999999999991</v>
      </c>
      <c r="R78">
        <f>SUM($M77:R77)</f>
        <v>1.0799999999999998</v>
      </c>
      <c r="S78">
        <f>SUM($M77:S77)</f>
        <v>1.2599999999999998</v>
      </c>
      <c r="T78">
        <f>SUM($M77:T77)</f>
        <v>1.4399999999999997</v>
      </c>
      <c r="U78">
        <f>SUM($M77:U77)</f>
        <v>1.6199999999999997</v>
      </c>
      <c r="V78">
        <f>SUM($M77:V77)</f>
        <v>1.7999999999999996</v>
      </c>
      <c r="W78">
        <f>SUM($M77:W77)</f>
        <v>1.9799999999999995</v>
      </c>
      <c r="X78">
        <f>SUM($M77:X77)</f>
        <v>2.1599999999999997</v>
      </c>
      <c r="Y78">
        <f>SUM($M77:Y77)</f>
        <v>2.34</v>
      </c>
      <c r="Z78">
        <f>SUM($M77:Z77)</f>
        <v>2.52</v>
      </c>
      <c r="AA78">
        <f>SUM($M77:AA77)</f>
        <v>2.7</v>
      </c>
      <c r="AB78">
        <f>SUM($M77:AB77)</f>
        <v>2.8800000000000003</v>
      </c>
      <c r="AC78">
        <f>SUM($M77:AC77)</f>
        <v>3.0600000000000005</v>
      </c>
      <c r="AD78">
        <f>SUM($M77:AD77)</f>
        <v>3.2400000000000007</v>
      </c>
      <c r="AE78">
        <f>SUM($M77:AE77)</f>
        <v>3.4200000000000008</v>
      </c>
      <c r="AF78">
        <f>SUM($M77:AF77)</f>
        <v>3.600000000000001</v>
      </c>
      <c r="AG78">
        <f>SUM($M77:AG77)</f>
        <v>3.7800000000000011</v>
      </c>
      <c r="AH78">
        <f>SUM($M77:AH77)</f>
        <v>3.9600000000000013</v>
      </c>
      <c r="AI78">
        <f>SUM($M77:AI77)</f>
        <v>4.1400000000000015</v>
      </c>
      <c r="AJ78">
        <f>SUM($M77:AJ77)</f>
        <v>4.3200000000000012</v>
      </c>
      <c r="AM78" s="3"/>
      <c r="AN78" s="3"/>
      <c r="AO78" s="3"/>
    </row>
    <row r="79" spans="2:73" x14ac:dyDescent="0.25">
      <c r="B79" s="3"/>
      <c r="G79" s="17">
        <v>0.41</v>
      </c>
      <c r="H79" s="20">
        <v>5</v>
      </c>
      <c r="I79" s="13">
        <f>C$33*((D$33*H79))</f>
        <v>6.6300000000000005E-3</v>
      </c>
      <c r="AM79" s="3"/>
      <c r="AN79" s="3"/>
      <c r="AO79" s="3"/>
    </row>
    <row r="80" spans="2:73" x14ac:dyDescent="0.25">
      <c r="B80" s="3"/>
      <c r="F80" s="6">
        <v>443</v>
      </c>
      <c r="G80" s="17">
        <v>0.63</v>
      </c>
      <c r="H80" s="20">
        <v>6</v>
      </c>
      <c r="I80" s="13">
        <f t="shared" ref="I80:I105" si="69">C$33*((D$33*H80))</f>
        <v>7.9559999999999995E-3</v>
      </c>
      <c r="J80" s="3">
        <f t="shared" ref="J80:J81" ca="1" si="70">OFFSET(AM80,-(J$78),0)</f>
        <v>0</v>
      </c>
      <c r="K80" s="3">
        <f t="shared" ref="K80:K81" ca="1" si="71">OFFSET(AN80,-(K$78),0)</f>
        <v>0</v>
      </c>
      <c r="AM80" s="3"/>
      <c r="AN80" s="3"/>
      <c r="AO80" s="3"/>
    </row>
    <row r="81" spans="2:69" x14ac:dyDescent="0.25">
      <c r="B81" s="3"/>
      <c r="G81" s="17">
        <v>0.74016000000000004</v>
      </c>
      <c r="H81" s="20">
        <v>7</v>
      </c>
      <c r="I81" s="13">
        <f t="shared" si="69"/>
        <v>9.2820000000000021E-3</v>
      </c>
      <c r="J81" s="3">
        <f t="shared" ca="1" si="70"/>
        <v>0</v>
      </c>
      <c r="K81" s="3">
        <f t="shared" ca="1" si="71"/>
        <v>0</v>
      </c>
      <c r="AM81" s="3"/>
      <c r="AN81" s="3"/>
      <c r="AO81" s="3"/>
    </row>
    <row r="82" spans="2:69" x14ac:dyDescent="0.25">
      <c r="B82" s="3"/>
      <c r="F82" s="2">
        <v>2</v>
      </c>
      <c r="G82" s="17">
        <v>0.89</v>
      </c>
      <c r="H82" s="20">
        <v>8</v>
      </c>
      <c r="I82" s="13">
        <f t="shared" si="69"/>
        <v>1.0608000000000001E-2</v>
      </c>
      <c r="J82" s="3">
        <f ca="1">OFFSET(AM82,-(J$78),0)</f>
        <v>2.1883485674104208</v>
      </c>
      <c r="K82" s="3">
        <f ca="1">OFFSET(AN82,-(K$78),0)</f>
        <v>2.0920557198174339</v>
      </c>
      <c r="L82" s="2">
        <v>2</v>
      </c>
      <c r="M82" s="3">
        <f ca="1">OFFSET(AP82,-(M$78),0)</f>
        <v>1.9119949636661997</v>
      </c>
      <c r="N82" s="3">
        <f t="shared" ref="N82:AJ93" ca="1" si="72">OFFSET(AQ82,-(N$78),0)</f>
        <v>1.8278623705424564</v>
      </c>
      <c r="O82" s="3">
        <f t="shared" ca="1" si="72"/>
        <v>1.7474318233760688</v>
      </c>
      <c r="P82" s="3">
        <f ca="1">OFFSET(AS82,-(P$78),0)</f>
        <v>1.670540422822544</v>
      </c>
      <c r="Q82" s="3">
        <f t="shared" ca="1" si="72"/>
        <v>1.5970324375187541</v>
      </c>
      <c r="R82" s="3">
        <f t="shared" ca="1" si="72"/>
        <v>0</v>
      </c>
      <c r="S82" s="3">
        <f t="shared" ca="1" si="72"/>
        <v>0</v>
      </c>
      <c r="T82" s="3">
        <f t="shared" ca="1" si="72"/>
        <v>0</v>
      </c>
      <c r="U82" s="3">
        <f t="shared" ca="1" si="72"/>
        <v>0</v>
      </c>
      <c r="V82" s="3">
        <f t="shared" ca="1" si="72"/>
        <v>0</v>
      </c>
      <c r="W82" s="3">
        <f t="shared" ca="1" si="72"/>
        <v>0</v>
      </c>
      <c r="X82" s="3">
        <f t="shared" ca="1" si="72"/>
        <v>0</v>
      </c>
      <c r="Y82" s="3">
        <f t="shared" ca="1" si="72"/>
        <v>0</v>
      </c>
      <c r="Z82" s="3">
        <f t="shared" ca="1" si="72"/>
        <v>0</v>
      </c>
      <c r="AA82" s="3">
        <f t="shared" ca="1" si="72"/>
        <v>0</v>
      </c>
      <c r="AB82" s="3">
        <f t="shared" ca="1" si="72"/>
        <v>0</v>
      </c>
      <c r="AC82" s="3">
        <f t="shared" ca="1" si="72"/>
        <v>0</v>
      </c>
      <c r="AD82" s="3">
        <f t="shared" ca="1" si="72"/>
        <v>0</v>
      </c>
      <c r="AE82" s="3">
        <f t="shared" ca="1" si="72"/>
        <v>0</v>
      </c>
      <c r="AF82" s="3">
        <f t="shared" ca="1" si="72"/>
        <v>0</v>
      </c>
      <c r="AG82" s="3">
        <f t="shared" ca="1" si="72"/>
        <v>0</v>
      </c>
      <c r="AH82" s="3">
        <f t="shared" ca="1" si="72"/>
        <v>0</v>
      </c>
      <c r="AI82" s="3">
        <f t="shared" ca="1" si="72"/>
        <v>0</v>
      </c>
      <c r="AJ82" s="3">
        <f t="shared" ca="1" si="72"/>
        <v>0</v>
      </c>
      <c r="AM82" s="3">
        <f>$L82*J$76/$L$76</f>
        <v>2.1883485674104208</v>
      </c>
      <c r="AN82" s="3">
        <f>$L82*K$76/$L$76</f>
        <v>2.0920557198174339</v>
      </c>
      <c r="AO82" s="58">
        <v>2</v>
      </c>
      <c r="AP82" s="3">
        <f>$L82*M$76/$L$76</f>
        <v>1.9119949636661997</v>
      </c>
      <c r="AQ82" s="3">
        <f t="shared" ref="AQ82:BM82" si="73">$L82*N$76/$L$76</f>
        <v>1.8278623705424564</v>
      </c>
      <c r="AR82" s="3">
        <f t="shared" si="73"/>
        <v>1.7474318233760688</v>
      </c>
      <c r="AS82" s="3">
        <f t="shared" si="73"/>
        <v>1.670540422822544</v>
      </c>
      <c r="AT82" s="3">
        <f t="shared" si="73"/>
        <v>1.5970324375187541</v>
      </c>
      <c r="AU82" s="3">
        <f t="shared" si="73"/>
        <v>1.5267589886737063</v>
      </c>
      <c r="AV82" s="3">
        <f t="shared" si="73"/>
        <v>1.4595777485381136</v>
      </c>
      <c r="AW82" s="3">
        <f t="shared" si="73"/>
        <v>1.3953526521420623</v>
      </c>
      <c r="AX82" s="3">
        <f t="shared" si="73"/>
        <v>1.3339536217169488</v>
      </c>
      <c r="AY82" s="3">
        <f t="shared" si="73"/>
        <v>1.2752563032435464</v>
      </c>
      <c r="AZ82" s="3">
        <f t="shared" si="73"/>
        <v>1.2191418145926185</v>
      </c>
      <c r="BA82" s="3">
        <f t="shared" si="73"/>
        <v>1.1654965047479793</v>
      </c>
      <c r="BB82" s="3">
        <f t="shared" si="73"/>
        <v>1.1142117236243478</v>
      </c>
      <c r="BC82" s="3">
        <f t="shared" si="73"/>
        <v>1.0651836020137944</v>
      </c>
      <c r="BD82" s="3">
        <f t="shared" si="73"/>
        <v>1.0183128412150984</v>
      </c>
      <c r="BE82" s="3">
        <f t="shared" si="73"/>
        <v>0.97350451191994336</v>
      </c>
      <c r="BF82" s="3">
        <f t="shared" si="73"/>
        <v>0.93066786194862683</v>
      </c>
      <c r="BG82" s="3">
        <f t="shared" si="73"/>
        <v>0.88971613244588243</v>
      </c>
      <c r="BH82" s="3">
        <f t="shared" si="73"/>
        <v>0.85056638216454827</v>
      </c>
      <c r="BI82" s="3">
        <f t="shared" si="73"/>
        <v>0.81313931948119822</v>
      </c>
      <c r="BJ82" s="3">
        <f t="shared" si="73"/>
        <v>0.77735914180350607</v>
      </c>
      <c r="BK82" s="3">
        <f t="shared" si="73"/>
        <v>0.74315338204409132</v>
      </c>
      <c r="BL82" s="3">
        <f t="shared" si="73"/>
        <v>0.71045276184990303</v>
      </c>
      <c r="BM82" s="3">
        <f t="shared" si="73"/>
        <v>0.67919105128987833</v>
      </c>
      <c r="BN82" s="3"/>
      <c r="BO82" s="3"/>
      <c r="BP82" s="3"/>
      <c r="BQ82" s="3"/>
    </row>
    <row r="83" spans="2:69" x14ac:dyDescent="0.25">
      <c r="B83" s="3"/>
      <c r="F83" s="2">
        <v>4</v>
      </c>
      <c r="G83" s="17">
        <v>0.98</v>
      </c>
      <c r="H83" s="20">
        <v>9</v>
      </c>
      <c r="I83" s="13">
        <f t="shared" si="69"/>
        <v>1.1934E-2</v>
      </c>
      <c r="J83" s="3">
        <f t="shared" ref="J83:J89" ca="1" si="74">OFFSET(AM83,-(J$78),0)</f>
        <v>4.3766971348208417</v>
      </c>
      <c r="K83" s="3">
        <f t="shared" ref="K83:K89" ca="1" si="75">OFFSET(AN83,-(K$78),0)</f>
        <v>4.1841114396348678</v>
      </c>
      <c r="L83" s="2">
        <v>4</v>
      </c>
      <c r="M83" s="3">
        <f t="shared" ref="M83:M102" ca="1" si="76">OFFSET(AP83,-(M$78),0)</f>
        <v>3.8239899273323994</v>
      </c>
      <c r="N83" s="3">
        <f t="shared" ca="1" si="72"/>
        <v>3.6557247410849127</v>
      </c>
      <c r="O83" s="3">
        <f t="shared" ca="1" si="72"/>
        <v>3.4948636467521377</v>
      </c>
      <c r="P83" s="3">
        <f t="shared" ca="1" si="72"/>
        <v>3.341080845645088</v>
      </c>
      <c r="Q83" s="3">
        <f t="shared" ca="1" si="72"/>
        <v>3.1940648750375082</v>
      </c>
      <c r="R83" s="3">
        <f t="shared" ca="1" si="72"/>
        <v>1.5267589886737063</v>
      </c>
      <c r="S83" s="3">
        <f t="shared" ca="1" si="72"/>
        <v>1.4595777485381136</v>
      </c>
      <c r="T83" s="3">
        <f t="shared" ca="1" si="72"/>
        <v>1.3953526521420623</v>
      </c>
      <c r="U83" s="3">
        <f t="shared" ca="1" si="72"/>
        <v>1.3339536217169488</v>
      </c>
      <c r="V83" s="3">
        <f t="shared" ca="1" si="72"/>
        <v>1.2752563032435464</v>
      </c>
      <c r="W83" s="3">
        <f t="shared" ca="1" si="72"/>
        <v>1.2191418145926185</v>
      </c>
      <c r="X83" s="3">
        <f t="shared" ca="1" si="72"/>
        <v>0</v>
      </c>
      <c r="Y83" s="3">
        <f t="shared" ca="1" si="72"/>
        <v>0</v>
      </c>
      <c r="Z83" s="3">
        <f t="shared" ca="1" si="72"/>
        <v>0</v>
      </c>
      <c r="AA83" s="3">
        <f t="shared" ca="1" si="72"/>
        <v>0</v>
      </c>
      <c r="AB83" s="3">
        <f t="shared" ca="1" si="72"/>
        <v>0</v>
      </c>
      <c r="AC83" s="3">
        <f t="shared" ca="1" si="72"/>
        <v>0</v>
      </c>
      <c r="AD83" s="3">
        <f t="shared" ca="1" si="72"/>
        <v>0</v>
      </c>
      <c r="AE83" s="3">
        <f t="shared" ca="1" si="72"/>
        <v>0</v>
      </c>
      <c r="AF83" s="3">
        <f t="shared" ca="1" si="72"/>
        <v>0</v>
      </c>
      <c r="AG83" s="3">
        <f t="shared" ca="1" si="72"/>
        <v>0</v>
      </c>
      <c r="AH83" s="3">
        <f t="shared" ca="1" si="72"/>
        <v>0</v>
      </c>
      <c r="AI83" s="3">
        <f t="shared" ca="1" si="72"/>
        <v>0</v>
      </c>
      <c r="AJ83" s="3">
        <f t="shared" ca="1" si="72"/>
        <v>0</v>
      </c>
      <c r="AK83" s="19">
        <f>SUM($AK35:AK35)</f>
        <v>0</v>
      </c>
      <c r="AM83" s="3">
        <f t="shared" ref="AM83:AN86" si="77">$L83*J$76/$L$76</f>
        <v>4.3766971348208417</v>
      </c>
      <c r="AN83" s="3">
        <f t="shared" si="77"/>
        <v>4.1841114396348678</v>
      </c>
      <c r="AO83" s="58">
        <v>4</v>
      </c>
      <c r="AP83" s="3">
        <f t="shared" ref="AP83:AP104" si="78">$L83*M$76/$L$76</f>
        <v>3.8239899273323994</v>
      </c>
      <c r="AQ83" s="3">
        <f t="shared" ref="AQ83:AQ104" si="79">$L83*N$76/$L$76</f>
        <v>3.6557247410849127</v>
      </c>
      <c r="AR83" s="3">
        <f t="shared" ref="AR83:AR104" si="80">$L83*O$76/$L$76</f>
        <v>3.4948636467521377</v>
      </c>
      <c r="AS83" s="3">
        <f t="shared" ref="AS83:AS104" si="81">$L83*P$76/$L$76</f>
        <v>3.341080845645088</v>
      </c>
      <c r="AT83" s="3">
        <f t="shared" ref="AT83:AT104" si="82">$L83*Q$76/$L$76</f>
        <v>3.1940648750375082</v>
      </c>
      <c r="AU83" s="3">
        <f t="shared" ref="AU83:AU104" si="83">$L83*R$76/$L$76</f>
        <v>3.0535179773474126</v>
      </c>
      <c r="AV83" s="3">
        <f t="shared" ref="AV83:AV104" si="84">$L83*S$76/$L$76</f>
        <v>2.9191554970762272</v>
      </c>
      <c r="AW83" s="3">
        <f t="shared" ref="AW83:AW104" si="85">$L83*T$76/$L$76</f>
        <v>2.7907053042841246</v>
      </c>
      <c r="AX83" s="3">
        <f t="shared" ref="AX83:AX104" si="86">$L83*U$76/$L$76</f>
        <v>2.6679072434338975</v>
      </c>
      <c r="AY83" s="3">
        <f t="shared" ref="AY83:AY104" si="87">$L83*V$76/$L$76</f>
        <v>2.5505126064870929</v>
      </c>
      <c r="AZ83" s="3">
        <f t="shared" ref="AZ83:AZ104" si="88">$L83*W$76/$L$76</f>
        <v>2.438283629185237</v>
      </c>
      <c r="BA83" s="3">
        <f t="shared" ref="BA83:BA104" si="89">$L83*X$76/$L$76</f>
        <v>2.3309930094959586</v>
      </c>
      <c r="BB83" s="3">
        <f t="shared" ref="BB83:BB104" si="90">$L83*Y$76/$L$76</f>
        <v>2.2284234472486957</v>
      </c>
      <c r="BC83" s="3">
        <f t="shared" ref="BC83:BC104" si="91">$L83*Z$76/$L$76</f>
        <v>2.1303672040275887</v>
      </c>
      <c r="BD83" s="3">
        <f t="shared" ref="BD83:BD104" si="92">$L83*AA$76/$L$76</f>
        <v>2.0366256824301967</v>
      </c>
      <c r="BE83" s="3">
        <f t="shared" ref="BE83:BE104" si="93">$L83*AB$76/$L$76</f>
        <v>1.9470090238398867</v>
      </c>
      <c r="BF83" s="3">
        <f t="shared" ref="BF83:BF104" si="94">$L83*AC$76/$L$76</f>
        <v>1.8613357238972537</v>
      </c>
      <c r="BG83" s="3">
        <f t="shared" ref="BG83:BG104" si="95">$L83*AD$76/$L$76</f>
        <v>1.7794322648917649</v>
      </c>
      <c r="BH83" s="3">
        <f t="shared" ref="BH83:BH104" si="96">$L83*AE$76/$L$76</f>
        <v>1.7011327643290965</v>
      </c>
      <c r="BI83" s="3">
        <f t="shared" ref="BI83:BI104" si="97">$L83*AF$76/$L$76</f>
        <v>1.6262786389623964</v>
      </c>
      <c r="BJ83" s="3">
        <f t="shared" ref="BJ83:BJ104" si="98">$L83*AG$76/$L$76</f>
        <v>1.5547182836070121</v>
      </c>
      <c r="BK83" s="3">
        <f t="shared" ref="BK83:BK104" si="99">$L83*AH$76/$L$76</f>
        <v>1.4863067640881826</v>
      </c>
      <c r="BL83" s="3">
        <f t="shared" ref="BL83:BL104" si="100">$L83*AI$76/$L$76</f>
        <v>1.4209055236998061</v>
      </c>
      <c r="BM83" s="3">
        <f t="shared" ref="BM83:BM104" si="101">$L83*AJ$76/$L$76</f>
        <v>1.3583821025797567</v>
      </c>
      <c r="BN83" s="3"/>
      <c r="BO83" s="3"/>
      <c r="BP83" s="3"/>
      <c r="BQ83" s="3"/>
    </row>
    <row r="84" spans="2:69" x14ac:dyDescent="0.25">
      <c r="B84" s="3"/>
      <c r="F84" s="2">
        <v>4</v>
      </c>
      <c r="H84" s="20">
        <v>10</v>
      </c>
      <c r="I84" s="13">
        <f t="shared" si="69"/>
        <v>1.3260000000000001E-2</v>
      </c>
      <c r="J84" s="3">
        <f t="shared" ca="1" si="74"/>
        <v>4.3766971348208417</v>
      </c>
      <c r="K84" s="3">
        <f t="shared" ca="1" si="75"/>
        <v>4.1841114396348678</v>
      </c>
      <c r="L84" s="2">
        <v>4</v>
      </c>
      <c r="M84" s="3">
        <f t="shared" ca="1" si="76"/>
        <v>3.8239899273323994</v>
      </c>
      <c r="N84" s="3">
        <f t="shared" ca="1" si="72"/>
        <v>3.6557247410849127</v>
      </c>
      <c r="O84" s="3">
        <f t="shared" ca="1" si="72"/>
        <v>3.4948636467521377</v>
      </c>
      <c r="P84" s="3">
        <f t="shared" ca="1" si="72"/>
        <v>3.341080845645088</v>
      </c>
      <c r="Q84" s="3">
        <f t="shared" ca="1" si="72"/>
        <v>3.1940648750375082</v>
      </c>
      <c r="R84" s="3">
        <f t="shared" ca="1" si="72"/>
        <v>3.0535179773474126</v>
      </c>
      <c r="S84" s="3">
        <f t="shared" ca="1" si="72"/>
        <v>2.9191554970762272</v>
      </c>
      <c r="T84" s="3">
        <f t="shared" ca="1" si="72"/>
        <v>2.7907053042841246</v>
      </c>
      <c r="U84" s="3">
        <f t="shared" ca="1" si="72"/>
        <v>2.6679072434338975</v>
      </c>
      <c r="V84" s="3">
        <f t="shared" ca="1" si="72"/>
        <v>2.5505126064870929</v>
      </c>
      <c r="W84" s="3">
        <f t="shared" ca="1" si="72"/>
        <v>2.438283629185237</v>
      </c>
      <c r="X84" s="3">
        <f t="shared" ca="1" si="72"/>
        <v>1.1654965047479793</v>
      </c>
      <c r="Y84" s="3">
        <f t="shared" ca="1" si="72"/>
        <v>1.1142117236243478</v>
      </c>
      <c r="Z84" s="3">
        <f t="shared" ca="1" si="72"/>
        <v>1.0651836020137944</v>
      </c>
      <c r="AA84" s="3">
        <f t="shared" ca="1" si="72"/>
        <v>1.0183128412150984</v>
      </c>
      <c r="AB84" s="3">
        <f t="shared" ca="1" si="72"/>
        <v>0.97350451191994336</v>
      </c>
      <c r="AC84" s="3">
        <f t="shared" ca="1" si="72"/>
        <v>0</v>
      </c>
      <c r="AD84" s="3">
        <f t="shared" ca="1" si="72"/>
        <v>0</v>
      </c>
      <c r="AE84" s="3">
        <f t="shared" ca="1" si="72"/>
        <v>0</v>
      </c>
      <c r="AF84" s="3">
        <f t="shared" ca="1" si="72"/>
        <v>0</v>
      </c>
      <c r="AG84" s="3">
        <f t="shared" ca="1" si="72"/>
        <v>0</v>
      </c>
      <c r="AH84" s="3">
        <f t="shared" ca="1" si="72"/>
        <v>0</v>
      </c>
      <c r="AI84" s="3">
        <f t="shared" ca="1" si="72"/>
        <v>0</v>
      </c>
      <c r="AJ84" s="3">
        <f t="shared" ca="1" si="72"/>
        <v>0</v>
      </c>
      <c r="AM84" s="3">
        <f t="shared" si="77"/>
        <v>4.3766971348208417</v>
      </c>
      <c r="AN84" s="3">
        <f t="shared" si="77"/>
        <v>4.1841114396348678</v>
      </c>
      <c r="AO84" s="58">
        <v>4</v>
      </c>
      <c r="AP84" s="3">
        <f t="shared" si="78"/>
        <v>3.8239899273323994</v>
      </c>
      <c r="AQ84" s="3">
        <f t="shared" si="79"/>
        <v>3.6557247410849127</v>
      </c>
      <c r="AR84" s="3">
        <f t="shared" si="80"/>
        <v>3.4948636467521377</v>
      </c>
      <c r="AS84" s="3">
        <f t="shared" si="81"/>
        <v>3.341080845645088</v>
      </c>
      <c r="AT84" s="3">
        <f t="shared" si="82"/>
        <v>3.1940648750375082</v>
      </c>
      <c r="AU84" s="3">
        <f t="shared" si="83"/>
        <v>3.0535179773474126</v>
      </c>
      <c r="AV84" s="3">
        <f t="shared" si="84"/>
        <v>2.9191554970762272</v>
      </c>
      <c r="AW84" s="3">
        <f t="shared" si="85"/>
        <v>2.7907053042841246</v>
      </c>
      <c r="AX84" s="3">
        <f t="shared" si="86"/>
        <v>2.6679072434338975</v>
      </c>
      <c r="AY84" s="3">
        <f t="shared" si="87"/>
        <v>2.5505126064870929</v>
      </c>
      <c r="AZ84" s="3">
        <f t="shared" si="88"/>
        <v>2.438283629185237</v>
      </c>
      <c r="BA84" s="3">
        <f t="shared" si="89"/>
        <v>2.3309930094959586</v>
      </c>
      <c r="BB84" s="3">
        <f t="shared" si="90"/>
        <v>2.2284234472486957</v>
      </c>
      <c r="BC84" s="3">
        <f t="shared" si="91"/>
        <v>2.1303672040275887</v>
      </c>
      <c r="BD84" s="3">
        <f t="shared" si="92"/>
        <v>2.0366256824301967</v>
      </c>
      <c r="BE84" s="3">
        <f t="shared" si="93"/>
        <v>1.9470090238398867</v>
      </c>
      <c r="BF84" s="3">
        <f t="shared" si="94"/>
        <v>1.8613357238972537</v>
      </c>
      <c r="BG84" s="3">
        <f t="shared" si="95"/>
        <v>1.7794322648917649</v>
      </c>
      <c r="BH84" s="3">
        <f t="shared" si="96"/>
        <v>1.7011327643290965</v>
      </c>
      <c r="BI84" s="3">
        <f t="shared" si="97"/>
        <v>1.6262786389623964</v>
      </c>
      <c r="BJ84" s="3">
        <f t="shared" si="98"/>
        <v>1.5547182836070121</v>
      </c>
      <c r="BK84" s="3">
        <f t="shared" si="99"/>
        <v>1.4863067640881826</v>
      </c>
      <c r="BL84" s="3">
        <f t="shared" si="100"/>
        <v>1.4209055236998061</v>
      </c>
      <c r="BM84" s="3">
        <f t="shared" si="101"/>
        <v>1.3583821025797567</v>
      </c>
      <c r="BN84" s="3"/>
      <c r="BO84" s="3"/>
      <c r="BP84" s="3"/>
      <c r="BQ84" s="3"/>
    </row>
    <row r="85" spans="2:69" x14ac:dyDescent="0.25">
      <c r="B85" s="3"/>
      <c r="F85" s="2">
        <v>3</v>
      </c>
      <c r="H85" s="20">
        <v>11</v>
      </c>
      <c r="I85" s="13">
        <f t="shared" si="69"/>
        <v>1.4586E-2</v>
      </c>
      <c r="J85" s="3">
        <f t="shared" ca="1" si="74"/>
        <v>3.282522851115631</v>
      </c>
      <c r="K85" s="3">
        <f t="shared" ca="1" si="75"/>
        <v>3.138083579726151</v>
      </c>
      <c r="L85" s="2">
        <v>3</v>
      </c>
      <c r="M85" s="3">
        <f t="shared" ca="1" si="76"/>
        <v>2.8679924454992998</v>
      </c>
      <c r="N85" s="3">
        <f t="shared" ca="1" si="72"/>
        <v>2.7417935558136843</v>
      </c>
      <c r="O85" s="3">
        <f t="shared" ca="1" si="72"/>
        <v>2.6211477350641035</v>
      </c>
      <c r="P85" s="3">
        <f t="shared" ca="1" si="72"/>
        <v>2.505810634233816</v>
      </c>
      <c r="Q85" s="3">
        <f t="shared" ca="1" si="72"/>
        <v>2.3955486562781312</v>
      </c>
      <c r="R85" s="3">
        <f t="shared" ca="1" si="72"/>
        <v>3.0535179773474126</v>
      </c>
      <c r="S85" s="3">
        <f t="shared" ca="1" si="72"/>
        <v>2.9191554970762272</v>
      </c>
      <c r="T85" s="3">
        <f t="shared" ca="1" si="72"/>
        <v>2.7907053042841246</v>
      </c>
      <c r="U85" s="3">
        <f t="shared" ca="1" si="72"/>
        <v>2.6679072434338975</v>
      </c>
      <c r="V85" s="3">
        <f t="shared" ca="1" si="72"/>
        <v>2.5505126064870929</v>
      </c>
      <c r="W85" s="3">
        <f t="shared" ca="1" si="72"/>
        <v>2.438283629185237</v>
      </c>
      <c r="X85" s="3">
        <f t="shared" ca="1" si="72"/>
        <v>2.3309930094959586</v>
      </c>
      <c r="Y85" s="3">
        <f t="shared" ca="1" si="72"/>
        <v>2.2284234472486957</v>
      </c>
      <c r="Z85" s="3">
        <f t="shared" ca="1" si="72"/>
        <v>2.1303672040275887</v>
      </c>
      <c r="AA85" s="3">
        <f t="shared" ca="1" si="72"/>
        <v>2.0366256824301967</v>
      </c>
      <c r="AB85" s="3">
        <f t="shared" ca="1" si="72"/>
        <v>1.9470090238398867</v>
      </c>
      <c r="AC85" s="3">
        <f t="shared" ca="1" si="72"/>
        <v>0.93066786194862683</v>
      </c>
      <c r="AD85" s="3">
        <f t="shared" ca="1" si="72"/>
        <v>0.88971613244588243</v>
      </c>
      <c r="AE85" s="3">
        <f t="shared" ca="1" si="72"/>
        <v>0.85056638216454827</v>
      </c>
      <c r="AF85" s="3">
        <f t="shared" ca="1" si="72"/>
        <v>0.81313931948119822</v>
      </c>
      <c r="AG85" s="3">
        <f t="shared" ca="1" si="72"/>
        <v>0.77735914180350607</v>
      </c>
      <c r="AH85" s="3">
        <f t="shared" ca="1" si="72"/>
        <v>0.74315338204409132</v>
      </c>
      <c r="AI85" s="3">
        <f t="shared" ca="1" si="72"/>
        <v>0</v>
      </c>
      <c r="AJ85" s="3">
        <f t="shared" ca="1" si="72"/>
        <v>0</v>
      </c>
      <c r="AM85" s="3">
        <f t="shared" si="77"/>
        <v>3.282522851115631</v>
      </c>
      <c r="AN85" s="3">
        <f t="shared" si="77"/>
        <v>3.138083579726151</v>
      </c>
      <c r="AO85" s="58">
        <v>3</v>
      </c>
      <c r="AP85" s="3">
        <f t="shared" si="78"/>
        <v>2.8679924454992998</v>
      </c>
      <c r="AQ85" s="3">
        <f t="shared" si="79"/>
        <v>2.7417935558136843</v>
      </c>
      <c r="AR85" s="3">
        <f t="shared" si="80"/>
        <v>2.6211477350641035</v>
      </c>
      <c r="AS85" s="3">
        <f t="shared" si="81"/>
        <v>2.505810634233816</v>
      </c>
      <c r="AT85" s="3">
        <f t="shared" si="82"/>
        <v>2.3955486562781312</v>
      </c>
      <c r="AU85" s="3">
        <f t="shared" si="83"/>
        <v>2.2901384830105593</v>
      </c>
      <c r="AV85" s="3">
        <f t="shared" si="84"/>
        <v>2.18936662280717</v>
      </c>
      <c r="AW85" s="3">
        <f t="shared" si="85"/>
        <v>2.0930289782130935</v>
      </c>
      <c r="AX85" s="3">
        <f t="shared" si="86"/>
        <v>2.0009304325754229</v>
      </c>
      <c r="AY85" s="3">
        <f t="shared" si="87"/>
        <v>1.9128844548653197</v>
      </c>
      <c r="AZ85" s="3">
        <f t="shared" si="88"/>
        <v>1.8287127218889279</v>
      </c>
      <c r="BA85" s="3">
        <f t="shared" si="89"/>
        <v>1.7482447571219688</v>
      </c>
      <c r="BB85" s="3">
        <f t="shared" si="90"/>
        <v>1.6713175854365219</v>
      </c>
      <c r="BC85" s="3">
        <f t="shared" si="91"/>
        <v>1.5977754030206917</v>
      </c>
      <c r="BD85" s="3">
        <f t="shared" si="92"/>
        <v>1.5274692618226475</v>
      </c>
      <c r="BE85" s="3">
        <f t="shared" si="93"/>
        <v>1.4602567678799152</v>
      </c>
      <c r="BF85" s="3">
        <f t="shared" si="94"/>
        <v>1.3960017929229402</v>
      </c>
      <c r="BG85" s="3">
        <f t="shared" si="95"/>
        <v>1.3345741986688235</v>
      </c>
      <c r="BH85" s="3">
        <f t="shared" si="96"/>
        <v>1.2758495732468225</v>
      </c>
      <c r="BI85" s="3">
        <f t="shared" si="97"/>
        <v>1.2197089792217974</v>
      </c>
      <c r="BJ85" s="3">
        <f t="shared" si="98"/>
        <v>1.1660387127052589</v>
      </c>
      <c r="BK85" s="3">
        <f t="shared" si="99"/>
        <v>1.1147300730661369</v>
      </c>
      <c r="BL85" s="3">
        <f t="shared" si="100"/>
        <v>1.0656791427748546</v>
      </c>
      <c r="BM85" s="3">
        <f t="shared" si="101"/>
        <v>1.0187865769348174</v>
      </c>
      <c r="BN85" s="3"/>
      <c r="BO85" s="3"/>
      <c r="BP85" s="3"/>
      <c r="BQ85" s="3"/>
    </row>
    <row r="86" spans="2:69" x14ac:dyDescent="0.25">
      <c r="B86" s="3"/>
      <c r="F86" s="2">
        <v>2</v>
      </c>
      <c r="H86" s="20">
        <v>12</v>
      </c>
      <c r="I86" s="13">
        <f t="shared" si="69"/>
        <v>1.5911999999999999E-2</v>
      </c>
      <c r="J86" s="3">
        <f t="shared" ca="1" si="74"/>
        <v>2.1883485674104208</v>
      </c>
      <c r="K86" s="3">
        <f t="shared" ca="1" si="75"/>
        <v>2.0920557198174339</v>
      </c>
      <c r="L86" s="2">
        <v>2</v>
      </c>
      <c r="M86" s="3">
        <f t="shared" ca="1" si="76"/>
        <v>1.9119949636661997</v>
      </c>
      <c r="N86" s="3">
        <f t="shared" ca="1" si="72"/>
        <v>1.8278623705424564</v>
      </c>
      <c r="O86" s="3">
        <f t="shared" ca="1" si="72"/>
        <v>1.7474318233760688</v>
      </c>
      <c r="P86" s="3">
        <f t="shared" ca="1" si="72"/>
        <v>1.670540422822544</v>
      </c>
      <c r="Q86" s="3">
        <f t="shared" ca="1" si="72"/>
        <v>1.5970324375187541</v>
      </c>
      <c r="R86" s="3">
        <f t="shared" ca="1" si="72"/>
        <v>2.2901384830105593</v>
      </c>
      <c r="S86" s="3">
        <f t="shared" ca="1" si="72"/>
        <v>2.18936662280717</v>
      </c>
      <c r="T86" s="3">
        <f t="shared" ca="1" si="72"/>
        <v>2.0930289782130935</v>
      </c>
      <c r="U86" s="3">
        <f t="shared" ca="1" si="72"/>
        <v>2.0009304325754229</v>
      </c>
      <c r="V86" s="3">
        <f t="shared" ca="1" si="72"/>
        <v>1.9128844548653197</v>
      </c>
      <c r="W86" s="3">
        <f t="shared" ca="1" si="72"/>
        <v>1.8287127218889279</v>
      </c>
      <c r="X86" s="3">
        <f t="shared" ca="1" si="72"/>
        <v>2.3309930094959586</v>
      </c>
      <c r="Y86" s="3">
        <f t="shared" ca="1" si="72"/>
        <v>2.2284234472486957</v>
      </c>
      <c r="Z86" s="3">
        <f t="shared" ca="1" si="72"/>
        <v>2.1303672040275887</v>
      </c>
      <c r="AA86" s="3">
        <f t="shared" ca="1" si="72"/>
        <v>2.0366256824301967</v>
      </c>
      <c r="AB86" s="3">
        <f t="shared" ca="1" si="72"/>
        <v>1.9470090238398867</v>
      </c>
      <c r="AC86" s="3">
        <f t="shared" ca="1" si="72"/>
        <v>1.8613357238972537</v>
      </c>
      <c r="AD86" s="3">
        <f t="shared" ca="1" si="72"/>
        <v>1.7794322648917649</v>
      </c>
      <c r="AE86" s="3">
        <f t="shared" ca="1" si="72"/>
        <v>1.7011327643290965</v>
      </c>
      <c r="AF86" s="3">
        <f t="shared" ca="1" si="72"/>
        <v>1.6262786389623964</v>
      </c>
      <c r="AG86" s="3">
        <f t="shared" ca="1" si="72"/>
        <v>1.5547182836070121</v>
      </c>
      <c r="AH86" s="3">
        <f t="shared" ca="1" si="72"/>
        <v>1.4863067640881826</v>
      </c>
      <c r="AI86" s="3">
        <f t="shared" ca="1" si="72"/>
        <v>0.71045276184990303</v>
      </c>
      <c r="AJ86" s="3">
        <f ca="1">OFFSET(BM86,-(AJ$78),0)</f>
        <v>0.67919105128987833</v>
      </c>
      <c r="AM86" s="3">
        <f t="shared" si="77"/>
        <v>2.1883485674104208</v>
      </c>
      <c r="AN86" s="3">
        <f t="shared" si="77"/>
        <v>2.0920557198174339</v>
      </c>
      <c r="AO86" s="58">
        <v>2</v>
      </c>
      <c r="AP86" s="3">
        <f t="shared" si="78"/>
        <v>1.9119949636661997</v>
      </c>
      <c r="AQ86" s="3">
        <f t="shared" si="79"/>
        <v>1.8278623705424564</v>
      </c>
      <c r="AR86" s="3">
        <f t="shared" si="80"/>
        <v>1.7474318233760688</v>
      </c>
      <c r="AS86" s="3">
        <f t="shared" si="81"/>
        <v>1.670540422822544</v>
      </c>
      <c r="AT86" s="3">
        <f t="shared" si="82"/>
        <v>1.5970324375187541</v>
      </c>
      <c r="AU86" s="3">
        <f t="shared" si="83"/>
        <v>1.5267589886737063</v>
      </c>
      <c r="AV86" s="3">
        <f t="shared" si="84"/>
        <v>1.4595777485381136</v>
      </c>
      <c r="AW86" s="3">
        <f t="shared" si="85"/>
        <v>1.3953526521420623</v>
      </c>
      <c r="AX86" s="3">
        <f t="shared" si="86"/>
        <v>1.3339536217169488</v>
      </c>
      <c r="AY86" s="3">
        <f t="shared" si="87"/>
        <v>1.2752563032435464</v>
      </c>
      <c r="AZ86" s="3">
        <f t="shared" si="88"/>
        <v>1.2191418145926185</v>
      </c>
      <c r="BA86" s="3">
        <f t="shared" si="89"/>
        <v>1.1654965047479793</v>
      </c>
      <c r="BB86" s="3">
        <f t="shared" si="90"/>
        <v>1.1142117236243478</v>
      </c>
      <c r="BC86" s="3">
        <f t="shared" si="91"/>
        <v>1.0651836020137944</v>
      </c>
      <c r="BD86" s="3">
        <f t="shared" si="92"/>
        <v>1.0183128412150984</v>
      </c>
      <c r="BE86" s="3">
        <f t="shared" si="93"/>
        <v>0.97350451191994336</v>
      </c>
      <c r="BF86" s="3">
        <f t="shared" si="94"/>
        <v>0.93066786194862683</v>
      </c>
      <c r="BG86" s="3">
        <f t="shared" si="95"/>
        <v>0.88971613244588243</v>
      </c>
      <c r="BH86" s="3">
        <f t="shared" si="96"/>
        <v>0.85056638216454827</v>
      </c>
      <c r="BI86" s="3">
        <f t="shared" si="97"/>
        <v>0.81313931948119822</v>
      </c>
      <c r="BJ86" s="3">
        <f t="shared" si="98"/>
        <v>0.77735914180350607</v>
      </c>
      <c r="BK86" s="3">
        <f t="shared" si="99"/>
        <v>0.74315338204409132</v>
      </c>
      <c r="BL86" s="3">
        <f t="shared" si="100"/>
        <v>0.71045276184990303</v>
      </c>
      <c r="BM86" s="3">
        <f t="shared" si="101"/>
        <v>0.67919105128987833</v>
      </c>
      <c r="BN86" s="3"/>
      <c r="BO86" s="3"/>
      <c r="BP86" s="3"/>
      <c r="BQ86" s="3"/>
    </row>
    <row r="87" spans="2:69" x14ac:dyDescent="0.25">
      <c r="B87" s="3"/>
      <c r="H87" s="20">
        <v>13</v>
      </c>
      <c r="I87" s="13">
        <f t="shared" si="69"/>
        <v>1.7238E-2</v>
      </c>
      <c r="J87" s="3">
        <f t="shared" ca="1" si="74"/>
        <v>0</v>
      </c>
      <c r="K87" s="3">
        <f t="shared" ca="1" si="75"/>
        <v>0</v>
      </c>
      <c r="M87" s="3">
        <f t="shared" ca="1" si="76"/>
        <v>0</v>
      </c>
      <c r="N87" s="3">
        <f t="shared" ca="1" si="72"/>
        <v>0</v>
      </c>
      <c r="O87" s="3">
        <f t="shared" ca="1" si="72"/>
        <v>0</v>
      </c>
      <c r="P87" s="3">
        <f t="shared" ca="1" si="72"/>
        <v>0</v>
      </c>
      <c r="Q87" s="3">
        <f t="shared" ca="1" si="72"/>
        <v>0</v>
      </c>
      <c r="R87" s="3">
        <f t="shared" ca="1" si="72"/>
        <v>1.5267589886737063</v>
      </c>
      <c r="S87" s="3">
        <f t="shared" ca="1" si="72"/>
        <v>1.4595777485381136</v>
      </c>
      <c r="T87" s="3">
        <f t="shared" ca="1" si="72"/>
        <v>1.3953526521420623</v>
      </c>
      <c r="U87" s="3">
        <f t="shared" ca="1" si="72"/>
        <v>1.3339536217169488</v>
      </c>
      <c r="V87" s="3">
        <f t="shared" ca="1" si="72"/>
        <v>1.2752563032435464</v>
      </c>
      <c r="W87" s="3">
        <f t="shared" ca="1" si="72"/>
        <v>1.2191418145926185</v>
      </c>
      <c r="X87" s="3">
        <f t="shared" ca="1" si="72"/>
        <v>1.7482447571219688</v>
      </c>
      <c r="Y87" s="3">
        <f t="shared" ca="1" si="72"/>
        <v>1.6713175854365219</v>
      </c>
      <c r="Z87" s="3">
        <f t="shared" ca="1" si="72"/>
        <v>1.5977754030206917</v>
      </c>
      <c r="AA87" s="3">
        <f t="shared" ca="1" si="72"/>
        <v>1.5274692618226475</v>
      </c>
      <c r="AB87" s="3">
        <f t="shared" ca="1" si="72"/>
        <v>1.4602567678799152</v>
      </c>
      <c r="AC87" s="3">
        <f t="shared" ca="1" si="72"/>
        <v>1.8613357238972537</v>
      </c>
      <c r="AD87" s="3">
        <f t="shared" ca="1" si="72"/>
        <v>1.7794322648917649</v>
      </c>
      <c r="AE87" s="3">
        <f t="shared" ca="1" si="72"/>
        <v>1.7011327643290965</v>
      </c>
      <c r="AF87" s="3">
        <f t="shared" ca="1" si="72"/>
        <v>1.6262786389623964</v>
      </c>
      <c r="AG87" s="3">
        <f t="shared" ca="1" si="72"/>
        <v>1.5547182836070121</v>
      </c>
      <c r="AH87" s="3">
        <f t="shared" ca="1" si="72"/>
        <v>1.4863067640881826</v>
      </c>
      <c r="AI87" s="3">
        <f t="shared" ca="1" si="72"/>
        <v>1.4209055236998061</v>
      </c>
      <c r="AJ87" s="3">
        <f t="shared" ca="1" si="72"/>
        <v>1.3583821025797567</v>
      </c>
      <c r="AM87" s="3"/>
      <c r="AN87" s="3"/>
      <c r="AO87" s="3">
        <f t="shared" ref="AO87:AO104" si="102">$L87*M$76/$L$76</f>
        <v>0</v>
      </c>
      <c r="AP87" s="3">
        <f t="shared" si="78"/>
        <v>0</v>
      </c>
      <c r="AQ87" s="3">
        <f t="shared" si="79"/>
        <v>0</v>
      </c>
      <c r="AR87" s="3">
        <f t="shared" si="80"/>
        <v>0</v>
      </c>
      <c r="AS87" s="3">
        <f t="shared" si="81"/>
        <v>0</v>
      </c>
      <c r="AT87" s="3">
        <f t="shared" si="82"/>
        <v>0</v>
      </c>
      <c r="AU87" s="3">
        <f t="shared" si="83"/>
        <v>0</v>
      </c>
      <c r="AV87" s="3">
        <f t="shared" si="84"/>
        <v>0</v>
      </c>
      <c r="AW87" s="3">
        <f t="shared" si="85"/>
        <v>0</v>
      </c>
      <c r="AX87" s="3">
        <f t="shared" si="86"/>
        <v>0</v>
      </c>
      <c r="AY87" s="3">
        <f t="shared" si="87"/>
        <v>0</v>
      </c>
      <c r="AZ87" s="3">
        <f t="shared" si="88"/>
        <v>0</v>
      </c>
      <c r="BA87" s="3">
        <f t="shared" si="89"/>
        <v>0</v>
      </c>
      <c r="BB87" s="3">
        <f t="shared" si="90"/>
        <v>0</v>
      </c>
      <c r="BC87" s="3">
        <f t="shared" si="91"/>
        <v>0</v>
      </c>
      <c r="BD87" s="3">
        <f t="shared" si="92"/>
        <v>0</v>
      </c>
      <c r="BE87" s="3">
        <f t="shared" si="93"/>
        <v>0</v>
      </c>
      <c r="BF87" s="3">
        <f t="shared" si="94"/>
        <v>0</v>
      </c>
      <c r="BG87" s="3">
        <f t="shared" si="95"/>
        <v>0</v>
      </c>
      <c r="BH87" s="3">
        <f t="shared" si="96"/>
        <v>0</v>
      </c>
      <c r="BI87" s="3">
        <f t="shared" si="97"/>
        <v>0</v>
      </c>
      <c r="BJ87" s="3">
        <f t="shared" si="98"/>
        <v>0</v>
      </c>
      <c r="BK87" s="3">
        <f t="shared" si="99"/>
        <v>0</v>
      </c>
      <c r="BL87" s="3">
        <f t="shared" si="100"/>
        <v>0</v>
      </c>
      <c r="BM87" s="3">
        <f t="shared" si="101"/>
        <v>0</v>
      </c>
      <c r="BN87" s="3"/>
      <c r="BO87" s="3"/>
      <c r="BP87" s="3"/>
      <c r="BQ87" s="3"/>
    </row>
    <row r="88" spans="2:69" x14ac:dyDescent="0.25">
      <c r="B88" s="3"/>
      <c r="H88" s="20">
        <v>14</v>
      </c>
      <c r="I88" s="13">
        <f t="shared" si="69"/>
        <v>1.8564000000000004E-2</v>
      </c>
      <c r="J88" s="3">
        <f t="shared" ca="1" si="74"/>
        <v>0</v>
      </c>
      <c r="K88" s="3">
        <f t="shared" ca="1" si="75"/>
        <v>0</v>
      </c>
      <c r="M88" s="3">
        <f t="shared" ca="1" si="76"/>
        <v>0</v>
      </c>
      <c r="N88" s="3">
        <f t="shared" ca="1" si="72"/>
        <v>0</v>
      </c>
      <c r="O88" s="3">
        <f t="shared" ca="1" si="72"/>
        <v>0</v>
      </c>
      <c r="P88" s="3">
        <f t="shared" ca="1" si="72"/>
        <v>0</v>
      </c>
      <c r="Q88" s="3">
        <f t="shared" ca="1" si="72"/>
        <v>0</v>
      </c>
      <c r="R88" s="3">
        <f t="shared" ca="1" si="72"/>
        <v>0</v>
      </c>
      <c r="S88" s="3">
        <f t="shared" ca="1" si="72"/>
        <v>0</v>
      </c>
      <c r="T88" s="3">
        <f t="shared" ca="1" si="72"/>
        <v>0</v>
      </c>
      <c r="U88" s="3">
        <f t="shared" ca="1" si="72"/>
        <v>0</v>
      </c>
      <c r="V88" s="3">
        <f t="shared" ca="1" si="72"/>
        <v>0</v>
      </c>
      <c r="W88" s="3">
        <f t="shared" ca="1" si="72"/>
        <v>0</v>
      </c>
      <c r="X88" s="3">
        <f t="shared" ca="1" si="72"/>
        <v>1.1654965047479793</v>
      </c>
      <c r="Y88" s="3">
        <f t="shared" ca="1" si="72"/>
        <v>1.1142117236243478</v>
      </c>
      <c r="Z88" s="3">
        <f t="shared" ca="1" si="72"/>
        <v>1.0651836020137944</v>
      </c>
      <c r="AA88" s="3">
        <f t="shared" ca="1" si="72"/>
        <v>1.0183128412150984</v>
      </c>
      <c r="AB88" s="3">
        <f t="shared" ca="1" si="72"/>
        <v>0.97350451191994336</v>
      </c>
      <c r="AC88" s="3">
        <f t="shared" ca="1" si="72"/>
        <v>1.3960017929229402</v>
      </c>
      <c r="AD88" s="3">
        <f t="shared" ca="1" si="72"/>
        <v>1.3345741986688235</v>
      </c>
      <c r="AE88" s="3">
        <f t="shared" ca="1" si="72"/>
        <v>1.2758495732468225</v>
      </c>
      <c r="AF88" s="3">
        <f t="shared" ca="1" si="72"/>
        <v>1.2197089792217974</v>
      </c>
      <c r="AG88" s="3">
        <f t="shared" ca="1" si="72"/>
        <v>1.1660387127052589</v>
      </c>
      <c r="AH88" s="3">
        <f t="shared" ca="1" si="72"/>
        <v>1.1147300730661369</v>
      </c>
      <c r="AI88" s="3">
        <f t="shared" ca="1" si="72"/>
        <v>1.4209055236998061</v>
      </c>
      <c r="AJ88" s="3">
        <f t="shared" ca="1" si="72"/>
        <v>1.3583821025797567</v>
      </c>
      <c r="AM88" s="3"/>
      <c r="AN88" s="3"/>
      <c r="AO88" s="3">
        <f t="shared" si="102"/>
        <v>0</v>
      </c>
      <c r="AP88" s="3">
        <f t="shared" si="78"/>
        <v>0</v>
      </c>
      <c r="AQ88" s="3">
        <f t="shared" si="79"/>
        <v>0</v>
      </c>
      <c r="AR88" s="3">
        <f t="shared" si="80"/>
        <v>0</v>
      </c>
      <c r="AS88" s="3">
        <f t="shared" si="81"/>
        <v>0</v>
      </c>
      <c r="AT88" s="3">
        <f t="shared" si="82"/>
        <v>0</v>
      </c>
      <c r="AU88" s="3">
        <f t="shared" si="83"/>
        <v>0</v>
      </c>
      <c r="AV88" s="3">
        <f t="shared" si="84"/>
        <v>0</v>
      </c>
      <c r="AW88" s="3">
        <f t="shared" si="85"/>
        <v>0</v>
      </c>
      <c r="AX88" s="3">
        <f t="shared" si="86"/>
        <v>0</v>
      </c>
      <c r="AY88" s="3">
        <f t="shared" si="87"/>
        <v>0</v>
      </c>
      <c r="AZ88" s="3">
        <f t="shared" si="88"/>
        <v>0</v>
      </c>
      <c r="BA88" s="3">
        <f t="shared" si="89"/>
        <v>0</v>
      </c>
      <c r="BB88" s="3">
        <f t="shared" si="90"/>
        <v>0</v>
      </c>
      <c r="BC88" s="3">
        <f t="shared" si="91"/>
        <v>0</v>
      </c>
      <c r="BD88" s="3">
        <f t="shared" si="92"/>
        <v>0</v>
      </c>
      <c r="BE88" s="3">
        <f t="shared" si="93"/>
        <v>0</v>
      </c>
      <c r="BF88" s="3">
        <f t="shared" si="94"/>
        <v>0</v>
      </c>
      <c r="BG88" s="3">
        <f t="shared" si="95"/>
        <v>0</v>
      </c>
      <c r="BH88" s="3">
        <f t="shared" si="96"/>
        <v>0</v>
      </c>
      <c r="BI88" s="3">
        <f t="shared" si="97"/>
        <v>0</v>
      </c>
      <c r="BJ88" s="3">
        <f t="shared" si="98"/>
        <v>0</v>
      </c>
      <c r="BK88" s="3">
        <f t="shared" si="99"/>
        <v>0</v>
      </c>
      <c r="BL88" s="3">
        <f t="shared" si="100"/>
        <v>0</v>
      </c>
      <c r="BM88" s="3">
        <f t="shared" si="101"/>
        <v>0</v>
      </c>
      <c r="BN88" s="3"/>
      <c r="BO88" s="3"/>
      <c r="BP88" s="3"/>
      <c r="BQ88" s="3"/>
    </row>
    <row r="89" spans="2:69" x14ac:dyDescent="0.25">
      <c r="B89" s="3"/>
      <c r="H89" s="20">
        <v>15</v>
      </c>
      <c r="I89" s="13">
        <f t="shared" si="69"/>
        <v>1.9890000000000001E-2</v>
      </c>
      <c r="J89" s="3">
        <f t="shared" ca="1" si="74"/>
        <v>0</v>
      </c>
      <c r="K89" s="3">
        <f t="shared" ca="1" si="75"/>
        <v>0</v>
      </c>
      <c r="M89" s="3">
        <f t="shared" ca="1" si="76"/>
        <v>0</v>
      </c>
      <c r="N89" s="3">
        <f t="shared" ca="1" si="72"/>
        <v>0</v>
      </c>
      <c r="O89" s="3">
        <f t="shared" ca="1" si="72"/>
        <v>0</v>
      </c>
      <c r="P89" s="3">
        <f t="shared" ca="1" si="72"/>
        <v>0</v>
      </c>
      <c r="Q89" s="3">
        <f t="shared" ca="1" si="72"/>
        <v>0</v>
      </c>
      <c r="R89" s="3">
        <f t="shared" ca="1" si="72"/>
        <v>0</v>
      </c>
      <c r="S89" s="3">
        <f t="shared" ca="1" si="72"/>
        <v>0</v>
      </c>
      <c r="T89" s="3">
        <f t="shared" ca="1" si="72"/>
        <v>0</v>
      </c>
      <c r="U89" s="3">
        <f t="shared" ca="1" si="72"/>
        <v>0</v>
      </c>
      <c r="V89" s="3">
        <f t="shared" ca="1" si="72"/>
        <v>0</v>
      </c>
      <c r="W89" s="3">
        <f t="shared" ca="1" si="72"/>
        <v>0</v>
      </c>
      <c r="X89" s="3">
        <f t="shared" ca="1" si="72"/>
        <v>0</v>
      </c>
      <c r="Y89" s="3">
        <f t="shared" ca="1" si="72"/>
        <v>0</v>
      </c>
      <c r="Z89" s="3">
        <f t="shared" ca="1" si="72"/>
        <v>0</v>
      </c>
      <c r="AA89" s="3">
        <f t="shared" ca="1" si="72"/>
        <v>0</v>
      </c>
      <c r="AB89" s="3">
        <f t="shared" ca="1" si="72"/>
        <v>0</v>
      </c>
      <c r="AC89" s="3">
        <f t="shared" ca="1" si="72"/>
        <v>0.93066786194862683</v>
      </c>
      <c r="AD89" s="3">
        <f t="shared" ca="1" si="72"/>
        <v>0.88971613244588243</v>
      </c>
      <c r="AE89" s="3">
        <f t="shared" ca="1" si="72"/>
        <v>0.85056638216454827</v>
      </c>
      <c r="AF89" s="3">
        <f t="shared" ca="1" si="72"/>
        <v>0.81313931948119822</v>
      </c>
      <c r="AG89" s="3">
        <f t="shared" ca="1" si="72"/>
        <v>0.77735914180350607</v>
      </c>
      <c r="AH89" s="3">
        <f t="shared" ca="1" si="72"/>
        <v>0.74315338204409132</v>
      </c>
      <c r="AI89" s="3">
        <f t="shared" ca="1" si="72"/>
        <v>1.0656791427748546</v>
      </c>
      <c r="AJ89" s="3">
        <f t="shared" ca="1" si="72"/>
        <v>1.0187865769348174</v>
      </c>
      <c r="AM89" s="3"/>
      <c r="AN89" s="3"/>
      <c r="AO89" s="3">
        <f t="shared" si="102"/>
        <v>0</v>
      </c>
      <c r="AP89" s="3">
        <f t="shared" si="78"/>
        <v>0</v>
      </c>
      <c r="AQ89" s="3">
        <f t="shared" si="79"/>
        <v>0</v>
      </c>
      <c r="AR89" s="3">
        <f t="shared" si="80"/>
        <v>0</v>
      </c>
      <c r="AS89" s="3">
        <f t="shared" si="81"/>
        <v>0</v>
      </c>
      <c r="AT89" s="3">
        <f t="shared" si="82"/>
        <v>0</v>
      </c>
      <c r="AU89" s="3">
        <f t="shared" si="83"/>
        <v>0</v>
      </c>
      <c r="AV89" s="3">
        <f t="shared" si="84"/>
        <v>0</v>
      </c>
      <c r="AW89" s="3">
        <f t="shared" si="85"/>
        <v>0</v>
      </c>
      <c r="AX89" s="3">
        <f t="shared" si="86"/>
        <v>0</v>
      </c>
      <c r="AY89" s="3">
        <f t="shared" si="87"/>
        <v>0</v>
      </c>
      <c r="AZ89" s="3">
        <f t="shared" si="88"/>
        <v>0</v>
      </c>
      <c r="BA89" s="3">
        <f t="shared" si="89"/>
        <v>0</v>
      </c>
      <c r="BB89" s="3">
        <f t="shared" si="90"/>
        <v>0</v>
      </c>
      <c r="BC89" s="3">
        <f t="shared" si="91"/>
        <v>0</v>
      </c>
      <c r="BD89" s="3">
        <f t="shared" si="92"/>
        <v>0</v>
      </c>
      <c r="BE89" s="3">
        <f t="shared" si="93"/>
        <v>0</v>
      </c>
      <c r="BF89" s="3">
        <f t="shared" si="94"/>
        <v>0</v>
      </c>
      <c r="BG89" s="3">
        <f t="shared" si="95"/>
        <v>0</v>
      </c>
      <c r="BH89" s="3">
        <f t="shared" si="96"/>
        <v>0</v>
      </c>
      <c r="BI89" s="3">
        <f t="shared" si="97"/>
        <v>0</v>
      </c>
      <c r="BJ89" s="3">
        <f t="shared" si="98"/>
        <v>0</v>
      </c>
      <c r="BK89" s="3">
        <f t="shared" si="99"/>
        <v>0</v>
      </c>
      <c r="BL89" s="3">
        <f t="shared" si="100"/>
        <v>0</v>
      </c>
      <c r="BM89" s="3">
        <f t="shared" si="101"/>
        <v>0</v>
      </c>
      <c r="BN89" s="3"/>
      <c r="BO89" s="3"/>
      <c r="BP89" s="3"/>
      <c r="BQ89" s="3"/>
    </row>
    <row r="90" spans="2:69" x14ac:dyDescent="0.25">
      <c r="B90" s="3"/>
      <c r="H90" s="20">
        <v>16</v>
      </c>
      <c r="I90" s="13">
        <f t="shared" si="69"/>
        <v>2.1216000000000002E-2</v>
      </c>
      <c r="M90" s="3">
        <f t="shared" ca="1" si="76"/>
        <v>0</v>
      </c>
      <c r="N90" s="3">
        <f t="shared" ca="1" si="72"/>
        <v>0</v>
      </c>
      <c r="O90" s="3">
        <f t="shared" ca="1" si="72"/>
        <v>0</v>
      </c>
      <c r="P90" s="3">
        <f t="shared" ca="1" si="72"/>
        <v>0</v>
      </c>
      <c r="Q90" s="3">
        <f t="shared" ca="1" si="72"/>
        <v>0</v>
      </c>
      <c r="R90" s="3">
        <f t="shared" ca="1" si="72"/>
        <v>0</v>
      </c>
      <c r="S90" s="3">
        <f t="shared" ca="1" si="72"/>
        <v>0</v>
      </c>
      <c r="T90" s="3">
        <f t="shared" ca="1" si="72"/>
        <v>0</v>
      </c>
      <c r="U90" s="3">
        <f t="shared" ca="1" si="72"/>
        <v>0</v>
      </c>
      <c r="V90" s="3">
        <f t="shared" ca="1" si="72"/>
        <v>0</v>
      </c>
      <c r="W90" s="3">
        <f t="shared" ca="1" si="72"/>
        <v>0</v>
      </c>
      <c r="X90" s="3">
        <f t="shared" ca="1" si="72"/>
        <v>0</v>
      </c>
      <c r="Y90" s="3">
        <f t="shared" ca="1" si="72"/>
        <v>0</v>
      </c>
      <c r="Z90" s="3">
        <f t="shared" ca="1" si="72"/>
        <v>0</v>
      </c>
      <c r="AA90" s="3">
        <f t="shared" ca="1" si="72"/>
        <v>0</v>
      </c>
      <c r="AB90" s="3">
        <f t="shared" ca="1" si="72"/>
        <v>0</v>
      </c>
      <c r="AC90" s="3">
        <f t="shared" ca="1" si="72"/>
        <v>0</v>
      </c>
      <c r="AD90" s="3">
        <f t="shared" ca="1" si="72"/>
        <v>0</v>
      </c>
      <c r="AE90" s="3">
        <f t="shared" ca="1" si="72"/>
        <v>0</v>
      </c>
      <c r="AF90" s="3">
        <f t="shared" ca="1" si="72"/>
        <v>0</v>
      </c>
      <c r="AG90" s="3">
        <f t="shared" ca="1" si="72"/>
        <v>0</v>
      </c>
      <c r="AH90" s="3">
        <f t="shared" ca="1" si="72"/>
        <v>0</v>
      </c>
      <c r="AI90" s="3">
        <f t="shared" ca="1" si="72"/>
        <v>0.71045276184990303</v>
      </c>
      <c r="AJ90" s="3">
        <f t="shared" ca="1" si="72"/>
        <v>0.67919105128987833</v>
      </c>
      <c r="AM90" s="3"/>
      <c r="AN90" s="3"/>
      <c r="AO90" s="3">
        <f t="shared" si="102"/>
        <v>0</v>
      </c>
      <c r="AP90" s="3">
        <f t="shared" si="78"/>
        <v>0</v>
      </c>
      <c r="AQ90" s="3">
        <f t="shared" si="79"/>
        <v>0</v>
      </c>
      <c r="AR90" s="3">
        <f t="shared" si="80"/>
        <v>0</v>
      </c>
      <c r="AS90" s="3">
        <f t="shared" si="81"/>
        <v>0</v>
      </c>
      <c r="AT90" s="3">
        <f t="shared" si="82"/>
        <v>0</v>
      </c>
      <c r="AU90" s="3">
        <f t="shared" si="83"/>
        <v>0</v>
      </c>
      <c r="AV90" s="3">
        <f t="shared" si="84"/>
        <v>0</v>
      </c>
      <c r="AW90" s="3">
        <f t="shared" si="85"/>
        <v>0</v>
      </c>
      <c r="AX90" s="3">
        <f t="shared" si="86"/>
        <v>0</v>
      </c>
      <c r="AY90" s="3">
        <f t="shared" si="87"/>
        <v>0</v>
      </c>
      <c r="AZ90" s="3">
        <f t="shared" si="88"/>
        <v>0</v>
      </c>
      <c r="BA90" s="3">
        <f t="shared" si="89"/>
        <v>0</v>
      </c>
      <c r="BB90" s="3">
        <f t="shared" si="90"/>
        <v>0</v>
      </c>
      <c r="BC90" s="3">
        <f t="shared" si="91"/>
        <v>0</v>
      </c>
      <c r="BD90" s="3">
        <f t="shared" si="92"/>
        <v>0</v>
      </c>
      <c r="BE90" s="3">
        <f t="shared" si="93"/>
        <v>0</v>
      </c>
      <c r="BF90" s="3">
        <f t="shared" si="94"/>
        <v>0</v>
      </c>
      <c r="BG90" s="3">
        <f t="shared" si="95"/>
        <v>0</v>
      </c>
      <c r="BH90" s="3">
        <f t="shared" si="96"/>
        <v>0</v>
      </c>
      <c r="BI90" s="3">
        <f t="shared" si="97"/>
        <v>0</v>
      </c>
      <c r="BJ90" s="3">
        <f t="shared" si="98"/>
        <v>0</v>
      </c>
      <c r="BK90" s="3">
        <f t="shared" si="99"/>
        <v>0</v>
      </c>
      <c r="BL90" s="3">
        <f t="shared" si="100"/>
        <v>0</v>
      </c>
      <c r="BM90" s="3">
        <f t="shared" si="101"/>
        <v>0</v>
      </c>
      <c r="BN90" s="3"/>
      <c r="BO90" s="3"/>
      <c r="BP90" s="3"/>
      <c r="BQ90" s="3"/>
    </row>
    <row r="91" spans="2:69" x14ac:dyDescent="0.25">
      <c r="B91" s="3"/>
      <c r="H91" s="20">
        <v>17</v>
      </c>
      <c r="I91" s="13">
        <f t="shared" si="69"/>
        <v>2.2542000000000003E-2</v>
      </c>
      <c r="L91" s="30"/>
      <c r="M91" s="3">
        <f t="shared" ca="1" si="76"/>
        <v>0</v>
      </c>
      <c r="N91" s="3">
        <f t="shared" ca="1" si="72"/>
        <v>0</v>
      </c>
      <c r="O91" s="3">
        <f t="shared" ca="1" si="72"/>
        <v>0</v>
      </c>
      <c r="P91" s="3">
        <f t="shared" ca="1" si="72"/>
        <v>0</v>
      </c>
      <c r="Q91" s="3">
        <f t="shared" ca="1" si="72"/>
        <v>0</v>
      </c>
      <c r="R91" s="3">
        <f t="shared" ca="1" si="72"/>
        <v>0</v>
      </c>
      <c r="S91" s="3">
        <f t="shared" ca="1" si="72"/>
        <v>0</v>
      </c>
      <c r="T91" s="3">
        <f t="shared" ca="1" si="72"/>
        <v>0</v>
      </c>
      <c r="U91" s="3">
        <f t="shared" ca="1" si="72"/>
        <v>0</v>
      </c>
      <c r="V91" s="3">
        <f t="shared" ca="1" si="72"/>
        <v>0</v>
      </c>
      <c r="W91" s="3">
        <f t="shared" ca="1" si="72"/>
        <v>0</v>
      </c>
      <c r="X91" s="3">
        <f t="shared" ca="1" si="72"/>
        <v>0</v>
      </c>
      <c r="Y91" s="3">
        <f t="shared" ca="1" si="72"/>
        <v>0</v>
      </c>
      <c r="Z91" s="3">
        <f t="shared" ca="1" si="72"/>
        <v>0</v>
      </c>
      <c r="AA91" s="3">
        <f t="shared" ca="1" si="72"/>
        <v>0</v>
      </c>
      <c r="AB91" s="3">
        <f t="shared" ca="1" si="72"/>
        <v>0</v>
      </c>
      <c r="AC91" s="3">
        <f t="shared" ca="1" si="72"/>
        <v>0</v>
      </c>
      <c r="AD91" s="3">
        <f t="shared" ca="1" si="72"/>
        <v>0</v>
      </c>
      <c r="AE91" s="3">
        <f t="shared" ca="1" si="72"/>
        <v>0</v>
      </c>
      <c r="AF91" s="3">
        <f t="shared" ca="1" si="72"/>
        <v>0</v>
      </c>
      <c r="AG91" s="3">
        <f t="shared" ca="1" si="72"/>
        <v>0</v>
      </c>
      <c r="AH91" s="3">
        <f t="shared" ca="1" si="72"/>
        <v>0</v>
      </c>
      <c r="AI91" s="3">
        <f t="shared" ca="1" si="72"/>
        <v>0</v>
      </c>
      <c r="AJ91" s="3">
        <f t="shared" ca="1" si="72"/>
        <v>0</v>
      </c>
      <c r="AM91" s="3"/>
      <c r="AN91" s="3"/>
      <c r="AO91" s="3">
        <f t="shared" si="102"/>
        <v>0</v>
      </c>
      <c r="AP91" s="3">
        <f t="shared" si="78"/>
        <v>0</v>
      </c>
      <c r="AQ91" s="3">
        <f t="shared" si="79"/>
        <v>0</v>
      </c>
      <c r="AR91" s="3">
        <f t="shared" si="80"/>
        <v>0</v>
      </c>
      <c r="AS91" s="3">
        <f t="shared" si="81"/>
        <v>0</v>
      </c>
      <c r="AT91" s="3">
        <f t="shared" si="82"/>
        <v>0</v>
      </c>
      <c r="AU91" s="3">
        <f t="shared" si="83"/>
        <v>0</v>
      </c>
      <c r="AV91" s="3">
        <f t="shared" si="84"/>
        <v>0</v>
      </c>
      <c r="AW91" s="3">
        <f t="shared" si="85"/>
        <v>0</v>
      </c>
      <c r="AX91" s="3">
        <f t="shared" si="86"/>
        <v>0</v>
      </c>
      <c r="AY91" s="3">
        <f t="shared" si="87"/>
        <v>0</v>
      </c>
      <c r="AZ91" s="3">
        <f t="shared" si="88"/>
        <v>0</v>
      </c>
      <c r="BA91" s="3">
        <f t="shared" si="89"/>
        <v>0</v>
      </c>
      <c r="BB91" s="3">
        <f t="shared" si="90"/>
        <v>0</v>
      </c>
      <c r="BC91" s="3">
        <f t="shared" si="91"/>
        <v>0</v>
      </c>
      <c r="BD91" s="3">
        <f t="shared" si="92"/>
        <v>0</v>
      </c>
      <c r="BE91" s="3">
        <f t="shared" si="93"/>
        <v>0</v>
      </c>
      <c r="BF91" s="3">
        <f t="shared" si="94"/>
        <v>0</v>
      </c>
      <c r="BG91" s="3">
        <f t="shared" si="95"/>
        <v>0</v>
      </c>
      <c r="BH91" s="3">
        <f t="shared" si="96"/>
        <v>0</v>
      </c>
      <c r="BI91" s="3">
        <f t="shared" si="97"/>
        <v>0</v>
      </c>
      <c r="BJ91" s="3">
        <f t="shared" si="98"/>
        <v>0</v>
      </c>
      <c r="BK91" s="3">
        <f t="shared" si="99"/>
        <v>0</v>
      </c>
      <c r="BL91" s="3">
        <f t="shared" si="100"/>
        <v>0</v>
      </c>
      <c r="BM91" s="3">
        <f t="shared" si="101"/>
        <v>0</v>
      </c>
      <c r="BN91" s="3"/>
      <c r="BO91" s="3"/>
      <c r="BP91" s="3"/>
      <c r="BQ91" s="3"/>
    </row>
    <row r="92" spans="2:69" x14ac:dyDescent="0.25">
      <c r="B92" s="3"/>
      <c r="H92" s="20">
        <v>18</v>
      </c>
      <c r="I92" s="13">
        <f t="shared" si="69"/>
        <v>2.3868E-2</v>
      </c>
      <c r="L92" s="30"/>
      <c r="M92" s="3">
        <f t="shared" ca="1" si="76"/>
        <v>0</v>
      </c>
      <c r="N92" s="3">
        <f t="shared" ca="1" si="72"/>
        <v>0</v>
      </c>
      <c r="O92" s="3">
        <f t="shared" ca="1" si="72"/>
        <v>0</v>
      </c>
      <c r="P92" s="3">
        <f t="shared" ca="1" si="72"/>
        <v>0</v>
      </c>
      <c r="Q92" s="3">
        <f t="shared" ca="1" si="72"/>
        <v>0</v>
      </c>
      <c r="R92" s="3">
        <f t="shared" ca="1" si="72"/>
        <v>0</v>
      </c>
      <c r="S92" s="3">
        <f t="shared" ca="1" si="72"/>
        <v>0</v>
      </c>
      <c r="T92" s="3">
        <f t="shared" ca="1" si="72"/>
        <v>0</v>
      </c>
      <c r="U92" s="3">
        <f t="shared" ca="1" si="72"/>
        <v>0</v>
      </c>
      <c r="V92" s="3">
        <f t="shared" ca="1" si="72"/>
        <v>0</v>
      </c>
      <c r="W92" s="3">
        <f t="shared" ca="1" si="72"/>
        <v>0</v>
      </c>
      <c r="X92" s="3">
        <f t="shared" ca="1" si="72"/>
        <v>0</v>
      </c>
      <c r="Y92" s="3">
        <f t="shared" ca="1" si="72"/>
        <v>0</v>
      </c>
      <c r="Z92" s="3">
        <f t="shared" ca="1" si="72"/>
        <v>0</v>
      </c>
      <c r="AA92" s="3">
        <f t="shared" ca="1" si="72"/>
        <v>0</v>
      </c>
      <c r="AB92" s="3">
        <f t="shared" ca="1" si="72"/>
        <v>0</v>
      </c>
      <c r="AC92" s="3">
        <f t="shared" ca="1" si="72"/>
        <v>0</v>
      </c>
      <c r="AD92" s="3">
        <f t="shared" ca="1" si="72"/>
        <v>0</v>
      </c>
      <c r="AE92" s="3">
        <f t="shared" ca="1" si="72"/>
        <v>0</v>
      </c>
      <c r="AF92" s="3">
        <f t="shared" ca="1" si="72"/>
        <v>0</v>
      </c>
      <c r="AG92" s="3">
        <f t="shared" ca="1" si="72"/>
        <v>0</v>
      </c>
      <c r="AH92" s="3">
        <f t="shared" ca="1" si="72"/>
        <v>0</v>
      </c>
      <c r="AI92" s="3">
        <f t="shared" ca="1" si="72"/>
        <v>0</v>
      </c>
      <c r="AJ92" s="3">
        <f t="shared" ca="1" si="72"/>
        <v>0</v>
      </c>
      <c r="AM92" s="3"/>
      <c r="AN92" s="3"/>
      <c r="AO92" s="3">
        <f t="shared" si="102"/>
        <v>0</v>
      </c>
      <c r="AP92" s="3">
        <f t="shared" si="78"/>
        <v>0</v>
      </c>
      <c r="AQ92" s="3">
        <f t="shared" si="79"/>
        <v>0</v>
      </c>
      <c r="AR92" s="3">
        <f t="shared" si="80"/>
        <v>0</v>
      </c>
      <c r="AS92" s="3">
        <f t="shared" si="81"/>
        <v>0</v>
      </c>
      <c r="AT92" s="3">
        <f t="shared" si="82"/>
        <v>0</v>
      </c>
      <c r="AU92" s="3">
        <f t="shared" si="83"/>
        <v>0</v>
      </c>
      <c r="AV92" s="3">
        <f t="shared" si="84"/>
        <v>0</v>
      </c>
      <c r="AW92" s="3">
        <f t="shared" si="85"/>
        <v>0</v>
      </c>
      <c r="AX92" s="3">
        <f t="shared" si="86"/>
        <v>0</v>
      </c>
      <c r="AY92" s="3">
        <f t="shared" si="87"/>
        <v>0</v>
      </c>
      <c r="AZ92" s="3">
        <f t="shared" si="88"/>
        <v>0</v>
      </c>
      <c r="BA92" s="3">
        <f t="shared" si="89"/>
        <v>0</v>
      </c>
      <c r="BB92" s="3">
        <f t="shared" si="90"/>
        <v>0</v>
      </c>
      <c r="BC92" s="3">
        <f t="shared" si="91"/>
        <v>0</v>
      </c>
      <c r="BD92" s="3">
        <f t="shared" si="92"/>
        <v>0</v>
      </c>
      <c r="BE92" s="3">
        <f t="shared" si="93"/>
        <v>0</v>
      </c>
      <c r="BF92" s="3">
        <f t="shared" si="94"/>
        <v>0</v>
      </c>
      <c r="BG92" s="3">
        <f t="shared" si="95"/>
        <v>0</v>
      </c>
      <c r="BH92" s="3">
        <f t="shared" si="96"/>
        <v>0</v>
      </c>
      <c r="BI92" s="3">
        <f t="shared" si="97"/>
        <v>0</v>
      </c>
      <c r="BJ92" s="3">
        <f t="shared" si="98"/>
        <v>0</v>
      </c>
      <c r="BK92" s="3">
        <f t="shared" si="99"/>
        <v>0</v>
      </c>
      <c r="BL92" s="3">
        <f t="shared" si="100"/>
        <v>0</v>
      </c>
      <c r="BM92" s="3">
        <f t="shared" si="101"/>
        <v>0</v>
      </c>
      <c r="BN92" s="3"/>
      <c r="BO92" s="3"/>
      <c r="BP92" s="3"/>
      <c r="BQ92" s="3"/>
    </row>
    <row r="93" spans="2:69" x14ac:dyDescent="0.25">
      <c r="B93" s="3"/>
      <c r="H93" s="20">
        <v>19</v>
      </c>
      <c r="I93" s="13">
        <f t="shared" si="69"/>
        <v>2.5194000000000001E-2</v>
      </c>
      <c r="M93" s="3">
        <f t="shared" ca="1" si="76"/>
        <v>0</v>
      </c>
      <c r="N93" s="3">
        <f t="shared" ca="1" si="72"/>
        <v>0</v>
      </c>
      <c r="O93" s="3">
        <f t="shared" ca="1" si="72"/>
        <v>0</v>
      </c>
      <c r="P93" s="3">
        <f t="shared" ref="P93:P102" ca="1" si="103">OFFSET(AS93,-(P$78),0)</f>
        <v>0</v>
      </c>
      <c r="Q93" s="3">
        <f t="shared" ref="Q93:Q102" ca="1" si="104">OFFSET(AT93,-(Q$78),0)</f>
        <v>0</v>
      </c>
      <c r="R93" s="3">
        <f t="shared" ref="R93:R102" ca="1" si="105">OFFSET(AU93,-(R$78),0)</f>
        <v>0</v>
      </c>
      <c r="S93" s="3">
        <f t="shared" ref="S93:S102" ca="1" si="106">OFFSET(AV93,-(S$78),0)</f>
        <v>0</v>
      </c>
      <c r="T93" s="3">
        <f t="shared" ref="T93:T102" ca="1" si="107">OFFSET(AW93,-(T$78),0)</f>
        <v>0</v>
      </c>
      <c r="U93" s="3">
        <f t="shared" ref="U93:U102" ca="1" si="108">OFFSET(AX93,-(U$78),0)</f>
        <v>0</v>
      </c>
      <c r="V93" s="3">
        <f t="shared" ref="V93:V102" ca="1" si="109">OFFSET(AY93,-(V$78),0)</f>
        <v>0</v>
      </c>
      <c r="W93" s="3">
        <f t="shared" ref="W93:W102" ca="1" si="110">OFFSET(AZ93,-(W$78),0)</f>
        <v>0</v>
      </c>
      <c r="X93" s="3">
        <f t="shared" ref="X93:X102" ca="1" si="111">OFFSET(BA93,-(X$78),0)</f>
        <v>0</v>
      </c>
      <c r="Y93" s="3">
        <f t="shared" ref="Y93:Y102" ca="1" si="112">OFFSET(BB93,-(Y$78),0)</f>
        <v>0</v>
      </c>
      <c r="Z93" s="3">
        <f t="shared" ref="Z93:Z102" ca="1" si="113">OFFSET(BC93,-(Z$78),0)</f>
        <v>0</v>
      </c>
      <c r="AA93" s="3">
        <f t="shared" ref="AA93:AA102" ca="1" si="114">OFFSET(BD93,-(AA$78),0)</f>
        <v>0</v>
      </c>
      <c r="AB93" s="3">
        <f t="shared" ref="AB93:AB102" ca="1" si="115">OFFSET(BE93,-(AB$78),0)</f>
        <v>0</v>
      </c>
      <c r="AC93" s="3">
        <f t="shared" ref="AC93:AC102" ca="1" si="116">OFFSET(BF93,-(AC$78),0)</f>
        <v>0</v>
      </c>
      <c r="AD93" s="3">
        <f t="shared" ref="AD93:AD102" ca="1" si="117">OFFSET(BG93,-(AD$78),0)</f>
        <v>0</v>
      </c>
      <c r="AE93" s="3">
        <f t="shared" ref="AE93:AE102" ca="1" si="118">OFFSET(BH93,-(AE$78),0)</f>
        <v>0</v>
      </c>
      <c r="AF93" s="3">
        <f t="shared" ref="AF93:AF102" ca="1" si="119">OFFSET(BI93,-(AF$78),0)</f>
        <v>0</v>
      </c>
      <c r="AG93" s="3">
        <f t="shared" ref="AG93:AG102" ca="1" si="120">OFFSET(BJ93,-(AG$78),0)</f>
        <v>0</v>
      </c>
      <c r="AH93" s="3">
        <f t="shared" ref="AH93:AH102" ca="1" si="121">OFFSET(BK93,-(AH$78),0)</f>
        <v>0</v>
      </c>
      <c r="AI93" s="3">
        <f t="shared" ref="AI93:AI102" ca="1" si="122">OFFSET(BL93,-(AI$78),0)</f>
        <v>0</v>
      </c>
      <c r="AJ93" s="3">
        <f t="shared" ref="AJ93:AJ102" ca="1" si="123">OFFSET(BM93,-(AJ$78),0)</f>
        <v>0</v>
      </c>
      <c r="AM93" s="3"/>
      <c r="AN93" s="3"/>
      <c r="AO93" s="3">
        <f t="shared" si="102"/>
        <v>0</v>
      </c>
      <c r="AP93" s="3">
        <f t="shared" si="78"/>
        <v>0</v>
      </c>
      <c r="AQ93" s="3">
        <f t="shared" si="79"/>
        <v>0</v>
      </c>
      <c r="AR93" s="3">
        <f t="shared" si="80"/>
        <v>0</v>
      </c>
      <c r="AS93" s="3">
        <f t="shared" si="81"/>
        <v>0</v>
      </c>
      <c r="AT93" s="3">
        <f t="shared" si="82"/>
        <v>0</v>
      </c>
      <c r="AU93" s="3">
        <f t="shared" si="83"/>
        <v>0</v>
      </c>
      <c r="AV93" s="3">
        <f t="shared" si="84"/>
        <v>0</v>
      </c>
      <c r="AW93" s="3">
        <f t="shared" si="85"/>
        <v>0</v>
      </c>
      <c r="AX93" s="3">
        <f t="shared" si="86"/>
        <v>0</v>
      </c>
      <c r="AY93" s="3">
        <f t="shared" si="87"/>
        <v>0</v>
      </c>
      <c r="AZ93" s="3">
        <f t="shared" si="88"/>
        <v>0</v>
      </c>
      <c r="BA93" s="3">
        <f t="shared" si="89"/>
        <v>0</v>
      </c>
      <c r="BB93" s="3">
        <f t="shared" si="90"/>
        <v>0</v>
      </c>
      <c r="BC93" s="3">
        <f t="shared" si="91"/>
        <v>0</v>
      </c>
      <c r="BD93" s="3">
        <f t="shared" si="92"/>
        <v>0</v>
      </c>
      <c r="BE93" s="3">
        <f t="shared" si="93"/>
        <v>0</v>
      </c>
      <c r="BF93" s="3">
        <f t="shared" si="94"/>
        <v>0</v>
      </c>
      <c r="BG93" s="3">
        <f t="shared" si="95"/>
        <v>0</v>
      </c>
      <c r="BH93" s="3">
        <f t="shared" si="96"/>
        <v>0</v>
      </c>
      <c r="BI93" s="3">
        <f t="shared" si="97"/>
        <v>0</v>
      </c>
      <c r="BJ93" s="3">
        <f t="shared" si="98"/>
        <v>0</v>
      </c>
      <c r="BK93" s="3">
        <f t="shared" si="99"/>
        <v>0</v>
      </c>
      <c r="BL93" s="3">
        <f t="shared" si="100"/>
        <v>0</v>
      </c>
      <c r="BM93" s="3">
        <f t="shared" si="101"/>
        <v>0</v>
      </c>
      <c r="BN93" s="3"/>
      <c r="BO93" s="3"/>
      <c r="BP93" s="3"/>
      <c r="BQ93" s="3"/>
    </row>
    <row r="94" spans="2:69" x14ac:dyDescent="0.25">
      <c r="B94" s="3"/>
      <c r="H94" s="20">
        <v>20</v>
      </c>
      <c r="I94" s="13">
        <f t="shared" si="69"/>
        <v>2.6520000000000002E-2</v>
      </c>
      <c r="M94" s="3">
        <f t="shared" ca="1" si="76"/>
        <v>0</v>
      </c>
      <c r="N94" s="3">
        <f t="shared" ref="N94:N102" ca="1" si="124">OFFSET(AQ94,-(N$78),0)</f>
        <v>0</v>
      </c>
      <c r="O94" s="3">
        <f t="shared" ref="O94:O102" ca="1" si="125">OFFSET(AR94,-(O$78),0)</f>
        <v>0</v>
      </c>
      <c r="P94" s="3">
        <f t="shared" ca="1" si="103"/>
        <v>0</v>
      </c>
      <c r="Q94" s="3">
        <f t="shared" ca="1" si="104"/>
        <v>0</v>
      </c>
      <c r="R94" s="3">
        <f t="shared" ca="1" si="105"/>
        <v>0</v>
      </c>
      <c r="S94" s="3">
        <f t="shared" ca="1" si="106"/>
        <v>0</v>
      </c>
      <c r="T94" s="3">
        <f t="shared" ca="1" si="107"/>
        <v>0</v>
      </c>
      <c r="U94" s="3">
        <f t="shared" ca="1" si="108"/>
        <v>0</v>
      </c>
      <c r="V94" s="3">
        <f t="shared" ca="1" si="109"/>
        <v>0</v>
      </c>
      <c r="W94" s="3">
        <f t="shared" ca="1" si="110"/>
        <v>0</v>
      </c>
      <c r="X94" s="3">
        <f t="shared" ca="1" si="111"/>
        <v>0</v>
      </c>
      <c r="Y94" s="3">
        <f t="shared" ca="1" si="112"/>
        <v>0</v>
      </c>
      <c r="Z94" s="3">
        <f t="shared" ca="1" si="113"/>
        <v>0</v>
      </c>
      <c r="AA94" s="3">
        <f t="shared" ca="1" si="114"/>
        <v>0</v>
      </c>
      <c r="AB94" s="3">
        <f t="shared" ca="1" si="115"/>
        <v>0</v>
      </c>
      <c r="AC94" s="3">
        <f t="shared" ca="1" si="116"/>
        <v>0</v>
      </c>
      <c r="AD94" s="3">
        <f t="shared" ca="1" si="117"/>
        <v>0</v>
      </c>
      <c r="AE94" s="3">
        <f t="shared" ca="1" si="118"/>
        <v>0</v>
      </c>
      <c r="AF94" s="3">
        <f t="shared" ca="1" si="119"/>
        <v>0</v>
      </c>
      <c r="AG94" s="3">
        <f t="shared" ca="1" si="120"/>
        <v>0</v>
      </c>
      <c r="AH94" s="3">
        <f t="shared" ca="1" si="121"/>
        <v>0</v>
      </c>
      <c r="AI94" s="3">
        <f t="shared" ca="1" si="122"/>
        <v>0</v>
      </c>
      <c r="AJ94" s="3">
        <f t="shared" ca="1" si="123"/>
        <v>0</v>
      </c>
      <c r="AM94" s="3"/>
      <c r="AN94" s="3"/>
      <c r="AO94" s="3">
        <f t="shared" si="102"/>
        <v>0</v>
      </c>
      <c r="AP94" s="3">
        <f t="shared" si="78"/>
        <v>0</v>
      </c>
      <c r="AQ94" s="3">
        <f t="shared" si="79"/>
        <v>0</v>
      </c>
      <c r="AR94" s="3">
        <f t="shared" si="80"/>
        <v>0</v>
      </c>
      <c r="AS94" s="3">
        <f t="shared" si="81"/>
        <v>0</v>
      </c>
      <c r="AT94" s="3">
        <f t="shared" si="82"/>
        <v>0</v>
      </c>
      <c r="AU94" s="3">
        <f t="shared" si="83"/>
        <v>0</v>
      </c>
      <c r="AV94" s="3">
        <f t="shared" si="84"/>
        <v>0</v>
      </c>
      <c r="AW94" s="3">
        <f t="shared" si="85"/>
        <v>0</v>
      </c>
      <c r="AX94" s="3">
        <f t="shared" si="86"/>
        <v>0</v>
      </c>
      <c r="AY94" s="3">
        <f t="shared" si="87"/>
        <v>0</v>
      </c>
      <c r="AZ94" s="3">
        <f t="shared" si="88"/>
        <v>0</v>
      </c>
      <c r="BA94" s="3">
        <f t="shared" si="89"/>
        <v>0</v>
      </c>
      <c r="BB94" s="3">
        <f t="shared" si="90"/>
        <v>0</v>
      </c>
      <c r="BC94" s="3">
        <f t="shared" si="91"/>
        <v>0</v>
      </c>
      <c r="BD94" s="3">
        <f t="shared" si="92"/>
        <v>0</v>
      </c>
      <c r="BE94" s="3">
        <f t="shared" si="93"/>
        <v>0</v>
      </c>
      <c r="BF94" s="3">
        <f t="shared" si="94"/>
        <v>0</v>
      </c>
      <c r="BG94" s="3">
        <f t="shared" si="95"/>
        <v>0</v>
      </c>
      <c r="BH94" s="3">
        <f t="shared" si="96"/>
        <v>0</v>
      </c>
      <c r="BI94" s="3">
        <f t="shared" si="97"/>
        <v>0</v>
      </c>
      <c r="BJ94" s="3">
        <f t="shared" si="98"/>
        <v>0</v>
      </c>
      <c r="BK94" s="3">
        <f t="shared" si="99"/>
        <v>0</v>
      </c>
      <c r="BL94" s="3">
        <f t="shared" si="100"/>
        <v>0</v>
      </c>
      <c r="BM94" s="3">
        <f t="shared" si="101"/>
        <v>0</v>
      </c>
      <c r="BN94" s="3"/>
      <c r="BO94" s="3"/>
      <c r="BP94" s="3"/>
      <c r="BQ94" s="3"/>
    </row>
    <row r="95" spans="2:69" x14ac:dyDescent="0.25">
      <c r="B95" s="3"/>
      <c r="H95" s="20">
        <v>21</v>
      </c>
      <c r="I95" s="13">
        <f t="shared" si="69"/>
        <v>2.7845999999999999E-2</v>
      </c>
      <c r="M95" s="3">
        <f t="shared" ca="1" si="76"/>
        <v>0</v>
      </c>
      <c r="N95" s="3">
        <f t="shared" ca="1" si="124"/>
        <v>0</v>
      </c>
      <c r="O95" s="3">
        <f t="shared" ca="1" si="125"/>
        <v>0</v>
      </c>
      <c r="P95" s="3">
        <f t="shared" ca="1" si="103"/>
        <v>0</v>
      </c>
      <c r="Q95" s="3">
        <f t="shared" ca="1" si="104"/>
        <v>0</v>
      </c>
      <c r="R95" s="3">
        <f t="shared" ca="1" si="105"/>
        <v>0</v>
      </c>
      <c r="S95" s="3">
        <f t="shared" ca="1" si="106"/>
        <v>0</v>
      </c>
      <c r="T95" s="3">
        <f t="shared" ca="1" si="107"/>
        <v>0</v>
      </c>
      <c r="U95" s="3">
        <f t="shared" ca="1" si="108"/>
        <v>0</v>
      </c>
      <c r="V95" s="3">
        <f t="shared" ca="1" si="109"/>
        <v>0</v>
      </c>
      <c r="W95" s="3">
        <f t="shared" ca="1" si="110"/>
        <v>0</v>
      </c>
      <c r="X95" s="3">
        <f t="shared" ca="1" si="111"/>
        <v>0</v>
      </c>
      <c r="Y95" s="3">
        <f t="shared" ca="1" si="112"/>
        <v>0</v>
      </c>
      <c r="Z95" s="3">
        <f t="shared" ca="1" si="113"/>
        <v>0</v>
      </c>
      <c r="AA95" s="3">
        <f t="shared" ca="1" si="114"/>
        <v>0</v>
      </c>
      <c r="AB95" s="3">
        <f t="shared" ca="1" si="115"/>
        <v>0</v>
      </c>
      <c r="AC95" s="3">
        <f t="shared" ca="1" si="116"/>
        <v>0</v>
      </c>
      <c r="AD95" s="3">
        <f t="shared" ca="1" si="117"/>
        <v>0</v>
      </c>
      <c r="AE95" s="3">
        <f t="shared" ca="1" si="118"/>
        <v>0</v>
      </c>
      <c r="AF95" s="3">
        <f t="shared" ca="1" si="119"/>
        <v>0</v>
      </c>
      <c r="AG95" s="3">
        <f t="shared" ca="1" si="120"/>
        <v>0</v>
      </c>
      <c r="AH95" s="3">
        <f t="shared" ca="1" si="121"/>
        <v>0</v>
      </c>
      <c r="AI95" s="3">
        <f t="shared" ca="1" si="122"/>
        <v>0</v>
      </c>
      <c r="AJ95" s="3">
        <f t="shared" ca="1" si="123"/>
        <v>0</v>
      </c>
      <c r="AK95" s="19">
        <f>SUM($AK35:AK35)</f>
        <v>0</v>
      </c>
      <c r="AM95" s="3"/>
      <c r="AN95" s="3"/>
      <c r="AO95" s="3">
        <f t="shared" si="102"/>
        <v>0</v>
      </c>
      <c r="AP95" s="3">
        <f t="shared" si="78"/>
        <v>0</v>
      </c>
      <c r="AQ95" s="3">
        <f t="shared" si="79"/>
        <v>0</v>
      </c>
      <c r="AR95" s="3">
        <f t="shared" si="80"/>
        <v>0</v>
      </c>
      <c r="AS95" s="3">
        <f t="shared" si="81"/>
        <v>0</v>
      </c>
      <c r="AT95" s="3">
        <f t="shared" si="82"/>
        <v>0</v>
      </c>
      <c r="AU95" s="3">
        <f t="shared" si="83"/>
        <v>0</v>
      </c>
      <c r="AV95" s="3">
        <f t="shared" si="84"/>
        <v>0</v>
      </c>
      <c r="AW95" s="3">
        <f t="shared" si="85"/>
        <v>0</v>
      </c>
      <c r="AX95" s="3">
        <f t="shared" si="86"/>
        <v>0</v>
      </c>
      <c r="AY95" s="3">
        <f t="shared" si="87"/>
        <v>0</v>
      </c>
      <c r="AZ95" s="3">
        <f t="shared" si="88"/>
        <v>0</v>
      </c>
      <c r="BA95" s="3">
        <f t="shared" si="89"/>
        <v>0</v>
      </c>
      <c r="BB95" s="3">
        <f t="shared" si="90"/>
        <v>0</v>
      </c>
      <c r="BC95" s="3">
        <f t="shared" si="91"/>
        <v>0</v>
      </c>
      <c r="BD95" s="3">
        <f t="shared" si="92"/>
        <v>0</v>
      </c>
      <c r="BE95" s="3">
        <f t="shared" si="93"/>
        <v>0</v>
      </c>
      <c r="BF95" s="3">
        <f t="shared" si="94"/>
        <v>0</v>
      </c>
      <c r="BG95" s="3">
        <f t="shared" si="95"/>
        <v>0</v>
      </c>
      <c r="BH95" s="3">
        <f t="shared" si="96"/>
        <v>0</v>
      </c>
      <c r="BI95" s="3">
        <f t="shared" si="97"/>
        <v>0</v>
      </c>
      <c r="BJ95" s="3">
        <f t="shared" si="98"/>
        <v>0</v>
      </c>
      <c r="BK95" s="3">
        <f t="shared" si="99"/>
        <v>0</v>
      </c>
      <c r="BL95" s="3">
        <f t="shared" si="100"/>
        <v>0</v>
      </c>
      <c r="BM95" s="3">
        <f t="shared" si="101"/>
        <v>0</v>
      </c>
      <c r="BN95" s="3"/>
      <c r="BO95" s="3"/>
      <c r="BP95" s="3"/>
      <c r="BQ95" s="3"/>
    </row>
    <row r="96" spans="2:69" x14ac:dyDescent="0.25">
      <c r="B96" s="3"/>
      <c r="H96" s="20">
        <v>22</v>
      </c>
      <c r="I96" s="13">
        <f t="shared" si="69"/>
        <v>2.9172E-2</v>
      </c>
      <c r="M96">
        <f t="shared" ca="1" si="76"/>
        <v>0</v>
      </c>
      <c r="N96">
        <f t="shared" ca="1" si="124"/>
        <v>0</v>
      </c>
      <c r="O96">
        <f t="shared" ca="1" si="125"/>
        <v>0</v>
      </c>
      <c r="P96">
        <f t="shared" ca="1" si="103"/>
        <v>0</v>
      </c>
      <c r="Q96">
        <f t="shared" ca="1" si="104"/>
        <v>0</v>
      </c>
      <c r="R96">
        <f t="shared" ca="1" si="105"/>
        <v>0</v>
      </c>
      <c r="S96">
        <f t="shared" ca="1" si="106"/>
        <v>0</v>
      </c>
      <c r="T96">
        <f t="shared" ca="1" si="107"/>
        <v>0</v>
      </c>
      <c r="U96">
        <f t="shared" ca="1" si="108"/>
        <v>0</v>
      </c>
      <c r="V96">
        <f t="shared" ca="1" si="109"/>
        <v>0</v>
      </c>
      <c r="W96">
        <f t="shared" ca="1" si="110"/>
        <v>0</v>
      </c>
      <c r="X96">
        <f t="shared" ca="1" si="111"/>
        <v>0</v>
      </c>
      <c r="Y96">
        <f t="shared" ca="1" si="112"/>
        <v>0</v>
      </c>
      <c r="Z96">
        <f t="shared" ca="1" si="113"/>
        <v>0</v>
      </c>
      <c r="AA96">
        <f t="shared" ca="1" si="114"/>
        <v>0</v>
      </c>
      <c r="AB96">
        <f t="shared" ca="1" si="115"/>
        <v>0</v>
      </c>
      <c r="AC96">
        <f t="shared" ca="1" si="116"/>
        <v>0</v>
      </c>
      <c r="AD96">
        <f t="shared" ca="1" si="117"/>
        <v>0</v>
      </c>
      <c r="AE96">
        <f t="shared" ca="1" si="118"/>
        <v>0</v>
      </c>
      <c r="AF96">
        <f t="shared" ca="1" si="119"/>
        <v>0</v>
      </c>
      <c r="AG96">
        <f t="shared" ca="1" si="120"/>
        <v>0</v>
      </c>
      <c r="AH96">
        <f t="shared" ca="1" si="121"/>
        <v>0</v>
      </c>
      <c r="AI96">
        <f t="shared" ca="1" si="122"/>
        <v>0</v>
      </c>
      <c r="AJ96">
        <f t="shared" ca="1" si="123"/>
        <v>0</v>
      </c>
      <c r="AM96" s="3"/>
      <c r="AN96" s="3"/>
      <c r="AO96" s="3">
        <f t="shared" si="102"/>
        <v>0</v>
      </c>
      <c r="AP96" s="3">
        <f t="shared" si="78"/>
        <v>0</v>
      </c>
      <c r="AQ96" s="3">
        <f t="shared" si="79"/>
        <v>0</v>
      </c>
      <c r="AR96" s="3">
        <f t="shared" si="80"/>
        <v>0</v>
      </c>
      <c r="AS96" s="3">
        <f t="shared" si="81"/>
        <v>0</v>
      </c>
      <c r="AT96" s="3">
        <f t="shared" si="82"/>
        <v>0</v>
      </c>
      <c r="AU96" s="3">
        <f t="shared" si="83"/>
        <v>0</v>
      </c>
      <c r="AV96" s="3">
        <f t="shared" si="84"/>
        <v>0</v>
      </c>
      <c r="AW96" s="3">
        <f t="shared" si="85"/>
        <v>0</v>
      </c>
      <c r="AX96" s="3">
        <f t="shared" si="86"/>
        <v>0</v>
      </c>
      <c r="AY96" s="3">
        <f t="shared" si="87"/>
        <v>0</v>
      </c>
      <c r="AZ96" s="3">
        <f t="shared" si="88"/>
        <v>0</v>
      </c>
      <c r="BA96" s="3">
        <f t="shared" si="89"/>
        <v>0</v>
      </c>
      <c r="BB96" s="3">
        <f t="shared" si="90"/>
        <v>0</v>
      </c>
      <c r="BC96" s="3">
        <f t="shared" si="91"/>
        <v>0</v>
      </c>
      <c r="BD96" s="3">
        <f t="shared" si="92"/>
        <v>0</v>
      </c>
      <c r="BE96" s="3">
        <f t="shared" si="93"/>
        <v>0</v>
      </c>
      <c r="BF96" s="3">
        <f t="shared" si="94"/>
        <v>0</v>
      </c>
      <c r="BG96" s="3">
        <f t="shared" si="95"/>
        <v>0</v>
      </c>
      <c r="BH96" s="3">
        <f t="shared" si="96"/>
        <v>0</v>
      </c>
      <c r="BI96" s="3">
        <f t="shared" si="97"/>
        <v>0</v>
      </c>
      <c r="BJ96" s="3">
        <f t="shared" si="98"/>
        <v>0</v>
      </c>
      <c r="BK96" s="3">
        <f t="shared" si="99"/>
        <v>0</v>
      </c>
      <c r="BL96" s="3">
        <f t="shared" si="100"/>
        <v>0</v>
      </c>
      <c r="BM96" s="3">
        <f t="shared" si="101"/>
        <v>0</v>
      </c>
      <c r="BN96" s="3"/>
      <c r="BO96" s="3"/>
      <c r="BP96" s="3"/>
      <c r="BQ96" s="3"/>
    </row>
    <row r="97" spans="2:69" x14ac:dyDescent="0.25">
      <c r="B97" s="3"/>
      <c r="H97" s="20">
        <v>23</v>
      </c>
      <c r="I97" s="13">
        <f t="shared" si="69"/>
        <v>3.0498000000000004E-2</v>
      </c>
      <c r="M97">
        <f t="shared" ca="1" si="76"/>
        <v>0</v>
      </c>
      <c r="N97">
        <f t="shared" ca="1" si="124"/>
        <v>0</v>
      </c>
      <c r="O97">
        <f t="shared" ca="1" si="125"/>
        <v>0</v>
      </c>
      <c r="P97">
        <f t="shared" ca="1" si="103"/>
        <v>0</v>
      </c>
      <c r="Q97">
        <f t="shared" ca="1" si="104"/>
        <v>0</v>
      </c>
      <c r="R97">
        <f t="shared" ca="1" si="105"/>
        <v>0</v>
      </c>
      <c r="S97">
        <f t="shared" ca="1" si="106"/>
        <v>0</v>
      </c>
      <c r="T97">
        <f t="shared" ca="1" si="107"/>
        <v>0</v>
      </c>
      <c r="U97">
        <f t="shared" ca="1" si="108"/>
        <v>0</v>
      </c>
      <c r="V97">
        <f t="shared" ca="1" si="109"/>
        <v>0</v>
      </c>
      <c r="W97">
        <f t="shared" ca="1" si="110"/>
        <v>0</v>
      </c>
      <c r="X97">
        <f t="shared" ca="1" si="111"/>
        <v>0</v>
      </c>
      <c r="Y97">
        <f t="shared" ca="1" si="112"/>
        <v>0</v>
      </c>
      <c r="Z97">
        <f t="shared" ca="1" si="113"/>
        <v>0</v>
      </c>
      <c r="AA97">
        <f t="shared" ca="1" si="114"/>
        <v>0</v>
      </c>
      <c r="AB97">
        <f t="shared" ca="1" si="115"/>
        <v>0</v>
      </c>
      <c r="AC97">
        <f t="shared" ca="1" si="116"/>
        <v>0</v>
      </c>
      <c r="AD97">
        <f t="shared" ca="1" si="117"/>
        <v>0</v>
      </c>
      <c r="AE97">
        <f t="shared" ca="1" si="118"/>
        <v>0</v>
      </c>
      <c r="AF97">
        <f t="shared" ca="1" si="119"/>
        <v>0</v>
      </c>
      <c r="AG97">
        <f t="shared" ca="1" si="120"/>
        <v>0</v>
      </c>
      <c r="AH97">
        <f t="shared" ca="1" si="121"/>
        <v>0</v>
      </c>
      <c r="AI97">
        <f t="shared" ca="1" si="122"/>
        <v>0</v>
      </c>
      <c r="AJ97">
        <f t="shared" ca="1" si="123"/>
        <v>0</v>
      </c>
      <c r="AM97" s="3"/>
      <c r="AN97" s="3"/>
      <c r="AO97" s="3">
        <f t="shared" si="102"/>
        <v>0</v>
      </c>
      <c r="AP97" s="3">
        <f t="shared" si="78"/>
        <v>0</v>
      </c>
      <c r="AQ97" s="3">
        <f t="shared" si="79"/>
        <v>0</v>
      </c>
      <c r="AR97" s="3">
        <f t="shared" si="80"/>
        <v>0</v>
      </c>
      <c r="AS97" s="3">
        <f t="shared" si="81"/>
        <v>0</v>
      </c>
      <c r="AT97" s="3">
        <f t="shared" si="82"/>
        <v>0</v>
      </c>
      <c r="AU97" s="3">
        <f t="shared" si="83"/>
        <v>0</v>
      </c>
      <c r="AV97" s="3">
        <f t="shared" si="84"/>
        <v>0</v>
      </c>
      <c r="AW97" s="3">
        <f t="shared" si="85"/>
        <v>0</v>
      </c>
      <c r="AX97" s="3">
        <f t="shared" si="86"/>
        <v>0</v>
      </c>
      <c r="AY97" s="3">
        <f t="shared" si="87"/>
        <v>0</v>
      </c>
      <c r="AZ97" s="3">
        <f t="shared" si="88"/>
        <v>0</v>
      </c>
      <c r="BA97" s="3">
        <f t="shared" si="89"/>
        <v>0</v>
      </c>
      <c r="BB97" s="3">
        <f t="shared" si="90"/>
        <v>0</v>
      </c>
      <c r="BC97" s="3">
        <f t="shared" si="91"/>
        <v>0</v>
      </c>
      <c r="BD97" s="3">
        <f t="shared" si="92"/>
        <v>0</v>
      </c>
      <c r="BE97" s="3">
        <f t="shared" si="93"/>
        <v>0</v>
      </c>
      <c r="BF97" s="3">
        <f t="shared" si="94"/>
        <v>0</v>
      </c>
      <c r="BG97" s="3">
        <f t="shared" si="95"/>
        <v>0</v>
      </c>
      <c r="BH97" s="3">
        <f t="shared" si="96"/>
        <v>0</v>
      </c>
      <c r="BI97" s="3">
        <f t="shared" si="97"/>
        <v>0</v>
      </c>
      <c r="BJ97" s="3">
        <f t="shared" si="98"/>
        <v>0</v>
      </c>
      <c r="BK97" s="3">
        <f t="shared" si="99"/>
        <v>0</v>
      </c>
      <c r="BL97" s="3">
        <f t="shared" si="100"/>
        <v>0</v>
      </c>
      <c r="BM97" s="3">
        <f t="shared" si="101"/>
        <v>0</v>
      </c>
      <c r="BN97" s="3"/>
      <c r="BO97" s="3"/>
      <c r="BP97" s="3"/>
      <c r="BQ97" s="3"/>
    </row>
    <row r="98" spans="2:69" x14ac:dyDescent="0.25">
      <c r="B98" s="3"/>
      <c r="H98" s="20">
        <v>24</v>
      </c>
      <c r="I98" s="13">
        <f t="shared" si="69"/>
        <v>3.1823999999999998E-2</v>
      </c>
      <c r="M98">
        <f t="shared" ca="1" si="76"/>
        <v>0</v>
      </c>
      <c r="N98">
        <f t="shared" ca="1" si="124"/>
        <v>0</v>
      </c>
      <c r="O98">
        <f t="shared" ca="1" si="125"/>
        <v>0</v>
      </c>
      <c r="P98">
        <f t="shared" ca="1" si="103"/>
        <v>0</v>
      </c>
      <c r="Q98">
        <f t="shared" ca="1" si="104"/>
        <v>0</v>
      </c>
      <c r="R98">
        <f t="shared" ca="1" si="105"/>
        <v>0</v>
      </c>
      <c r="S98">
        <f t="shared" ca="1" si="106"/>
        <v>0</v>
      </c>
      <c r="T98">
        <f t="shared" ca="1" si="107"/>
        <v>0</v>
      </c>
      <c r="U98">
        <f t="shared" ca="1" si="108"/>
        <v>0</v>
      </c>
      <c r="V98">
        <f t="shared" ca="1" si="109"/>
        <v>0</v>
      </c>
      <c r="W98">
        <f t="shared" ca="1" si="110"/>
        <v>0</v>
      </c>
      <c r="X98">
        <f t="shared" ca="1" si="111"/>
        <v>0</v>
      </c>
      <c r="Y98">
        <f t="shared" ca="1" si="112"/>
        <v>0</v>
      </c>
      <c r="Z98">
        <f t="shared" ca="1" si="113"/>
        <v>0</v>
      </c>
      <c r="AA98">
        <f t="shared" ca="1" si="114"/>
        <v>0</v>
      </c>
      <c r="AB98">
        <f t="shared" ca="1" si="115"/>
        <v>0</v>
      </c>
      <c r="AC98">
        <f t="shared" ca="1" si="116"/>
        <v>0</v>
      </c>
      <c r="AD98">
        <f t="shared" ca="1" si="117"/>
        <v>0</v>
      </c>
      <c r="AE98">
        <f t="shared" ca="1" si="118"/>
        <v>0</v>
      </c>
      <c r="AF98">
        <f t="shared" ca="1" si="119"/>
        <v>0</v>
      </c>
      <c r="AG98">
        <f t="shared" ca="1" si="120"/>
        <v>0</v>
      </c>
      <c r="AH98">
        <f t="shared" ca="1" si="121"/>
        <v>0</v>
      </c>
      <c r="AI98">
        <f t="shared" ca="1" si="122"/>
        <v>0</v>
      </c>
      <c r="AJ98">
        <f t="shared" ca="1" si="123"/>
        <v>0</v>
      </c>
      <c r="AM98" s="3"/>
      <c r="AN98" s="3"/>
      <c r="AO98" s="3">
        <f t="shared" si="102"/>
        <v>0</v>
      </c>
      <c r="AP98" s="3">
        <f t="shared" si="78"/>
        <v>0</v>
      </c>
      <c r="AQ98" s="3">
        <f t="shared" si="79"/>
        <v>0</v>
      </c>
      <c r="AR98" s="3">
        <f t="shared" si="80"/>
        <v>0</v>
      </c>
      <c r="AS98" s="3">
        <f t="shared" si="81"/>
        <v>0</v>
      </c>
      <c r="AT98" s="3">
        <f t="shared" si="82"/>
        <v>0</v>
      </c>
      <c r="AU98" s="3">
        <f t="shared" si="83"/>
        <v>0</v>
      </c>
      <c r="AV98" s="3">
        <f t="shared" si="84"/>
        <v>0</v>
      </c>
      <c r="AW98" s="3">
        <f t="shared" si="85"/>
        <v>0</v>
      </c>
      <c r="AX98" s="3">
        <f t="shared" si="86"/>
        <v>0</v>
      </c>
      <c r="AY98" s="3">
        <f t="shared" si="87"/>
        <v>0</v>
      </c>
      <c r="AZ98" s="3">
        <f t="shared" si="88"/>
        <v>0</v>
      </c>
      <c r="BA98" s="3">
        <f t="shared" si="89"/>
        <v>0</v>
      </c>
      <c r="BB98" s="3">
        <f t="shared" si="90"/>
        <v>0</v>
      </c>
      <c r="BC98" s="3">
        <f t="shared" si="91"/>
        <v>0</v>
      </c>
      <c r="BD98" s="3">
        <f t="shared" si="92"/>
        <v>0</v>
      </c>
      <c r="BE98" s="3">
        <f t="shared" si="93"/>
        <v>0</v>
      </c>
      <c r="BF98" s="3">
        <f t="shared" si="94"/>
        <v>0</v>
      </c>
      <c r="BG98" s="3">
        <f t="shared" si="95"/>
        <v>0</v>
      </c>
      <c r="BH98" s="3">
        <f t="shared" si="96"/>
        <v>0</v>
      </c>
      <c r="BI98" s="3">
        <f t="shared" si="97"/>
        <v>0</v>
      </c>
      <c r="BJ98" s="3">
        <f t="shared" si="98"/>
        <v>0</v>
      </c>
      <c r="BK98" s="3">
        <f t="shared" si="99"/>
        <v>0</v>
      </c>
      <c r="BL98" s="3">
        <f t="shared" si="100"/>
        <v>0</v>
      </c>
      <c r="BM98" s="3">
        <f t="shared" si="101"/>
        <v>0</v>
      </c>
      <c r="BN98" s="3"/>
      <c r="BO98" s="3"/>
      <c r="BP98" s="3"/>
      <c r="BQ98" s="3"/>
    </row>
    <row r="99" spans="2:69" x14ac:dyDescent="0.25">
      <c r="B99" s="3"/>
      <c r="H99" s="20">
        <v>25</v>
      </c>
      <c r="I99" s="13">
        <f t="shared" si="69"/>
        <v>3.3149999999999999E-2</v>
      </c>
      <c r="M99">
        <f t="shared" ca="1" si="76"/>
        <v>0</v>
      </c>
      <c r="N99">
        <f t="shared" ca="1" si="124"/>
        <v>0</v>
      </c>
      <c r="O99">
        <f t="shared" ca="1" si="125"/>
        <v>0</v>
      </c>
      <c r="P99">
        <f t="shared" ca="1" si="103"/>
        <v>0</v>
      </c>
      <c r="Q99">
        <f t="shared" ca="1" si="104"/>
        <v>0</v>
      </c>
      <c r="R99">
        <f t="shared" ca="1" si="105"/>
        <v>0</v>
      </c>
      <c r="S99">
        <f t="shared" ca="1" si="106"/>
        <v>0</v>
      </c>
      <c r="T99">
        <f t="shared" ca="1" si="107"/>
        <v>0</v>
      </c>
      <c r="U99">
        <f t="shared" ca="1" si="108"/>
        <v>0</v>
      </c>
      <c r="V99">
        <f t="shared" ca="1" si="109"/>
        <v>0</v>
      </c>
      <c r="W99">
        <f t="shared" ca="1" si="110"/>
        <v>0</v>
      </c>
      <c r="X99">
        <f t="shared" ca="1" si="111"/>
        <v>0</v>
      </c>
      <c r="Y99">
        <f t="shared" ca="1" si="112"/>
        <v>0</v>
      </c>
      <c r="Z99">
        <f t="shared" ca="1" si="113"/>
        <v>0</v>
      </c>
      <c r="AA99">
        <f t="shared" ca="1" si="114"/>
        <v>0</v>
      </c>
      <c r="AB99">
        <f t="shared" ca="1" si="115"/>
        <v>0</v>
      </c>
      <c r="AC99">
        <f t="shared" ca="1" si="116"/>
        <v>0</v>
      </c>
      <c r="AD99">
        <f t="shared" ca="1" si="117"/>
        <v>0</v>
      </c>
      <c r="AE99">
        <f t="shared" ca="1" si="118"/>
        <v>0</v>
      </c>
      <c r="AF99">
        <f t="shared" ca="1" si="119"/>
        <v>0</v>
      </c>
      <c r="AG99">
        <f t="shared" ca="1" si="120"/>
        <v>0</v>
      </c>
      <c r="AH99">
        <f t="shared" ca="1" si="121"/>
        <v>0</v>
      </c>
      <c r="AI99">
        <f t="shared" ca="1" si="122"/>
        <v>0</v>
      </c>
      <c r="AJ99">
        <f t="shared" ca="1" si="123"/>
        <v>0</v>
      </c>
      <c r="AM99" s="3"/>
      <c r="AN99" s="3"/>
      <c r="AO99" s="3">
        <f t="shared" si="102"/>
        <v>0</v>
      </c>
      <c r="AP99" s="3">
        <f t="shared" si="78"/>
        <v>0</v>
      </c>
      <c r="AQ99" s="3">
        <f t="shared" si="79"/>
        <v>0</v>
      </c>
      <c r="AR99" s="3">
        <f t="shared" si="80"/>
        <v>0</v>
      </c>
      <c r="AS99" s="3">
        <f t="shared" si="81"/>
        <v>0</v>
      </c>
      <c r="AT99" s="3">
        <f t="shared" si="82"/>
        <v>0</v>
      </c>
      <c r="AU99" s="3">
        <f t="shared" si="83"/>
        <v>0</v>
      </c>
      <c r="AV99" s="3">
        <f t="shared" si="84"/>
        <v>0</v>
      </c>
      <c r="AW99" s="3">
        <f t="shared" si="85"/>
        <v>0</v>
      </c>
      <c r="AX99" s="3">
        <f t="shared" si="86"/>
        <v>0</v>
      </c>
      <c r="AY99" s="3">
        <f t="shared" si="87"/>
        <v>0</v>
      </c>
      <c r="AZ99" s="3">
        <f t="shared" si="88"/>
        <v>0</v>
      </c>
      <c r="BA99" s="3">
        <f t="shared" si="89"/>
        <v>0</v>
      </c>
      <c r="BB99" s="3">
        <f t="shared" si="90"/>
        <v>0</v>
      </c>
      <c r="BC99" s="3">
        <f t="shared" si="91"/>
        <v>0</v>
      </c>
      <c r="BD99" s="3">
        <f t="shared" si="92"/>
        <v>0</v>
      </c>
      <c r="BE99" s="3">
        <f t="shared" si="93"/>
        <v>0</v>
      </c>
      <c r="BF99" s="3">
        <f t="shared" si="94"/>
        <v>0</v>
      </c>
      <c r="BG99" s="3">
        <f t="shared" si="95"/>
        <v>0</v>
      </c>
      <c r="BH99" s="3">
        <f t="shared" si="96"/>
        <v>0</v>
      </c>
      <c r="BI99" s="3">
        <f t="shared" si="97"/>
        <v>0</v>
      </c>
      <c r="BJ99" s="3">
        <f t="shared" si="98"/>
        <v>0</v>
      </c>
      <c r="BK99" s="3">
        <f t="shared" si="99"/>
        <v>0</v>
      </c>
      <c r="BL99" s="3">
        <f t="shared" si="100"/>
        <v>0</v>
      </c>
      <c r="BM99" s="3">
        <f t="shared" si="101"/>
        <v>0</v>
      </c>
      <c r="BN99" s="3"/>
      <c r="BO99" s="3"/>
      <c r="BP99" s="3"/>
      <c r="BQ99" s="3"/>
    </row>
    <row r="100" spans="2:69" x14ac:dyDescent="0.25">
      <c r="B100" s="3"/>
      <c r="H100" s="20">
        <v>26</v>
      </c>
      <c r="I100" s="13">
        <f t="shared" si="69"/>
        <v>3.4476E-2</v>
      </c>
      <c r="M100">
        <f t="shared" ca="1" si="76"/>
        <v>0</v>
      </c>
      <c r="N100">
        <f t="shared" ca="1" si="124"/>
        <v>0</v>
      </c>
      <c r="O100">
        <f t="shared" ca="1" si="125"/>
        <v>0</v>
      </c>
      <c r="P100">
        <f t="shared" ca="1" si="103"/>
        <v>0</v>
      </c>
      <c r="Q100">
        <f t="shared" ca="1" si="104"/>
        <v>0</v>
      </c>
      <c r="R100">
        <f t="shared" ca="1" si="105"/>
        <v>0</v>
      </c>
      <c r="S100">
        <f t="shared" ca="1" si="106"/>
        <v>0</v>
      </c>
      <c r="T100">
        <f t="shared" ca="1" si="107"/>
        <v>0</v>
      </c>
      <c r="U100">
        <f t="shared" ca="1" si="108"/>
        <v>0</v>
      </c>
      <c r="V100">
        <f t="shared" ca="1" si="109"/>
        <v>0</v>
      </c>
      <c r="W100">
        <f t="shared" ca="1" si="110"/>
        <v>0</v>
      </c>
      <c r="X100">
        <f t="shared" ca="1" si="111"/>
        <v>0</v>
      </c>
      <c r="Y100">
        <f t="shared" ca="1" si="112"/>
        <v>0</v>
      </c>
      <c r="Z100">
        <f t="shared" ca="1" si="113"/>
        <v>0</v>
      </c>
      <c r="AA100">
        <f t="shared" ca="1" si="114"/>
        <v>0</v>
      </c>
      <c r="AB100">
        <f t="shared" ca="1" si="115"/>
        <v>0</v>
      </c>
      <c r="AC100">
        <f t="shared" ca="1" si="116"/>
        <v>0</v>
      </c>
      <c r="AD100">
        <f t="shared" ca="1" si="117"/>
        <v>0</v>
      </c>
      <c r="AE100">
        <f t="shared" ca="1" si="118"/>
        <v>0</v>
      </c>
      <c r="AF100">
        <f t="shared" ca="1" si="119"/>
        <v>0</v>
      </c>
      <c r="AG100">
        <f t="shared" ca="1" si="120"/>
        <v>0</v>
      </c>
      <c r="AH100">
        <f t="shared" ca="1" si="121"/>
        <v>0</v>
      </c>
      <c r="AI100">
        <f t="shared" ca="1" si="122"/>
        <v>0</v>
      </c>
      <c r="AJ100">
        <f t="shared" ca="1" si="123"/>
        <v>0</v>
      </c>
      <c r="AM100" s="3"/>
      <c r="AN100" s="3"/>
      <c r="AO100" s="3">
        <f t="shared" si="102"/>
        <v>0</v>
      </c>
      <c r="AP100" s="3">
        <f t="shared" si="78"/>
        <v>0</v>
      </c>
      <c r="AQ100" s="3">
        <f t="shared" si="79"/>
        <v>0</v>
      </c>
      <c r="AR100" s="3">
        <f t="shared" si="80"/>
        <v>0</v>
      </c>
      <c r="AS100" s="3">
        <f t="shared" si="81"/>
        <v>0</v>
      </c>
      <c r="AT100" s="3">
        <f t="shared" si="82"/>
        <v>0</v>
      </c>
      <c r="AU100" s="3">
        <f t="shared" si="83"/>
        <v>0</v>
      </c>
      <c r="AV100" s="3">
        <f t="shared" si="84"/>
        <v>0</v>
      </c>
      <c r="AW100" s="3">
        <f t="shared" si="85"/>
        <v>0</v>
      </c>
      <c r="AX100" s="3">
        <f t="shared" si="86"/>
        <v>0</v>
      </c>
      <c r="AY100" s="3">
        <f t="shared" si="87"/>
        <v>0</v>
      </c>
      <c r="AZ100" s="3">
        <f t="shared" si="88"/>
        <v>0</v>
      </c>
      <c r="BA100" s="3">
        <f t="shared" si="89"/>
        <v>0</v>
      </c>
      <c r="BB100" s="3">
        <f t="shared" si="90"/>
        <v>0</v>
      </c>
      <c r="BC100" s="3">
        <f t="shared" si="91"/>
        <v>0</v>
      </c>
      <c r="BD100" s="3">
        <f t="shared" si="92"/>
        <v>0</v>
      </c>
      <c r="BE100" s="3">
        <f t="shared" si="93"/>
        <v>0</v>
      </c>
      <c r="BF100" s="3">
        <f t="shared" si="94"/>
        <v>0</v>
      </c>
      <c r="BG100" s="3">
        <f t="shared" si="95"/>
        <v>0</v>
      </c>
      <c r="BH100" s="3">
        <f t="shared" si="96"/>
        <v>0</v>
      </c>
      <c r="BI100" s="3">
        <f t="shared" si="97"/>
        <v>0</v>
      </c>
      <c r="BJ100" s="3">
        <f t="shared" si="98"/>
        <v>0</v>
      </c>
      <c r="BK100" s="3">
        <f t="shared" si="99"/>
        <v>0</v>
      </c>
      <c r="BL100" s="3">
        <f t="shared" si="100"/>
        <v>0</v>
      </c>
      <c r="BM100" s="3">
        <f t="shared" si="101"/>
        <v>0</v>
      </c>
      <c r="BN100" s="3"/>
      <c r="BO100" s="3"/>
      <c r="BP100" s="3"/>
      <c r="BQ100" s="3"/>
    </row>
    <row r="101" spans="2:69" x14ac:dyDescent="0.25">
      <c r="B101" s="3"/>
      <c r="H101" s="20">
        <v>27</v>
      </c>
      <c r="I101" s="13">
        <f t="shared" si="69"/>
        <v>3.5802E-2</v>
      </c>
      <c r="M101">
        <f t="shared" ca="1" si="76"/>
        <v>0</v>
      </c>
      <c r="N101">
        <f t="shared" ca="1" si="124"/>
        <v>0</v>
      </c>
      <c r="O101">
        <f t="shared" ca="1" si="125"/>
        <v>0</v>
      </c>
      <c r="P101">
        <f t="shared" ca="1" si="103"/>
        <v>0</v>
      </c>
      <c r="Q101">
        <f t="shared" ca="1" si="104"/>
        <v>0</v>
      </c>
      <c r="R101">
        <f t="shared" ca="1" si="105"/>
        <v>0</v>
      </c>
      <c r="S101">
        <f t="shared" ca="1" si="106"/>
        <v>0</v>
      </c>
      <c r="T101">
        <f t="shared" ca="1" si="107"/>
        <v>0</v>
      </c>
      <c r="U101">
        <f t="shared" ca="1" si="108"/>
        <v>0</v>
      </c>
      <c r="V101">
        <f t="shared" ca="1" si="109"/>
        <v>0</v>
      </c>
      <c r="W101">
        <f t="shared" ca="1" si="110"/>
        <v>0</v>
      </c>
      <c r="X101">
        <f t="shared" ca="1" si="111"/>
        <v>0</v>
      </c>
      <c r="Y101">
        <f t="shared" ca="1" si="112"/>
        <v>0</v>
      </c>
      <c r="Z101">
        <f t="shared" ca="1" si="113"/>
        <v>0</v>
      </c>
      <c r="AA101">
        <f t="shared" ca="1" si="114"/>
        <v>0</v>
      </c>
      <c r="AB101">
        <f t="shared" ca="1" si="115"/>
        <v>0</v>
      </c>
      <c r="AC101">
        <f t="shared" ca="1" si="116"/>
        <v>0</v>
      </c>
      <c r="AD101">
        <f t="shared" ca="1" si="117"/>
        <v>0</v>
      </c>
      <c r="AE101">
        <f t="shared" ca="1" si="118"/>
        <v>0</v>
      </c>
      <c r="AF101">
        <f t="shared" ca="1" si="119"/>
        <v>0</v>
      </c>
      <c r="AG101">
        <f t="shared" ca="1" si="120"/>
        <v>0</v>
      </c>
      <c r="AH101">
        <f t="shared" ca="1" si="121"/>
        <v>0</v>
      </c>
      <c r="AI101">
        <f t="shared" ca="1" si="122"/>
        <v>0</v>
      </c>
      <c r="AJ101">
        <f t="shared" ca="1" si="123"/>
        <v>0</v>
      </c>
      <c r="AM101" s="3"/>
      <c r="AN101" s="3"/>
      <c r="AO101" s="3">
        <f t="shared" si="102"/>
        <v>0</v>
      </c>
      <c r="AP101" s="3">
        <f t="shared" si="78"/>
        <v>0</v>
      </c>
      <c r="AQ101" s="3">
        <f t="shared" si="79"/>
        <v>0</v>
      </c>
      <c r="AR101" s="3">
        <f t="shared" si="80"/>
        <v>0</v>
      </c>
      <c r="AS101" s="3">
        <f t="shared" si="81"/>
        <v>0</v>
      </c>
      <c r="AT101" s="3">
        <f t="shared" si="82"/>
        <v>0</v>
      </c>
      <c r="AU101" s="3">
        <f t="shared" si="83"/>
        <v>0</v>
      </c>
      <c r="AV101" s="3">
        <f t="shared" si="84"/>
        <v>0</v>
      </c>
      <c r="AW101" s="3">
        <f t="shared" si="85"/>
        <v>0</v>
      </c>
      <c r="AX101" s="3">
        <f t="shared" si="86"/>
        <v>0</v>
      </c>
      <c r="AY101" s="3">
        <f t="shared" si="87"/>
        <v>0</v>
      </c>
      <c r="AZ101" s="3">
        <f t="shared" si="88"/>
        <v>0</v>
      </c>
      <c r="BA101" s="3">
        <f t="shared" si="89"/>
        <v>0</v>
      </c>
      <c r="BB101" s="3">
        <f t="shared" si="90"/>
        <v>0</v>
      </c>
      <c r="BC101" s="3">
        <f t="shared" si="91"/>
        <v>0</v>
      </c>
      <c r="BD101" s="3">
        <f t="shared" si="92"/>
        <v>0</v>
      </c>
      <c r="BE101" s="3">
        <f t="shared" si="93"/>
        <v>0</v>
      </c>
      <c r="BF101" s="3">
        <f t="shared" si="94"/>
        <v>0</v>
      </c>
      <c r="BG101" s="3">
        <f t="shared" si="95"/>
        <v>0</v>
      </c>
      <c r="BH101" s="3">
        <f t="shared" si="96"/>
        <v>0</v>
      </c>
      <c r="BI101" s="3">
        <f t="shared" si="97"/>
        <v>0</v>
      </c>
      <c r="BJ101" s="3">
        <f t="shared" si="98"/>
        <v>0</v>
      </c>
      <c r="BK101" s="3">
        <f t="shared" si="99"/>
        <v>0</v>
      </c>
      <c r="BL101" s="3">
        <f t="shared" si="100"/>
        <v>0</v>
      </c>
      <c r="BM101" s="3">
        <f t="shared" si="101"/>
        <v>0</v>
      </c>
      <c r="BN101" s="3"/>
      <c r="BO101" s="3"/>
      <c r="BP101" s="3"/>
      <c r="BQ101" s="3"/>
    </row>
    <row r="102" spans="2:69" x14ac:dyDescent="0.25">
      <c r="B102" s="3"/>
      <c r="H102" s="20">
        <v>28</v>
      </c>
      <c r="I102" s="13">
        <f t="shared" si="69"/>
        <v>3.7128000000000008E-2</v>
      </c>
      <c r="M102">
        <f t="shared" ca="1" si="76"/>
        <v>0</v>
      </c>
      <c r="N102">
        <f t="shared" ca="1" si="124"/>
        <v>0</v>
      </c>
      <c r="O102">
        <f t="shared" ca="1" si="125"/>
        <v>0</v>
      </c>
      <c r="P102">
        <f t="shared" ca="1" si="103"/>
        <v>0</v>
      </c>
      <c r="Q102">
        <f t="shared" ca="1" si="104"/>
        <v>0</v>
      </c>
      <c r="R102">
        <f t="shared" ca="1" si="105"/>
        <v>0</v>
      </c>
      <c r="S102">
        <f t="shared" ca="1" si="106"/>
        <v>0</v>
      </c>
      <c r="T102">
        <f t="shared" ca="1" si="107"/>
        <v>0</v>
      </c>
      <c r="U102">
        <f t="shared" ca="1" si="108"/>
        <v>0</v>
      </c>
      <c r="V102">
        <f t="shared" ca="1" si="109"/>
        <v>0</v>
      </c>
      <c r="W102">
        <f t="shared" ca="1" si="110"/>
        <v>0</v>
      </c>
      <c r="X102">
        <f t="shared" ca="1" si="111"/>
        <v>0</v>
      </c>
      <c r="Y102">
        <f t="shared" ca="1" si="112"/>
        <v>0</v>
      </c>
      <c r="Z102">
        <f t="shared" ca="1" si="113"/>
        <v>0</v>
      </c>
      <c r="AA102">
        <f t="shared" ca="1" si="114"/>
        <v>0</v>
      </c>
      <c r="AB102">
        <f t="shared" ca="1" si="115"/>
        <v>0</v>
      </c>
      <c r="AC102">
        <f t="shared" ca="1" si="116"/>
        <v>0</v>
      </c>
      <c r="AD102">
        <f t="shared" ca="1" si="117"/>
        <v>0</v>
      </c>
      <c r="AE102">
        <f t="shared" ca="1" si="118"/>
        <v>0</v>
      </c>
      <c r="AF102">
        <f t="shared" ca="1" si="119"/>
        <v>0</v>
      </c>
      <c r="AG102">
        <f t="shared" ca="1" si="120"/>
        <v>0</v>
      </c>
      <c r="AH102">
        <f t="shared" ca="1" si="121"/>
        <v>0</v>
      </c>
      <c r="AI102">
        <f t="shared" ca="1" si="122"/>
        <v>0</v>
      </c>
      <c r="AJ102">
        <f t="shared" ca="1" si="123"/>
        <v>0</v>
      </c>
      <c r="AM102" s="3"/>
      <c r="AN102" s="3"/>
      <c r="AO102" s="3">
        <f t="shared" si="102"/>
        <v>0</v>
      </c>
      <c r="AP102" s="3">
        <f t="shared" si="78"/>
        <v>0</v>
      </c>
      <c r="AQ102" s="3">
        <f t="shared" si="79"/>
        <v>0</v>
      </c>
      <c r="AR102" s="3">
        <f t="shared" si="80"/>
        <v>0</v>
      </c>
      <c r="AS102" s="3">
        <f t="shared" si="81"/>
        <v>0</v>
      </c>
      <c r="AT102" s="3">
        <f t="shared" si="82"/>
        <v>0</v>
      </c>
      <c r="AU102" s="3">
        <f t="shared" si="83"/>
        <v>0</v>
      </c>
      <c r="AV102" s="3">
        <f t="shared" si="84"/>
        <v>0</v>
      </c>
      <c r="AW102" s="3">
        <f t="shared" si="85"/>
        <v>0</v>
      </c>
      <c r="AX102" s="3">
        <f t="shared" si="86"/>
        <v>0</v>
      </c>
      <c r="AY102" s="3">
        <f t="shared" si="87"/>
        <v>0</v>
      </c>
      <c r="AZ102" s="3">
        <f t="shared" si="88"/>
        <v>0</v>
      </c>
      <c r="BA102" s="3">
        <f t="shared" si="89"/>
        <v>0</v>
      </c>
      <c r="BB102" s="3">
        <f t="shared" si="90"/>
        <v>0</v>
      </c>
      <c r="BC102" s="3">
        <f t="shared" si="91"/>
        <v>0</v>
      </c>
      <c r="BD102" s="3">
        <f t="shared" si="92"/>
        <v>0</v>
      </c>
      <c r="BE102" s="3">
        <f t="shared" si="93"/>
        <v>0</v>
      </c>
      <c r="BF102" s="3">
        <f t="shared" si="94"/>
        <v>0</v>
      </c>
      <c r="BG102" s="3">
        <f t="shared" si="95"/>
        <v>0</v>
      </c>
      <c r="BH102" s="3">
        <f t="shared" si="96"/>
        <v>0</v>
      </c>
      <c r="BI102" s="3">
        <f t="shared" si="97"/>
        <v>0</v>
      </c>
      <c r="BJ102" s="3">
        <f t="shared" si="98"/>
        <v>0</v>
      </c>
      <c r="BK102" s="3">
        <f t="shared" si="99"/>
        <v>0</v>
      </c>
      <c r="BL102" s="3">
        <f t="shared" si="100"/>
        <v>0</v>
      </c>
      <c r="BM102" s="3">
        <f t="shared" si="101"/>
        <v>0</v>
      </c>
      <c r="BN102" s="3"/>
      <c r="BO102" s="3"/>
      <c r="BP102" s="3"/>
      <c r="BQ102" s="3"/>
    </row>
    <row r="103" spans="2:69" x14ac:dyDescent="0.25">
      <c r="B103" s="3"/>
      <c r="H103" s="20">
        <v>29</v>
      </c>
      <c r="I103" s="13">
        <f t="shared" si="69"/>
        <v>3.8454000000000002E-2</v>
      </c>
      <c r="AM103" s="3"/>
      <c r="AN103" s="3"/>
      <c r="AO103" s="3">
        <f t="shared" si="102"/>
        <v>0</v>
      </c>
      <c r="AP103" s="3">
        <f t="shared" si="78"/>
        <v>0</v>
      </c>
      <c r="AQ103" s="3">
        <f t="shared" si="79"/>
        <v>0</v>
      </c>
      <c r="AR103" s="3">
        <f t="shared" si="80"/>
        <v>0</v>
      </c>
      <c r="AS103" s="3">
        <f t="shared" si="81"/>
        <v>0</v>
      </c>
      <c r="AT103" s="3">
        <f t="shared" si="82"/>
        <v>0</v>
      </c>
      <c r="AU103" s="3">
        <f t="shared" si="83"/>
        <v>0</v>
      </c>
      <c r="AV103" s="3">
        <f t="shared" si="84"/>
        <v>0</v>
      </c>
      <c r="AW103" s="3">
        <f t="shared" si="85"/>
        <v>0</v>
      </c>
      <c r="AX103" s="3">
        <f t="shared" si="86"/>
        <v>0</v>
      </c>
      <c r="AY103" s="3">
        <f t="shared" si="87"/>
        <v>0</v>
      </c>
      <c r="AZ103" s="3">
        <f t="shared" si="88"/>
        <v>0</v>
      </c>
      <c r="BA103" s="3">
        <f t="shared" si="89"/>
        <v>0</v>
      </c>
      <c r="BB103" s="3">
        <f t="shared" si="90"/>
        <v>0</v>
      </c>
      <c r="BC103" s="3">
        <f t="shared" si="91"/>
        <v>0</v>
      </c>
      <c r="BD103" s="3">
        <f t="shared" si="92"/>
        <v>0</v>
      </c>
      <c r="BE103" s="3">
        <f t="shared" si="93"/>
        <v>0</v>
      </c>
      <c r="BF103" s="3">
        <f t="shared" si="94"/>
        <v>0</v>
      </c>
      <c r="BG103" s="3">
        <f t="shared" si="95"/>
        <v>0</v>
      </c>
      <c r="BH103" s="3">
        <f t="shared" si="96"/>
        <v>0</v>
      </c>
      <c r="BI103" s="3">
        <f t="shared" si="97"/>
        <v>0</v>
      </c>
      <c r="BJ103" s="3">
        <f t="shared" si="98"/>
        <v>0</v>
      </c>
      <c r="BK103" s="3">
        <f t="shared" si="99"/>
        <v>0</v>
      </c>
      <c r="BL103" s="3">
        <f t="shared" si="100"/>
        <v>0</v>
      </c>
      <c r="BM103" s="3">
        <f t="shared" si="101"/>
        <v>0</v>
      </c>
      <c r="BN103" s="3"/>
      <c r="BO103" s="3"/>
      <c r="BP103" s="3"/>
      <c r="BQ103" s="3"/>
    </row>
    <row r="104" spans="2:69" x14ac:dyDescent="0.25">
      <c r="B104" s="3"/>
      <c r="H104" s="20">
        <v>30</v>
      </c>
      <c r="I104" s="13">
        <f t="shared" si="69"/>
        <v>3.9780000000000003E-2</v>
      </c>
      <c r="AM104" s="3"/>
      <c r="AN104" s="3"/>
      <c r="AO104" s="3">
        <f t="shared" si="102"/>
        <v>0</v>
      </c>
      <c r="AP104" s="3">
        <f t="shared" si="78"/>
        <v>0</v>
      </c>
      <c r="AQ104" s="3">
        <f t="shared" si="79"/>
        <v>0</v>
      </c>
      <c r="AR104" s="3">
        <f t="shared" si="80"/>
        <v>0</v>
      </c>
      <c r="AS104" s="3">
        <f t="shared" si="81"/>
        <v>0</v>
      </c>
      <c r="AT104" s="3">
        <f t="shared" si="82"/>
        <v>0</v>
      </c>
      <c r="AU104" s="3">
        <f t="shared" si="83"/>
        <v>0</v>
      </c>
      <c r="AV104" s="3">
        <f t="shared" si="84"/>
        <v>0</v>
      </c>
      <c r="AW104" s="3">
        <f t="shared" si="85"/>
        <v>0</v>
      </c>
      <c r="AX104" s="3">
        <f t="shared" si="86"/>
        <v>0</v>
      </c>
      <c r="AY104" s="3">
        <f t="shared" si="87"/>
        <v>0</v>
      </c>
      <c r="AZ104" s="3">
        <f t="shared" si="88"/>
        <v>0</v>
      </c>
      <c r="BA104" s="3">
        <f t="shared" si="89"/>
        <v>0</v>
      </c>
      <c r="BB104" s="3">
        <f t="shared" si="90"/>
        <v>0</v>
      </c>
      <c r="BC104" s="3">
        <f t="shared" si="91"/>
        <v>0</v>
      </c>
      <c r="BD104" s="3">
        <f t="shared" si="92"/>
        <v>0</v>
      </c>
      <c r="BE104" s="3">
        <f t="shared" si="93"/>
        <v>0</v>
      </c>
      <c r="BF104" s="3">
        <f t="shared" si="94"/>
        <v>0</v>
      </c>
      <c r="BG104" s="3">
        <f t="shared" si="95"/>
        <v>0</v>
      </c>
      <c r="BH104" s="3">
        <f t="shared" si="96"/>
        <v>0</v>
      </c>
      <c r="BI104" s="3">
        <f t="shared" si="97"/>
        <v>0</v>
      </c>
      <c r="BJ104" s="3">
        <f t="shared" si="98"/>
        <v>0</v>
      </c>
      <c r="BK104" s="3">
        <f t="shared" si="99"/>
        <v>0</v>
      </c>
      <c r="BL104" s="3">
        <f t="shared" si="100"/>
        <v>0</v>
      </c>
      <c r="BM104" s="3">
        <f t="shared" si="101"/>
        <v>0</v>
      </c>
      <c r="BN104" s="3"/>
      <c r="BO104" s="3"/>
      <c r="BP104" s="3"/>
      <c r="BQ104" s="3"/>
    </row>
    <row r="105" spans="2:69" x14ac:dyDescent="0.25">
      <c r="B105" s="3"/>
      <c r="H105" s="20"/>
      <c r="I105" s="13">
        <f t="shared" si="69"/>
        <v>0</v>
      </c>
      <c r="J105" s="48">
        <f t="shared" ref="J105:AJ105" ca="1" si="126">$D34*SUM(J81:J104)/$F80</f>
        <v>37.048790644645948</v>
      </c>
      <c r="K105" s="48">
        <f t="shared" ca="1" si="126"/>
        <v>35.418550561243237</v>
      </c>
      <c r="L105" s="48">
        <f t="shared" si="126"/>
        <v>33.860045146726861</v>
      </c>
      <c r="M105" s="48">
        <f t="shared" ca="1" si="126"/>
        <v>32.370117895025963</v>
      </c>
      <c r="N105" s="48">
        <f t="shared" ca="1" si="126"/>
        <v>30.945751194285382</v>
      </c>
      <c r="O105" s="48">
        <f t="shared" ca="1" si="126"/>
        <v>29.584060215170467</v>
      </c>
      <c r="P105" s="48">
        <f ca="1">$D34*SUM(P81:P104)/$F80</f>
        <v>28.282287068101763</v>
      </c>
      <c r="Q105" s="48">
        <f t="shared" ca="1" si="126"/>
        <v>27.037795217586133</v>
      </c>
      <c r="R105" s="48">
        <f t="shared" ca="1" si="126"/>
        <v>25.848064142331367</v>
      </c>
      <c r="S105" s="48">
        <f t="shared" ca="1" si="126"/>
        <v>24.710684230329235</v>
      </c>
      <c r="T105" s="48">
        <f t="shared" ca="1" si="126"/>
        <v>23.623351898567645</v>
      </c>
      <c r="U105" s="48">
        <f t="shared" ca="1" si="126"/>
        <v>22.583864927487848</v>
      </c>
      <c r="V105" s="48">
        <f t="shared" ca="1" si="126"/>
        <v>21.590118000737242</v>
      </c>
      <c r="W105" s="48">
        <f t="shared" ca="1" si="126"/>
        <v>20.640098441184289</v>
      </c>
      <c r="X105" s="48">
        <f t="shared" ca="1" si="126"/>
        <v>19.731882134559466</v>
      </c>
      <c r="Y105" s="48">
        <f t="shared" ca="1" si="126"/>
        <v>18.863629632466385</v>
      </c>
      <c r="Z105" s="48">
        <f t="shared" ca="1" si="126"/>
        <v>18.033582426870108</v>
      </c>
      <c r="AA105" s="48">
        <f t="shared" ca="1" si="126"/>
        <v>17.240059388517466</v>
      </c>
      <c r="AB105" s="48">
        <f t="shared" ca="1" si="126"/>
        <v>16.48145336207579</v>
      </c>
      <c r="AC105" s="48">
        <f t="shared" ca="1" si="126"/>
        <v>15.756227911094134</v>
      </c>
      <c r="AD105" s="48">
        <f t="shared" ca="1" si="126"/>
        <v>15.062914206194399</v>
      </c>
      <c r="AE105" s="48">
        <f t="shared" ca="1" si="126"/>
        <v>14.400108050189871</v>
      </c>
      <c r="AF105" s="48">
        <f t="shared" ca="1" si="126"/>
        <v>13.766467034106066</v>
      </c>
      <c r="AG105" s="48">
        <f t="shared" ca="1" si="126"/>
        <v>13.160707818343782</v>
      </c>
      <c r="AH105" s="48">
        <f t="shared" ca="1" si="126"/>
        <v>12.581603533477843</v>
      </c>
      <c r="AI105" s="48">
        <f t="shared" ca="1" si="126"/>
        <v>12.027981295427251</v>
      </c>
      <c r="AJ105" s="48">
        <f t="shared" ca="1" si="126"/>
        <v>11.498719829964079</v>
      </c>
      <c r="AM105" s="3"/>
      <c r="AN105" s="3"/>
      <c r="AO105" s="3"/>
    </row>
    <row r="106" spans="2:69" x14ac:dyDescent="0.25">
      <c r="B106" s="3"/>
      <c r="H106" s="20"/>
      <c r="I106" s="21"/>
      <c r="J106" s="7">
        <f ca="1">SUM(J80:J104)</f>
        <v>16.412614255578156</v>
      </c>
      <c r="K106" s="7">
        <f t="shared" ref="K106:AJ106" ca="1" si="127">SUM(K80:K104)</f>
        <v>15.690417898630754</v>
      </c>
      <c r="L106" s="7">
        <f t="shared" si="127"/>
        <v>15</v>
      </c>
      <c r="M106" s="7">
        <f t="shared" ca="1" si="127"/>
        <v>14.3399622274965</v>
      </c>
      <c r="N106" s="7">
        <f t="shared" ca="1" si="127"/>
        <v>13.708967779068423</v>
      </c>
      <c r="O106" s="7">
        <f t="shared" ca="1" si="127"/>
        <v>13.105738675320517</v>
      </c>
      <c r="P106" s="7">
        <f ca="1">SUM(P80:P104)</f>
        <v>12.52905317116908</v>
      </c>
      <c r="Q106" s="7">
        <f t="shared" ca="1" si="127"/>
        <v>11.977743281390657</v>
      </c>
      <c r="R106" s="7">
        <f t="shared" ca="1" si="127"/>
        <v>11.450692415052796</v>
      </c>
      <c r="S106" s="7">
        <f t="shared" ca="1" si="127"/>
        <v>10.946833114035851</v>
      </c>
      <c r="T106" s="7">
        <f t="shared" ca="1" si="127"/>
        <v>10.465144891065467</v>
      </c>
      <c r="U106" s="7">
        <f t="shared" ca="1" si="127"/>
        <v>10.004652162877116</v>
      </c>
      <c r="V106" s="7">
        <f t="shared" ca="1" si="127"/>
        <v>9.5644222743265974</v>
      </c>
      <c r="W106" s="7">
        <f t="shared" ca="1" si="127"/>
        <v>9.1435636094446391</v>
      </c>
      <c r="X106" s="7">
        <f t="shared" ca="1" si="127"/>
        <v>8.7412237856098436</v>
      </c>
      <c r="Y106" s="7">
        <f t="shared" ca="1" si="127"/>
        <v>8.3565879271826091</v>
      </c>
      <c r="Z106" s="7">
        <f t="shared" ca="1" si="127"/>
        <v>7.9888770151034576</v>
      </c>
      <c r="AA106" s="7">
        <f t="shared" ca="1" si="127"/>
        <v>7.6373463091132381</v>
      </c>
      <c r="AB106" s="7">
        <f t="shared" ca="1" si="127"/>
        <v>7.3012838393995754</v>
      </c>
      <c r="AC106" s="7">
        <f t="shared" ca="1" si="127"/>
        <v>6.9800089646147017</v>
      </c>
      <c r="AD106" s="7">
        <f t="shared" ca="1" si="127"/>
        <v>6.6728709933441186</v>
      </c>
      <c r="AE106" s="7">
        <f t="shared" ca="1" si="127"/>
        <v>6.3792478662341123</v>
      </c>
      <c r="AF106" s="7">
        <f t="shared" ca="1" si="127"/>
        <v>6.0985448961089865</v>
      </c>
      <c r="AG106" s="7">
        <f t="shared" ca="1" si="127"/>
        <v>5.8301935635262954</v>
      </c>
      <c r="AH106" s="7">
        <f t="shared" ca="1" si="127"/>
        <v>5.5736503653306846</v>
      </c>
      <c r="AI106" s="7">
        <f t="shared" ca="1" si="127"/>
        <v>5.328395713874273</v>
      </c>
      <c r="AJ106" s="7">
        <f t="shared" ca="1" si="127"/>
        <v>5.0939328846740874</v>
      </c>
      <c r="AM106" s="3"/>
      <c r="AN106" s="3"/>
      <c r="AO106" s="3"/>
    </row>
    <row r="107" spans="2:69" x14ac:dyDescent="0.25">
      <c r="B107" s="3"/>
      <c r="H107" s="20"/>
      <c r="I107" s="13" t="s">
        <v>43</v>
      </c>
      <c r="J107" s="49">
        <f t="shared" ref="J107:AJ107" ca="1" si="128">$D34*($I79*J79+$I80*J80+$I81*J81+$I82*J82+$I83*J83+$I84*J84+$I85*J85+$I86*J86+$I87*J87+$I88*J88+$I89*J89+$I90*J90+$I91*J91+$I92*J92+$I93*J93+$I94*J94+$I95*J95+$I96*J96+$I97*J97+$I98*J98+$I99*J99+$I100*J100+$I101*J101+$I102*J102+$I103*J103+$I104*J104)/$F80</f>
        <v>0.48799185085501867</v>
      </c>
      <c r="K107" s="49">
        <f t="shared" ca="1" si="128"/>
        <v>0.46651898057247138</v>
      </c>
      <c r="L107" s="49">
        <f t="shared" si="128"/>
        <v>0.44599097065462756</v>
      </c>
      <c r="M107" s="49">
        <f t="shared" ca="1" si="128"/>
        <v>0.42636624486612384</v>
      </c>
      <c r="N107" s="49">
        <f t="shared" ca="1" si="128"/>
        <v>0.40760505643064932</v>
      </c>
      <c r="O107" s="49">
        <f t="shared" ca="1" si="128"/>
        <v>0.38966940753013929</v>
      </c>
      <c r="P107" s="49">
        <f t="shared" ca="1" si="128"/>
        <v>0.37252297234620912</v>
      </c>
      <c r="Q107" s="49">
        <f t="shared" ca="1" si="128"/>
        <v>0.35613102348795739</v>
      </c>
      <c r="R107" s="49">
        <f t="shared" ca="1" si="128"/>
        <v>0.37473489470986332</v>
      </c>
      <c r="S107" s="49">
        <f t="shared" ca="1" si="128"/>
        <v>0.35824561569762109</v>
      </c>
      <c r="T107" s="49">
        <f t="shared" ca="1" si="128"/>
        <v>0.34248190648467436</v>
      </c>
      <c r="U107" s="49">
        <f t="shared" ca="1" si="128"/>
        <v>0.32741184017274777</v>
      </c>
      <c r="V107" s="49">
        <f t="shared" ca="1" si="128"/>
        <v>0.31300489472748827</v>
      </c>
      <c r="W107" s="49">
        <f t="shared" ca="1" si="128"/>
        <v>0.29923189116091331</v>
      </c>
      <c r="X107" s="49">
        <f t="shared" ca="1" si="128"/>
        <v>0.31222941014441519</v>
      </c>
      <c r="Y107" s="49">
        <f t="shared" ca="1" si="128"/>
        <v>0.29849052985229513</v>
      </c>
      <c r="Z107" s="49">
        <f t="shared" ca="1" si="128"/>
        <v>0.28535619488982183</v>
      </c>
      <c r="AA107" s="49">
        <f t="shared" ca="1" si="128"/>
        <v>0.27279980374014501</v>
      </c>
      <c r="AB107" s="49">
        <f t="shared" ca="1" si="128"/>
        <v>0.26079592542014252</v>
      </c>
      <c r="AC107" s="49">
        <f t="shared" ca="1" si="128"/>
        <v>0.27021300618409999</v>
      </c>
      <c r="AD107" s="49">
        <f t="shared" ca="1" si="128"/>
        <v>0.25832295347055145</v>
      </c>
      <c r="AE107" s="49">
        <f t="shared" ca="1" si="128"/>
        <v>0.24695609301753621</v>
      </c>
      <c r="AF107" s="49">
        <f t="shared" ca="1" si="128"/>
        <v>0.23608940304810538</v>
      </c>
      <c r="AG107" s="49">
        <f t="shared" ca="1" si="128"/>
        <v>0.22570087480146853</v>
      </c>
      <c r="AH107" s="49">
        <f t="shared" ca="1" si="128"/>
        <v>0.21576946795773164</v>
      </c>
      <c r="AI107" s="49">
        <f t="shared" ca="1" si="128"/>
        <v>0.22222417122179575</v>
      </c>
      <c r="AJ107" s="49">
        <f t="shared" ca="1" si="128"/>
        <v>0.21244574809048436</v>
      </c>
      <c r="AM107" s="3"/>
      <c r="AN107" s="3"/>
      <c r="AO107" s="3"/>
    </row>
    <row r="108" spans="2:69" x14ac:dyDescent="0.25">
      <c r="B108" s="3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M108" s="3"/>
      <c r="AN108" s="3"/>
      <c r="AO108" s="3"/>
    </row>
    <row r="109" spans="2:69" x14ac:dyDescent="0.25">
      <c r="B109" s="3"/>
      <c r="AM109" s="3"/>
      <c r="AN109" s="3"/>
      <c r="AO109" s="3"/>
    </row>
    <row r="110" spans="2:69" x14ac:dyDescent="0.25">
      <c r="B110" s="3"/>
      <c r="AM110" s="3"/>
      <c r="AN110" s="3"/>
      <c r="AO110" s="3"/>
    </row>
    <row r="111" spans="2:69" x14ac:dyDescent="0.25">
      <c r="B111" s="3"/>
      <c r="AM111" s="3"/>
      <c r="AN111" s="3"/>
      <c r="AO111" s="3"/>
    </row>
    <row r="112" spans="2:69" x14ac:dyDescent="0.25">
      <c r="B112" s="3"/>
      <c r="H112" s="20"/>
      <c r="J112" s="57">
        <v>0</v>
      </c>
      <c r="K112" s="57">
        <v>1</v>
      </c>
      <c r="L112" s="57">
        <v>2</v>
      </c>
      <c r="M112" s="57">
        <v>3</v>
      </c>
      <c r="N112" s="57">
        <v>4</v>
      </c>
      <c r="O112" s="57">
        <v>5</v>
      </c>
      <c r="P112" s="57">
        <v>6</v>
      </c>
      <c r="Q112" s="57">
        <v>7</v>
      </c>
      <c r="R112" s="57">
        <v>8</v>
      </c>
      <c r="S112" s="57">
        <v>9</v>
      </c>
      <c r="T112" s="57">
        <v>10</v>
      </c>
      <c r="U112" s="57">
        <v>11</v>
      </c>
      <c r="V112" s="57">
        <v>12</v>
      </c>
      <c r="W112" s="57">
        <v>13</v>
      </c>
      <c r="X112" s="57">
        <v>14</v>
      </c>
      <c r="Y112" s="57">
        <v>15</v>
      </c>
      <c r="Z112" s="57">
        <v>16</v>
      </c>
      <c r="AA112" s="57">
        <v>17</v>
      </c>
      <c r="AB112" s="57">
        <v>18</v>
      </c>
      <c r="AC112" s="57">
        <v>19</v>
      </c>
      <c r="AD112" s="57">
        <v>20</v>
      </c>
      <c r="AE112" s="57">
        <v>21</v>
      </c>
      <c r="AF112" s="57">
        <v>22</v>
      </c>
      <c r="AG112" s="57">
        <v>23</v>
      </c>
      <c r="AH112" s="57">
        <v>24</v>
      </c>
      <c r="AI112" s="57">
        <v>25</v>
      </c>
      <c r="AJ112" s="57">
        <v>26</v>
      </c>
      <c r="AM112" s="3"/>
      <c r="AN112" s="3"/>
      <c r="AO112" s="3"/>
    </row>
    <row r="113" spans="2:65" x14ac:dyDescent="0.25">
      <c r="B113" s="3"/>
      <c r="J113">
        <f t="shared" ref="J113:AJ113" si="129">$F114+J112</f>
        <v>0</v>
      </c>
      <c r="K113">
        <f t="shared" si="129"/>
        <v>1</v>
      </c>
      <c r="L113">
        <f t="shared" si="129"/>
        <v>2</v>
      </c>
      <c r="M113">
        <f t="shared" si="129"/>
        <v>3</v>
      </c>
      <c r="N113">
        <f t="shared" si="129"/>
        <v>4</v>
      </c>
      <c r="O113">
        <f t="shared" si="129"/>
        <v>5</v>
      </c>
      <c r="P113">
        <f t="shared" si="129"/>
        <v>6</v>
      </c>
      <c r="Q113">
        <f t="shared" si="129"/>
        <v>7</v>
      </c>
      <c r="R113">
        <f t="shared" si="129"/>
        <v>8</v>
      </c>
      <c r="S113">
        <f t="shared" si="129"/>
        <v>9</v>
      </c>
      <c r="T113">
        <f t="shared" si="129"/>
        <v>10</v>
      </c>
      <c r="U113">
        <f t="shared" si="129"/>
        <v>11</v>
      </c>
      <c r="V113">
        <f t="shared" si="129"/>
        <v>12</v>
      </c>
      <c r="W113">
        <f t="shared" si="129"/>
        <v>13</v>
      </c>
      <c r="X113">
        <f t="shared" si="129"/>
        <v>14</v>
      </c>
      <c r="Y113">
        <f t="shared" si="129"/>
        <v>15</v>
      </c>
      <c r="Z113">
        <f t="shared" si="129"/>
        <v>16</v>
      </c>
      <c r="AA113">
        <f t="shared" si="129"/>
        <v>17</v>
      </c>
      <c r="AB113">
        <f t="shared" si="129"/>
        <v>18</v>
      </c>
      <c r="AC113">
        <f t="shared" si="129"/>
        <v>19</v>
      </c>
      <c r="AD113">
        <f t="shared" si="129"/>
        <v>20</v>
      </c>
      <c r="AE113">
        <f t="shared" si="129"/>
        <v>21</v>
      </c>
      <c r="AF113">
        <f t="shared" si="129"/>
        <v>22</v>
      </c>
      <c r="AG113">
        <f t="shared" si="129"/>
        <v>23</v>
      </c>
      <c r="AH113">
        <f t="shared" si="129"/>
        <v>24</v>
      </c>
      <c r="AI113">
        <f t="shared" si="129"/>
        <v>25</v>
      </c>
      <c r="AJ113">
        <f t="shared" si="129"/>
        <v>26</v>
      </c>
      <c r="AN113" s="3"/>
      <c r="AO113" s="3"/>
    </row>
    <row r="114" spans="2:65" x14ac:dyDescent="0.25">
      <c r="B114" s="3"/>
      <c r="F114">
        <f>1*C38</f>
        <v>0</v>
      </c>
      <c r="J114">
        <f t="shared" ref="J114:AJ114" si="130">EXP(-$F115*J113)</f>
        <v>1</v>
      </c>
      <c r="K114">
        <f t="shared" si="130"/>
        <v>0.95599748183309996</v>
      </c>
      <c r="L114">
        <f t="shared" si="130"/>
        <v>0.91393118527122819</v>
      </c>
      <c r="M114">
        <f t="shared" si="130"/>
        <v>0.87371591168803442</v>
      </c>
      <c r="N114">
        <f t="shared" si="130"/>
        <v>0.835270211411272</v>
      </c>
      <c r="O114">
        <f t="shared" si="130"/>
        <v>0.79851621875937706</v>
      </c>
      <c r="P114">
        <f t="shared" si="130"/>
        <v>0.76337949433685315</v>
      </c>
      <c r="Q114">
        <f t="shared" si="130"/>
        <v>0.72978887426905681</v>
      </c>
      <c r="R114">
        <f t="shared" si="130"/>
        <v>0.69767632607103103</v>
      </c>
      <c r="S114">
        <f t="shared" si="130"/>
        <v>0.66697681085847438</v>
      </c>
      <c r="T114">
        <f t="shared" si="130"/>
        <v>0.63762815162177333</v>
      </c>
      <c r="U114">
        <f t="shared" si="130"/>
        <v>0.60957090729630925</v>
      </c>
      <c r="V114">
        <f t="shared" si="130"/>
        <v>0.58274825237398964</v>
      </c>
      <c r="W114">
        <f t="shared" si="130"/>
        <v>0.55710586181217392</v>
      </c>
      <c r="X114">
        <f t="shared" si="130"/>
        <v>0.53259180100689718</v>
      </c>
      <c r="Y114">
        <f t="shared" si="130"/>
        <v>0.50915642060754918</v>
      </c>
      <c r="Z114">
        <f t="shared" si="130"/>
        <v>0.48675225595997168</v>
      </c>
      <c r="AA114">
        <f t="shared" si="130"/>
        <v>0.46533393097431341</v>
      </c>
      <c r="AB114">
        <f t="shared" si="130"/>
        <v>0.44485806622294116</v>
      </c>
      <c r="AC114">
        <f t="shared" si="130"/>
        <v>0.42528319108227414</v>
      </c>
      <c r="AD114">
        <f t="shared" si="130"/>
        <v>0.40656965974059917</v>
      </c>
      <c r="AE114">
        <f t="shared" si="130"/>
        <v>0.38867957090175304</v>
      </c>
      <c r="AF114">
        <f t="shared" si="130"/>
        <v>0.37157669102204571</v>
      </c>
      <c r="AG114">
        <f t="shared" si="130"/>
        <v>0.35522638092495151</v>
      </c>
      <c r="AH114">
        <f t="shared" si="130"/>
        <v>0.33959552564493911</v>
      </c>
      <c r="AI114">
        <f t="shared" si="130"/>
        <v>0.32465246735834974</v>
      </c>
      <c r="AJ114">
        <f t="shared" si="130"/>
        <v>0.31036694126548503</v>
      </c>
      <c r="AN114" s="3"/>
      <c r="AO114" s="3"/>
    </row>
    <row r="115" spans="2:65" x14ac:dyDescent="0.25">
      <c r="B115" s="3"/>
      <c r="F115" s="37">
        <f>1*D38</f>
        <v>4.4999999999999998E-2</v>
      </c>
      <c r="J115">
        <f>1*$L115</f>
        <v>0.18</v>
      </c>
      <c r="K115">
        <f>1*$L115</f>
        <v>0.18</v>
      </c>
      <c r="L115">
        <f>1*M115</f>
        <v>0.18</v>
      </c>
      <c r="M115">
        <f>1*B38</f>
        <v>0.18</v>
      </c>
      <c r="N115">
        <f>1*M115</f>
        <v>0.18</v>
      </c>
      <c r="O115">
        <f>1*$M115</f>
        <v>0.18</v>
      </c>
      <c r="P115">
        <f t="shared" ref="P115:AJ115" si="131">1*$M115</f>
        <v>0.18</v>
      </c>
      <c r="Q115">
        <f t="shared" si="131"/>
        <v>0.18</v>
      </c>
      <c r="R115">
        <f t="shared" si="131"/>
        <v>0.18</v>
      </c>
      <c r="S115">
        <f t="shared" si="131"/>
        <v>0.18</v>
      </c>
      <c r="T115">
        <f t="shared" si="131"/>
        <v>0.18</v>
      </c>
      <c r="U115">
        <f t="shared" si="131"/>
        <v>0.18</v>
      </c>
      <c r="V115">
        <f t="shared" si="131"/>
        <v>0.18</v>
      </c>
      <c r="W115">
        <f t="shared" si="131"/>
        <v>0.18</v>
      </c>
      <c r="X115">
        <f t="shared" si="131"/>
        <v>0.18</v>
      </c>
      <c r="Y115">
        <f t="shared" si="131"/>
        <v>0.18</v>
      </c>
      <c r="Z115">
        <f t="shared" si="131"/>
        <v>0.18</v>
      </c>
      <c r="AA115">
        <f t="shared" si="131"/>
        <v>0.18</v>
      </c>
      <c r="AB115">
        <f t="shared" si="131"/>
        <v>0.18</v>
      </c>
      <c r="AC115">
        <f t="shared" si="131"/>
        <v>0.18</v>
      </c>
      <c r="AD115">
        <f t="shared" si="131"/>
        <v>0.18</v>
      </c>
      <c r="AE115">
        <f t="shared" si="131"/>
        <v>0.18</v>
      </c>
      <c r="AF115">
        <f t="shared" si="131"/>
        <v>0.18</v>
      </c>
      <c r="AG115">
        <f t="shared" si="131"/>
        <v>0.18</v>
      </c>
      <c r="AH115">
        <f t="shared" si="131"/>
        <v>0.18</v>
      </c>
      <c r="AI115">
        <f t="shared" si="131"/>
        <v>0.18</v>
      </c>
      <c r="AJ115">
        <f t="shared" si="131"/>
        <v>0.18</v>
      </c>
      <c r="AN115" s="3"/>
      <c r="AO115" s="3"/>
    </row>
    <row r="116" spans="2:65" x14ac:dyDescent="0.25">
      <c r="B116" s="3"/>
      <c r="J116">
        <f>-SUM(J115:$L115)</f>
        <v>-0.54</v>
      </c>
      <c r="K116">
        <f>-SUM(K115:$L115)</f>
        <v>-0.36</v>
      </c>
      <c r="L116">
        <f>-1*L115</f>
        <v>-0.18</v>
      </c>
      <c r="M116">
        <v>0</v>
      </c>
      <c r="N116">
        <f>1*N115</f>
        <v>0.18</v>
      </c>
      <c r="O116">
        <f>SUM($M115:O115)</f>
        <v>0.54</v>
      </c>
      <c r="P116">
        <f>SUM($M115:P115)</f>
        <v>0.72</v>
      </c>
      <c r="Q116">
        <f>SUM($M115:Q115)</f>
        <v>0.89999999999999991</v>
      </c>
      <c r="R116">
        <f>SUM($M115:R115)</f>
        <v>1.0799999999999998</v>
      </c>
      <c r="S116">
        <f>SUM($M115:S115)</f>
        <v>1.2599999999999998</v>
      </c>
      <c r="T116">
        <f>SUM($M115:T115)</f>
        <v>1.4399999999999997</v>
      </c>
      <c r="U116">
        <f>SUM($M115:U115)</f>
        <v>1.6199999999999997</v>
      </c>
      <c r="V116">
        <f>SUM($M115:V115)</f>
        <v>1.7999999999999996</v>
      </c>
      <c r="W116">
        <f>SUM($M115:W115)</f>
        <v>1.9799999999999995</v>
      </c>
      <c r="X116">
        <f>SUM($M115:X115)</f>
        <v>2.1599999999999997</v>
      </c>
      <c r="Y116">
        <f>SUM($M115:Y115)</f>
        <v>2.34</v>
      </c>
      <c r="Z116">
        <f>SUM($M115:Z115)</f>
        <v>2.52</v>
      </c>
      <c r="AA116">
        <f>SUM($M115:AA115)</f>
        <v>2.7</v>
      </c>
      <c r="AB116">
        <f>SUM($M115:AB115)</f>
        <v>2.8800000000000003</v>
      </c>
      <c r="AC116">
        <f>SUM($M115:AC115)</f>
        <v>3.0600000000000005</v>
      </c>
      <c r="AD116">
        <f>SUM($M115:AD115)</f>
        <v>3.2400000000000007</v>
      </c>
      <c r="AE116">
        <f>SUM($M115:AE115)</f>
        <v>3.4200000000000008</v>
      </c>
      <c r="AF116">
        <f>SUM($M115:AF115)</f>
        <v>3.600000000000001</v>
      </c>
      <c r="AG116">
        <f>SUM($M115:AG115)</f>
        <v>3.7800000000000011</v>
      </c>
      <c r="AH116">
        <f>SUM($M115:AH115)</f>
        <v>3.9600000000000013</v>
      </c>
      <c r="AI116">
        <f>SUM($M115:AI115)</f>
        <v>4.1400000000000015</v>
      </c>
      <c r="AJ116">
        <f>SUM($M115:AJ115)</f>
        <v>4.3200000000000012</v>
      </c>
      <c r="AN116" s="3"/>
      <c r="AO116" s="3"/>
    </row>
    <row r="117" spans="2:65" x14ac:dyDescent="0.25">
      <c r="B117" s="3"/>
      <c r="F117" s="6">
        <v>338</v>
      </c>
      <c r="AN117" s="3"/>
      <c r="AO117" s="3"/>
    </row>
    <row r="118" spans="2:65" x14ac:dyDescent="0.25">
      <c r="B118" s="3"/>
      <c r="H118" s="20">
        <v>3</v>
      </c>
      <c r="I118" s="13">
        <f>C$33*(EXP(D$33*H118))</f>
        <v>2.1481956367532227E-2</v>
      </c>
      <c r="J118" s="3">
        <f ca="1">OFFSET(AM118,-(J$116),0)</f>
        <v>0</v>
      </c>
      <c r="K118" s="3">
        <f t="shared" ref="K118:K131" ca="1" si="132">OFFSET(AN118,-(K$116),0)</f>
        <v>0</v>
      </c>
      <c r="L118" s="3">
        <f t="shared" ref="L118:L131" ca="1" si="133">OFFSET(AO118,-(L$116),0)</f>
        <v>0</v>
      </c>
      <c r="AN118" s="3"/>
      <c r="AO118" s="3"/>
    </row>
    <row r="119" spans="2:65" x14ac:dyDescent="0.25">
      <c r="B119" s="3"/>
      <c r="H119" s="20">
        <v>4</v>
      </c>
      <c r="I119" s="13">
        <f t="shared" ref="I119:I147" si="134">C$33*(EXP(D$33*H119))</f>
        <v>2.3224629781501159E-2</v>
      </c>
      <c r="J119" s="3">
        <f ca="1">OFFSET(AM119,-(J$116),0)</f>
        <v>0</v>
      </c>
      <c r="K119" s="3">
        <f t="shared" ca="1" si="132"/>
        <v>0</v>
      </c>
      <c r="L119" s="3">
        <f t="shared" ca="1" si="133"/>
        <v>0</v>
      </c>
      <c r="AN119" s="3"/>
      <c r="AO119" s="3"/>
    </row>
    <row r="120" spans="2:65" x14ac:dyDescent="0.25">
      <c r="B120" s="3"/>
      <c r="F120" s="2">
        <v>1</v>
      </c>
      <c r="G120" s="17">
        <v>0.41</v>
      </c>
      <c r="H120" s="20">
        <v>5</v>
      </c>
      <c r="I120" s="13">
        <f t="shared" si="134"/>
        <v>2.5108673496004926E-2</v>
      </c>
      <c r="J120" s="3">
        <f ca="1">OFFSET(AM120,-(J$116),0)</f>
        <v>1.1445367843513146</v>
      </c>
      <c r="K120" s="3">
        <f ca="1">OFFSET(AN120,-(K$116),0)</f>
        <v>1.0941742837052104</v>
      </c>
      <c r="L120" s="3">
        <f t="shared" ca="1" si="133"/>
        <v>1.0460278599087169</v>
      </c>
      <c r="M120" s="2">
        <v>1</v>
      </c>
      <c r="N120" s="3">
        <f ca="1">OFFSET(AQ120,-(N$116),0)</f>
        <v>0.95599748183309985</v>
      </c>
      <c r="O120" s="3">
        <f t="shared" ref="O120:AJ131" ca="1" si="135">OFFSET(AR120,-(O$116),0)</f>
        <v>0.91393118527122819</v>
      </c>
      <c r="P120" s="3">
        <f t="shared" ca="1" si="135"/>
        <v>0.87371591168803442</v>
      </c>
      <c r="Q120" s="3">
        <f t="shared" ca="1" si="135"/>
        <v>0.835270211411272</v>
      </c>
      <c r="R120" s="3">
        <f t="shared" ca="1" si="135"/>
        <v>0</v>
      </c>
      <c r="S120" s="3">
        <f t="shared" ca="1" si="135"/>
        <v>0</v>
      </c>
      <c r="T120" s="3">
        <f t="shared" ca="1" si="135"/>
        <v>0</v>
      </c>
      <c r="U120" s="3">
        <f t="shared" ca="1" si="135"/>
        <v>0</v>
      </c>
      <c r="V120" s="3">
        <f t="shared" ca="1" si="135"/>
        <v>0</v>
      </c>
      <c r="W120" s="3">
        <f t="shared" ca="1" si="135"/>
        <v>0</v>
      </c>
      <c r="X120" s="3">
        <f t="shared" ca="1" si="135"/>
        <v>0</v>
      </c>
      <c r="Y120" s="3">
        <f t="shared" ca="1" si="135"/>
        <v>0</v>
      </c>
      <c r="Z120" s="3">
        <f t="shared" ca="1" si="135"/>
        <v>0</v>
      </c>
      <c r="AA120" s="3">
        <f t="shared" ca="1" si="135"/>
        <v>0</v>
      </c>
      <c r="AB120" s="3">
        <f t="shared" ca="1" si="135"/>
        <v>0</v>
      </c>
      <c r="AC120" s="3">
        <f t="shared" ca="1" si="135"/>
        <v>0</v>
      </c>
      <c r="AD120" s="3">
        <f t="shared" ca="1" si="135"/>
        <v>0</v>
      </c>
      <c r="AE120" s="3">
        <f t="shared" ca="1" si="135"/>
        <v>0</v>
      </c>
      <c r="AF120" s="3">
        <f t="shared" ca="1" si="135"/>
        <v>0</v>
      </c>
      <c r="AG120" s="3">
        <f t="shared" ca="1" si="135"/>
        <v>0</v>
      </c>
      <c r="AH120" s="3">
        <f t="shared" ca="1" si="135"/>
        <v>0</v>
      </c>
      <c r="AI120" s="3">
        <f t="shared" ca="1" si="135"/>
        <v>0</v>
      </c>
      <c r="AJ120" s="3">
        <f t="shared" ca="1" si="135"/>
        <v>0</v>
      </c>
      <c r="AM120" s="3">
        <f>$M120*J$114/$M$114</f>
        <v>1.1445367843513146</v>
      </c>
      <c r="AN120" s="3">
        <f>$M120*K$114/$M$114</f>
        <v>1.0941742837052104</v>
      </c>
      <c r="AO120" s="3">
        <f>$M120*L$114/$M$114</f>
        <v>1.0460278599087169</v>
      </c>
      <c r="AP120" s="2">
        <v>1</v>
      </c>
      <c r="AQ120">
        <f>$M120*N$114/$M$114</f>
        <v>0.95599748183309985</v>
      </c>
      <c r="AR120">
        <f t="shared" ref="AR120:BM131" si="136">$M120*O$114/$M$114</f>
        <v>0.91393118527122819</v>
      </c>
      <c r="AS120">
        <f t="shared" si="136"/>
        <v>0.87371591168803442</v>
      </c>
      <c r="AT120">
        <f t="shared" si="136"/>
        <v>0.835270211411272</v>
      </c>
      <c r="AU120">
        <f t="shared" si="136"/>
        <v>0.79851621875937706</v>
      </c>
      <c r="AV120">
        <f t="shared" si="136"/>
        <v>0.76337949433685315</v>
      </c>
      <c r="AW120">
        <f t="shared" si="136"/>
        <v>0.72978887426905681</v>
      </c>
      <c r="AX120">
        <f t="shared" si="136"/>
        <v>0.69767632607103103</v>
      </c>
      <c r="AY120">
        <f t="shared" si="136"/>
        <v>0.66697681085847438</v>
      </c>
      <c r="AZ120">
        <f t="shared" si="136"/>
        <v>0.63762815162177333</v>
      </c>
      <c r="BA120">
        <f t="shared" si="136"/>
        <v>0.60957090729630925</v>
      </c>
      <c r="BB120">
        <f t="shared" si="136"/>
        <v>0.58274825237398975</v>
      </c>
      <c r="BC120">
        <f t="shared" si="136"/>
        <v>0.55710586181217392</v>
      </c>
      <c r="BD120">
        <f t="shared" si="136"/>
        <v>0.53259180100689718</v>
      </c>
      <c r="BE120">
        <f t="shared" si="136"/>
        <v>0.50915642060754918</v>
      </c>
      <c r="BF120">
        <f t="shared" si="136"/>
        <v>0.48675225595997168</v>
      </c>
      <c r="BG120">
        <f t="shared" si="136"/>
        <v>0.46533393097431347</v>
      </c>
      <c r="BH120">
        <f t="shared" si="136"/>
        <v>0.44485806622294116</v>
      </c>
      <c r="BI120">
        <f t="shared" si="136"/>
        <v>0.42528319108227414</v>
      </c>
      <c r="BJ120">
        <f t="shared" si="136"/>
        <v>0.40656965974059911</v>
      </c>
      <c r="BK120">
        <f t="shared" si="136"/>
        <v>0.38867957090175298</v>
      </c>
      <c r="BL120">
        <f t="shared" si="136"/>
        <v>0.37157669102204571</v>
      </c>
      <c r="BM120">
        <f t="shared" si="136"/>
        <v>0.35522638092495151</v>
      </c>
    </row>
    <row r="121" spans="2:65" x14ac:dyDescent="0.25">
      <c r="B121" s="3"/>
      <c r="F121" s="2">
        <v>6</v>
      </c>
      <c r="G121" s="17">
        <v>0.63</v>
      </c>
      <c r="H121" s="20">
        <v>6</v>
      </c>
      <c r="I121" s="13">
        <f t="shared" si="134"/>
        <v>2.7145555845679896E-2</v>
      </c>
      <c r="J121" s="3">
        <f ca="1">OFFSET(AM121,-(J$116),0)</f>
        <v>6.8672207061078874</v>
      </c>
      <c r="K121" s="3">
        <f t="shared" ca="1" si="132"/>
        <v>6.565045702231262</v>
      </c>
      <c r="L121" s="3">
        <f t="shared" ca="1" si="133"/>
        <v>6.2761671594523012</v>
      </c>
      <c r="M121" s="2">
        <v>6</v>
      </c>
      <c r="N121" s="3">
        <f t="shared" ref="N121:N147" ca="1" si="137">OFFSET(AQ121,-(N$116),0)</f>
        <v>5.7359848909985995</v>
      </c>
      <c r="O121" s="3">
        <f t="shared" ca="1" si="135"/>
        <v>5.4835871116273696</v>
      </c>
      <c r="P121" s="3">
        <f t="shared" ca="1" si="135"/>
        <v>5.2422954701282061</v>
      </c>
      <c r="Q121" s="3">
        <f t="shared" ca="1" si="135"/>
        <v>5.011621268467632</v>
      </c>
      <c r="R121" s="3">
        <f t="shared" ca="1" si="135"/>
        <v>0.79851621875937706</v>
      </c>
      <c r="S121" s="3">
        <f t="shared" ca="1" si="135"/>
        <v>0.76337949433685315</v>
      </c>
      <c r="T121" s="3">
        <f t="shared" ca="1" si="135"/>
        <v>0.72978887426905681</v>
      </c>
      <c r="U121" s="3">
        <f t="shared" ca="1" si="135"/>
        <v>0.69767632607103103</v>
      </c>
      <c r="V121" s="3">
        <f t="shared" ca="1" si="135"/>
        <v>0.66697681085847438</v>
      </c>
      <c r="W121" s="3">
        <f t="shared" ca="1" si="135"/>
        <v>0.63762815162177333</v>
      </c>
      <c r="X121" s="3">
        <f t="shared" ca="1" si="135"/>
        <v>0</v>
      </c>
      <c r="Y121" s="3">
        <f t="shared" ca="1" si="135"/>
        <v>0</v>
      </c>
      <c r="Z121" s="3">
        <f t="shared" ca="1" si="135"/>
        <v>0</v>
      </c>
      <c r="AA121" s="3">
        <f t="shared" ca="1" si="135"/>
        <v>0</v>
      </c>
      <c r="AB121" s="3">
        <f t="shared" ca="1" si="135"/>
        <v>0</v>
      </c>
      <c r="AC121" s="3">
        <f t="shared" ca="1" si="135"/>
        <v>0</v>
      </c>
      <c r="AD121" s="3">
        <f t="shared" ca="1" si="135"/>
        <v>0</v>
      </c>
      <c r="AE121" s="3">
        <f t="shared" ca="1" si="135"/>
        <v>0</v>
      </c>
      <c r="AF121" s="3">
        <f t="shared" ca="1" si="135"/>
        <v>0</v>
      </c>
      <c r="AG121" s="3">
        <f t="shared" ca="1" si="135"/>
        <v>0</v>
      </c>
      <c r="AH121" s="3">
        <f t="shared" ca="1" si="135"/>
        <v>0</v>
      </c>
      <c r="AI121" s="3">
        <f t="shared" ca="1" si="135"/>
        <v>0</v>
      </c>
      <c r="AJ121" s="3">
        <f t="shared" ca="1" si="135"/>
        <v>0</v>
      </c>
      <c r="AM121" s="3">
        <f t="shared" ref="AM121:AO132" si="138">$M121*J$114/$M$114</f>
        <v>6.8672207061078874</v>
      </c>
      <c r="AN121" s="3">
        <f t="shared" si="138"/>
        <v>6.565045702231262</v>
      </c>
      <c r="AO121" s="3">
        <f t="shared" si="138"/>
        <v>6.2761671594523012</v>
      </c>
      <c r="AP121" s="2">
        <v>6</v>
      </c>
      <c r="AQ121">
        <f t="shared" ref="AQ121:AQ132" si="139">$M121*N$114/$M$114</f>
        <v>5.7359848909985995</v>
      </c>
      <c r="AR121">
        <f t="shared" si="136"/>
        <v>5.4835871116273696</v>
      </c>
      <c r="AS121">
        <f t="shared" si="136"/>
        <v>5.2422954701282061</v>
      </c>
      <c r="AT121">
        <f t="shared" si="136"/>
        <v>5.011621268467632</v>
      </c>
      <c r="AU121">
        <f t="shared" si="136"/>
        <v>4.7910973125562624</v>
      </c>
      <c r="AV121">
        <f t="shared" si="136"/>
        <v>4.5802769660211187</v>
      </c>
      <c r="AW121">
        <f t="shared" si="136"/>
        <v>4.3787332456143417</v>
      </c>
      <c r="AX121">
        <f t="shared" si="136"/>
        <v>4.1860579564261862</v>
      </c>
      <c r="AY121">
        <f t="shared" si="136"/>
        <v>4.0018608651508458</v>
      </c>
      <c r="AZ121">
        <f t="shared" si="136"/>
        <v>3.8257689097306398</v>
      </c>
      <c r="BA121">
        <f t="shared" si="136"/>
        <v>3.6574254437778553</v>
      </c>
      <c r="BB121">
        <f t="shared" si="136"/>
        <v>3.4964895142439381</v>
      </c>
      <c r="BC121">
        <f t="shared" si="136"/>
        <v>3.3426351708730437</v>
      </c>
      <c r="BD121">
        <f t="shared" si="136"/>
        <v>3.1955508060413833</v>
      </c>
      <c r="BE121">
        <f t="shared" si="136"/>
        <v>3.0549385236452955</v>
      </c>
      <c r="BF121">
        <f t="shared" si="136"/>
        <v>2.92051353575983</v>
      </c>
      <c r="BG121">
        <f t="shared" si="136"/>
        <v>2.7920035858458805</v>
      </c>
      <c r="BH121">
        <f t="shared" si="136"/>
        <v>2.6691483973376471</v>
      </c>
      <c r="BI121">
        <f t="shared" si="136"/>
        <v>2.5516991464936449</v>
      </c>
      <c r="BJ121">
        <f t="shared" si="136"/>
        <v>2.4394179584435944</v>
      </c>
      <c r="BK121">
        <f t="shared" si="136"/>
        <v>2.3320774254105174</v>
      </c>
      <c r="BL121">
        <f t="shared" si="136"/>
        <v>2.2294601461322743</v>
      </c>
      <c r="BM121">
        <f t="shared" si="136"/>
        <v>2.1313582855497093</v>
      </c>
    </row>
    <row r="122" spans="2:65" x14ac:dyDescent="0.25">
      <c r="B122" s="3"/>
      <c r="F122" s="2">
        <v>29</v>
      </c>
      <c r="G122" s="17">
        <v>0.74016000000000004</v>
      </c>
      <c r="H122" s="20">
        <v>7</v>
      </c>
      <c r="I122" s="13">
        <f t="shared" si="134"/>
        <v>2.9347675506958666E-2</v>
      </c>
      <c r="J122" s="3">
        <f t="shared" ref="J122:J131" ca="1" si="140">OFFSET(AM122,-(J$116),0)</f>
        <v>33.191566746188123</v>
      </c>
      <c r="K122" s="3">
        <f ca="1">OFFSET(AN122,-(K$116),0)</f>
        <v>31.7310542274511</v>
      </c>
      <c r="L122" s="3">
        <f t="shared" ca="1" si="133"/>
        <v>30.334807937352789</v>
      </c>
      <c r="M122" s="2">
        <v>29</v>
      </c>
      <c r="N122" s="3">
        <f t="shared" ca="1" si="137"/>
        <v>27.723926973159895</v>
      </c>
      <c r="O122" s="3">
        <f t="shared" ca="1" si="135"/>
        <v>26.504004372865619</v>
      </c>
      <c r="P122" s="3">
        <f t="shared" ca="1" si="135"/>
        <v>25.337761438952999</v>
      </c>
      <c r="Q122" s="3">
        <f t="shared" ca="1" si="135"/>
        <v>24.22283613092689</v>
      </c>
      <c r="R122" s="3">
        <f t="shared" ca="1" si="135"/>
        <v>4.7910973125562624</v>
      </c>
      <c r="S122" s="3">
        <f t="shared" ca="1" si="135"/>
        <v>4.5802769660211187</v>
      </c>
      <c r="T122" s="3">
        <f t="shared" ca="1" si="135"/>
        <v>4.3787332456143417</v>
      </c>
      <c r="U122" s="3">
        <f t="shared" ca="1" si="135"/>
        <v>4.1860579564261862</v>
      </c>
      <c r="V122" s="3">
        <f t="shared" ca="1" si="135"/>
        <v>4.0018608651508458</v>
      </c>
      <c r="W122" s="3">
        <f t="shared" ca="1" si="135"/>
        <v>3.8257689097306398</v>
      </c>
      <c r="X122" s="3">
        <f t="shared" ca="1" si="135"/>
        <v>0.60957090729630925</v>
      </c>
      <c r="Y122" s="3">
        <f t="shared" ca="1" si="135"/>
        <v>0.58274825237398975</v>
      </c>
      <c r="Z122" s="3">
        <f t="shared" ca="1" si="135"/>
        <v>0.55710586181217392</v>
      </c>
      <c r="AA122" s="3">
        <f t="shared" ca="1" si="135"/>
        <v>0.53259180100689718</v>
      </c>
      <c r="AB122" s="3">
        <f t="shared" ca="1" si="135"/>
        <v>0.50915642060754918</v>
      </c>
      <c r="AC122" s="3">
        <f t="shared" ca="1" si="135"/>
        <v>0</v>
      </c>
      <c r="AD122" s="3">
        <f t="shared" ca="1" si="135"/>
        <v>0</v>
      </c>
      <c r="AE122" s="3">
        <f t="shared" ca="1" si="135"/>
        <v>0</v>
      </c>
      <c r="AF122" s="3">
        <f t="shared" ca="1" si="135"/>
        <v>0</v>
      </c>
      <c r="AG122" s="3">
        <f t="shared" ca="1" si="135"/>
        <v>0</v>
      </c>
      <c r="AH122" s="3">
        <f t="shared" ca="1" si="135"/>
        <v>0</v>
      </c>
      <c r="AI122" s="3">
        <f t="shared" ca="1" si="135"/>
        <v>0</v>
      </c>
      <c r="AJ122" s="3">
        <f t="shared" ca="1" si="135"/>
        <v>0</v>
      </c>
      <c r="AM122" s="3">
        <f t="shared" si="138"/>
        <v>33.191566746188123</v>
      </c>
      <c r="AN122" s="3">
        <f t="shared" si="138"/>
        <v>31.7310542274511</v>
      </c>
      <c r="AO122" s="3">
        <f t="shared" si="138"/>
        <v>30.334807937352789</v>
      </c>
      <c r="AP122" s="2">
        <v>29</v>
      </c>
      <c r="AQ122">
        <f t="shared" si="139"/>
        <v>27.723926973159895</v>
      </c>
      <c r="AR122">
        <f t="shared" si="136"/>
        <v>26.504004372865619</v>
      </c>
      <c r="AS122">
        <f t="shared" si="136"/>
        <v>25.337761438952999</v>
      </c>
      <c r="AT122">
        <f t="shared" si="136"/>
        <v>24.22283613092689</v>
      </c>
      <c r="AU122">
        <f t="shared" si="136"/>
        <v>23.156970344021936</v>
      </c>
      <c r="AV122">
        <f t="shared" si="136"/>
        <v>22.138005335768742</v>
      </c>
      <c r="AW122">
        <f t="shared" si="136"/>
        <v>21.163877353802647</v>
      </c>
      <c r="AX122">
        <f t="shared" si="136"/>
        <v>20.232613456059902</v>
      </c>
      <c r="AY122">
        <f t="shared" si="136"/>
        <v>19.342327514895757</v>
      </c>
      <c r="AZ122">
        <f t="shared" si="136"/>
        <v>18.491216397031426</v>
      </c>
      <c r="BA122">
        <f t="shared" si="136"/>
        <v>17.677556311592969</v>
      </c>
      <c r="BB122">
        <f t="shared" si="136"/>
        <v>16.899699318845702</v>
      </c>
      <c r="BC122">
        <f t="shared" si="136"/>
        <v>16.156069992553043</v>
      </c>
      <c r="BD122">
        <f t="shared" si="136"/>
        <v>15.445162229200021</v>
      </c>
      <c r="BE122">
        <f t="shared" si="136"/>
        <v>14.765536197618927</v>
      </c>
      <c r="BF122">
        <f t="shared" si="136"/>
        <v>14.11581542283918</v>
      </c>
      <c r="BG122">
        <f t="shared" si="136"/>
        <v>13.494683998255089</v>
      </c>
      <c r="BH122">
        <f t="shared" si="136"/>
        <v>12.900883920465294</v>
      </c>
      <c r="BI122">
        <f t="shared" si="136"/>
        <v>12.333212541385949</v>
      </c>
      <c r="BJ122">
        <f t="shared" si="136"/>
        <v>11.790520132477376</v>
      </c>
      <c r="BK122">
        <f t="shared" si="136"/>
        <v>11.271707556150837</v>
      </c>
      <c r="BL122">
        <f t="shared" si="136"/>
        <v>10.775724039639325</v>
      </c>
      <c r="BM122">
        <f t="shared" si="136"/>
        <v>10.301565046823594</v>
      </c>
    </row>
    <row r="123" spans="2:65" x14ac:dyDescent="0.25">
      <c r="B123" s="3"/>
      <c r="F123" s="2">
        <v>12</v>
      </c>
      <c r="G123" s="17">
        <v>0.89</v>
      </c>
      <c r="H123" s="20">
        <v>8</v>
      </c>
      <c r="I123" s="13">
        <f t="shared" si="134"/>
        <v>3.172843696987003E-2</v>
      </c>
      <c r="J123" s="3">
        <f t="shared" ca="1" si="140"/>
        <v>13.734441412215775</v>
      </c>
      <c r="K123" s="3">
        <f t="shared" ca="1" si="132"/>
        <v>13.130091404462524</v>
      </c>
      <c r="L123" s="3">
        <f t="shared" ca="1" si="133"/>
        <v>12.552334318904602</v>
      </c>
      <c r="M123" s="2">
        <v>12</v>
      </c>
      <c r="N123" s="3">
        <f t="shared" ca="1" si="137"/>
        <v>11.471969781997199</v>
      </c>
      <c r="O123" s="3">
        <f t="shared" ca="1" si="135"/>
        <v>10.967174223254739</v>
      </c>
      <c r="P123" s="3">
        <f t="shared" ca="1" si="135"/>
        <v>10.484590940256412</v>
      </c>
      <c r="Q123" s="3">
        <f t="shared" ca="1" si="135"/>
        <v>10.023242536935264</v>
      </c>
      <c r="R123" s="3">
        <f t="shared" ca="1" si="135"/>
        <v>23.156970344021936</v>
      </c>
      <c r="S123" s="3">
        <f t="shared" ca="1" si="135"/>
        <v>22.138005335768742</v>
      </c>
      <c r="T123" s="3">
        <f t="shared" ca="1" si="135"/>
        <v>21.163877353802647</v>
      </c>
      <c r="U123" s="3">
        <f t="shared" ca="1" si="135"/>
        <v>20.232613456059902</v>
      </c>
      <c r="V123" s="3">
        <f t="shared" ca="1" si="135"/>
        <v>19.342327514895757</v>
      </c>
      <c r="W123" s="3">
        <f t="shared" ca="1" si="135"/>
        <v>18.491216397031426</v>
      </c>
      <c r="X123" s="3">
        <f t="shared" ca="1" si="135"/>
        <v>3.6574254437778553</v>
      </c>
      <c r="Y123" s="3">
        <f t="shared" ca="1" si="135"/>
        <v>3.4964895142439381</v>
      </c>
      <c r="Z123" s="3">
        <f t="shared" ca="1" si="135"/>
        <v>3.3426351708730437</v>
      </c>
      <c r="AA123" s="3">
        <f t="shared" ca="1" si="135"/>
        <v>3.1955508060413833</v>
      </c>
      <c r="AB123" s="3">
        <f t="shared" ca="1" si="135"/>
        <v>3.0549385236452955</v>
      </c>
      <c r="AC123" s="3">
        <f t="shared" ca="1" si="135"/>
        <v>0.48675225595997168</v>
      </c>
      <c r="AD123" s="3">
        <f t="shared" ca="1" si="135"/>
        <v>0.46533393097431347</v>
      </c>
      <c r="AE123" s="3">
        <f t="shared" ca="1" si="135"/>
        <v>0.44485806622294116</v>
      </c>
      <c r="AF123" s="3">
        <f t="shared" ca="1" si="135"/>
        <v>0.42528319108227414</v>
      </c>
      <c r="AG123" s="3">
        <f t="shared" ca="1" si="135"/>
        <v>0.40656965974059911</v>
      </c>
      <c r="AH123" s="3">
        <f t="shared" ca="1" si="135"/>
        <v>0.38867957090175298</v>
      </c>
      <c r="AI123" s="3">
        <f t="shared" ca="1" si="135"/>
        <v>0</v>
      </c>
      <c r="AJ123" s="3">
        <f t="shared" ca="1" si="135"/>
        <v>0</v>
      </c>
      <c r="AM123" s="3">
        <f t="shared" si="138"/>
        <v>13.734441412215775</v>
      </c>
      <c r="AN123" s="3">
        <f t="shared" si="138"/>
        <v>13.130091404462524</v>
      </c>
      <c r="AO123" s="3">
        <f t="shared" si="138"/>
        <v>12.552334318904602</v>
      </c>
      <c r="AP123" s="2">
        <v>12</v>
      </c>
      <c r="AQ123">
        <f t="shared" si="139"/>
        <v>11.471969781997199</v>
      </c>
      <c r="AR123">
        <f t="shared" si="136"/>
        <v>10.967174223254739</v>
      </c>
      <c r="AS123">
        <f t="shared" si="136"/>
        <v>10.484590940256412</v>
      </c>
      <c r="AT123">
        <f t="shared" si="136"/>
        <v>10.023242536935264</v>
      </c>
      <c r="AU123">
        <f t="shared" si="136"/>
        <v>9.5821946251125247</v>
      </c>
      <c r="AV123">
        <f t="shared" si="136"/>
        <v>9.1605539320422373</v>
      </c>
      <c r="AW123">
        <f t="shared" si="136"/>
        <v>8.7574664912286835</v>
      </c>
      <c r="AX123">
        <f t="shared" si="136"/>
        <v>8.3721159128523723</v>
      </c>
      <c r="AY123">
        <f t="shared" si="136"/>
        <v>8.0037217303016917</v>
      </c>
      <c r="AZ123">
        <f t="shared" si="136"/>
        <v>7.6515378194612795</v>
      </c>
      <c r="BA123">
        <f t="shared" si="136"/>
        <v>7.3148508875557106</v>
      </c>
      <c r="BB123">
        <f t="shared" si="136"/>
        <v>6.9929790284878761</v>
      </c>
      <c r="BC123">
        <f t="shared" si="136"/>
        <v>6.6852703417460875</v>
      </c>
      <c r="BD123">
        <f t="shared" si="136"/>
        <v>6.3911016120827666</v>
      </c>
      <c r="BE123">
        <f t="shared" si="136"/>
        <v>6.109877047290591</v>
      </c>
      <c r="BF123">
        <f t="shared" si="136"/>
        <v>5.8410270715196599</v>
      </c>
      <c r="BG123">
        <f t="shared" si="136"/>
        <v>5.584007171691761</v>
      </c>
      <c r="BH123">
        <f t="shared" si="136"/>
        <v>5.3382967946752942</v>
      </c>
      <c r="BI123">
        <f t="shared" si="136"/>
        <v>5.1033982929872899</v>
      </c>
      <c r="BJ123">
        <f t="shared" si="136"/>
        <v>4.8788359168871889</v>
      </c>
      <c r="BK123">
        <f t="shared" si="136"/>
        <v>4.6641548508210349</v>
      </c>
      <c r="BL123">
        <f t="shared" si="136"/>
        <v>4.4589202922645486</v>
      </c>
      <c r="BM123">
        <f t="shared" si="136"/>
        <v>4.2627165710994186</v>
      </c>
    </row>
    <row r="124" spans="2:65" x14ac:dyDescent="0.25">
      <c r="B124" s="3"/>
      <c r="F124" s="2">
        <v>4</v>
      </c>
      <c r="G124" s="17">
        <v>0.98</v>
      </c>
      <c r="H124" s="20">
        <v>9</v>
      </c>
      <c r="I124" s="13">
        <f t="shared" si="134"/>
        <v>3.4302332132312048E-2</v>
      </c>
      <c r="J124" s="3">
        <f t="shared" ca="1" si="140"/>
        <v>4.5781471374052582</v>
      </c>
      <c r="K124" s="3">
        <f t="shared" ca="1" si="132"/>
        <v>4.3766971348208417</v>
      </c>
      <c r="L124" s="3">
        <f t="shared" ca="1" si="133"/>
        <v>4.1841114396348678</v>
      </c>
      <c r="M124" s="2">
        <v>4</v>
      </c>
      <c r="N124" s="3">
        <f t="shared" ca="1" si="137"/>
        <v>3.8239899273323994</v>
      </c>
      <c r="O124" s="3">
        <f t="shared" ca="1" si="135"/>
        <v>3.6557247410849127</v>
      </c>
      <c r="P124" s="3">
        <f t="shared" ca="1" si="135"/>
        <v>3.4948636467521377</v>
      </c>
      <c r="Q124" s="3">
        <f t="shared" ca="1" si="135"/>
        <v>3.341080845645088</v>
      </c>
      <c r="R124" s="3">
        <f t="shared" ca="1" si="135"/>
        <v>9.5821946251125247</v>
      </c>
      <c r="S124" s="3">
        <f t="shared" ca="1" si="135"/>
        <v>9.1605539320422373</v>
      </c>
      <c r="T124" s="3">
        <f t="shared" ca="1" si="135"/>
        <v>8.7574664912286835</v>
      </c>
      <c r="U124" s="3">
        <f t="shared" ca="1" si="135"/>
        <v>8.3721159128523723</v>
      </c>
      <c r="V124" s="3">
        <f t="shared" ca="1" si="135"/>
        <v>8.0037217303016917</v>
      </c>
      <c r="W124" s="3">
        <f t="shared" ca="1" si="135"/>
        <v>7.6515378194612795</v>
      </c>
      <c r="X124" s="3">
        <f t="shared" ca="1" si="135"/>
        <v>17.677556311592969</v>
      </c>
      <c r="Y124" s="3">
        <f t="shared" ca="1" si="135"/>
        <v>16.899699318845702</v>
      </c>
      <c r="Z124" s="3">
        <f t="shared" ca="1" si="135"/>
        <v>16.156069992553043</v>
      </c>
      <c r="AA124" s="3">
        <f t="shared" ca="1" si="135"/>
        <v>15.445162229200021</v>
      </c>
      <c r="AB124" s="3">
        <f t="shared" ca="1" si="135"/>
        <v>14.765536197618927</v>
      </c>
      <c r="AC124" s="3">
        <f t="shared" ca="1" si="135"/>
        <v>2.92051353575983</v>
      </c>
      <c r="AD124" s="3">
        <f t="shared" ca="1" si="135"/>
        <v>2.7920035858458805</v>
      </c>
      <c r="AE124" s="3">
        <f t="shared" ca="1" si="135"/>
        <v>2.6691483973376471</v>
      </c>
      <c r="AF124" s="3">
        <f t="shared" ca="1" si="135"/>
        <v>2.5516991464936449</v>
      </c>
      <c r="AG124" s="3">
        <f t="shared" ca="1" si="135"/>
        <v>2.4394179584435944</v>
      </c>
      <c r="AH124" s="3">
        <f t="shared" ca="1" si="135"/>
        <v>2.3320774254105174</v>
      </c>
      <c r="AI124" s="3">
        <f t="shared" ca="1" si="135"/>
        <v>0.37157669102204571</v>
      </c>
      <c r="AJ124" s="3">
        <f t="shared" ca="1" si="135"/>
        <v>0.35522638092495151</v>
      </c>
      <c r="AM124" s="3">
        <f t="shared" si="138"/>
        <v>4.5781471374052582</v>
      </c>
      <c r="AN124" s="3">
        <f t="shared" si="138"/>
        <v>4.3766971348208417</v>
      </c>
      <c r="AO124" s="3">
        <f t="shared" si="138"/>
        <v>4.1841114396348678</v>
      </c>
      <c r="AP124" s="2">
        <v>4</v>
      </c>
      <c r="AQ124">
        <f t="shared" si="139"/>
        <v>3.8239899273323994</v>
      </c>
      <c r="AR124">
        <f t="shared" si="136"/>
        <v>3.6557247410849127</v>
      </c>
      <c r="AS124">
        <f t="shared" si="136"/>
        <v>3.4948636467521377</v>
      </c>
      <c r="AT124">
        <f t="shared" si="136"/>
        <v>3.341080845645088</v>
      </c>
      <c r="AU124">
        <f t="shared" si="136"/>
        <v>3.1940648750375082</v>
      </c>
      <c r="AV124">
        <f t="shared" si="136"/>
        <v>3.0535179773474126</v>
      </c>
      <c r="AW124">
        <f t="shared" si="136"/>
        <v>2.9191554970762272</v>
      </c>
      <c r="AX124">
        <f t="shared" si="136"/>
        <v>2.7907053042841241</v>
      </c>
      <c r="AY124">
        <f t="shared" si="136"/>
        <v>2.6679072434338975</v>
      </c>
      <c r="AZ124">
        <f t="shared" si="136"/>
        <v>2.5505126064870933</v>
      </c>
      <c r="BA124">
        <f t="shared" si="136"/>
        <v>2.438283629185237</v>
      </c>
      <c r="BB124">
        <f t="shared" si="136"/>
        <v>2.330993009495959</v>
      </c>
      <c r="BC124">
        <f t="shared" si="136"/>
        <v>2.2284234472486957</v>
      </c>
      <c r="BD124">
        <f t="shared" si="136"/>
        <v>2.1303672040275887</v>
      </c>
      <c r="BE124">
        <f t="shared" si="136"/>
        <v>2.0366256824301967</v>
      </c>
      <c r="BF124">
        <f t="shared" si="136"/>
        <v>1.9470090238398867</v>
      </c>
      <c r="BG124">
        <f t="shared" si="136"/>
        <v>1.8613357238972539</v>
      </c>
      <c r="BH124">
        <f t="shared" si="136"/>
        <v>1.7794322648917646</v>
      </c>
      <c r="BI124">
        <f t="shared" si="136"/>
        <v>1.7011327643290965</v>
      </c>
      <c r="BJ124">
        <f t="shared" si="136"/>
        <v>1.6262786389623964</v>
      </c>
      <c r="BK124">
        <f t="shared" si="136"/>
        <v>1.5547182836070119</v>
      </c>
      <c r="BL124">
        <f t="shared" si="136"/>
        <v>1.4863067640881829</v>
      </c>
      <c r="BM124">
        <f t="shared" si="136"/>
        <v>1.4209055236998061</v>
      </c>
    </row>
    <row r="125" spans="2:65" x14ac:dyDescent="0.25">
      <c r="B125" s="3"/>
      <c r="F125" s="2">
        <v>14</v>
      </c>
      <c r="H125" s="20">
        <v>10</v>
      </c>
      <c r="I125" s="13">
        <f t="shared" si="134"/>
        <v>3.7085028513469419E-2</v>
      </c>
      <c r="J125" s="3">
        <f t="shared" ca="1" si="140"/>
        <v>16.023514980918403</v>
      </c>
      <c r="K125" s="3">
        <f t="shared" ca="1" si="132"/>
        <v>15.318439971872946</v>
      </c>
      <c r="L125" s="3">
        <f t="shared" ca="1" si="133"/>
        <v>14.644390038722037</v>
      </c>
      <c r="M125" s="2">
        <v>14</v>
      </c>
      <c r="N125" s="3">
        <f t="shared" ca="1" si="137"/>
        <v>13.383964745663398</v>
      </c>
      <c r="O125" s="3">
        <f t="shared" ca="1" si="135"/>
        <v>12.795036593797196</v>
      </c>
      <c r="P125" s="3">
        <f t="shared" ca="1" si="135"/>
        <v>12.232022763632482</v>
      </c>
      <c r="Q125" s="3">
        <f t="shared" ca="1" si="135"/>
        <v>11.69378295975781</v>
      </c>
      <c r="R125" s="3">
        <f t="shared" ca="1" si="135"/>
        <v>3.1940648750375082</v>
      </c>
      <c r="S125" s="3">
        <f t="shared" ca="1" si="135"/>
        <v>3.0535179773474126</v>
      </c>
      <c r="T125" s="3">
        <f t="shared" ca="1" si="135"/>
        <v>2.9191554970762272</v>
      </c>
      <c r="U125" s="3">
        <f t="shared" ca="1" si="135"/>
        <v>2.7907053042841241</v>
      </c>
      <c r="V125" s="3">
        <f t="shared" ca="1" si="135"/>
        <v>2.6679072434338975</v>
      </c>
      <c r="W125" s="3">
        <f t="shared" ca="1" si="135"/>
        <v>2.5505126064870933</v>
      </c>
      <c r="X125" s="3">
        <f t="shared" ca="1" si="135"/>
        <v>7.3148508875557106</v>
      </c>
      <c r="Y125" s="3">
        <f t="shared" ca="1" si="135"/>
        <v>6.9929790284878761</v>
      </c>
      <c r="Z125" s="3">
        <f t="shared" ca="1" si="135"/>
        <v>6.6852703417460875</v>
      </c>
      <c r="AA125" s="3">
        <f t="shared" ca="1" si="135"/>
        <v>6.3911016120827666</v>
      </c>
      <c r="AB125" s="3">
        <f t="shared" ca="1" si="135"/>
        <v>6.109877047290591</v>
      </c>
      <c r="AC125" s="3">
        <f t="shared" ca="1" si="135"/>
        <v>14.11581542283918</v>
      </c>
      <c r="AD125" s="3">
        <f t="shared" ca="1" si="135"/>
        <v>13.494683998255089</v>
      </c>
      <c r="AE125" s="3">
        <f t="shared" ca="1" si="135"/>
        <v>12.900883920465294</v>
      </c>
      <c r="AF125" s="3">
        <f t="shared" ca="1" si="135"/>
        <v>12.333212541385949</v>
      </c>
      <c r="AG125" s="3">
        <f t="shared" ca="1" si="135"/>
        <v>11.790520132477376</v>
      </c>
      <c r="AH125" s="3">
        <f t="shared" ca="1" si="135"/>
        <v>11.271707556150837</v>
      </c>
      <c r="AI125" s="3">
        <f t="shared" ca="1" si="135"/>
        <v>2.2294601461322743</v>
      </c>
      <c r="AJ125" s="3">
        <f t="shared" ca="1" si="135"/>
        <v>2.1313582855497093</v>
      </c>
      <c r="AM125" s="3">
        <f t="shared" si="138"/>
        <v>16.023514980918403</v>
      </c>
      <c r="AN125" s="3">
        <f t="shared" si="138"/>
        <v>15.318439971872946</v>
      </c>
      <c r="AO125" s="3">
        <f t="shared" si="138"/>
        <v>14.644390038722037</v>
      </c>
      <c r="AP125" s="2">
        <v>14</v>
      </c>
      <c r="AQ125">
        <f t="shared" si="139"/>
        <v>13.383964745663398</v>
      </c>
      <c r="AR125">
        <f t="shared" si="136"/>
        <v>12.795036593797196</v>
      </c>
      <c r="AS125">
        <f t="shared" si="136"/>
        <v>12.232022763632482</v>
      </c>
      <c r="AT125">
        <f t="shared" si="136"/>
        <v>11.69378295975781</v>
      </c>
      <c r="AU125">
        <f t="shared" si="136"/>
        <v>11.179227062631279</v>
      </c>
      <c r="AV125">
        <f t="shared" si="136"/>
        <v>10.687312920715945</v>
      </c>
      <c r="AW125">
        <f t="shared" si="136"/>
        <v>10.217044239766796</v>
      </c>
      <c r="AX125">
        <f t="shared" si="136"/>
        <v>9.7674685649944344</v>
      </c>
      <c r="AY125">
        <f t="shared" si="136"/>
        <v>9.3376753520186409</v>
      </c>
      <c r="AZ125">
        <f t="shared" si="136"/>
        <v>8.9267941227048269</v>
      </c>
      <c r="BA125">
        <f t="shared" si="136"/>
        <v>8.5339927021483302</v>
      </c>
      <c r="BB125">
        <f t="shared" si="136"/>
        <v>8.1584755332358565</v>
      </c>
      <c r="BC125">
        <f t="shared" si="136"/>
        <v>7.7994820653704355</v>
      </c>
      <c r="BD125">
        <f t="shared" si="136"/>
        <v>7.4562852140965612</v>
      </c>
      <c r="BE125">
        <f t="shared" si="136"/>
        <v>7.1281898885056885</v>
      </c>
      <c r="BF125">
        <f t="shared" si="136"/>
        <v>6.814531583439603</v>
      </c>
      <c r="BG125">
        <f t="shared" si="136"/>
        <v>6.5146750336403887</v>
      </c>
      <c r="BH125">
        <f t="shared" si="136"/>
        <v>6.2280129271211759</v>
      </c>
      <c r="BI125">
        <f t="shared" si="136"/>
        <v>5.9539646751518376</v>
      </c>
      <c r="BJ125">
        <f t="shared" si="136"/>
        <v>5.6919752363683873</v>
      </c>
      <c r="BK125">
        <f t="shared" si="136"/>
        <v>5.4415139926245413</v>
      </c>
      <c r="BL125">
        <f t="shared" si="136"/>
        <v>5.2020736743086395</v>
      </c>
      <c r="BM125">
        <f t="shared" si="136"/>
        <v>4.973169332949321</v>
      </c>
    </row>
    <row r="126" spans="2:65" x14ac:dyDescent="0.25">
      <c r="B126" s="3"/>
      <c r="F126" s="2">
        <v>1</v>
      </c>
      <c r="H126" s="20">
        <v>11</v>
      </c>
      <c r="I126" s="13">
        <f t="shared" si="134"/>
        <v>4.0093464623337904E-2</v>
      </c>
      <c r="J126" s="3">
        <f t="shared" ca="1" si="140"/>
        <v>1.1445367843513146</v>
      </c>
      <c r="K126" s="3">
        <f t="shared" ca="1" si="132"/>
        <v>1.0941742837052104</v>
      </c>
      <c r="L126" s="3">
        <f t="shared" ca="1" si="133"/>
        <v>1.0460278599087169</v>
      </c>
      <c r="M126" s="2">
        <v>1</v>
      </c>
      <c r="N126" s="3">
        <f t="shared" ca="1" si="137"/>
        <v>0.95599748183309985</v>
      </c>
      <c r="O126" s="3">
        <f t="shared" ca="1" si="135"/>
        <v>0.91393118527122819</v>
      </c>
      <c r="P126" s="3">
        <f t="shared" ca="1" si="135"/>
        <v>0.87371591168803442</v>
      </c>
      <c r="Q126" s="3">
        <f t="shared" ca="1" si="135"/>
        <v>0.835270211411272</v>
      </c>
      <c r="R126" s="3">
        <f t="shared" ca="1" si="135"/>
        <v>11.179227062631279</v>
      </c>
      <c r="S126" s="3">
        <f t="shared" ca="1" si="135"/>
        <v>10.687312920715945</v>
      </c>
      <c r="T126" s="3">
        <f t="shared" ca="1" si="135"/>
        <v>10.217044239766796</v>
      </c>
      <c r="U126" s="3">
        <f t="shared" ca="1" si="135"/>
        <v>9.7674685649944344</v>
      </c>
      <c r="V126" s="3">
        <f t="shared" ca="1" si="135"/>
        <v>9.3376753520186409</v>
      </c>
      <c r="W126" s="3">
        <f t="shared" ca="1" si="135"/>
        <v>8.9267941227048269</v>
      </c>
      <c r="X126" s="3">
        <f t="shared" ca="1" si="135"/>
        <v>2.438283629185237</v>
      </c>
      <c r="Y126" s="3">
        <f t="shared" ca="1" si="135"/>
        <v>2.330993009495959</v>
      </c>
      <c r="Z126" s="3">
        <f t="shared" ca="1" si="135"/>
        <v>2.2284234472486957</v>
      </c>
      <c r="AA126" s="3">
        <f t="shared" ca="1" si="135"/>
        <v>2.1303672040275887</v>
      </c>
      <c r="AB126" s="3">
        <f t="shared" ca="1" si="135"/>
        <v>2.0366256824301967</v>
      </c>
      <c r="AC126" s="3">
        <f t="shared" ca="1" si="135"/>
        <v>5.8410270715196599</v>
      </c>
      <c r="AD126" s="3">
        <f t="shared" ca="1" si="135"/>
        <v>5.584007171691761</v>
      </c>
      <c r="AE126" s="3">
        <f t="shared" ca="1" si="135"/>
        <v>5.3382967946752942</v>
      </c>
      <c r="AF126" s="3">
        <f t="shared" ca="1" si="135"/>
        <v>5.1033982929872899</v>
      </c>
      <c r="AG126" s="3">
        <f t="shared" ca="1" si="135"/>
        <v>4.8788359168871889</v>
      </c>
      <c r="AH126" s="3">
        <f t="shared" ca="1" si="135"/>
        <v>4.6641548508210349</v>
      </c>
      <c r="AI126" s="3">
        <f t="shared" ca="1" si="135"/>
        <v>10.775724039639325</v>
      </c>
      <c r="AJ126" s="3">
        <f t="shared" ca="1" si="135"/>
        <v>10.301565046823594</v>
      </c>
      <c r="AM126" s="3">
        <f t="shared" si="138"/>
        <v>1.1445367843513146</v>
      </c>
      <c r="AN126" s="3">
        <f t="shared" si="138"/>
        <v>1.0941742837052104</v>
      </c>
      <c r="AO126" s="3">
        <f t="shared" si="138"/>
        <v>1.0460278599087169</v>
      </c>
      <c r="AP126" s="2">
        <v>1</v>
      </c>
      <c r="AQ126">
        <f t="shared" si="139"/>
        <v>0.95599748183309985</v>
      </c>
      <c r="AR126">
        <f t="shared" si="136"/>
        <v>0.91393118527122819</v>
      </c>
      <c r="AS126">
        <f t="shared" si="136"/>
        <v>0.87371591168803442</v>
      </c>
      <c r="AT126">
        <f t="shared" si="136"/>
        <v>0.835270211411272</v>
      </c>
      <c r="AU126">
        <f t="shared" si="136"/>
        <v>0.79851621875937706</v>
      </c>
      <c r="AV126">
        <f t="shared" si="136"/>
        <v>0.76337949433685315</v>
      </c>
      <c r="AW126">
        <f t="shared" si="136"/>
        <v>0.72978887426905681</v>
      </c>
      <c r="AX126">
        <f t="shared" si="136"/>
        <v>0.69767632607103103</v>
      </c>
      <c r="AY126">
        <f t="shared" si="136"/>
        <v>0.66697681085847438</v>
      </c>
      <c r="AZ126">
        <f t="shared" si="136"/>
        <v>0.63762815162177333</v>
      </c>
      <c r="BA126">
        <f t="shared" si="136"/>
        <v>0.60957090729630925</v>
      </c>
      <c r="BB126">
        <f t="shared" si="136"/>
        <v>0.58274825237398975</v>
      </c>
      <c r="BC126">
        <f t="shared" si="136"/>
        <v>0.55710586181217392</v>
      </c>
      <c r="BD126">
        <f t="shared" si="136"/>
        <v>0.53259180100689718</v>
      </c>
      <c r="BE126">
        <f t="shared" si="136"/>
        <v>0.50915642060754918</v>
      </c>
      <c r="BF126">
        <f t="shared" si="136"/>
        <v>0.48675225595997168</v>
      </c>
      <c r="BG126">
        <f t="shared" si="136"/>
        <v>0.46533393097431347</v>
      </c>
      <c r="BH126">
        <f t="shared" si="136"/>
        <v>0.44485806622294116</v>
      </c>
      <c r="BI126">
        <f t="shared" si="136"/>
        <v>0.42528319108227414</v>
      </c>
      <c r="BJ126">
        <f t="shared" si="136"/>
        <v>0.40656965974059911</v>
      </c>
      <c r="BK126">
        <f t="shared" si="136"/>
        <v>0.38867957090175298</v>
      </c>
      <c r="BL126">
        <f t="shared" si="136"/>
        <v>0.37157669102204571</v>
      </c>
      <c r="BM126">
        <f t="shared" si="136"/>
        <v>0.35522638092495151</v>
      </c>
    </row>
    <row r="127" spans="2:65" x14ac:dyDescent="0.25">
      <c r="B127" s="3"/>
      <c r="F127" s="2">
        <v>5</v>
      </c>
      <c r="H127" s="20">
        <v>12</v>
      </c>
      <c r="I127" s="13">
        <f t="shared" si="134"/>
        <v>4.3345953068878E-2</v>
      </c>
      <c r="J127" s="3">
        <f ca="1">OFFSET(AM127,-(J$116),0)</f>
        <v>5.7226839217565724</v>
      </c>
      <c r="K127" s="3">
        <f t="shared" ca="1" si="132"/>
        <v>5.4708714185260527</v>
      </c>
      <c r="L127" s="3">
        <f t="shared" ca="1" si="133"/>
        <v>5.2301392995435849</v>
      </c>
      <c r="M127" s="2">
        <v>5</v>
      </c>
      <c r="N127" s="3">
        <f t="shared" ca="1" si="137"/>
        <v>4.7799874091654999</v>
      </c>
      <c r="O127" s="3">
        <f t="shared" ca="1" si="135"/>
        <v>4.5696559263561412</v>
      </c>
      <c r="P127" s="3">
        <f t="shared" ca="1" si="135"/>
        <v>4.3685795584401719</v>
      </c>
      <c r="Q127" s="3">
        <f t="shared" ca="1" si="135"/>
        <v>4.17635105705636</v>
      </c>
      <c r="R127" s="3">
        <f t="shared" ca="1" si="135"/>
        <v>0.79851621875937706</v>
      </c>
      <c r="S127" s="3">
        <f t="shared" ca="1" si="135"/>
        <v>0.76337949433685315</v>
      </c>
      <c r="T127" s="3">
        <f t="shared" ca="1" si="135"/>
        <v>0.72978887426905681</v>
      </c>
      <c r="U127" s="3">
        <f t="shared" ca="1" si="135"/>
        <v>0.69767632607103103</v>
      </c>
      <c r="V127" s="3">
        <f t="shared" ca="1" si="135"/>
        <v>0.66697681085847438</v>
      </c>
      <c r="W127" s="3">
        <f t="shared" ca="1" si="135"/>
        <v>0.63762815162177333</v>
      </c>
      <c r="X127" s="3">
        <f t="shared" ca="1" si="135"/>
        <v>8.5339927021483302</v>
      </c>
      <c r="Y127" s="3">
        <f t="shared" ca="1" si="135"/>
        <v>8.1584755332358565</v>
      </c>
      <c r="Z127" s="3">
        <f t="shared" ca="1" si="135"/>
        <v>7.7994820653704355</v>
      </c>
      <c r="AA127" s="3">
        <f t="shared" ca="1" si="135"/>
        <v>7.4562852140965612</v>
      </c>
      <c r="AB127" s="3">
        <f t="shared" ca="1" si="135"/>
        <v>7.1281898885056885</v>
      </c>
      <c r="AC127" s="3">
        <f t="shared" ca="1" si="135"/>
        <v>1.9470090238398867</v>
      </c>
      <c r="AD127" s="3">
        <f t="shared" ca="1" si="135"/>
        <v>1.8613357238972539</v>
      </c>
      <c r="AE127" s="3">
        <f t="shared" ca="1" si="135"/>
        <v>1.7794322648917646</v>
      </c>
      <c r="AF127" s="3">
        <f t="shared" ca="1" si="135"/>
        <v>1.7011327643290965</v>
      </c>
      <c r="AG127" s="3">
        <f t="shared" ca="1" si="135"/>
        <v>1.6262786389623964</v>
      </c>
      <c r="AH127" s="3">
        <f t="shared" ca="1" si="135"/>
        <v>1.5547182836070119</v>
      </c>
      <c r="AI127" s="3">
        <f t="shared" ca="1" si="135"/>
        <v>4.4589202922645486</v>
      </c>
      <c r="AJ127" s="3">
        <f t="shared" ca="1" si="135"/>
        <v>4.2627165710994186</v>
      </c>
      <c r="AM127" s="3">
        <f t="shared" si="138"/>
        <v>5.7226839217565724</v>
      </c>
      <c r="AN127" s="3">
        <f t="shared" si="138"/>
        <v>5.4708714185260527</v>
      </c>
      <c r="AO127" s="3">
        <f t="shared" si="138"/>
        <v>5.2301392995435849</v>
      </c>
      <c r="AP127" s="2">
        <v>5</v>
      </c>
      <c r="AQ127">
        <f t="shared" si="139"/>
        <v>4.7799874091654999</v>
      </c>
      <c r="AR127">
        <f t="shared" si="136"/>
        <v>4.5696559263561412</v>
      </c>
      <c r="AS127">
        <f t="shared" si="136"/>
        <v>4.3685795584401719</v>
      </c>
      <c r="AT127">
        <f t="shared" si="136"/>
        <v>4.17635105705636</v>
      </c>
      <c r="AU127">
        <f t="shared" si="136"/>
        <v>3.9925810937968853</v>
      </c>
      <c r="AV127">
        <f t="shared" si="136"/>
        <v>3.8168974716842663</v>
      </c>
      <c r="AW127">
        <f t="shared" si="136"/>
        <v>3.648944371345284</v>
      </c>
      <c r="AX127">
        <f t="shared" si="136"/>
        <v>3.4883816303551551</v>
      </c>
      <c r="AY127">
        <f t="shared" si="136"/>
        <v>3.3348840542923721</v>
      </c>
      <c r="AZ127">
        <f t="shared" si="136"/>
        <v>3.1881407581088665</v>
      </c>
      <c r="BA127">
        <f t="shared" si="136"/>
        <v>3.0478545364815464</v>
      </c>
      <c r="BB127">
        <f t="shared" si="136"/>
        <v>2.9137412618699483</v>
      </c>
      <c r="BC127">
        <f t="shared" si="136"/>
        <v>2.7855293090608697</v>
      </c>
      <c r="BD127">
        <f t="shared" si="136"/>
        <v>2.662959005034486</v>
      </c>
      <c r="BE127">
        <f t="shared" si="136"/>
        <v>2.5457821030377459</v>
      </c>
      <c r="BF127">
        <f t="shared" si="136"/>
        <v>2.4337612797998585</v>
      </c>
      <c r="BG127">
        <f t="shared" si="136"/>
        <v>2.3266696548715671</v>
      </c>
      <c r="BH127">
        <f t="shared" si="136"/>
        <v>2.2242903311147058</v>
      </c>
      <c r="BI127">
        <f t="shared" si="136"/>
        <v>2.1264159554113706</v>
      </c>
      <c r="BJ127">
        <f t="shared" si="136"/>
        <v>2.0328482987029957</v>
      </c>
      <c r="BK127">
        <f t="shared" si="136"/>
        <v>1.9433978545087649</v>
      </c>
      <c r="BL127">
        <f t="shared" si="136"/>
        <v>1.8578834551102286</v>
      </c>
      <c r="BM127">
        <f t="shared" si="136"/>
        <v>1.7761319046247577</v>
      </c>
    </row>
    <row r="128" spans="2:65" x14ac:dyDescent="0.25">
      <c r="B128" s="3"/>
      <c r="F128" s="2"/>
      <c r="H128" s="20">
        <v>13</v>
      </c>
      <c r="I128" s="13">
        <f t="shared" si="134"/>
        <v>4.6862292024414033E-2</v>
      </c>
      <c r="J128" s="3">
        <f t="shared" ca="1" si="140"/>
        <v>0</v>
      </c>
      <c r="K128" s="3">
        <f t="shared" ca="1" si="132"/>
        <v>0</v>
      </c>
      <c r="L128" s="3">
        <f t="shared" ca="1" si="133"/>
        <v>0</v>
      </c>
      <c r="M128" s="2"/>
      <c r="N128" s="3">
        <f t="shared" ca="1" si="137"/>
        <v>0</v>
      </c>
      <c r="O128" s="3">
        <f t="shared" ca="1" si="135"/>
        <v>0</v>
      </c>
      <c r="P128" s="3">
        <f t="shared" ca="1" si="135"/>
        <v>0</v>
      </c>
      <c r="Q128" s="3">
        <f t="shared" ca="1" si="135"/>
        <v>0</v>
      </c>
      <c r="R128" s="3">
        <f t="shared" ca="1" si="135"/>
        <v>3.9925810937968853</v>
      </c>
      <c r="S128" s="3">
        <f t="shared" ca="1" si="135"/>
        <v>3.8168974716842663</v>
      </c>
      <c r="T128" s="3">
        <f t="shared" ca="1" si="135"/>
        <v>3.648944371345284</v>
      </c>
      <c r="U128" s="3">
        <f t="shared" ca="1" si="135"/>
        <v>3.4883816303551551</v>
      </c>
      <c r="V128" s="3">
        <f t="shared" ca="1" si="135"/>
        <v>3.3348840542923721</v>
      </c>
      <c r="W128" s="3">
        <f t="shared" ca="1" si="135"/>
        <v>3.1881407581088665</v>
      </c>
      <c r="X128" s="3">
        <f t="shared" ca="1" si="135"/>
        <v>0.60957090729630925</v>
      </c>
      <c r="Y128" s="3">
        <f t="shared" ca="1" si="135"/>
        <v>0.58274825237398975</v>
      </c>
      <c r="Z128" s="3">
        <f t="shared" ca="1" si="135"/>
        <v>0.55710586181217392</v>
      </c>
      <c r="AA128" s="3">
        <f t="shared" ca="1" si="135"/>
        <v>0.53259180100689718</v>
      </c>
      <c r="AB128" s="3">
        <f t="shared" ca="1" si="135"/>
        <v>0.50915642060754918</v>
      </c>
      <c r="AC128" s="3">
        <f t="shared" ca="1" si="135"/>
        <v>6.814531583439603</v>
      </c>
      <c r="AD128" s="3">
        <f t="shared" ca="1" si="135"/>
        <v>6.5146750336403887</v>
      </c>
      <c r="AE128" s="3">
        <f t="shared" ca="1" si="135"/>
        <v>6.2280129271211759</v>
      </c>
      <c r="AF128" s="3">
        <f t="shared" ca="1" si="135"/>
        <v>5.9539646751518376</v>
      </c>
      <c r="AG128" s="3">
        <f t="shared" ca="1" si="135"/>
        <v>5.6919752363683873</v>
      </c>
      <c r="AH128" s="3">
        <f t="shared" ca="1" si="135"/>
        <v>5.4415139926245413</v>
      </c>
      <c r="AI128" s="3">
        <f t="shared" ca="1" si="135"/>
        <v>1.4863067640881829</v>
      </c>
      <c r="AJ128" s="3">
        <f t="shared" ca="1" si="135"/>
        <v>1.4209055236998061</v>
      </c>
      <c r="AM128" s="3">
        <f t="shared" si="138"/>
        <v>0</v>
      </c>
      <c r="AN128" s="3">
        <f t="shared" si="138"/>
        <v>0</v>
      </c>
      <c r="AO128" s="3">
        <f t="shared" si="138"/>
        <v>0</v>
      </c>
      <c r="AP128" s="2"/>
      <c r="AQ128">
        <f t="shared" si="139"/>
        <v>0</v>
      </c>
      <c r="AR128">
        <f t="shared" si="136"/>
        <v>0</v>
      </c>
      <c r="AS128">
        <f t="shared" si="136"/>
        <v>0</v>
      </c>
      <c r="AT128">
        <f t="shared" si="136"/>
        <v>0</v>
      </c>
      <c r="AU128">
        <f t="shared" si="136"/>
        <v>0</v>
      </c>
      <c r="AV128">
        <f t="shared" si="136"/>
        <v>0</v>
      </c>
      <c r="AW128">
        <f t="shared" si="136"/>
        <v>0</v>
      </c>
      <c r="AX128">
        <f t="shared" si="136"/>
        <v>0</v>
      </c>
      <c r="AY128">
        <f t="shared" si="136"/>
        <v>0</v>
      </c>
      <c r="AZ128">
        <f t="shared" si="136"/>
        <v>0</v>
      </c>
      <c r="BA128">
        <f t="shared" si="136"/>
        <v>0</v>
      </c>
      <c r="BB128">
        <f t="shared" si="136"/>
        <v>0</v>
      </c>
      <c r="BC128">
        <f t="shared" si="136"/>
        <v>0</v>
      </c>
      <c r="BD128">
        <f t="shared" si="136"/>
        <v>0</v>
      </c>
      <c r="BE128">
        <f t="shared" si="136"/>
        <v>0</v>
      </c>
      <c r="BF128">
        <f t="shared" si="136"/>
        <v>0</v>
      </c>
      <c r="BG128">
        <f t="shared" si="136"/>
        <v>0</v>
      </c>
      <c r="BH128">
        <f t="shared" si="136"/>
        <v>0</v>
      </c>
      <c r="BI128">
        <f t="shared" si="136"/>
        <v>0</v>
      </c>
      <c r="BJ128">
        <f t="shared" si="136"/>
        <v>0</v>
      </c>
      <c r="BK128">
        <f t="shared" si="136"/>
        <v>0</v>
      </c>
      <c r="BL128">
        <f t="shared" si="136"/>
        <v>0</v>
      </c>
      <c r="BM128">
        <f t="shared" si="136"/>
        <v>0</v>
      </c>
    </row>
    <row r="129" spans="2:65" x14ac:dyDescent="0.25">
      <c r="B129" s="3"/>
      <c r="F129" s="2">
        <v>4</v>
      </c>
      <c r="H129" s="20">
        <v>14</v>
      </c>
      <c r="I129" s="13">
        <f t="shared" si="134"/>
        <v>5.0663885744808332E-2</v>
      </c>
      <c r="J129" s="3">
        <f t="shared" ca="1" si="140"/>
        <v>4.5781471374052582</v>
      </c>
      <c r="K129" s="3">
        <f t="shared" ca="1" si="132"/>
        <v>4.3766971348208417</v>
      </c>
      <c r="L129" s="3">
        <f ca="1">OFFSET(AO129,-(L$116),0)</f>
        <v>4.1841114396348678</v>
      </c>
      <c r="M129" s="2">
        <v>4</v>
      </c>
      <c r="N129" s="3">
        <f t="shared" ca="1" si="137"/>
        <v>3.8239899273323994</v>
      </c>
      <c r="O129" s="3">
        <f t="shared" ca="1" si="135"/>
        <v>3.6557247410849127</v>
      </c>
      <c r="P129" s="3">
        <f t="shared" ca="1" si="135"/>
        <v>3.4948636467521377</v>
      </c>
      <c r="Q129" s="3">
        <f t="shared" ca="1" si="135"/>
        <v>3.341080845645088</v>
      </c>
      <c r="R129" s="3">
        <f t="shared" ca="1" si="135"/>
        <v>0</v>
      </c>
      <c r="S129" s="3">
        <f t="shared" ca="1" si="135"/>
        <v>0</v>
      </c>
      <c r="T129" s="3">
        <f t="shared" ca="1" si="135"/>
        <v>0</v>
      </c>
      <c r="U129" s="3">
        <f t="shared" ca="1" si="135"/>
        <v>0</v>
      </c>
      <c r="V129" s="3">
        <f t="shared" ca="1" si="135"/>
        <v>0</v>
      </c>
      <c r="W129" s="3">
        <f t="shared" ca="1" si="135"/>
        <v>0</v>
      </c>
      <c r="X129" s="3">
        <f t="shared" ca="1" si="135"/>
        <v>3.0478545364815464</v>
      </c>
      <c r="Y129" s="3">
        <f t="shared" ca="1" si="135"/>
        <v>2.9137412618699483</v>
      </c>
      <c r="Z129" s="3">
        <f t="shared" ca="1" si="135"/>
        <v>2.7855293090608697</v>
      </c>
      <c r="AA129" s="3">
        <f t="shared" ca="1" si="135"/>
        <v>2.662959005034486</v>
      </c>
      <c r="AB129" s="3">
        <f t="shared" ca="1" si="135"/>
        <v>2.5457821030377459</v>
      </c>
      <c r="AC129" s="3">
        <f t="shared" ca="1" si="135"/>
        <v>0.48675225595997168</v>
      </c>
      <c r="AD129" s="3">
        <f t="shared" ca="1" si="135"/>
        <v>0.46533393097431347</v>
      </c>
      <c r="AE129" s="3">
        <f t="shared" ca="1" si="135"/>
        <v>0.44485806622294116</v>
      </c>
      <c r="AF129" s="3">
        <f t="shared" ca="1" si="135"/>
        <v>0.42528319108227414</v>
      </c>
      <c r="AG129" s="3">
        <f t="shared" ca="1" si="135"/>
        <v>0.40656965974059911</v>
      </c>
      <c r="AH129" s="3">
        <f t="shared" ca="1" si="135"/>
        <v>0.38867957090175298</v>
      </c>
      <c r="AI129" s="3">
        <f t="shared" ca="1" si="135"/>
        <v>5.2020736743086395</v>
      </c>
      <c r="AJ129" s="3">
        <f t="shared" ca="1" si="135"/>
        <v>4.973169332949321</v>
      </c>
      <c r="AM129" s="3">
        <f t="shared" si="138"/>
        <v>4.5781471374052582</v>
      </c>
      <c r="AN129" s="3">
        <f t="shared" si="138"/>
        <v>4.3766971348208417</v>
      </c>
      <c r="AO129" s="3">
        <f t="shared" si="138"/>
        <v>4.1841114396348678</v>
      </c>
      <c r="AP129" s="2">
        <v>4</v>
      </c>
      <c r="AQ129">
        <f t="shared" si="139"/>
        <v>3.8239899273323994</v>
      </c>
      <c r="AR129">
        <f t="shared" si="136"/>
        <v>3.6557247410849127</v>
      </c>
      <c r="AS129">
        <f t="shared" si="136"/>
        <v>3.4948636467521377</v>
      </c>
      <c r="AT129">
        <f t="shared" si="136"/>
        <v>3.341080845645088</v>
      </c>
      <c r="AU129">
        <f t="shared" si="136"/>
        <v>3.1940648750375082</v>
      </c>
      <c r="AV129">
        <f t="shared" si="136"/>
        <v>3.0535179773474126</v>
      </c>
      <c r="AW129">
        <f t="shared" si="136"/>
        <v>2.9191554970762272</v>
      </c>
      <c r="AX129">
        <f t="shared" si="136"/>
        <v>2.7907053042841241</v>
      </c>
      <c r="AY129">
        <f t="shared" si="136"/>
        <v>2.6679072434338975</v>
      </c>
      <c r="AZ129">
        <f t="shared" si="136"/>
        <v>2.5505126064870933</v>
      </c>
      <c r="BA129">
        <f t="shared" si="136"/>
        <v>2.438283629185237</v>
      </c>
      <c r="BB129">
        <f t="shared" si="136"/>
        <v>2.330993009495959</v>
      </c>
      <c r="BC129">
        <f t="shared" si="136"/>
        <v>2.2284234472486957</v>
      </c>
      <c r="BD129">
        <f t="shared" si="136"/>
        <v>2.1303672040275887</v>
      </c>
      <c r="BE129">
        <f t="shared" si="136"/>
        <v>2.0366256824301967</v>
      </c>
      <c r="BF129">
        <f t="shared" si="136"/>
        <v>1.9470090238398867</v>
      </c>
      <c r="BG129">
        <f t="shared" si="136"/>
        <v>1.8613357238972539</v>
      </c>
      <c r="BH129">
        <f t="shared" si="136"/>
        <v>1.7794322648917646</v>
      </c>
      <c r="BI129">
        <f t="shared" si="136"/>
        <v>1.7011327643290965</v>
      </c>
      <c r="BJ129">
        <f t="shared" si="136"/>
        <v>1.6262786389623964</v>
      </c>
      <c r="BK129">
        <f t="shared" si="136"/>
        <v>1.5547182836070119</v>
      </c>
      <c r="BL129">
        <f t="shared" si="136"/>
        <v>1.4863067640881829</v>
      </c>
      <c r="BM129">
        <f t="shared" si="136"/>
        <v>1.4209055236998061</v>
      </c>
    </row>
    <row r="130" spans="2:65" x14ac:dyDescent="0.25">
      <c r="B130" s="3"/>
      <c r="F130" s="2">
        <v>2</v>
      </c>
      <c r="H130" s="20">
        <v>15</v>
      </c>
      <c r="I130" s="13">
        <f t="shared" si="134"/>
        <v>5.47738748549845E-2</v>
      </c>
      <c r="J130" s="3">
        <f t="shared" ca="1" si="140"/>
        <v>2.2890735687026291</v>
      </c>
      <c r="K130" s="3">
        <f t="shared" ca="1" si="132"/>
        <v>2.1883485674104208</v>
      </c>
      <c r="L130" s="3">
        <f t="shared" ca="1" si="133"/>
        <v>2.0920557198174339</v>
      </c>
      <c r="M130" s="2">
        <v>2</v>
      </c>
      <c r="N130" s="3">
        <f t="shared" ca="1" si="137"/>
        <v>1.9119949636661997</v>
      </c>
      <c r="O130" s="3">
        <f t="shared" ca="1" si="135"/>
        <v>1.8278623705424564</v>
      </c>
      <c r="P130" s="3">
        <f t="shared" ca="1" si="135"/>
        <v>1.7474318233760688</v>
      </c>
      <c r="Q130" s="3">
        <f t="shared" ca="1" si="135"/>
        <v>1.670540422822544</v>
      </c>
      <c r="R130" s="3">
        <f t="shared" ca="1" si="135"/>
        <v>3.1940648750375082</v>
      </c>
      <c r="S130" s="3">
        <f t="shared" ca="1" si="135"/>
        <v>3.0535179773474126</v>
      </c>
      <c r="T130" s="3">
        <f t="shared" ca="1" si="135"/>
        <v>2.9191554970762272</v>
      </c>
      <c r="U130" s="3">
        <f t="shared" ca="1" si="135"/>
        <v>2.7907053042841241</v>
      </c>
      <c r="V130" s="3">
        <f t="shared" ca="1" si="135"/>
        <v>2.6679072434338975</v>
      </c>
      <c r="W130" s="3">
        <f t="shared" ca="1" si="135"/>
        <v>2.5505126064870933</v>
      </c>
      <c r="X130" s="3">
        <f t="shared" ca="1" si="135"/>
        <v>0</v>
      </c>
      <c r="Y130" s="3">
        <f t="shared" ca="1" si="135"/>
        <v>0</v>
      </c>
      <c r="Z130" s="3">
        <f t="shared" ca="1" si="135"/>
        <v>0</v>
      </c>
      <c r="AA130" s="3">
        <f t="shared" ca="1" si="135"/>
        <v>0</v>
      </c>
      <c r="AB130" s="3">
        <f t="shared" ca="1" si="135"/>
        <v>0</v>
      </c>
      <c r="AC130" s="3">
        <f t="shared" ca="1" si="135"/>
        <v>2.4337612797998585</v>
      </c>
      <c r="AD130" s="3">
        <f t="shared" ca="1" si="135"/>
        <v>2.3266696548715671</v>
      </c>
      <c r="AE130" s="3">
        <f t="shared" ca="1" si="135"/>
        <v>2.2242903311147058</v>
      </c>
      <c r="AF130" s="3">
        <f t="shared" ca="1" si="135"/>
        <v>2.1264159554113706</v>
      </c>
      <c r="AG130" s="3">
        <f t="shared" ca="1" si="135"/>
        <v>2.0328482987029957</v>
      </c>
      <c r="AH130" s="3">
        <f t="shared" ca="1" si="135"/>
        <v>1.9433978545087649</v>
      </c>
      <c r="AI130" s="3">
        <f t="shared" ca="1" si="135"/>
        <v>0.37157669102204571</v>
      </c>
      <c r="AJ130" s="3">
        <f t="shared" ca="1" si="135"/>
        <v>0.35522638092495151</v>
      </c>
      <c r="AM130" s="3">
        <f t="shared" si="138"/>
        <v>2.2890735687026291</v>
      </c>
      <c r="AN130" s="3">
        <f t="shared" si="138"/>
        <v>2.1883485674104208</v>
      </c>
      <c r="AO130" s="3">
        <f t="shared" si="138"/>
        <v>2.0920557198174339</v>
      </c>
      <c r="AP130" s="2">
        <v>2</v>
      </c>
      <c r="AQ130">
        <f t="shared" si="139"/>
        <v>1.9119949636661997</v>
      </c>
      <c r="AR130">
        <f t="shared" si="136"/>
        <v>1.8278623705424564</v>
      </c>
      <c r="AS130">
        <f t="shared" si="136"/>
        <v>1.7474318233760688</v>
      </c>
      <c r="AT130">
        <f t="shared" si="136"/>
        <v>1.670540422822544</v>
      </c>
      <c r="AU130">
        <f t="shared" si="136"/>
        <v>1.5970324375187541</v>
      </c>
      <c r="AV130">
        <f t="shared" si="136"/>
        <v>1.5267589886737063</v>
      </c>
      <c r="AW130">
        <f t="shared" si="136"/>
        <v>1.4595777485381136</v>
      </c>
      <c r="AX130">
        <f t="shared" si="136"/>
        <v>1.3953526521420621</v>
      </c>
      <c r="AY130">
        <f t="shared" si="136"/>
        <v>1.3339536217169488</v>
      </c>
      <c r="AZ130">
        <f t="shared" si="136"/>
        <v>1.2752563032435467</v>
      </c>
      <c r="BA130">
        <f t="shared" si="136"/>
        <v>1.2191418145926185</v>
      </c>
      <c r="BB130">
        <f t="shared" si="136"/>
        <v>1.1654965047479795</v>
      </c>
      <c r="BC130">
        <f t="shared" si="136"/>
        <v>1.1142117236243478</v>
      </c>
      <c r="BD130">
        <f t="shared" si="136"/>
        <v>1.0651836020137944</v>
      </c>
      <c r="BE130">
        <f t="shared" si="136"/>
        <v>1.0183128412150984</v>
      </c>
      <c r="BF130">
        <f t="shared" si="136"/>
        <v>0.97350451191994336</v>
      </c>
      <c r="BG130">
        <f t="shared" si="136"/>
        <v>0.93066786194862694</v>
      </c>
      <c r="BH130">
        <f t="shared" si="136"/>
        <v>0.88971613244588232</v>
      </c>
      <c r="BI130">
        <f t="shared" si="136"/>
        <v>0.85056638216454827</v>
      </c>
      <c r="BJ130">
        <f t="shared" si="136"/>
        <v>0.81313931948119822</v>
      </c>
      <c r="BK130">
        <f t="shared" si="136"/>
        <v>0.77735914180350596</v>
      </c>
      <c r="BL130">
        <f t="shared" si="136"/>
        <v>0.74315338204409143</v>
      </c>
      <c r="BM130">
        <f t="shared" si="136"/>
        <v>0.71045276184990303</v>
      </c>
    </row>
    <row r="131" spans="2:65" x14ac:dyDescent="0.25">
      <c r="B131" s="3"/>
      <c r="F131" s="2">
        <v>1</v>
      </c>
      <c r="H131" s="20">
        <v>16</v>
      </c>
      <c r="I131" s="13">
        <f t="shared" si="134"/>
        <v>5.9217277208883264E-2</v>
      </c>
      <c r="J131" s="3">
        <f t="shared" ca="1" si="140"/>
        <v>1.1445367843513146</v>
      </c>
      <c r="K131" s="3">
        <f t="shared" ca="1" si="132"/>
        <v>1.0941742837052104</v>
      </c>
      <c r="L131" s="3">
        <f t="shared" ca="1" si="133"/>
        <v>1.0460278599087169</v>
      </c>
      <c r="M131" s="2">
        <v>1</v>
      </c>
      <c r="N131" s="3">
        <f t="shared" ca="1" si="137"/>
        <v>0.95599748183309985</v>
      </c>
      <c r="O131" s="3">
        <f t="shared" ca="1" si="135"/>
        <v>0.91393118527122819</v>
      </c>
      <c r="P131" s="3">
        <f t="shared" ca="1" si="135"/>
        <v>0.87371591168803442</v>
      </c>
      <c r="Q131" s="3">
        <f t="shared" ca="1" si="135"/>
        <v>0.835270211411272</v>
      </c>
      <c r="R131" s="3">
        <f t="shared" ca="1" si="135"/>
        <v>1.5970324375187541</v>
      </c>
      <c r="S131" s="3">
        <f t="shared" ca="1" si="135"/>
        <v>1.5267589886737063</v>
      </c>
      <c r="T131" s="3">
        <f t="shared" ca="1" si="135"/>
        <v>1.4595777485381136</v>
      </c>
      <c r="U131" s="3">
        <f t="shared" ca="1" si="135"/>
        <v>1.3953526521420621</v>
      </c>
      <c r="V131" s="3">
        <f t="shared" ca="1" si="135"/>
        <v>1.3339536217169488</v>
      </c>
      <c r="W131" s="3">
        <f t="shared" ca="1" si="135"/>
        <v>1.2752563032435467</v>
      </c>
      <c r="X131" s="3">
        <f t="shared" ca="1" si="135"/>
        <v>2.438283629185237</v>
      </c>
      <c r="Y131" s="3">
        <f t="shared" ca="1" si="135"/>
        <v>2.330993009495959</v>
      </c>
      <c r="Z131" s="3">
        <f t="shared" ca="1" si="135"/>
        <v>2.2284234472486957</v>
      </c>
      <c r="AA131" s="3">
        <f t="shared" ca="1" si="135"/>
        <v>2.1303672040275887</v>
      </c>
      <c r="AB131" s="3">
        <f t="shared" ref="AB131:AB147" ca="1" si="141">OFFSET(BE131,-(AB$116),0)</f>
        <v>2.0366256824301967</v>
      </c>
      <c r="AC131" s="3">
        <f t="shared" ref="AC131:AC147" ca="1" si="142">OFFSET(BF131,-(AC$116),0)</f>
        <v>0</v>
      </c>
      <c r="AD131" s="3">
        <f t="shared" ref="AD131:AD147" ca="1" si="143">OFFSET(BG131,-(AD$116),0)</f>
        <v>0</v>
      </c>
      <c r="AE131" s="3">
        <f t="shared" ref="AE131:AE147" ca="1" si="144">OFFSET(BH131,-(AE$116),0)</f>
        <v>0</v>
      </c>
      <c r="AF131" s="3">
        <f t="shared" ref="AF131:AF147" ca="1" si="145">OFFSET(BI131,-(AF$116),0)</f>
        <v>0</v>
      </c>
      <c r="AG131" s="3">
        <f t="shared" ref="AG131:AG147" ca="1" si="146">OFFSET(BJ131,-(AG$116),0)</f>
        <v>0</v>
      </c>
      <c r="AH131" s="3">
        <f t="shared" ref="AH131:AH147" ca="1" si="147">OFFSET(BK131,-(AH$116),0)</f>
        <v>0</v>
      </c>
      <c r="AI131" s="3">
        <f t="shared" ref="AI131:AI147" ca="1" si="148">OFFSET(BL131,-(AI$116),0)</f>
        <v>1.8578834551102286</v>
      </c>
      <c r="AJ131" s="3">
        <f t="shared" ref="AJ131:AJ147" ca="1" si="149">OFFSET(BM131,-(AJ$116),0)</f>
        <v>1.7761319046247577</v>
      </c>
      <c r="AM131" s="3">
        <f t="shared" si="138"/>
        <v>1.1445367843513146</v>
      </c>
      <c r="AN131" s="3">
        <f t="shared" si="138"/>
        <v>1.0941742837052104</v>
      </c>
      <c r="AO131" s="3">
        <f t="shared" si="138"/>
        <v>1.0460278599087169</v>
      </c>
      <c r="AP131" s="2">
        <v>1</v>
      </c>
      <c r="AQ131">
        <f t="shared" si="139"/>
        <v>0.95599748183309985</v>
      </c>
      <c r="AR131">
        <f t="shared" si="136"/>
        <v>0.91393118527122819</v>
      </c>
      <c r="AS131">
        <f t="shared" si="136"/>
        <v>0.87371591168803442</v>
      </c>
      <c r="AT131">
        <f t="shared" si="136"/>
        <v>0.835270211411272</v>
      </c>
      <c r="AU131">
        <f t="shared" si="136"/>
        <v>0.79851621875937706</v>
      </c>
      <c r="AV131">
        <f t="shared" si="136"/>
        <v>0.76337949433685315</v>
      </c>
      <c r="AW131">
        <f t="shared" si="136"/>
        <v>0.72978887426905681</v>
      </c>
      <c r="AX131">
        <f t="shared" si="136"/>
        <v>0.69767632607103103</v>
      </c>
      <c r="AY131">
        <f t="shared" si="136"/>
        <v>0.66697681085847438</v>
      </c>
      <c r="AZ131">
        <f t="shared" si="136"/>
        <v>0.63762815162177333</v>
      </c>
      <c r="BA131">
        <f t="shared" si="136"/>
        <v>0.60957090729630925</v>
      </c>
      <c r="BB131">
        <f t="shared" si="136"/>
        <v>0.58274825237398975</v>
      </c>
      <c r="BC131">
        <f t="shared" si="136"/>
        <v>0.55710586181217392</v>
      </c>
      <c r="BD131">
        <f t="shared" si="136"/>
        <v>0.53259180100689718</v>
      </c>
      <c r="BE131">
        <f t="shared" ref="BE131:BE132" si="150">$M131*AB$114/$M$114</f>
        <v>0.50915642060754918</v>
      </c>
      <c r="BF131">
        <f t="shared" ref="BF131:BF132" si="151">$M131*AC$114/$M$114</f>
        <v>0.48675225595997168</v>
      </c>
      <c r="BG131">
        <f t="shared" ref="BG131:BG132" si="152">$M131*AD$114/$M$114</f>
        <v>0.46533393097431347</v>
      </c>
      <c r="BH131">
        <f t="shared" ref="BH131:BH132" si="153">$M131*AE$114/$M$114</f>
        <v>0.44485806622294116</v>
      </c>
      <c r="BI131">
        <f t="shared" ref="BI131:BI132" si="154">$M131*AF$114/$M$114</f>
        <v>0.42528319108227414</v>
      </c>
      <c r="BJ131">
        <f t="shared" ref="BJ131:BJ132" si="155">$M131*AG$114/$M$114</f>
        <v>0.40656965974059911</v>
      </c>
      <c r="BK131">
        <f t="shared" ref="BK131:BK132" si="156">$M131*AH$114/$M$114</f>
        <v>0.38867957090175298</v>
      </c>
      <c r="BL131">
        <f t="shared" ref="BL131:BL132" si="157">$M131*AI$114/$M$114</f>
        <v>0.37157669102204571</v>
      </c>
      <c r="BM131">
        <f t="shared" ref="BM131:BM132" si="158">$M131*AJ$114/$M$114</f>
        <v>0.35522638092495151</v>
      </c>
    </row>
    <row r="132" spans="2:65" x14ac:dyDescent="0.25">
      <c r="B132" s="3"/>
      <c r="F132" s="2">
        <v>2</v>
      </c>
      <c r="H132" s="20">
        <v>17</v>
      </c>
      <c r="I132" s="13">
        <f t="shared" si="134"/>
        <v>6.4021140175271191E-2</v>
      </c>
      <c r="J132" s="3">
        <f t="shared" ref="J132:K132" ca="1" si="159">OFFSET(AM132,-(J$116),0)</f>
        <v>2.2890735687026291</v>
      </c>
      <c r="K132" s="3">
        <f t="shared" ca="1" si="159"/>
        <v>2.1883485674104208</v>
      </c>
      <c r="L132" s="3">
        <f t="shared" ref="L132" ca="1" si="160">OFFSET(AO132,-(L$116),0)</f>
        <v>2.0920557198174339</v>
      </c>
      <c r="M132" s="2">
        <v>2</v>
      </c>
      <c r="N132" s="3">
        <f t="shared" ca="1" si="137"/>
        <v>1.9119949636661997</v>
      </c>
      <c r="O132" s="3">
        <f t="shared" ref="O132:O147" ca="1" si="161">OFFSET(AR132,-(O$116),0)</f>
        <v>1.8278623705424564</v>
      </c>
      <c r="P132" s="3">
        <f t="shared" ref="P132:P147" ca="1" si="162">OFFSET(AS132,-(P$116),0)</f>
        <v>1.7474318233760688</v>
      </c>
      <c r="Q132" s="3">
        <f t="shared" ref="Q132:Q147" ca="1" si="163">OFFSET(AT132,-(Q$116),0)</f>
        <v>1.670540422822544</v>
      </c>
      <c r="R132" s="3">
        <f t="shared" ref="R132:R147" ca="1" si="164">OFFSET(AU132,-(R$116),0)</f>
        <v>0.79851621875937706</v>
      </c>
      <c r="S132" s="3">
        <f t="shared" ref="S132:S147" ca="1" si="165">OFFSET(AV132,-(S$116),0)</f>
        <v>0.76337949433685315</v>
      </c>
      <c r="T132" s="3">
        <f t="shared" ref="T132:T147" ca="1" si="166">OFFSET(AW132,-(T$116),0)</f>
        <v>0.72978887426905681</v>
      </c>
      <c r="U132" s="3">
        <f t="shared" ref="U132:U147" ca="1" si="167">OFFSET(AX132,-(U$116),0)</f>
        <v>0.69767632607103103</v>
      </c>
      <c r="V132" s="3">
        <f t="shared" ref="V132:V147" ca="1" si="168">OFFSET(AY132,-(V$116),0)</f>
        <v>0.66697681085847438</v>
      </c>
      <c r="W132" s="3">
        <f t="shared" ref="W132:W147" ca="1" si="169">OFFSET(AZ132,-(W$116),0)</f>
        <v>0.63762815162177333</v>
      </c>
      <c r="X132" s="3">
        <f t="shared" ref="X132:X147" ca="1" si="170">OFFSET(BA132,-(X$116),0)</f>
        <v>1.2191418145926185</v>
      </c>
      <c r="Y132" s="3">
        <f t="shared" ref="Y132:Y147" ca="1" si="171">OFFSET(BB132,-(Y$116),0)</f>
        <v>1.1654965047479795</v>
      </c>
      <c r="Z132" s="3">
        <f t="shared" ref="Z132:Z147" ca="1" si="172">OFFSET(BC132,-(Z$116),0)</f>
        <v>1.1142117236243478</v>
      </c>
      <c r="AA132" s="3">
        <f t="shared" ref="AA132:AA147" ca="1" si="173">OFFSET(BD132,-(AA$116),0)</f>
        <v>1.0651836020137944</v>
      </c>
      <c r="AB132" s="3">
        <f t="shared" ca="1" si="141"/>
        <v>1.0183128412150984</v>
      </c>
      <c r="AC132" s="3">
        <f t="shared" ca="1" si="142"/>
        <v>1.9470090238398867</v>
      </c>
      <c r="AD132" s="3">
        <f t="shared" ca="1" si="143"/>
        <v>1.8613357238972539</v>
      </c>
      <c r="AE132" s="3">
        <f t="shared" ca="1" si="144"/>
        <v>1.7794322648917646</v>
      </c>
      <c r="AF132" s="3">
        <f t="shared" ca="1" si="145"/>
        <v>1.7011327643290965</v>
      </c>
      <c r="AG132" s="3">
        <f t="shared" ca="1" si="146"/>
        <v>1.6262786389623964</v>
      </c>
      <c r="AH132" s="3">
        <f t="shared" ca="1" si="147"/>
        <v>1.5547182836070119</v>
      </c>
      <c r="AI132" s="3">
        <f t="shared" ca="1" si="148"/>
        <v>0</v>
      </c>
      <c r="AJ132" s="3">
        <f t="shared" ca="1" si="149"/>
        <v>0</v>
      </c>
      <c r="AM132" s="3">
        <f t="shared" si="138"/>
        <v>2.2890735687026291</v>
      </c>
      <c r="AN132" s="3">
        <f t="shared" si="138"/>
        <v>2.1883485674104208</v>
      </c>
      <c r="AO132" s="3">
        <f t="shared" si="138"/>
        <v>2.0920557198174339</v>
      </c>
      <c r="AP132" s="2">
        <v>2</v>
      </c>
      <c r="AQ132">
        <f t="shared" si="139"/>
        <v>1.9119949636661997</v>
      </c>
      <c r="AR132">
        <f t="shared" ref="AR132" si="174">$M132*O$114/$M$114</f>
        <v>1.8278623705424564</v>
      </c>
      <c r="AS132">
        <f t="shared" ref="AS132" si="175">$M132*P$114/$M$114</f>
        <v>1.7474318233760688</v>
      </c>
      <c r="AT132">
        <f t="shared" ref="AT132" si="176">$M132*Q$114/$M$114</f>
        <v>1.670540422822544</v>
      </c>
      <c r="AU132">
        <f t="shared" ref="AU132" si="177">$M132*R$114/$M$114</f>
        <v>1.5970324375187541</v>
      </c>
      <c r="AV132">
        <f t="shared" ref="AV132" si="178">$M132*S$114/$M$114</f>
        <v>1.5267589886737063</v>
      </c>
      <c r="AW132">
        <f t="shared" ref="AW132" si="179">$M132*T$114/$M$114</f>
        <v>1.4595777485381136</v>
      </c>
      <c r="AX132">
        <f t="shared" ref="AX132" si="180">$M132*U$114/$M$114</f>
        <v>1.3953526521420621</v>
      </c>
      <c r="AY132">
        <f t="shared" ref="AY132" si="181">$M132*V$114/$M$114</f>
        <v>1.3339536217169488</v>
      </c>
      <c r="AZ132">
        <f t="shared" ref="AZ132" si="182">$M132*W$114/$M$114</f>
        <v>1.2752563032435467</v>
      </c>
      <c r="BA132">
        <f t="shared" ref="BA132" si="183">$M132*X$114/$M$114</f>
        <v>1.2191418145926185</v>
      </c>
      <c r="BB132">
        <f t="shared" ref="BB132" si="184">$M132*Y$114/$M$114</f>
        <v>1.1654965047479795</v>
      </c>
      <c r="BC132">
        <f t="shared" ref="BC132" si="185">$M132*Z$114/$M$114</f>
        <v>1.1142117236243478</v>
      </c>
      <c r="BD132">
        <f t="shared" ref="BD132" si="186">$M132*AA$114/$M$114</f>
        <v>1.0651836020137944</v>
      </c>
      <c r="BE132">
        <f t="shared" si="150"/>
        <v>1.0183128412150984</v>
      </c>
      <c r="BF132">
        <f t="shared" si="151"/>
        <v>0.97350451191994336</v>
      </c>
      <c r="BG132">
        <f t="shared" si="152"/>
        <v>0.93066786194862694</v>
      </c>
      <c r="BH132">
        <f t="shared" si="153"/>
        <v>0.88971613244588232</v>
      </c>
      <c r="BI132">
        <f t="shared" si="154"/>
        <v>0.85056638216454827</v>
      </c>
      <c r="BJ132">
        <f t="shared" si="155"/>
        <v>0.81313931948119822</v>
      </c>
      <c r="BK132">
        <f t="shared" si="156"/>
        <v>0.77735914180350596</v>
      </c>
      <c r="BL132">
        <f t="shared" si="157"/>
        <v>0.74315338204409143</v>
      </c>
      <c r="BM132">
        <f t="shared" si="158"/>
        <v>0.71045276184990303</v>
      </c>
    </row>
    <row r="133" spans="2:65" x14ac:dyDescent="0.25">
      <c r="B133" s="3"/>
      <c r="H133" s="20">
        <v>18</v>
      </c>
      <c r="I133" s="13">
        <f t="shared" si="134"/>
        <v>6.9214705277379246E-2</v>
      </c>
      <c r="N133" s="3">
        <f t="shared" ca="1" si="137"/>
        <v>0</v>
      </c>
      <c r="O133" s="3">
        <f t="shared" ca="1" si="161"/>
        <v>0</v>
      </c>
      <c r="P133" s="3">
        <f t="shared" ca="1" si="162"/>
        <v>0</v>
      </c>
      <c r="Q133" s="3">
        <f t="shared" ca="1" si="163"/>
        <v>0</v>
      </c>
      <c r="R133" s="3">
        <f t="shared" ca="1" si="164"/>
        <v>1.5970324375187541</v>
      </c>
      <c r="S133" s="3">
        <f t="shared" ca="1" si="165"/>
        <v>1.5267589886737063</v>
      </c>
      <c r="T133" s="3">
        <f t="shared" ca="1" si="166"/>
        <v>1.4595777485381136</v>
      </c>
      <c r="U133" s="3">
        <f t="shared" ca="1" si="167"/>
        <v>1.3953526521420621</v>
      </c>
      <c r="V133" s="3">
        <f t="shared" ca="1" si="168"/>
        <v>1.3339536217169488</v>
      </c>
      <c r="W133" s="3">
        <f t="shared" ca="1" si="169"/>
        <v>1.2752563032435467</v>
      </c>
      <c r="X133" s="3">
        <f t="shared" ca="1" si="170"/>
        <v>0.60957090729630925</v>
      </c>
      <c r="Y133" s="3">
        <f t="shared" ca="1" si="171"/>
        <v>0.58274825237398975</v>
      </c>
      <c r="Z133" s="3">
        <f t="shared" ca="1" si="172"/>
        <v>0.55710586181217392</v>
      </c>
      <c r="AA133" s="3">
        <f t="shared" ca="1" si="173"/>
        <v>0.53259180100689718</v>
      </c>
      <c r="AB133" s="3">
        <f t="shared" ca="1" si="141"/>
        <v>0.50915642060754918</v>
      </c>
      <c r="AC133" s="3">
        <f t="shared" ca="1" si="142"/>
        <v>0.97350451191994336</v>
      </c>
      <c r="AD133" s="3">
        <f t="shared" ca="1" si="143"/>
        <v>0.93066786194862694</v>
      </c>
      <c r="AE133" s="3">
        <f t="shared" ca="1" si="144"/>
        <v>0.88971613244588232</v>
      </c>
      <c r="AF133" s="3">
        <f t="shared" ca="1" si="145"/>
        <v>0.85056638216454827</v>
      </c>
      <c r="AG133" s="3">
        <f t="shared" ca="1" si="146"/>
        <v>0.81313931948119822</v>
      </c>
      <c r="AH133" s="3">
        <f t="shared" ca="1" si="147"/>
        <v>0.77735914180350596</v>
      </c>
      <c r="AI133" s="3">
        <f t="shared" ca="1" si="148"/>
        <v>1.4863067640881829</v>
      </c>
      <c r="AJ133" s="3">
        <f t="shared" ca="1" si="149"/>
        <v>1.4209055236998061</v>
      </c>
      <c r="AM133" s="3"/>
      <c r="AN133" s="3"/>
      <c r="AO133" s="3"/>
    </row>
    <row r="134" spans="2:65" x14ac:dyDescent="0.25">
      <c r="B134" s="3"/>
      <c r="H134" s="20">
        <v>19</v>
      </c>
      <c r="I134" s="13">
        <f t="shared" si="134"/>
        <v>7.4829586188546501E-2</v>
      </c>
      <c r="N134" s="3">
        <f t="shared" ca="1" si="137"/>
        <v>0</v>
      </c>
      <c r="O134" s="3">
        <f t="shared" ca="1" si="161"/>
        <v>0</v>
      </c>
      <c r="P134" s="3">
        <f t="shared" ca="1" si="162"/>
        <v>0</v>
      </c>
      <c r="Q134" s="3">
        <f t="shared" ca="1" si="163"/>
        <v>0</v>
      </c>
      <c r="R134" s="3">
        <f t="shared" ca="1" si="164"/>
        <v>0</v>
      </c>
      <c r="S134" s="3">
        <f t="shared" ca="1" si="165"/>
        <v>0</v>
      </c>
      <c r="T134" s="3">
        <f t="shared" ca="1" si="166"/>
        <v>0</v>
      </c>
      <c r="U134" s="3">
        <f t="shared" ca="1" si="167"/>
        <v>0</v>
      </c>
      <c r="V134" s="3">
        <f t="shared" ca="1" si="168"/>
        <v>0</v>
      </c>
      <c r="W134" s="3">
        <f t="shared" ca="1" si="169"/>
        <v>0</v>
      </c>
      <c r="X134" s="3">
        <f t="shared" ca="1" si="170"/>
        <v>1.2191418145926185</v>
      </c>
      <c r="Y134" s="3">
        <f t="shared" ca="1" si="171"/>
        <v>1.1654965047479795</v>
      </c>
      <c r="Z134" s="3">
        <f t="shared" ca="1" si="172"/>
        <v>1.1142117236243478</v>
      </c>
      <c r="AA134" s="3">
        <f t="shared" ca="1" si="173"/>
        <v>1.0651836020137944</v>
      </c>
      <c r="AB134" s="3">
        <f t="shared" ca="1" si="141"/>
        <v>1.0183128412150984</v>
      </c>
      <c r="AC134" s="3">
        <f t="shared" ca="1" si="142"/>
        <v>0.48675225595997168</v>
      </c>
      <c r="AD134" s="3">
        <f t="shared" ca="1" si="143"/>
        <v>0.46533393097431347</v>
      </c>
      <c r="AE134" s="3">
        <f t="shared" ca="1" si="144"/>
        <v>0.44485806622294116</v>
      </c>
      <c r="AF134" s="3">
        <f t="shared" ca="1" si="145"/>
        <v>0.42528319108227414</v>
      </c>
      <c r="AG134" s="3">
        <f t="shared" ca="1" si="146"/>
        <v>0.40656965974059911</v>
      </c>
      <c r="AH134" s="3">
        <f t="shared" ca="1" si="147"/>
        <v>0.38867957090175298</v>
      </c>
      <c r="AI134" s="3">
        <f t="shared" ca="1" si="148"/>
        <v>0.74315338204409143</v>
      </c>
      <c r="AJ134" s="3">
        <f t="shared" ca="1" si="149"/>
        <v>0.71045276184990303</v>
      </c>
      <c r="AK134" s="19"/>
      <c r="AM134" s="3"/>
      <c r="AN134" s="3"/>
      <c r="AO134" s="3"/>
    </row>
    <row r="135" spans="2:65" x14ac:dyDescent="0.25">
      <c r="B135" s="3"/>
      <c r="H135" s="20">
        <v>20</v>
      </c>
      <c r="I135" s="13">
        <f t="shared" si="134"/>
        <v>8.089996116734352E-2</v>
      </c>
      <c r="N135" s="3">
        <f t="shared" ca="1" si="137"/>
        <v>0</v>
      </c>
      <c r="O135" s="3">
        <f t="shared" ca="1" si="161"/>
        <v>0</v>
      </c>
      <c r="P135" s="3">
        <f t="shared" ca="1" si="162"/>
        <v>0</v>
      </c>
      <c r="Q135" s="3">
        <f t="shared" ca="1" si="163"/>
        <v>0</v>
      </c>
      <c r="R135" s="3">
        <f t="shared" ca="1" si="164"/>
        <v>0</v>
      </c>
      <c r="S135" s="3">
        <f t="shared" ca="1" si="165"/>
        <v>0</v>
      </c>
      <c r="T135" s="3">
        <f t="shared" ca="1" si="166"/>
        <v>0</v>
      </c>
      <c r="U135" s="3">
        <f t="shared" ca="1" si="167"/>
        <v>0</v>
      </c>
      <c r="V135" s="3">
        <f t="shared" ca="1" si="168"/>
        <v>0</v>
      </c>
      <c r="W135" s="3">
        <f t="shared" ca="1" si="169"/>
        <v>0</v>
      </c>
      <c r="X135" s="3">
        <f t="shared" ca="1" si="170"/>
        <v>0</v>
      </c>
      <c r="Y135" s="3">
        <f t="shared" ca="1" si="171"/>
        <v>0</v>
      </c>
      <c r="Z135" s="3">
        <f t="shared" ca="1" si="172"/>
        <v>0</v>
      </c>
      <c r="AA135" s="3">
        <f t="shared" ca="1" si="173"/>
        <v>0</v>
      </c>
      <c r="AB135" s="3">
        <f t="shared" ca="1" si="141"/>
        <v>0</v>
      </c>
      <c r="AC135" s="3">
        <f t="shared" ca="1" si="142"/>
        <v>0.97350451191994336</v>
      </c>
      <c r="AD135" s="3">
        <f t="shared" ca="1" si="143"/>
        <v>0.93066786194862694</v>
      </c>
      <c r="AE135" s="3">
        <f t="shared" ca="1" si="144"/>
        <v>0.88971613244588232</v>
      </c>
      <c r="AF135" s="3">
        <f t="shared" ca="1" si="145"/>
        <v>0.85056638216454827</v>
      </c>
      <c r="AG135" s="3">
        <f t="shared" ca="1" si="146"/>
        <v>0.81313931948119822</v>
      </c>
      <c r="AH135" s="3">
        <f t="shared" ca="1" si="147"/>
        <v>0.77735914180350596</v>
      </c>
      <c r="AI135" s="3">
        <f t="shared" ca="1" si="148"/>
        <v>0.37157669102204571</v>
      </c>
      <c r="AJ135" s="3">
        <f t="shared" ca="1" si="149"/>
        <v>0.35522638092495151</v>
      </c>
      <c r="AM135" s="3"/>
      <c r="AN135" s="3"/>
      <c r="AO135" s="3"/>
    </row>
    <row r="136" spans="2:65" x14ac:dyDescent="0.25">
      <c r="B136" s="3"/>
      <c r="H136" s="20">
        <v>21</v>
      </c>
      <c r="I136" s="13">
        <f t="shared" si="134"/>
        <v>8.7462781103544912E-2</v>
      </c>
      <c r="N136" s="3">
        <f t="shared" ca="1" si="137"/>
        <v>0</v>
      </c>
      <c r="O136" s="3">
        <f t="shared" ca="1" si="161"/>
        <v>0</v>
      </c>
      <c r="P136" s="3">
        <f t="shared" ca="1" si="162"/>
        <v>0</v>
      </c>
      <c r="Q136" s="3">
        <f t="shared" ca="1" si="163"/>
        <v>0</v>
      </c>
      <c r="R136" s="3">
        <f t="shared" ca="1" si="164"/>
        <v>0</v>
      </c>
      <c r="S136" s="3">
        <f t="shared" ca="1" si="165"/>
        <v>0</v>
      </c>
      <c r="T136" s="3">
        <f t="shared" ca="1" si="166"/>
        <v>0</v>
      </c>
      <c r="U136" s="3">
        <f t="shared" ca="1" si="167"/>
        <v>0</v>
      </c>
      <c r="V136" s="3">
        <f t="shared" ca="1" si="168"/>
        <v>0</v>
      </c>
      <c r="W136" s="3">
        <f t="shared" ca="1" si="169"/>
        <v>0</v>
      </c>
      <c r="X136" s="3">
        <f t="shared" ca="1" si="170"/>
        <v>0</v>
      </c>
      <c r="Y136" s="3">
        <f t="shared" ca="1" si="171"/>
        <v>0</v>
      </c>
      <c r="Z136" s="3">
        <f t="shared" ca="1" si="172"/>
        <v>0</v>
      </c>
      <c r="AA136" s="3">
        <f t="shared" ca="1" si="173"/>
        <v>0</v>
      </c>
      <c r="AB136" s="3">
        <f t="shared" ca="1" si="141"/>
        <v>0</v>
      </c>
      <c r="AC136" s="3">
        <f t="shared" ca="1" si="142"/>
        <v>0</v>
      </c>
      <c r="AD136" s="3">
        <f t="shared" ca="1" si="143"/>
        <v>0</v>
      </c>
      <c r="AE136" s="3">
        <f t="shared" ca="1" si="144"/>
        <v>0</v>
      </c>
      <c r="AF136" s="3">
        <f t="shared" ca="1" si="145"/>
        <v>0</v>
      </c>
      <c r="AG136" s="3">
        <f t="shared" ca="1" si="146"/>
        <v>0</v>
      </c>
      <c r="AH136" s="3">
        <f t="shared" ca="1" si="147"/>
        <v>0</v>
      </c>
      <c r="AI136" s="3">
        <f t="shared" ca="1" si="148"/>
        <v>0.74315338204409143</v>
      </c>
      <c r="AJ136" s="3">
        <f t="shared" ca="1" si="149"/>
        <v>0.71045276184990303</v>
      </c>
      <c r="AM136" s="3"/>
      <c r="AN136" s="3"/>
      <c r="AO136" s="3"/>
    </row>
    <row r="137" spans="2:65" x14ac:dyDescent="0.25">
      <c r="B137" s="3"/>
      <c r="H137" s="20">
        <v>22</v>
      </c>
      <c r="I137" s="13">
        <f t="shared" si="134"/>
        <v>9.4557994441343982E-2</v>
      </c>
      <c r="M137" s="30"/>
      <c r="N137" s="3">
        <f t="shared" ca="1" si="137"/>
        <v>0</v>
      </c>
      <c r="O137" s="3">
        <f t="shared" ca="1" si="161"/>
        <v>0</v>
      </c>
      <c r="P137" s="3">
        <f t="shared" ca="1" si="162"/>
        <v>0</v>
      </c>
      <c r="Q137" s="3">
        <f t="shared" ca="1" si="163"/>
        <v>0</v>
      </c>
      <c r="R137" s="3">
        <f t="shared" ca="1" si="164"/>
        <v>0</v>
      </c>
      <c r="S137" s="3">
        <f t="shared" ca="1" si="165"/>
        <v>0</v>
      </c>
      <c r="T137" s="3">
        <f t="shared" ca="1" si="166"/>
        <v>0</v>
      </c>
      <c r="U137" s="3">
        <f t="shared" ca="1" si="167"/>
        <v>0</v>
      </c>
      <c r="V137" s="3">
        <f t="shared" ca="1" si="168"/>
        <v>0</v>
      </c>
      <c r="W137" s="3">
        <f t="shared" ca="1" si="169"/>
        <v>0</v>
      </c>
      <c r="X137" s="3">
        <f t="shared" ca="1" si="170"/>
        <v>0</v>
      </c>
      <c r="Y137" s="3">
        <f t="shared" ca="1" si="171"/>
        <v>0</v>
      </c>
      <c r="Z137" s="3">
        <f t="shared" ca="1" si="172"/>
        <v>0</v>
      </c>
      <c r="AA137" s="3">
        <f t="shared" ca="1" si="173"/>
        <v>0</v>
      </c>
      <c r="AB137" s="3">
        <f t="shared" ca="1" si="141"/>
        <v>0</v>
      </c>
      <c r="AC137" s="3">
        <f t="shared" ca="1" si="142"/>
        <v>0</v>
      </c>
      <c r="AD137" s="3">
        <f t="shared" ca="1" si="143"/>
        <v>0</v>
      </c>
      <c r="AE137" s="3">
        <f t="shared" ca="1" si="144"/>
        <v>0</v>
      </c>
      <c r="AF137" s="3">
        <f t="shared" ca="1" si="145"/>
        <v>0</v>
      </c>
      <c r="AG137" s="3">
        <f t="shared" ca="1" si="146"/>
        <v>0</v>
      </c>
      <c r="AH137" s="3">
        <f t="shared" ca="1" si="147"/>
        <v>0</v>
      </c>
      <c r="AI137" s="3">
        <f t="shared" ca="1" si="148"/>
        <v>0</v>
      </c>
      <c r="AJ137" s="3">
        <f t="shared" ca="1" si="149"/>
        <v>0</v>
      </c>
      <c r="AM137" s="3"/>
      <c r="AN137" s="3"/>
      <c r="AO137" s="3"/>
    </row>
    <row r="138" spans="2:65" x14ac:dyDescent="0.25">
      <c r="B138" s="3"/>
      <c r="H138" s="20">
        <v>23</v>
      </c>
      <c r="I138" s="13">
        <f t="shared" si="134"/>
        <v>0.10222879034893675</v>
      </c>
      <c r="M138" s="30"/>
      <c r="N138" s="3">
        <f t="shared" ca="1" si="137"/>
        <v>0</v>
      </c>
      <c r="O138" s="3">
        <f t="shared" ca="1" si="161"/>
        <v>0</v>
      </c>
      <c r="P138" s="3">
        <f t="shared" ca="1" si="162"/>
        <v>0</v>
      </c>
      <c r="Q138" s="3">
        <f t="shared" ca="1" si="163"/>
        <v>0</v>
      </c>
      <c r="R138" s="3">
        <f t="shared" ca="1" si="164"/>
        <v>0</v>
      </c>
      <c r="S138" s="3">
        <f t="shared" ca="1" si="165"/>
        <v>0</v>
      </c>
      <c r="T138" s="3">
        <f t="shared" ca="1" si="166"/>
        <v>0</v>
      </c>
      <c r="U138" s="3">
        <f t="shared" ca="1" si="167"/>
        <v>0</v>
      </c>
      <c r="V138" s="3">
        <f t="shared" ca="1" si="168"/>
        <v>0</v>
      </c>
      <c r="W138" s="3">
        <f t="shared" ca="1" si="169"/>
        <v>0</v>
      </c>
      <c r="X138" s="3">
        <f t="shared" ca="1" si="170"/>
        <v>0</v>
      </c>
      <c r="Y138" s="3">
        <f t="shared" ca="1" si="171"/>
        <v>0</v>
      </c>
      <c r="Z138" s="3">
        <f t="shared" ca="1" si="172"/>
        <v>0</v>
      </c>
      <c r="AA138" s="3">
        <f t="shared" ca="1" si="173"/>
        <v>0</v>
      </c>
      <c r="AB138" s="3">
        <f t="shared" ca="1" si="141"/>
        <v>0</v>
      </c>
      <c r="AC138" s="3">
        <f t="shared" ca="1" si="142"/>
        <v>0</v>
      </c>
      <c r="AD138" s="3">
        <f t="shared" ca="1" si="143"/>
        <v>0</v>
      </c>
      <c r="AE138" s="3">
        <f t="shared" ca="1" si="144"/>
        <v>0</v>
      </c>
      <c r="AF138" s="3">
        <f t="shared" ca="1" si="145"/>
        <v>0</v>
      </c>
      <c r="AG138" s="3">
        <f t="shared" ca="1" si="146"/>
        <v>0</v>
      </c>
      <c r="AH138" s="3">
        <f t="shared" ca="1" si="147"/>
        <v>0</v>
      </c>
      <c r="AI138" s="3">
        <f t="shared" ca="1" si="148"/>
        <v>0</v>
      </c>
      <c r="AJ138" s="3">
        <f t="shared" ca="1" si="149"/>
        <v>0</v>
      </c>
      <c r="AM138" s="3"/>
      <c r="AN138" s="3"/>
      <c r="AO138" s="3"/>
    </row>
    <row r="139" spans="2:65" x14ac:dyDescent="0.25">
      <c r="B139" s="3"/>
      <c r="H139" s="20">
        <v>24</v>
      </c>
      <c r="I139" s="13">
        <f t="shared" si="134"/>
        <v>0.11052186161466902</v>
      </c>
      <c r="N139" s="3">
        <f t="shared" ca="1" si="137"/>
        <v>0</v>
      </c>
      <c r="O139" s="3">
        <f t="shared" ca="1" si="161"/>
        <v>0</v>
      </c>
      <c r="P139" s="3">
        <f t="shared" ca="1" si="162"/>
        <v>0</v>
      </c>
      <c r="Q139" s="3">
        <f t="shared" ca="1" si="163"/>
        <v>0</v>
      </c>
      <c r="R139" s="3">
        <f t="shared" ca="1" si="164"/>
        <v>0</v>
      </c>
      <c r="S139" s="3">
        <f t="shared" ca="1" si="165"/>
        <v>0</v>
      </c>
      <c r="T139" s="3">
        <f t="shared" ca="1" si="166"/>
        <v>0</v>
      </c>
      <c r="U139" s="3">
        <f t="shared" ca="1" si="167"/>
        <v>0</v>
      </c>
      <c r="V139" s="3">
        <f t="shared" ca="1" si="168"/>
        <v>0</v>
      </c>
      <c r="W139" s="3">
        <f t="shared" ca="1" si="169"/>
        <v>0</v>
      </c>
      <c r="X139" s="3">
        <f t="shared" ca="1" si="170"/>
        <v>0</v>
      </c>
      <c r="Y139" s="3">
        <f t="shared" ca="1" si="171"/>
        <v>0</v>
      </c>
      <c r="Z139" s="3">
        <f t="shared" ca="1" si="172"/>
        <v>0</v>
      </c>
      <c r="AA139" s="3">
        <f t="shared" ca="1" si="173"/>
        <v>0</v>
      </c>
      <c r="AB139" s="3">
        <f t="shared" ca="1" si="141"/>
        <v>0</v>
      </c>
      <c r="AC139" s="3">
        <f t="shared" ca="1" si="142"/>
        <v>0</v>
      </c>
      <c r="AD139" s="3">
        <f t="shared" ca="1" si="143"/>
        <v>0</v>
      </c>
      <c r="AE139" s="3">
        <f t="shared" ca="1" si="144"/>
        <v>0</v>
      </c>
      <c r="AF139" s="3">
        <f t="shared" ca="1" si="145"/>
        <v>0</v>
      </c>
      <c r="AG139" s="3">
        <f t="shared" ca="1" si="146"/>
        <v>0</v>
      </c>
      <c r="AH139" s="3">
        <f t="shared" ca="1" si="147"/>
        <v>0</v>
      </c>
      <c r="AI139" s="3">
        <f t="shared" ca="1" si="148"/>
        <v>0</v>
      </c>
      <c r="AJ139" s="3">
        <f t="shared" ca="1" si="149"/>
        <v>0</v>
      </c>
      <c r="AM139" s="3"/>
      <c r="AN139" s="3"/>
      <c r="AO139" s="3"/>
    </row>
    <row r="140" spans="2:65" x14ac:dyDescent="0.25">
      <c r="B140" s="3"/>
      <c r="H140" s="20">
        <v>25</v>
      </c>
      <c r="I140" s="13">
        <f t="shared" si="134"/>
        <v>0.11948768887001798</v>
      </c>
      <c r="N140" s="3">
        <f t="shared" ca="1" si="137"/>
        <v>0</v>
      </c>
      <c r="O140" s="3">
        <f t="shared" ca="1" si="161"/>
        <v>0</v>
      </c>
      <c r="P140" s="3">
        <f t="shared" ca="1" si="162"/>
        <v>0</v>
      </c>
      <c r="Q140" s="3">
        <f t="shared" ca="1" si="163"/>
        <v>0</v>
      </c>
      <c r="R140" s="3">
        <f t="shared" ca="1" si="164"/>
        <v>0</v>
      </c>
      <c r="S140" s="3">
        <f t="shared" ca="1" si="165"/>
        <v>0</v>
      </c>
      <c r="T140" s="3">
        <f t="shared" ca="1" si="166"/>
        <v>0</v>
      </c>
      <c r="U140" s="3">
        <f t="shared" ca="1" si="167"/>
        <v>0</v>
      </c>
      <c r="V140" s="3">
        <f t="shared" ca="1" si="168"/>
        <v>0</v>
      </c>
      <c r="W140" s="3">
        <f t="shared" ca="1" si="169"/>
        <v>0</v>
      </c>
      <c r="X140" s="3">
        <f t="shared" ca="1" si="170"/>
        <v>0</v>
      </c>
      <c r="Y140" s="3">
        <f t="shared" ca="1" si="171"/>
        <v>0</v>
      </c>
      <c r="Z140" s="3">
        <f t="shared" ca="1" si="172"/>
        <v>0</v>
      </c>
      <c r="AA140" s="3">
        <f t="shared" ca="1" si="173"/>
        <v>0</v>
      </c>
      <c r="AB140" s="3">
        <f t="shared" ca="1" si="141"/>
        <v>0</v>
      </c>
      <c r="AC140" s="3">
        <f t="shared" ca="1" si="142"/>
        <v>0</v>
      </c>
      <c r="AD140" s="3">
        <f t="shared" ca="1" si="143"/>
        <v>0</v>
      </c>
      <c r="AE140" s="3">
        <f t="shared" ca="1" si="144"/>
        <v>0</v>
      </c>
      <c r="AF140" s="3">
        <f t="shared" ca="1" si="145"/>
        <v>0</v>
      </c>
      <c r="AG140" s="3">
        <f t="shared" ca="1" si="146"/>
        <v>0</v>
      </c>
      <c r="AH140" s="3">
        <f t="shared" ca="1" si="147"/>
        <v>0</v>
      </c>
      <c r="AI140" s="3">
        <f t="shared" ca="1" si="148"/>
        <v>0</v>
      </c>
      <c r="AJ140" s="3">
        <f t="shared" ca="1" si="149"/>
        <v>0</v>
      </c>
      <c r="AM140" s="3"/>
      <c r="AN140" s="3"/>
      <c r="AO140" s="3"/>
    </row>
    <row r="141" spans="2:65" x14ac:dyDescent="0.25">
      <c r="B141" s="3"/>
      <c r="H141" s="20">
        <v>26</v>
      </c>
      <c r="I141" s="13">
        <f t="shared" si="134"/>
        <v>0.12918084786949757</v>
      </c>
      <c r="N141" s="3">
        <f t="shared" ca="1" si="137"/>
        <v>0</v>
      </c>
      <c r="O141" s="3">
        <f t="shared" ca="1" si="161"/>
        <v>0</v>
      </c>
      <c r="P141" s="3">
        <f t="shared" ca="1" si="162"/>
        <v>0</v>
      </c>
      <c r="Q141" s="3">
        <f t="shared" ca="1" si="163"/>
        <v>0</v>
      </c>
      <c r="R141" s="3">
        <f t="shared" ca="1" si="164"/>
        <v>0</v>
      </c>
      <c r="S141" s="3">
        <f t="shared" ca="1" si="165"/>
        <v>0</v>
      </c>
      <c r="T141" s="3">
        <f t="shared" ca="1" si="166"/>
        <v>0</v>
      </c>
      <c r="U141" s="3">
        <f t="shared" ca="1" si="167"/>
        <v>0</v>
      </c>
      <c r="V141" s="3">
        <f t="shared" ca="1" si="168"/>
        <v>0</v>
      </c>
      <c r="W141" s="3">
        <f t="shared" ca="1" si="169"/>
        <v>0</v>
      </c>
      <c r="X141" s="3">
        <f t="shared" ca="1" si="170"/>
        <v>0</v>
      </c>
      <c r="Y141" s="3">
        <f t="shared" ca="1" si="171"/>
        <v>0</v>
      </c>
      <c r="Z141" s="3">
        <f t="shared" ca="1" si="172"/>
        <v>0</v>
      </c>
      <c r="AA141" s="3">
        <f t="shared" ca="1" si="173"/>
        <v>0</v>
      </c>
      <c r="AB141" s="3">
        <f t="shared" ca="1" si="141"/>
        <v>0</v>
      </c>
      <c r="AC141" s="3">
        <f t="shared" ca="1" si="142"/>
        <v>0</v>
      </c>
      <c r="AD141" s="3">
        <f t="shared" ca="1" si="143"/>
        <v>0</v>
      </c>
      <c r="AE141" s="3">
        <f t="shared" ca="1" si="144"/>
        <v>0</v>
      </c>
      <c r="AF141" s="3">
        <f t="shared" ca="1" si="145"/>
        <v>0</v>
      </c>
      <c r="AG141" s="3">
        <f t="shared" ca="1" si="146"/>
        <v>0</v>
      </c>
      <c r="AH141" s="3">
        <f t="shared" ca="1" si="147"/>
        <v>0</v>
      </c>
      <c r="AI141" s="3">
        <f t="shared" ca="1" si="148"/>
        <v>0</v>
      </c>
      <c r="AJ141" s="3">
        <f t="shared" ca="1" si="149"/>
        <v>0</v>
      </c>
      <c r="AM141" s="3"/>
      <c r="AN141" s="3"/>
      <c r="AO141" s="3"/>
    </row>
    <row r="142" spans="2:65" x14ac:dyDescent="0.25">
      <c r="B142" s="3"/>
      <c r="H142" s="20">
        <v>27</v>
      </c>
      <c r="I142" s="13">
        <f t="shared" si="134"/>
        <v>0.13966034169792674</v>
      </c>
      <c r="N142">
        <f t="shared" ca="1" si="137"/>
        <v>0</v>
      </c>
      <c r="O142">
        <f t="shared" ca="1" si="161"/>
        <v>0</v>
      </c>
      <c r="P142">
        <f t="shared" ca="1" si="162"/>
        <v>0</v>
      </c>
      <c r="Q142">
        <f t="shared" ca="1" si="163"/>
        <v>0</v>
      </c>
      <c r="R142">
        <f t="shared" ca="1" si="164"/>
        <v>0</v>
      </c>
      <c r="S142">
        <f t="shared" ca="1" si="165"/>
        <v>0</v>
      </c>
      <c r="T142">
        <f t="shared" ca="1" si="166"/>
        <v>0</v>
      </c>
      <c r="U142">
        <f t="shared" ca="1" si="167"/>
        <v>0</v>
      </c>
      <c r="V142">
        <f t="shared" ca="1" si="168"/>
        <v>0</v>
      </c>
      <c r="W142">
        <f t="shared" ca="1" si="169"/>
        <v>0</v>
      </c>
      <c r="X142">
        <f t="shared" ca="1" si="170"/>
        <v>0</v>
      </c>
      <c r="Y142">
        <f t="shared" ca="1" si="171"/>
        <v>0</v>
      </c>
      <c r="Z142">
        <f t="shared" ca="1" si="172"/>
        <v>0</v>
      </c>
      <c r="AA142">
        <f t="shared" ca="1" si="173"/>
        <v>0</v>
      </c>
      <c r="AB142">
        <f t="shared" ca="1" si="141"/>
        <v>0</v>
      </c>
      <c r="AC142">
        <f t="shared" ca="1" si="142"/>
        <v>0</v>
      </c>
      <c r="AD142">
        <f t="shared" ca="1" si="143"/>
        <v>0</v>
      </c>
      <c r="AE142">
        <f t="shared" ca="1" si="144"/>
        <v>0</v>
      </c>
      <c r="AF142">
        <f t="shared" ca="1" si="145"/>
        <v>0</v>
      </c>
      <c r="AG142">
        <f t="shared" ca="1" si="146"/>
        <v>0</v>
      </c>
      <c r="AH142">
        <f t="shared" ca="1" si="147"/>
        <v>0</v>
      </c>
      <c r="AI142">
        <f t="shared" ca="1" si="148"/>
        <v>0</v>
      </c>
      <c r="AJ142">
        <f t="shared" ca="1" si="149"/>
        <v>0</v>
      </c>
      <c r="AM142" s="3"/>
      <c r="AN142" s="3"/>
      <c r="AO142" s="3"/>
    </row>
    <row r="143" spans="2:65" x14ac:dyDescent="0.25">
      <c r="B143" s="3"/>
      <c r="H143" s="20">
        <v>28</v>
      </c>
      <c r="I143" s="13">
        <f t="shared" si="134"/>
        <v>0.15098995992723485</v>
      </c>
      <c r="N143">
        <f t="shared" ca="1" si="137"/>
        <v>0</v>
      </c>
      <c r="O143">
        <f t="shared" ca="1" si="161"/>
        <v>0</v>
      </c>
      <c r="P143">
        <f t="shared" ca="1" si="162"/>
        <v>0</v>
      </c>
      <c r="Q143">
        <f t="shared" ca="1" si="163"/>
        <v>0</v>
      </c>
      <c r="R143">
        <f t="shared" ca="1" si="164"/>
        <v>0</v>
      </c>
      <c r="S143">
        <f t="shared" ca="1" si="165"/>
        <v>0</v>
      </c>
      <c r="T143">
        <f t="shared" ca="1" si="166"/>
        <v>0</v>
      </c>
      <c r="U143">
        <f t="shared" ca="1" si="167"/>
        <v>0</v>
      </c>
      <c r="V143">
        <f t="shared" ca="1" si="168"/>
        <v>0</v>
      </c>
      <c r="W143">
        <f t="shared" ca="1" si="169"/>
        <v>0</v>
      </c>
      <c r="X143">
        <f t="shared" ca="1" si="170"/>
        <v>0</v>
      </c>
      <c r="Y143">
        <f t="shared" ca="1" si="171"/>
        <v>0</v>
      </c>
      <c r="Z143">
        <f t="shared" ca="1" si="172"/>
        <v>0</v>
      </c>
      <c r="AA143">
        <f t="shared" ca="1" si="173"/>
        <v>0</v>
      </c>
      <c r="AB143">
        <f t="shared" ca="1" si="141"/>
        <v>0</v>
      </c>
      <c r="AC143">
        <f t="shared" ca="1" si="142"/>
        <v>0</v>
      </c>
      <c r="AD143">
        <f t="shared" ca="1" si="143"/>
        <v>0</v>
      </c>
      <c r="AE143">
        <f t="shared" ca="1" si="144"/>
        <v>0</v>
      </c>
      <c r="AF143">
        <f t="shared" ca="1" si="145"/>
        <v>0</v>
      </c>
      <c r="AG143">
        <f t="shared" ca="1" si="146"/>
        <v>0</v>
      </c>
      <c r="AH143">
        <f t="shared" ca="1" si="147"/>
        <v>0</v>
      </c>
      <c r="AI143">
        <f t="shared" ca="1" si="148"/>
        <v>0</v>
      </c>
      <c r="AJ143">
        <f t="shared" ca="1" si="149"/>
        <v>0</v>
      </c>
      <c r="AM143" s="17"/>
      <c r="AN143" s="3"/>
      <c r="AO143" s="3"/>
    </row>
    <row r="144" spans="2:65" x14ac:dyDescent="0.25">
      <c r="B144" s="3"/>
      <c r="H144" s="20">
        <v>29</v>
      </c>
      <c r="I144" s="13">
        <f t="shared" si="134"/>
        <v>0.16323866690902145</v>
      </c>
      <c r="N144">
        <f t="shared" ca="1" si="137"/>
        <v>0</v>
      </c>
      <c r="O144">
        <f t="shared" ca="1" si="161"/>
        <v>0</v>
      </c>
      <c r="P144">
        <f t="shared" ca="1" si="162"/>
        <v>0</v>
      </c>
      <c r="Q144">
        <f t="shared" ca="1" si="163"/>
        <v>0</v>
      </c>
      <c r="R144">
        <f t="shared" ca="1" si="164"/>
        <v>0</v>
      </c>
      <c r="S144">
        <f t="shared" ca="1" si="165"/>
        <v>0</v>
      </c>
      <c r="T144">
        <f t="shared" ca="1" si="166"/>
        <v>0</v>
      </c>
      <c r="U144">
        <f t="shared" ca="1" si="167"/>
        <v>0</v>
      </c>
      <c r="V144">
        <f t="shared" ca="1" si="168"/>
        <v>0</v>
      </c>
      <c r="W144">
        <f t="shared" ca="1" si="169"/>
        <v>0</v>
      </c>
      <c r="X144">
        <f t="shared" ca="1" si="170"/>
        <v>0</v>
      </c>
      <c r="Y144">
        <f t="shared" ca="1" si="171"/>
        <v>0</v>
      </c>
      <c r="Z144">
        <f t="shared" ca="1" si="172"/>
        <v>0</v>
      </c>
      <c r="AA144">
        <f t="shared" ca="1" si="173"/>
        <v>0</v>
      </c>
      <c r="AB144">
        <f t="shared" ca="1" si="141"/>
        <v>0</v>
      </c>
      <c r="AC144">
        <f t="shared" ca="1" si="142"/>
        <v>0</v>
      </c>
      <c r="AD144">
        <f t="shared" ca="1" si="143"/>
        <v>0</v>
      </c>
      <c r="AE144">
        <f t="shared" ca="1" si="144"/>
        <v>0</v>
      </c>
      <c r="AF144">
        <f t="shared" ca="1" si="145"/>
        <v>0</v>
      </c>
      <c r="AG144">
        <f t="shared" ca="1" si="146"/>
        <v>0</v>
      </c>
      <c r="AH144">
        <f t="shared" ca="1" si="147"/>
        <v>0</v>
      </c>
      <c r="AI144">
        <f t="shared" ca="1" si="148"/>
        <v>0</v>
      </c>
      <c r="AJ144">
        <f t="shared" ca="1" si="149"/>
        <v>0</v>
      </c>
      <c r="AM144" s="17"/>
      <c r="AN144" s="3"/>
      <c r="AO144" s="3"/>
    </row>
    <row r="145" spans="2:41" x14ac:dyDescent="0.25">
      <c r="B145" s="3"/>
      <c r="H145" s="20">
        <v>30</v>
      </c>
      <c r="I145" s="13">
        <f t="shared" si="134"/>
        <v>0.17648102156644135</v>
      </c>
      <c r="N145">
        <f t="shared" ca="1" si="137"/>
        <v>0</v>
      </c>
      <c r="O145">
        <f t="shared" ca="1" si="161"/>
        <v>0</v>
      </c>
      <c r="P145">
        <f t="shared" ca="1" si="162"/>
        <v>0</v>
      </c>
      <c r="Q145">
        <f t="shared" ca="1" si="163"/>
        <v>0</v>
      </c>
      <c r="R145">
        <f t="shared" ca="1" si="164"/>
        <v>0</v>
      </c>
      <c r="S145">
        <f t="shared" ca="1" si="165"/>
        <v>0</v>
      </c>
      <c r="T145">
        <f t="shared" ca="1" si="166"/>
        <v>0</v>
      </c>
      <c r="U145">
        <f t="shared" ca="1" si="167"/>
        <v>0</v>
      </c>
      <c r="V145">
        <f t="shared" ca="1" si="168"/>
        <v>0</v>
      </c>
      <c r="W145">
        <f t="shared" ca="1" si="169"/>
        <v>0</v>
      </c>
      <c r="X145">
        <f t="shared" ca="1" si="170"/>
        <v>0</v>
      </c>
      <c r="Y145">
        <f t="shared" ca="1" si="171"/>
        <v>0</v>
      </c>
      <c r="Z145">
        <f t="shared" ca="1" si="172"/>
        <v>0</v>
      </c>
      <c r="AA145">
        <f t="shared" ca="1" si="173"/>
        <v>0</v>
      </c>
      <c r="AB145">
        <f t="shared" ca="1" si="141"/>
        <v>0</v>
      </c>
      <c r="AC145">
        <f t="shared" ca="1" si="142"/>
        <v>0</v>
      </c>
      <c r="AD145">
        <f t="shared" ca="1" si="143"/>
        <v>0</v>
      </c>
      <c r="AE145">
        <f t="shared" ca="1" si="144"/>
        <v>0</v>
      </c>
      <c r="AF145">
        <f t="shared" ca="1" si="145"/>
        <v>0</v>
      </c>
      <c r="AG145">
        <f t="shared" ca="1" si="146"/>
        <v>0</v>
      </c>
      <c r="AH145">
        <f t="shared" ca="1" si="147"/>
        <v>0</v>
      </c>
      <c r="AI145">
        <f t="shared" ca="1" si="148"/>
        <v>0</v>
      </c>
      <c r="AJ145">
        <f t="shared" ca="1" si="149"/>
        <v>0</v>
      </c>
      <c r="AM145" s="17"/>
      <c r="AN145" s="3"/>
      <c r="AO145" s="3"/>
    </row>
    <row r="146" spans="2:41" x14ac:dyDescent="0.25">
      <c r="B146" s="3"/>
      <c r="H146" s="20">
        <v>31</v>
      </c>
      <c r="I146" s="13">
        <f t="shared" si="134"/>
        <v>0.19079763124072341</v>
      </c>
      <c r="N146">
        <f t="shared" ca="1" si="137"/>
        <v>0</v>
      </c>
      <c r="O146">
        <f t="shared" ca="1" si="161"/>
        <v>0</v>
      </c>
      <c r="P146">
        <f t="shared" ca="1" si="162"/>
        <v>0</v>
      </c>
      <c r="Q146">
        <f t="shared" ca="1" si="163"/>
        <v>0</v>
      </c>
      <c r="R146">
        <f t="shared" ca="1" si="164"/>
        <v>0</v>
      </c>
      <c r="S146">
        <f t="shared" ca="1" si="165"/>
        <v>0</v>
      </c>
      <c r="T146">
        <f t="shared" ca="1" si="166"/>
        <v>0</v>
      </c>
      <c r="U146">
        <f t="shared" ca="1" si="167"/>
        <v>0</v>
      </c>
      <c r="V146">
        <f t="shared" ca="1" si="168"/>
        <v>0</v>
      </c>
      <c r="W146">
        <f t="shared" ca="1" si="169"/>
        <v>0</v>
      </c>
      <c r="X146">
        <f t="shared" ca="1" si="170"/>
        <v>0</v>
      </c>
      <c r="Y146">
        <f t="shared" ca="1" si="171"/>
        <v>0</v>
      </c>
      <c r="Z146">
        <f t="shared" ca="1" si="172"/>
        <v>0</v>
      </c>
      <c r="AA146">
        <f t="shared" ca="1" si="173"/>
        <v>0</v>
      </c>
      <c r="AB146">
        <f t="shared" ca="1" si="141"/>
        <v>0</v>
      </c>
      <c r="AC146">
        <f t="shared" ca="1" si="142"/>
        <v>0</v>
      </c>
      <c r="AD146">
        <f t="shared" ca="1" si="143"/>
        <v>0</v>
      </c>
      <c r="AE146">
        <f t="shared" ca="1" si="144"/>
        <v>0</v>
      </c>
      <c r="AF146">
        <f t="shared" ca="1" si="145"/>
        <v>0</v>
      </c>
      <c r="AG146">
        <f t="shared" ca="1" si="146"/>
        <v>0</v>
      </c>
      <c r="AH146">
        <f t="shared" ca="1" si="147"/>
        <v>0</v>
      </c>
      <c r="AI146">
        <f t="shared" ca="1" si="148"/>
        <v>0</v>
      </c>
      <c r="AJ146">
        <f t="shared" ca="1" si="149"/>
        <v>0</v>
      </c>
      <c r="AM146" s="17"/>
      <c r="AN146" s="3"/>
      <c r="AO146" s="3"/>
    </row>
    <row r="147" spans="2:41" x14ac:dyDescent="0.25">
      <c r="B147" s="3"/>
      <c r="H147" s="20">
        <v>32</v>
      </c>
      <c r="I147" s="13">
        <f t="shared" si="134"/>
        <v>0.20627564235492496</v>
      </c>
      <c r="N147">
        <f t="shared" ca="1" si="137"/>
        <v>0</v>
      </c>
      <c r="O147">
        <f t="shared" ca="1" si="161"/>
        <v>0</v>
      </c>
      <c r="P147">
        <f t="shared" ca="1" si="162"/>
        <v>0</v>
      </c>
      <c r="Q147">
        <f t="shared" ca="1" si="163"/>
        <v>0</v>
      </c>
      <c r="R147">
        <f t="shared" ca="1" si="164"/>
        <v>0</v>
      </c>
      <c r="S147">
        <f t="shared" ca="1" si="165"/>
        <v>0</v>
      </c>
      <c r="T147">
        <f t="shared" ca="1" si="166"/>
        <v>0</v>
      </c>
      <c r="U147">
        <f t="shared" ca="1" si="167"/>
        <v>0</v>
      </c>
      <c r="V147">
        <f t="shared" ca="1" si="168"/>
        <v>0</v>
      </c>
      <c r="W147">
        <f t="shared" ca="1" si="169"/>
        <v>0</v>
      </c>
      <c r="X147">
        <f t="shared" ca="1" si="170"/>
        <v>0</v>
      </c>
      <c r="Y147">
        <f t="shared" ca="1" si="171"/>
        <v>0</v>
      </c>
      <c r="Z147">
        <f t="shared" ca="1" si="172"/>
        <v>0</v>
      </c>
      <c r="AA147">
        <f t="shared" ca="1" si="173"/>
        <v>0</v>
      </c>
      <c r="AB147">
        <f t="shared" ca="1" si="141"/>
        <v>0</v>
      </c>
      <c r="AC147">
        <f t="shared" ca="1" si="142"/>
        <v>0</v>
      </c>
      <c r="AD147">
        <f t="shared" ca="1" si="143"/>
        <v>0</v>
      </c>
      <c r="AE147">
        <f t="shared" ca="1" si="144"/>
        <v>0</v>
      </c>
      <c r="AF147">
        <f t="shared" ca="1" si="145"/>
        <v>0</v>
      </c>
      <c r="AG147">
        <f t="shared" ca="1" si="146"/>
        <v>0</v>
      </c>
      <c r="AH147">
        <f t="shared" ca="1" si="147"/>
        <v>0</v>
      </c>
      <c r="AI147">
        <f t="shared" ca="1" si="148"/>
        <v>0</v>
      </c>
      <c r="AJ147">
        <f t="shared" ca="1" si="149"/>
        <v>0</v>
      </c>
      <c r="AM147" s="17"/>
      <c r="AN147" s="3"/>
      <c r="AO147" s="3"/>
    </row>
    <row r="148" spans="2:41" x14ac:dyDescent="0.25">
      <c r="B148" s="3"/>
      <c r="H148" s="20"/>
      <c r="I148" s="21"/>
      <c r="AM148" s="17"/>
      <c r="AN148" s="3"/>
      <c r="AO148" s="3"/>
    </row>
    <row r="149" spans="2:41" x14ac:dyDescent="0.25">
      <c r="B149" s="3"/>
      <c r="H149" s="20"/>
      <c r="I149" s="59" t="s">
        <v>42</v>
      </c>
      <c r="J149" s="48">
        <f t="shared" ref="J149:AJ149" ca="1" si="187">$D34*SUM(J118:J147)/$F117</f>
        <v>274.28248382383578</v>
      </c>
      <c r="K149" s="48">
        <f t="shared" ca="1" si="187"/>
        <v>262.21336384651488</v>
      </c>
      <c r="L149" s="48">
        <f t="shared" ca="1" si="187"/>
        <v>250.67531554025464</v>
      </c>
      <c r="M149" s="48">
        <f t="shared" si="187"/>
        <v>239.6449704142012</v>
      </c>
      <c r="N149" s="48">
        <f t="shared" ca="1" si="187"/>
        <v>229.09998824994409</v>
      </c>
      <c r="O149" s="48">
        <f t="shared" ca="1" si="187"/>
        <v>219.01901185493935</v>
      </c>
      <c r="P149" s="48">
        <f t="shared" ca="1" si="187"/>
        <v>209.38162380689587</v>
      </c>
      <c r="Q149" s="48">
        <f t="shared" ca="1" si="187"/>
        <v>200.16830510151783</v>
      </c>
      <c r="R149" s="48">
        <f t="shared" ca="1" si="187"/>
        <v>191.36039561985072</v>
      </c>
      <c r="S149" s="48">
        <f t="shared" ca="1" si="187"/>
        <v>182.94005633516304</v>
      </c>
      <c r="T149" s="48">
        <f t="shared" ca="1" si="187"/>
        <v>174.89023318282131</v>
      </c>
      <c r="U149" s="48">
        <f t="shared" ca="1" si="187"/>
        <v>167.19462251998084</v>
      </c>
      <c r="V149" s="48">
        <f t="shared" ca="1" si="187"/>
        <v>159.83763810513733</v>
      </c>
      <c r="W149" s="48">
        <f t="shared" ca="1" si="187"/>
        <v>152.80437953066166</v>
      </c>
      <c r="X149" s="48">
        <f t="shared" ca="1" si="187"/>
        <v>146.08060204438178</v>
      </c>
      <c r="Y149" s="48">
        <f t="shared" ca="1" si="187"/>
        <v>139.65268769909221</v>
      </c>
      <c r="Z149" s="48">
        <f t="shared" ca="1" si="187"/>
        <v>133.50761777155648</v>
      </c>
      <c r="AA149" s="48">
        <f t="shared" ca="1" si="187"/>
        <v>127.632946395144</v>
      </c>
      <c r="AB149" s="48">
        <f t="shared" ca="1" si="187"/>
        <v>122.0167753526967</v>
      </c>
      <c r="AC149" s="48">
        <f t="shared" ca="1" si="187"/>
        <v>116.6477299785731</v>
      </c>
      <c r="AD149" s="48">
        <f t="shared" ca="1" si="187"/>
        <v>111.51493612106329</v>
      </c>
      <c r="AE149" s="48">
        <f t="shared" ca="1" si="187"/>
        <v>106.60799811851551</v>
      </c>
      <c r="AF149" s="48">
        <f t="shared" ca="1" si="187"/>
        <v>101.91697774456867</v>
      </c>
      <c r="AG149" s="48">
        <f t="shared" ca="1" si="187"/>
        <v>97.43237407984769</v>
      </c>
      <c r="AH149" s="48">
        <f t="shared" ca="1" si="187"/>
        <v>93.145104269355016</v>
      </c>
      <c r="AI149" s="48">
        <f t="shared" ca="1" si="187"/>
        <v>89.046485126584926</v>
      </c>
      <c r="AJ149" s="48">
        <f t="shared" ca="1" si="187"/>
        <v>85.128215547103764</v>
      </c>
      <c r="AM149" s="17"/>
      <c r="AN149" s="3"/>
      <c r="AO149" s="3"/>
    </row>
    <row r="150" spans="2:41" x14ac:dyDescent="0.25">
      <c r="B150" s="3"/>
      <c r="I150" s="21"/>
      <c r="J150" s="7">
        <f ca="1">SUM(J118:J147)</f>
        <v>92.707479532456489</v>
      </c>
      <c r="K150" s="7">
        <f t="shared" ref="K150:AI150" ca="1" si="188">SUM(K118:K147)</f>
        <v>88.628116980122044</v>
      </c>
      <c r="L150" s="7">
        <f t="shared" ca="1" si="188"/>
        <v>84.728256652606063</v>
      </c>
      <c r="M150" s="7">
        <f t="shared" si="188"/>
        <v>81</v>
      </c>
      <c r="N150" s="7">
        <f t="shared" ca="1" si="188"/>
        <v>77.435796028481093</v>
      </c>
      <c r="O150" s="7">
        <f t="shared" ca="1" si="188"/>
        <v>74.028426006969497</v>
      </c>
      <c r="P150" s="7">
        <f t="shared" ca="1" si="188"/>
        <v>70.770988846730802</v>
      </c>
      <c r="Q150" s="7">
        <f t="shared" ca="1" si="188"/>
        <v>67.65688712431303</v>
      </c>
      <c r="R150" s="7">
        <f t="shared" ca="1" si="188"/>
        <v>64.679813719509539</v>
      </c>
      <c r="S150" s="7">
        <f t="shared" ca="1" si="188"/>
        <v>61.833739041285099</v>
      </c>
      <c r="T150" s="7">
        <f t="shared" ca="1" si="188"/>
        <v>59.112898815793599</v>
      </c>
      <c r="U150" s="7">
        <f ca="1">SUM(U118:U147)</f>
        <v>56.511782411753529</v>
      </c>
      <c r="V150" s="7">
        <f t="shared" ca="1" si="188"/>
        <v>54.025121679536419</v>
      </c>
      <c r="W150" s="7">
        <f t="shared" ca="1" si="188"/>
        <v>51.647880281363641</v>
      </c>
      <c r="X150" s="7">
        <f t="shared" ca="1" si="188"/>
        <v>49.375243491001044</v>
      </c>
      <c r="Y150" s="7">
        <f t="shared" ca="1" si="188"/>
        <v>47.202608442293169</v>
      </c>
      <c r="Z150" s="7">
        <f t="shared" ca="1" si="188"/>
        <v>45.125574806786091</v>
      </c>
      <c r="AA150" s="7">
        <f t="shared" ca="1" si="188"/>
        <v>43.139935881558678</v>
      </c>
      <c r="AB150" s="7">
        <f t="shared" ca="1" si="188"/>
        <v>41.24167006921148</v>
      </c>
      <c r="AC150" s="7">
        <f t="shared" ca="1" si="188"/>
        <v>39.426932732757706</v>
      </c>
      <c r="AD150" s="7">
        <f t="shared" ca="1" si="188"/>
        <v>37.692048408919391</v>
      </c>
      <c r="AE150" s="7">
        <f t="shared" ca="1" si="188"/>
        <v>36.033503364058241</v>
      </c>
      <c r="AF150" s="7">
        <f t="shared" ca="1" si="188"/>
        <v>34.447938477664209</v>
      </c>
      <c r="AG150" s="7">
        <f t="shared" ca="1" si="188"/>
        <v>32.932142438988521</v>
      </c>
      <c r="AH150" s="7">
        <f t="shared" ca="1" si="188"/>
        <v>31.483045243041992</v>
      </c>
      <c r="AI150" s="7">
        <f t="shared" ca="1" si="188"/>
        <v>30.097711972785707</v>
      </c>
      <c r="AJ150" s="7">
        <f ca="1">SUM(AJ118:AJ147)</f>
        <v>28.773336854921073</v>
      </c>
      <c r="AM150" s="17"/>
      <c r="AN150" s="3"/>
      <c r="AO150" s="3"/>
    </row>
    <row r="151" spans="2:41" x14ac:dyDescent="0.25">
      <c r="B151" s="3"/>
      <c r="I151" s="13" t="s">
        <v>43</v>
      </c>
      <c r="J151" s="49">
        <f t="shared" ref="J151:AJ151" ca="1" si="189">$D34*($I118*J118+$I119*J119+$I120*J120+$I121*J121+$I122*J122+$I123*J123+$I124*J124+$I125*J125+$I126*J126+$I127*J127+$I128*J128+$I129*J129+$I130*J130+$I131*J131+$I132*J132+$I133*J133+$I134*J134+$I135*J135+$I136*J136+$I137*J137+$I138*J138+$I139*J139+$I140*J140+$I141*J141+$I142*J142+$I143*J143+$I144*J144+$I145*J145+$I146*J146+$I147*J147)/$F117</f>
        <v>9.5913931497484484</v>
      </c>
      <c r="K151" s="49">
        <f t="shared" ca="1" si="189"/>
        <v>9.1693476984307623</v>
      </c>
      <c r="L151" s="49">
        <f t="shared" ca="1" si="189"/>
        <v>8.765873309751937</v>
      </c>
      <c r="M151" s="49">
        <f t="shared" si="189"/>
        <v>8.3801528101908325</v>
      </c>
      <c r="N151" s="49">
        <f t="shared" ca="1" si="189"/>
        <v>8.0114049839190127</v>
      </c>
      <c r="O151" s="49">
        <f t="shared" ca="1" si="189"/>
        <v>7.6588829905717226</v>
      </c>
      <c r="P151" s="49">
        <f t="shared" ca="1" si="189"/>
        <v>7.3218728526409285</v>
      </c>
      <c r="Q151" s="49">
        <f t="shared" ca="1" si="189"/>
        <v>6.9996920094268624</v>
      </c>
      <c r="R151" s="49">
        <f t="shared" ca="1" si="189"/>
        <v>7.2345354508661908</v>
      </c>
      <c r="S151" s="49">
        <f t="shared" ca="1" si="189"/>
        <v>6.9161976732603687</v>
      </c>
      <c r="T151" s="49">
        <f t="shared" ca="1" si="189"/>
        <v>6.6118675594968579</v>
      </c>
      <c r="U151" s="49">
        <f t="shared" ca="1" si="189"/>
        <v>6.3209287370929594</v>
      </c>
      <c r="V151" s="49">
        <f t="shared" ca="1" si="189"/>
        <v>6.0427919555073455</v>
      </c>
      <c r="W151" s="49">
        <f t="shared" ca="1" si="189"/>
        <v>5.7768938927063358</v>
      </c>
      <c r="X151" s="49">
        <f t="shared" ca="1" si="189"/>
        <v>5.9707117979464392</v>
      </c>
      <c r="Y151" s="49">
        <f t="shared" ca="1" si="189"/>
        <v>5.707985443587976</v>
      </c>
      <c r="Z151" s="49">
        <f t="shared" ca="1" si="189"/>
        <v>5.4568197104100946</v>
      </c>
      <c r="AA151" s="49">
        <f t="shared" ca="1" si="189"/>
        <v>5.2167059019692772</v>
      </c>
      <c r="AB151" s="49">
        <f t="shared" ca="1" si="189"/>
        <v>4.9871577057464984</v>
      </c>
      <c r="AC151" s="49">
        <f t="shared" ca="1" si="189"/>
        <v>5.1544795360557254</v>
      </c>
      <c r="AD151" s="49">
        <f t="shared" ca="1" si="189"/>
        <v>4.9276694566295181</v>
      </c>
      <c r="AE151" s="49">
        <f t="shared" ca="1" si="189"/>
        <v>4.7108395918436994</v>
      </c>
      <c r="AF151" s="49">
        <f t="shared" ca="1" si="189"/>
        <v>4.5035507871222435</v>
      </c>
      <c r="AG151" s="49">
        <f t="shared" ca="1" si="189"/>
        <v>4.3053832117963413</v>
      </c>
      <c r="AH151" s="49">
        <f t="shared" ca="1" si="189"/>
        <v>4.1159355088038039</v>
      </c>
      <c r="AI151" s="49">
        <f t="shared" ca="1" si="189"/>
        <v>4.2540273646066096</v>
      </c>
      <c r="AJ151" s="49">
        <f t="shared" ca="1" si="189"/>
        <v>4.0668394482130168</v>
      </c>
      <c r="AM151" s="17"/>
      <c r="AN151" s="3"/>
      <c r="AO151" s="3"/>
    </row>
    <row r="152" spans="2:41" x14ac:dyDescent="0.25">
      <c r="B152" s="3"/>
      <c r="AM152" s="3"/>
      <c r="AN152" s="3"/>
      <c r="AO152" s="3"/>
    </row>
    <row r="153" spans="2:41" x14ac:dyDescent="0.25">
      <c r="B153" s="3"/>
      <c r="H153" s="20"/>
      <c r="J153" s="57">
        <v>0</v>
      </c>
      <c r="K153" s="57">
        <v>1</v>
      </c>
      <c r="L153" s="57">
        <v>2</v>
      </c>
      <c r="M153" s="57">
        <v>3</v>
      </c>
      <c r="N153" s="57">
        <v>4</v>
      </c>
      <c r="O153" s="57">
        <v>5</v>
      </c>
      <c r="P153" s="57">
        <v>6</v>
      </c>
      <c r="Q153" s="57">
        <v>7</v>
      </c>
      <c r="R153" s="57">
        <v>8</v>
      </c>
      <c r="S153" s="57">
        <v>9</v>
      </c>
      <c r="T153" s="57">
        <v>10</v>
      </c>
      <c r="U153" s="57">
        <v>11</v>
      </c>
      <c r="V153" s="57">
        <v>12</v>
      </c>
      <c r="W153" s="57">
        <v>13</v>
      </c>
      <c r="X153" s="57">
        <v>14</v>
      </c>
      <c r="Y153" s="57">
        <v>15</v>
      </c>
      <c r="Z153" s="57">
        <v>16</v>
      </c>
      <c r="AA153" s="57">
        <v>17</v>
      </c>
      <c r="AB153" s="57">
        <v>18</v>
      </c>
      <c r="AC153" s="57">
        <v>19</v>
      </c>
      <c r="AD153" s="57">
        <v>20</v>
      </c>
      <c r="AE153" s="57">
        <v>21</v>
      </c>
      <c r="AF153" s="57">
        <v>22</v>
      </c>
      <c r="AG153" s="57">
        <v>23</v>
      </c>
      <c r="AH153" s="57">
        <v>24</v>
      </c>
      <c r="AI153" s="57">
        <v>25</v>
      </c>
      <c r="AJ153" s="57">
        <v>26</v>
      </c>
      <c r="AM153" s="3"/>
      <c r="AN153" s="3"/>
      <c r="AO153" s="3"/>
    </row>
    <row r="154" spans="2:41" x14ac:dyDescent="0.25">
      <c r="B154" s="3"/>
      <c r="J154">
        <f t="shared" ref="J154:AJ154" si="190">$F158+J153</f>
        <v>0</v>
      </c>
      <c r="K154">
        <f t="shared" si="190"/>
        <v>1</v>
      </c>
      <c r="L154">
        <f t="shared" si="190"/>
        <v>2</v>
      </c>
      <c r="M154">
        <f t="shared" si="190"/>
        <v>3</v>
      </c>
      <c r="N154">
        <f t="shared" si="190"/>
        <v>4</v>
      </c>
      <c r="O154">
        <f t="shared" si="190"/>
        <v>5</v>
      </c>
      <c r="P154">
        <f t="shared" si="190"/>
        <v>6</v>
      </c>
      <c r="Q154">
        <f t="shared" si="190"/>
        <v>7</v>
      </c>
      <c r="R154">
        <f t="shared" si="190"/>
        <v>8</v>
      </c>
      <c r="S154">
        <f t="shared" si="190"/>
        <v>9</v>
      </c>
      <c r="T154">
        <f t="shared" si="190"/>
        <v>10</v>
      </c>
      <c r="U154">
        <f t="shared" si="190"/>
        <v>11</v>
      </c>
      <c r="V154">
        <f t="shared" si="190"/>
        <v>12</v>
      </c>
      <c r="W154">
        <f t="shared" si="190"/>
        <v>13</v>
      </c>
      <c r="X154">
        <f t="shared" si="190"/>
        <v>14</v>
      </c>
      <c r="Y154">
        <f t="shared" si="190"/>
        <v>15</v>
      </c>
      <c r="Z154">
        <f t="shared" si="190"/>
        <v>16</v>
      </c>
      <c r="AA154">
        <f t="shared" si="190"/>
        <v>17</v>
      </c>
      <c r="AB154">
        <f t="shared" si="190"/>
        <v>18</v>
      </c>
      <c r="AC154">
        <f t="shared" si="190"/>
        <v>19</v>
      </c>
      <c r="AD154">
        <f t="shared" si="190"/>
        <v>20</v>
      </c>
      <c r="AE154">
        <f t="shared" si="190"/>
        <v>21</v>
      </c>
      <c r="AF154">
        <f t="shared" si="190"/>
        <v>22</v>
      </c>
      <c r="AG154">
        <f t="shared" si="190"/>
        <v>23</v>
      </c>
      <c r="AH154">
        <f t="shared" si="190"/>
        <v>24</v>
      </c>
      <c r="AI154">
        <f t="shared" si="190"/>
        <v>25</v>
      </c>
      <c r="AJ154">
        <f t="shared" si="190"/>
        <v>26</v>
      </c>
      <c r="AM154" s="3"/>
      <c r="AN154" s="3"/>
      <c r="AO154" s="3"/>
    </row>
    <row r="155" spans="2:41" x14ac:dyDescent="0.25">
      <c r="B155" s="3"/>
      <c r="J155">
        <f t="shared" ref="J155:AJ155" si="191">EXP(-$F159*J154)</f>
        <v>1</v>
      </c>
      <c r="K155">
        <f t="shared" si="191"/>
        <v>0.95599748183309996</v>
      </c>
      <c r="L155">
        <f t="shared" si="191"/>
        <v>0.91393118527122819</v>
      </c>
      <c r="M155">
        <f t="shared" si="191"/>
        <v>0.87371591168803442</v>
      </c>
      <c r="N155">
        <f t="shared" si="191"/>
        <v>0.835270211411272</v>
      </c>
      <c r="O155">
        <f t="shared" si="191"/>
        <v>0.79851621875937706</v>
      </c>
      <c r="P155">
        <f t="shared" si="191"/>
        <v>0.76337949433685315</v>
      </c>
      <c r="Q155">
        <f t="shared" si="191"/>
        <v>0.72978887426905681</v>
      </c>
      <c r="R155">
        <f t="shared" si="191"/>
        <v>0.69767632607103103</v>
      </c>
      <c r="S155">
        <f t="shared" si="191"/>
        <v>0.66697681085847438</v>
      </c>
      <c r="T155">
        <f t="shared" si="191"/>
        <v>0.63762815162177333</v>
      </c>
      <c r="U155">
        <f t="shared" si="191"/>
        <v>0.60957090729630925</v>
      </c>
      <c r="V155">
        <f t="shared" si="191"/>
        <v>0.58274825237398964</v>
      </c>
      <c r="W155">
        <f t="shared" si="191"/>
        <v>0.55710586181217392</v>
      </c>
      <c r="X155">
        <f t="shared" si="191"/>
        <v>0.53259180100689718</v>
      </c>
      <c r="Y155">
        <f t="shared" si="191"/>
        <v>0.50915642060754918</v>
      </c>
      <c r="Z155">
        <f t="shared" si="191"/>
        <v>0.48675225595997168</v>
      </c>
      <c r="AA155">
        <f t="shared" si="191"/>
        <v>0.46533393097431341</v>
      </c>
      <c r="AB155">
        <f t="shared" si="191"/>
        <v>0.44485806622294116</v>
      </c>
      <c r="AC155">
        <f t="shared" si="191"/>
        <v>0.42528319108227414</v>
      </c>
      <c r="AD155">
        <f t="shared" si="191"/>
        <v>0.40656965974059917</v>
      </c>
      <c r="AE155">
        <f t="shared" si="191"/>
        <v>0.38867957090175304</v>
      </c>
      <c r="AF155">
        <f t="shared" si="191"/>
        <v>0.37157669102204571</v>
      </c>
      <c r="AG155">
        <f t="shared" si="191"/>
        <v>0.35522638092495151</v>
      </c>
      <c r="AH155">
        <f t="shared" si="191"/>
        <v>0.33959552564493911</v>
      </c>
      <c r="AI155">
        <f t="shared" si="191"/>
        <v>0.32465246735834974</v>
      </c>
      <c r="AJ155">
        <f t="shared" si="191"/>
        <v>0.31036694126548503</v>
      </c>
      <c r="AM155" s="3"/>
      <c r="AN155" s="3"/>
      <c r="AO155" s="3"/>
    </row>
    <row r="156" spans="2:41" x14ac:dyDescent="0.25">
      <c r="B156" s="3"/>
      <c r="J156">
        <f t="shared" ref="J156:L156" si="192">1*$N156</f>
        <v>0.18</v>
      </c>
      <c r="K156">
        <f>1*$N156</f>
        <v>0.18</v>
      </c>
      <c r="L156">
        <f t="shared" si="192"/>
        <v>0.18</v>
      </c>
      <c r="M156">
        <f>1*$N156</f>
        <v>0.18</v>
      </c>
      <c r="N156">
        <f>1*O156</f>
        <v>0.18</v>
      </c>
      <c r="O156">
        <f>1*B39</f>
        <v>0.18</v>
      </c>
      <c r="P156">
        <f>1*$O156</f>
        <v>0.18</v>
      </c>
      <c r="Q156">
        <f>1*$O156</f>
        <v>0.18</v>
      </c>
      <c r="R156">
        <f t="shared" ref="R156:AJ156" si="193">1*$O156</f>
        <v>0.18</v>
      </c>
      <c r="S156">
        <f t="shared" si="193"/>
        <v>0.18</v>
      </c>
      <c r="T156">
        <f t="shared" si="193"/>
        <v>0.18</v>
      </c>
      <c r="U156">
        <f t="shared" si="193"/>
        <v>0.18</v>
      </c>
      <c r="V156">
        <f t="shared" si="193"/>
        <v>0.18</v>
      </c>
      <c r="W156">
        <f t="shared" si="193"/>
        <v>0.18</v>
      </c>
      <c r="X156">
        <f t="shared" si="193"/>
        <v>0.18</v>
      </c>
      <c r="Y156">
        <f t="shared" si="193"/>
        <v>0.18</v>
      </c>
      <c r="Z156">
        <f t="shared" si="193"/>
        <v>0.18</v>
      </c>
      <c r="AA156">
        <f t="shared" si="193"/>
        <v>0.18</v>
      </c>
      <c r="AB156">
        <f t="shared" si="193"/>
        <v>0.18</v>
      </c>
      <c r="AC156">
        <f t="shared" si="193"/>
        <v>0.18</v>
      </c>
      <c r="AD156">
        <f t="shared" si="193"/>
        <v>0.18</v>
      </c>
      <c r="AE156">
        <f t="shared" si="193"/>
        <v>0.18</v>
      </c>
      <c r="AF156">
        <f t="shared" si="193"/>
        <v>0.18</v>
      </c>
      <c r="AG156">
        <f t="shared" si="193"/>
        <v>0.18</v>
      </c>
      <c r="AH156">
        <f t="shared" si="193"/>
        <v>0.18</v>
      </c>
      <c r="AI156">
        <f t="shared" si="193"/>
        <v>0.18</v>
      </c>
      <c r="AJ156">
        <f t="shared" si="193"/>
        <v>0.18</v>
      </c>
      <c r="AM156" s="3"/>
      <c r="AN156" s="3"/>
      <c r="AO156" s="3"/>
    </row>
    <row r="157" spans="2:41" x14ac:dyDescent="0.25">
      <c r="B157" s="3"/>
      <c r="J157">
        <f>-SUM(J156:$N156)</f>
        <v>-0.89999999999999991</v>
      </c>
      <c r="K157">
        <f>-SUM(K156:$N156)</f>
        <v>-0.72</v>
      </c>
      <c r="L157">
        <f>-SUM(L156:$N156)</f>
        <v>-0.54</v>
      </c>
      <c r="M157">
        <f>-SUM(M156:$N156)</f>
        <v>-0.36</v>
      </c>
      <c r="N157">
        <f>-1*N156</f>
        <v>-0.18</v>
      </c>
      <c r="O157">
        <v>0</v>
      </c>
      <c r="P157">
        <f>1*P156</f>
        <v>0.18</v>
      </c>
      <c r="Q157">
        <f>SUM($P156:Q156)</f>
        <v>0.36</v>
      </c>
      <c r="R157">
        <f>SUM($P156:R156)</f>
        <v>0.54</v>
      </c>
      <c r="S157">
        <f>SUM($P156:S156)</f>
        <v>0.72</v>
      </c>
      <c r="T157">
        <f>SUM($P156:T156)</f>
        <v>0.89999999999999991</v>
      </c>
      <c r="U157">
        <f>SUM($P156:U156)</f>
        <v>1.0799999999999998</v>
      </c>
      <c r="V157">
        <f>SUM($P156:V156)</f>
        <v>1.2599999999999998</v>
      </c>
      <c r="W157">
        <f>SUM($P156:W156)</f>
        <v>1.4399999999999997</v>
      </c>
      <c r="X157">
        <f>SUM($P156:X156)</f>
        <v>1.6199999999999997</v>
      </c>
      <c r="Y157">
        <f>SUM($P156:Y156)</f>
        <v>1.7999999999999996</v>
      </c>
      <c r="Z157">
        <f>SUM($P156:Z156)</f>
        <v>1.9799999999999995</v>
      </c>
      <c r="AA157">
        <f>SUM($P156:AA156)</f>
        <v>2.1599999999999997</v>
      </c>
      <c r="AB157">
        <f>SUM($P156:AB156)</f>
        <v>2.34</v>
      </c>
      <c r="AC157">
        <f>SUM($P156:AC156)</f>
        <v>2.52</v>
      </c>
      <c r="AD157">
        <f>SUM($P156:AD156)</f>
        <v>2.7</v>
      </c>
      <c r="AE157">
        <f>SUM($P156:AE156)</f>
        <v>2.8800000000000003</v>
      </c>
      <c r="AF157">
        <f>SUM($P156:AF156)</f>
        <v>3.0600000000000005</v>
      </c>
      <c r="AG157">
        <f>SUM($P156:AG156)</f>
        <v>3.2400000000000007</v>
      </c>
      <c r="AH157">
        <f>SUM($P156:AH156)</f>
        <v>3.4200000000000008</v>
      </c>
      <c r="AI157">
        <f>SUM($P156:AI156)</f>
        <v>3.600000000000001</v>
      </c>
      <c r="AJ157">
        <f>SUM($P156:AJ156)</f>
        <v>3.7800000000000011</v>
      </c>
      <c r="AM157" s="3"/>
      <c r="AN157" s="3"/>
      <c r="AO157" s="3"/>
    </row>
    <row r="158" spans="2:41" x14ac:dyDescent="0.25">
      <c r="B158" s="3"/>
      <c r="F158">
        <v>0</v>
      </c>
      <c r="H158" s="20"/>
      <c r="I158" s="21"/>
      <c r="AM158" s="3"/>
      <c r="AN158" s="3"/>
      <c r="AO158" s="3"/>
    </row>
    <row r="159" spans="2:41" x14ac:dyDescent="0.25">
      <c r="B159" s="3"/>
      <c r="F159" s="37">
        <f>1*D39</f>
        <v>4.4999999999999998E-2</v>
      </c>
      <c r="H159" s="20">
        <v>3</v>
      </c>
      <c r="I159" s="13">
        <f>C$33*((D$33*H159))</f>
        <v>3.9779999999999998E-3</v>
      </c>
      <c r="J159" s="3">
        <f t="shared" ref="J159:J160" ca="1" si="194">OFFSET(AM159,-(J$157),0)</f>
        <v>0</v>
      </c>
      <c r="K159" s="3">
        <f t="shared" ref="K159:K160" ca="1" si="195">OFFSET(AN159,-(K$157),0)</f>
        <v>0</v>
      </c>
      <c r="L159" s="3">
        <f t="shared" ref="L159:L160" ca="1" si="196">OFFSET(AO159,-(L$157),0)</f>
        <v>0</v>
      </c>
      <c r="M159" s="3">
        <f t="shared" ref="M159:M160" ca="1" si="197">OFFSET(AP159,-(M$157),0)</f>
        <v>0</v>
      </c>
      <c r="N159" s="3">
        <f t="shared" ref="N159:N160" ca="1" si="198">OFFSET(AQ159,-(N$157),0)</f>
        <v>0</v>
      </c>
      <c r="AM159" s="3"/>
      <c r="AN159" s="3"/>
      <c r="AO159" s="3"/>
    </row>
    <row r="160" spans="2:41" x14ac:dyDescent="0.25">
      <c r="B160" s="3"/>
      <c r="H160" s="20">
        <v>4</v>
      </c>
      <c r="I160" s="13">
        <f t="shared" ref="I160:I186" si="199">C$33*((D$33*H160))</f>
        <v>5.3040000000000006E-3</v>
      </c>
      <c r="J160" s="3">
        <f t="shared" ca="1" si="194"/>
        <v>0</v>
      </c>
      <c r="K160" s="3">
        <f t="shared" ca="1" si="195"/>
        <v>0</v>
      </c>
      <c r="L160" s="3">
        <f t="shared" ca="1" si="196"/>
        <v>0</v>
      </c>
      <c r="M160" s="3">
        <f t="shared" ca="1" si="197"/>
        <v>0</v>
      </c>
      <c r="N160" s="3">
        <f t="shared" ca="1" si="198"/>
        <v>0</v>
      </c>
      <c r="AM160" s="3"/>
      <c r="AN160" s="3"/>
      <c r="AO160" s="3"/>
    </row>
    <row r="161" spans="2:65" x14ac:dyDescent="0.25">
      <c r="B161" s="3"/>
      <c r="E161" s="2">
        <v>1</v>
      </c>
      <c r="F161" s="6">
        <v>409</v>
      </c>
      <c r="G161" s="17">
        <v>0.41</v>
      </c>
      <c r="H161" s="20">
        <v>5</v>
      </c>
      <c r="I161" s="13">
        <f t="shared" si="199"/>
        <v>6.6300000000000005E-3</v>
      </c>
      <c r="J161" s="3">
        <f ca="1">OFFSET(AM161,-(J$157),0)</f>
        <v>1.2523227161918644</v>
      </c>
      <c r="K161" s="3">
        <f ca="1">OFFSET(AN161,-(K$157),0)</f>
        <v>1.1972173631218102</v>
      </c>
      <c r="L161" s="3">
        <f t="shared" ref="J161:M175" ca="1" si="200">OFFSET(AO161,-(L$157),0)</f>
        <v>1.1445367843513146</v>
      </c>
      <c r="M161" s="3">
        <f t="shared" ca="1" si="200"/>
        <v>1.0941742837052104</v>
      </c>
      <c r="N161" s="3">
        <f ca="1">OFFSET(AQ161,-(N$157),0)</f>
        <v>1.0460278599087169</v>
      </c>
      <c r="O161" s="2">
        <v>1</v>
      </c>
      <c r="P161" s="3">
        <f ca="1">OFFSET(AS161,-(P$157),0)</f>
        <v>0.95599748183309985</v>
      </c>
      <c r="Q161" s="3">
        <f t="shared" ref="Q161:AJ161" ca="1" si="201">OFFSET(AT161,-(Q$157),0)</f>
        <v>0.91393118527122819</v>
      </c>
      <c r="R161" s="3">
        <f t="shared" ca="1" si="201"/>
        <v>0.87371591168803442</v>
      </c>
      <c r="S161" s="3">
        <f t="shared" ca="1" si="201"/>
        <v>0.835270211411272</v>
      </c>
      <c r="T161" s="3">
        <f t="shared" ca="1" si="201"/>
        <v>0.79851621875937706</v>
      </c>
      <c r="U161" s="3">
        <f t="shared" ca="1" si="201"/>
        <v>0</v>
      </c>
      <c r="V161" s="3">
        <f t="shared" ca="1" si="201"/>
        <v>0</v>
      </c>
      <c r="W161" s="3">
        <f t="shared" ca="1" si="201"/>
        <v>0</v>
      </c>
      <c r="X161" s="3">
        <f t="shared" ca="1" si="201"/>
        <v>0</v>
      </c>
      <c r="Y161" s="3">
        <f t="shared" ca="1" si="201"/>
        <v>0</v>
      </c>
      <c r="Z161" s="3">
        <f t="shared" ca="1" si="201"/>
        <v>0</v>
      </c>
      <c r="AA161" s="3">
        <f t="shared" ca="1" si="201"/>
        <v>0</v>
      </c>
      <c r="AB161" s="3">
        <f t="shared" ca="1" si="201"/>
        <v>0</v>
      </c>
      <c r="AC161" s="3">
        <f t="shared" ca="1" si="201"/>
        <v>0</v>
      </c>
      <c r="AD161" s="3">
        <f t="shared" ca="1" si="201"/>
        <v>0</v>
      </c>
      <c r="AE161" s="3">
        <f t="shared" ca="1" si="201"/>
        <v>0</v>
      </c>
      <c r="AF161" s="3">
        <f t="shared" ca="1" si="201"/>
        <v>0</v>
      </c>
      <c r="AG161" s="3">
        <f t="shared" ca="1" si="201"/>
        <v>0</v>
      </c>
      <c r="AH161" s="3">
        <f t="shared" ca="1" si="201"/>
        <v>0</v>
      </c>
      <c r="AI161" s="3">
        <f t="shared" ca="1" si="201"/>
        <v>0</v>
      </c>
      <c r="AJ161" s="3">
        <f t="shared" ca="1" si="201"/>
        <v>0</v>
      </c>
      <c r="AM161">
        <f t="shared" ref="AM161:AP161" si="202">$O161*J$155/$O$155</f>
        <v>1.2523227161918644</v>
      </c>
      <c r="AN161">
        <f t="shared" si="202"/>
        <v>1.1972173631218102</v>
      </c>
      <c r="AO161">
        <f t="shared" si="202"/>
        <v>1.1445367843513146</v>
      </c>
      <c r="AP161">
        <f t="shared" si="202"/>
        <v>1.0941742837052104</v>
      </c>
      <c r="AQ161">
        <f>$O161*N$155/$O$155</f>
        <v>1.0460278599087169</v>
      </c>
      <c r="AR161" s="2">
        <v>1</v>
      </c>
      <c r="AS161">
        <f>$O161*P$155/$O$155</f>
        <v>0.95599748183309985</v>
      </c>
      <c r="AT161">
        <f t="shared" ref="AT161:BM172" si="203">$O161*Q$155/$O$155</f>
        <v>0.91393118527122819</v>
      </c>
      <c r="AU161">
        <f t="shared" si="203"/>
        <v>0.87371591168803442</v>
      </c>
      <c r="AV161">
        <f t="shared" si="203"/>
        <v>0.835270211411272</v>
      </c>
      <c r="AW161">
        <f t="shared" si="203"/>
        <v>0.79851621875937706</v>
      </c>
      <c r="AX161">
        <f t="shared" si="203"/>
        <v>0.76337949433685315</v>
      </c>
      <c r="AY161">
        <f t="shared" si="203"/>
        <v>0.7297888742690567</v>
      </c>
      <c r="AZ161">
        <f t="shared" si="203"/>
        <v>0.69767632607103103</v>
      </c>
      <c r="BA161">
        <f t="shared" si="203"/>
        <v>0.66697681085847438</v>
      </c>
      <c r="BB161">
        <f t="shared" si="203"/>
        <v>0.63762815162177333</v>
      </c>
      <c r="BC161">
        <f t="shared" si="203"/>
        <v>0.60957090729630936</v>
      </c>
      <c r="BD161">
        <f t="shared" si="203"/>
        <v>0.58274825237398964</v>
      </c>
      <c r="BE161">
        <f t="shared" si="203"/>
        <v>0.55710586181217392</v>
      </c>
      <c r="BF161">
        <f t="shared" si="203"/>
        <v>0.53259180100689718</v>
      </c>
      <c r="BG161">
        <f t="shared" si="203"/>
        <v>0.50915642060754918</v>
      </c>
      <c r="BH161">
        <f t="shared" si="203"/>
        <v>0.48675225595997168</v>
      </c>
      <c r="BI161">
        <f t="shared" si="203"/>
        <v>0.46533393097431341</v>
      </c>
      <c r="BJ161">
        <f t="shared" si="203"/>
        <v>0.44485806622294116</v>
      </c>
      <c r="BK161">
        <f t="shared" si="203"/>
        <v>0.42528319108227408</v>
      </c>
      <c r="BL161">
        <f t="shared" si="203"/>
        <v>0.40656965974059911</v>
      </c>
      <c r="BM161">
        <f t="shared" si="203"/>
        <v>0.38867957090175304</v>
      </c>
    </row>
    <row r="162" spans="2:65" x14ac:dyDescent="0.25">
      <c r="B162" s="3"/>
      <c r="E162" s="2">
        <v>1</v>
      </c>
      <c r="G162" s="17">
        <v>0.63</v>
      </c>
      <c r="H162" s="20">
        <v>6</v>
      </c>
      <c r="I162" s="13">
        <f t="shared" si="199"/>
        <v>7.9559999999999995E-3</v>
      </c>
      <c r="J162" s="3">
        <f t="shared" ca="1" si="200"/>
        <v>1.2523227161918644</v>
      </c>
      <c r="K162" s="3">
        <f t="shared" ca="1" si="200"/>
        <v>1.1972173631218102</v>
      </c>
      <c r="L162" s="3">
        <f t="shared" ca="1" si="200"/>
        <v>1.1445367843513146</v>
      </c>
      <c r="M162" s="3">
        <f t="shared" ca="1" si="200"/>
        <v>1.0941742837052104</v>
      </c>
      <c r="N162" s="3">
        <f t="shared" ref="N162:N175" ca="1" si="204">OFFSET(AQ162,-(N$157),0)</f>
        <v>1.0460278599087169</v>
      </c>
      <c r="O162" s="2">
        <v>1</v>
      </c>
      <c r="P162" s="3">
        <f ca="1">OFFSET(AS162,-(P$157),0)</f>
        <v>0.95599748183309985</v>
      </c>
      <c r="Q162" s="3">
        <f t="shared" ref="Q162:Q186" ca="1" si="205">OFFSET(AT162,-(Q$157),0)</f>
        <v>0.91393118527122819</v>
      </c>
      <c r="R162" s="3">
        <f t="shared" ref="R162:R186" ca="1" si="206">OFFSET(AU162,-(R$157),0)</f>
        <v>0.87371591168803442</v>
      </c>
      <c r="S162" s="3">
        <f t="shared" ref="S162:S186" ca="1" si="207">OFFSET(AV162,-(S$157),0)</f>
        <v>0.835270211411272</v>
      </c>
      <c r="T162" s="3">
        <f t="shared" ref="T162:T186" ca="1" si="208">OFFSET(AW162,-(T$157),0)</f>
        <v>0.79851621875937706</v>
      </c>
      <c r="U162" s="3">
        <f t="shared" ref="U162:U186" ca="1" si="209">OFFSET(AX162,-(U$157),0)</f>
        <v>0.76337949433685315</v>
      </c>
      <c r="V162" s="3">
        <f t="shared" ref="V162:V186" ca="1" si="210">OFFSET(AY162,-(V$157),0)</f>
        <v>0.7297888742690567</v>
      </c>
      <c r="W162" s="3">
        <f t="shared" ref="W162:W186" ca="1" si="211">OFFSET(AZ162,-(W$157),0)</f>
        <v>0.69767632607103103</v>
      </c>
      <c r="X162" s="3">
        <f t="shared" ref="X162:X186" ca="1" si="212">OFFSET(BA162,-(X$157),0)</f>
        <v>0.66697681085847438</v>
      </c>
      <c r="Y162" s="3">
        <f t="shared" ref="Y162:Y186" ca="1" si="213">OFFSET(BB162,-(Y$157),0)</f>
        <v>0.63762815162177333</v>
      </c>
      <c r="Z162" s="3">
        <f t="shared" ref="Z162:Z186" ca="1" si="214">OFFSET(BC162,-(Z$157),0)</f>
        <v>0.60957090729630936</v>
      </c>
      <c r="AA162" s="3">
        <f t="shared" ref="AA162:AA186" ca="1" si="215">OFFSET(BD162,-(AA$157),0)</f>
        <v>0</v>
      </c>
      <c r="AB162" s="3">
        <f t="shared" ref="AB162:AB186" ca="1" si="216">OFFSET(BE162,-(AB$157),0)</f>
        <v>0</v>
      </c>
      <c r="AC162" s="3">
        <f t="shared" ref="AC162:AC186" ca="1" si="217">OFFSET(BF162,-(AC$157),0)</f>
        <v>0</v>
      </c>
      <c r="AD162" s="3">
        <f t="shared" ref="AD162:AD186" ca="1" si="218">OFFSET(BG162,-(AD$157),0)</f>
        <v>0</v>
      </c>
      <c r="AE162" s="3">
        <f t="shared" ref="AE162:AE186" ca="1" si="219">OFFSET(BH162,-(AE$157),0)</f>
        <v>0</v>
      </c>
      <c r="AF162" s="3">
        <f t="shared" ref="AF162:AF186" ca="1" si="220">OFFSET(BI162,-(AF$157),0)</f>
        <v>0</v>
      </c>
      <c r="AG162" s="3">
        <f t="shared" ref="AG162:AG186" ca="1" si="221">OFFSET(BJ162,-(AG$157),0)</f>
        <v>0</v>
      </c>
      <c r="AH162" s="3">
        <f t="shared" ref="AH162:AH186" ca="1" si="222">OFFSET(BK162,-(AH$157),0)</f>
        <v>0</v>
      </c>
      <c r="AI162" s="3">
        <f t="shared" ref="AI162:AI186" ca="1" si="223">OFFSET(BL162,-(AI$157),0)</f>
        <v>0</v>
      </c>
      <c r="AJ162" s="3">
        <f t="shared" ref="AJ162:AJ186" ca="1" si="224">OFFSET(BM162,-(AJ$157),0)</f>
        <v>0</v>
      </c>
      <c r="AM162">
        <f t="shared" ref="AM162:AM172" si="225">$O162*J$155/$O$155</f>
        <v>1.2523227161918644</v>
      </c>
      <c r="AN162">
        <f t="shared" ref="AN162:AN172" si="226">$O162*K$155/$O$155</f>
        <v>1.1972173631218102</v>
      </c>
      <c r="AO162">
        <f t="shared" ref="AO162:AO172" si="227">$O162*L$155/$O$155</f>
        <v>1.1445367843513146</v>
      </c>
      <c r="AP162">
        <f t="shared" ref="AP162:AP172" si="228">$O162*M$155/$O$155</f>
        <v>1.0941742837052104</v>
      </c>
      <c r="AQ162">
        <f t="shared" ref="AQ162:AQ172" si="229">$O162*N$155/$O$155</f>
        <v>1.0460278599087169</v>
      </c>
      <c r="AR162" s="2">
        <v>1</v>
      </c>
      <c r="AS162">
        <f t="shared" ref="AS162:AS172" si="230">$O162*P$155/$O$155</f>
        <v>0.95599748183309985</v>
      </c>
      <c r="AT162">
        <f t="shared" si="203"/>
        <v>0.91393118527122819</v>
      </c>
      <c r="AU162">
        <f t="shared" si="203"/>
        <v>0.87371591168803442</v>
      </c>
      <c r="AV162">
        <f t="shared" si="203"/>
        <v>0.835270211411272</v>
      </c>
      <c r="AW162">
        <f t="shared" si="203"/>
        <v>0.79851621875937706</v>
      </c>
      <c r="AX162">
        <f t="shared" si="203"/>
        <v>0.76337949433685315</v>
      </c>
      <c r="AY162">
        <f t="shared" si="203"/>
        <v>0.7297888742690567</v>
      </c>
      <c r="AZ162">
        <f t="shared" si="203"/>
        <v>0.69767632607103103</v>
      </c>
      <c r="BA162">
        <f t="shared" si="203"/>
        <v>0.66697681085847438</v>
      </c>
      <c r="BB162">
        <f t="shared" si="203"/>
        <v>0.63762815162177333</v>
      </c>
      <c r="BC162">
        <f t="shared" si="203"/>
        <v>0.60957090729630936</v>
      </c>
      <c r="BD162">
        <f t="shared" si="203"/>
        <v>0.58274825237398964</v>
      </c>
      <c r="BE162">
        <f t="shared" si="203"/>
        <v>0.55710586181217392</v>
      </c>
      <c r="BF162">
        <f t="shared" si="203"/>
        <v>0.53259180100689718</v>
      </c>
      <c r="BG162">
        <f t="shared" si="203"/>
        <v>0.50915642060754918</v>
      </c>
      <c r="BH162">
        <f t="shared" si="203"/>
        <v>0.48675225595997168</v>
      </c>
      <c r="BI162">
        <f t="shared" si="203"/>
        <v>0.46533393097431341</v>
      </c>
      <c r="BJ162">
        <f t="shared" si="203"/>
        <v>0.44485806622294116</v>
      </c>
      <c r="BK162">
        <f t="shared" si="203"/>
        <v>0.42528319108227408</v>
      </c>
      <c r="BL162">
        <f t="shared" si="203"/>
        <v>0.40656965974059911</v>
      </c>
      <c r="BM162">
        <f t="shared" si="203"/>
        <v>0.38867957090175304</v>
      </c>
    </row>
    <row r="163" spans="2:65" x14ac:dyDescent="0.25">
      <c r="B163" s="3"/>
      <c r="E163" s="2">
        <v>3</v>
      </c>
      <c r="G163" s="17">
        <v>0.74016000000000004</v>
      </c>
      <c r="H163" s="20">
        <v>7</v>
      </c>
      <c r="I163" s="13">
        <f t="shared" si="199"/>
        <v>9.2820000000000021E-3</v>
      </c>
      <c r="J163" s="3">
        <f t="shared" ca="1" si="200"/>
        <v>3.7569681485755928</v>
      </c>
      <c r="K163" s="3">
        <f t="shared" ca="1" si="200"/>
        <v>3.5916520893654305</v>
      </c>
      <c r="L163" s="3">
        <f t="shared" ca="1" si="200"/>
        <v>3.4336103530539432</v>
      </c>
      <c r="M163" s="3">
        <f t="shared" ca="1" si="200"/>
        <v>3.282522851115631</v>
      </c>
      <c r="N163" s="3">
        <f t="shared" ca="1" si="204"/>
        <v>3.1380835797261506</v>
      </c>
      <c r="O163" s="2">
        <v>3</v>
      </c>
      <c r="P163" s="3">
        <f t="shared" ref="P163:P186" ca="1" si="231">OFFSET(AS163,-(P$157),0)</f>
        <v>2.8679924454992993</v>
      </c>
      <c r="Q163" s="3">
        <f t="shared" ca="1" si="205"/>
        <v>2.7417935558136843</v>
      </c>
      <c r="R163" s="3">
        <f t="shared" ca="1" si="206"/>
        <v>2.621147735064103</v>
      </c>
      <c r="S163" s="3">
        <f t="shared" ca="1" si="207"/>
        <v>2.5058106342338156</v>
      </c>
      <c r="T163" s="3">
        <f t="shared" ca="1" si="208"/>
        <v>2.3955486562781312</v>
      </c>
      <c r="U163" s="3">
        <f t="shared" ca="1" si="209"/>
        <v>0.76337949433685315</v>
      </c>
      <c r="V163" s="3">
        <f t="shared" ca="1" si="210"/>
        <v>0.7297888742690567</v>
      </c>
      <c r="W163" s="3">
        <f t="shared" ca="1" si="211"/>
        <v>0.69767632607103103</v>
      </c>
      <c r="X163" s="3">
        <f t="shared" ca="1" si="212"/>
        <v>0.66697681085847438</v>
      </c>
      <c r="Y163" s="3">
        <f t="shared" ca="1" si="213"/>
        <v>0.63762815162177333</v>
      </c>
      <c r="Z163" s="3">
        <f t="shared" ca="1" si="214"/>
        <v>0.60957090729630936</v>
      </c>
      <c r="AA163" s="3">
        <f t="shared" ca="1" si="215"/>
        <v>0.58274825237398964</v>
      </c>
      <c r="AB163" s="3">
        <f t="shared" ca="1" si="216"/>
        <v>0.55710586181217392</v>
      </c>
      <c r="AC163" s="3">
        <f t="shared" ca="1" si="217"/>
        <v>0.53259180100689718</v>
      </c>
      <c r="AD163" s="3">
        <f t="shared" ca="1" si="218"/>
        <v>0.50915642060754918</v>
      </c>
      <c r="AE163" s="3">
        <f t="shared" ca="1" si="219"/>
        <v>0.48675225595997168</v>
      </c>
      <c r="AF163" s="3">
        <f t="shared" ca="1" si="220"/>
        <v>0</v>
      </c>
      <c r="AG163" s="3">
        <f t="shared" ca="1" si="221"/>
        <v>0</v>
      </c>
      <c r="AH163" s="3">
        <f t="shared" ca="1" si="222"/>
        <v>0</v>
      </c>
      <c r="AI163" s="3">
        <f t="shared" ca="1" si="223"/>
        <v>0</v>
      </c>
      <c r="AJ163" s="3">
        <f t="shared" ca="1" si="224"/>
        <v>0</v>
      </c>
      <c r="AM163">
        <f t="shared" si="225"/>
        <v>3.7569681485755928</v>
      </c>
      <c r="AN163">
        <f t="shared" si="226"/>
        <v>3.5916520893654305</v>
      </c>
      <c r="AO163">
        <f t="shared" si="227"/>
        <v>3.4336103530539432</v>
      </c>
      <c r="AP163">
        <f t="shared" si="228"/>
        <v>3.282522851115631</v>
      </c>
      <c r="AQ163">
        <f t="shared" si="229"/>
        <v>3.1380835797261506</v>
      </c>
      <c r="AR163" s="2">
        <v>3</v>
      </c>
      <c r="AS163">
        <f t="shared" si="230"/>
        <v>2.8679924454992993</v>
      </c>
      <c r="AT163">
        <f t="shared" si="203"/>
        <v>2.7417935558136843</v>
      </c>
      <c r="AU163">
        <f t="shared" si="203"/>
        <v>2.621147735064103</v>
      </c>
      <c r="AV163">
        <f t="shared" si="203"/>
        <v>2.5058106342338156</v>
      </c>
      <c r="AW163">
        <f t="shared" si="203"/>
        <v>2.3955486562781312</v>
      </c>
      <c r="AX163">
        <f t="shared" si="203"/>
        <v>2.2901384830105593</v>
      </c>
      <c r="AY163">
        <f t="shared" si="203"/>
        <v>2.18936662280717</v>
      </c>
      <c r="AZ163">
        <f t="shared" si="203"/>
        <v>2.0930289782130931</v>
      </c>
      <c r="BA163">
        <f t="shared" si="203"/>
        <v>2.0009304325754229</v>
      </c>
      <c r="BB163">
        <f t="shared" si="203"/>
        <v>1.9128844548653199</v>
      </c>
      <c r="BC163">
        <f t="shared" si="203"/>
        <v>1.8287127218889279</v>
      </c>
      <c r="BD163">
        <f t="shared" si="203"/>
        <v>1.748244757121969</v>
      </c>
      <c r="BE163">
        <f t="shared" si="203"/>
        <v>1.6713175854365219</v>
      </c>
      <c r="BF163">
        <f t="shared" si="203"/>
        <v>1.5977754030206917</v>
      </c>
      <c r="BG163">
        <f t="shared" si="203"/>
        <v>1.5274692618226475</v>
      </c>
      <c r="BH163">
        <f t="shared" si="203"/>
        <v>1.460256767879915</v>
      </c>
      <c r="BI163">
        <f t="shared" si="203"/>
        <v>1.3960017929229402</v>
      </c>
      <c r="BJ163">
        <f t="shared" si="203"/>
        <v>1.3345741986688233</v>
      </c>
      <c r="BK163">
        <f t="shared" si="203"/>
        <v>1.275849573246822</v>
      </c>
      <c r="BL163">
        <f t="shared" si="203"/>
        <v>1.2197089792217974</v>
      </c>
      <c r="BM163">
        <f t="shared" si="203"/>
        <v>1.1660387127052592</v>
      </c>
    </row>
    <row r="164" spans="2:65" x14ac:dyDescent="0.25">
      <c r="B164" s="3"/>
      <c r="E164" s="2">
        <v>14</v>
      </c>
      <c r="G164" s="17">
        <v>0.89</v>
      </c>
      <c r="H164" s="20">
        <v>8</v>
      </c>
      <c r="I164" s="13">
        <f t="shared" si="199"/>
        <v>1.0608000000000001E-2</v>
      </c>
      <c r="J164" s="3">
        <f t="shared" ca="1" si="200"/>
        <v>17.532518026686102</v>
      </c>
      <c r="K164" s="3">
        <f t="shared" ca="1" si="200"/>
        <v>16.761043083705342</v>
      </c>
      <c r="L164" s="3">
        <f t="shared" ca="1" si="200"/>
        <v>16.023514980918403</v>
      </c>
      <c r="M164" s="3">
        <f t="shared" ca="1" si="200"/>
        <v>15.318439971872944</v>
      </c>
      <c r="N164" s="3">
        <f t="shared" ca="1" si="204"/>
        <v>14.644390038722037</v>
      </c>
      <c r="O164" s="2">
        <v>14</v>
      </c>
      <c r="P164" s="3">
        <f t="shared" ca="1" si="231"/>
        <v>13.383964745663398</v>
      </c>
      <c r="Q164" s="3">
        <f t="shared" ca="1" si="205"/>
        <v>12.795036593797196</v>
      </c>
      <c r="R164" s="3">
        <f t="shared" ca="1" si="206"/>
        <v>12.232022763632481</v>
      </c>
      <c r="S164" s="3">
        <f t="shared" ca="1" si="207"/>
        <v>11.693782959757806</v>
      </c>
      <c r="T164" s="3">
        <f t="shared" ca="1" si="208"/>
        <v>11.179227062631279</v>
      </c>
      <c r="U164" s="3">
        <f t="shared" ca="1" si="209"/>
        <v>2.2901384830105593</v>
      </c>
      <c r="V164" s="3">
        <f t="shared" ca="1" si="210"/>
        <v>2.18936662280717</v>
      </c>
      <c r="W164" s="3">
        <f t="shared" ca="1" si="211"/>
        <v>2.0930289782130931</v>
      </c>
      <c r="X164" s="3">
        <f t="shared" ca="1" si="212"/>
        <v>2.0009304325754229</v>
      </c>
      <c r="Y164" s="3">
        <f t="shared" ca="1" si="213"/>
        <v>1.9128844548653199</v>
      </c>
      <c r="Z164" s="3">
        <f t="shared" ca="1" si="214"/>
        <v>1.8287127218889279</v>
      </c>
      <c r="AA164" s="3">
        <f t="shared" ca="1" si="215"/>
        <v>0.58274825237398964</v>
      </c>
      <c r="AB164" s="3">
        <f t="shared" ca="1" si="216"/>
        <v>0.55710586181217392</v>
      </c>
      <c r="AC164" s="3">
        <f t="shared" ca="1" si="217"/>
        <v>0.53259180100689718</v>
      </c>
      <c r="AD164" s="3">
        <f t="shared" ca="1" si="218"/>
        <v>0.50915642060754918</v>
      </c>
      <c r="AE164" s="3">
        <f t="shared" ca="1" si="219"/>
        <v>0.48675225595997168</v>
      </c>
      <c r="AF164" s="3">
        <f t="shared" ca="1" si="220"/>
        <v>0.46533393097431341</v>
      </c>
      <c r="AG164" s="3">
        <f t="shared" ca="1" si="221"/>
        <v>0.44485806622294116</v>
      </c>
      <c r="AH164" s="3">
        <f t="shared" ca="1" si="222"/>
        <v>0.42528319108227408</v>
      </c>
      <c r="AI164" s="3">
        <f t="shared" ca="1" si="223"/>
        <v>0.40656965974059911</v>
      </c>
      <c r="AJ164" s="3">
        <f t="shared" ca="1" si="224"/>
        <v>0.38867957090175304</v>
      </c>
      <c r="AM164">
        <f t="shared" si="225"/>
        <v>17.532518026686102</v>
      </c>
      <c r="AN164">
        <f t="shared" si="226"/>
        <v>16.761043083705342</v>
      </c>
      <c r="AO164">
        <f t="shared" si="227"/>
        <v>16.023514980918403</v>
      </c>
      <c r="AP164">
        <f t="shared" si="228"/>
        <v>15.318439971872944</v>
      </c>
      <c r="AQ164">
        <f t="shared" si="229"/>
        <v>14.644390038722037</v>
      </c>
      <c r="AR164" s="2">
        <v>14</v>
      </c>
      <c r="AS164">
        <f t="shared" si="230"/>
        <v>13.383964745663398</v>
      </c>
      <c r="AT164">
        <f t="shared" si="203"/>
        <v>12.795036593797196</v>
      </c>
      <c r="AU164">
        <f t="shared" si="203"/>
        <v>12.232022763632481</v>
      </c>
      <c r="AV164">
        <f t="shared" si="203"/>
        <v>11.693782959757806</v>
      </c>
      <c r="AW164">
        <f t="shared" si="203"/>
        <v>11.179227062631279</v>
      </c>
      <c r="AX164">
        <f t="shared" si="203"/>
        <v>10.687312920715945</v>
      </c>
      <c r="AY164">
        <f t="shared" si="203"/>
        <v>10.217044239766794</v>
      </c>
      <c r="AZ164">
        <f t="shared" si="203"/>
        <v>9.7674685649944344</v>
      </c>
      <c r="BA164">
        <f t="shared" si="203"/>
        <v>9.3376753520186409</v>
      </c>
      <c r="BB164">
        <f t="shared" si="203"/>
        <v>8.9267941227048269</v>
      </c>
      <c r="BC164">
        <f t="shared" si="203"/>
        <v>8.5339927021483302</v>
      </c>
      <c r="BD164">
        <f t="shared" si="203"/>
        <v>8.1584755332358547</v>
      </c>
      <c r="BE164">
        <f t="shared" si="203"/>
        <v>7.7994820653704346</v>
      </c>
      <c r="BF164">
        <f t="shared" si="203"/>
        <v>7.4562852140965603</v>
      </c>
      <c r="BG164">
        <f t="shared" si="203"/>
        <v>7.1281898885056885</v>
      </c>
      <c r="BH164">
        <f t="shared" si="203"/>
        <v>6.814531583439603</v>
      </c>
      <c r="BI164">
        <f t="shared" si="203"/>
        <v>6.5146750336403869</v>
      </c>
      <c r="BJ164">
        <f t="shared" si="203"/>
        <v>6.2280129271211759</v>
      </c>
      <c r="BK164">
        <f t="shared" si="203"/>
        <v>5.9539646751518367</v>
      </c>
      <c r="BL164">
        <f t="shared" si="203"/>
        <v>5.6919752363683873</v>
      </c>
      <c r="BM164">
        <f t="shared" si="203"/>
        <v>5.4415139926245422</v>
      </c>
    </row>
    <row r="165" spans="2:65" x14ac:dyDescent="0.25">
      <c r="B165" s="3"/>
      <c r="E165" s="2">
        <v>1</v>
      </c>
      <c r="G165" s="17">
        <v>0.98</v>
      </c>
      <c r="H165" s="20">
        <v>9</v>
      </c>
      <c r="I165" s="13">
        <f t="shared" si="199"/>
        <v>1.1934E-2</v>
      </c>
      <c r="J165" s="3">
        <f t="shared" ca="1" si="200"/>
        <v>1.2523227161918644</v>
      </c>
      <c r="K165" s="3">
        <f ca="1">OFFSET(AN165,-(K$157),0)</f>
        <v>1.1972173631218102</v>
      </c>
      <c r="L165" s="3">
        <f t="shared" ca="1" si="200"/>
        <v>1.1445367843513146</v>
      </c>
      <c r="M165" s="3">
        <f t="shared" ca="1" si="200"/>
        <v>1.0941742837052104</v>
      </c>
      <c r="N165" s="3">
        <f t="shared" ca="1" si="204"/>
        <v>1.0460278599087169</v>
      </c>
      <c r="O165" s="2">
        <v>1</v>
      </c>
      <c r="P165" s="3">
        <f t="shared" ca="1" si="231"/>
        <v>0.95599748183309985</v>
      </c>
      <c r="Q165" s="3">
        <f t="shared" ca="1" si="205"/>
        <v>0.91393118527122819</v>
      </c>
      <c r="R165" s="3">
        <f t="shared" ca="1" si="206"/>
        <v>0.87371591168803442</v>
      </c>
      <c r="S165" s="3">
        <f t="shared" ca="1" si="207"/>
        <v>0.835270211411272</v>
      </c>
      <c r="T165" s="3">
        <f t="shared" ca="1" si="208"/>
        <v>0.79851621875937706</v>
      </c>
      <c r="U165" s="3">
        <f t="shared" ca="1" si="209"/>
        <v>10.687312920715945</v>
      </c>
      <c r="V165" s="3">
        <f t="shared" ca="1" si="210"/>
        <v>10.217044239766794</v>
      </c>
      <c r="W165" s="3">
        <f t="shared" ca="1" si="211"/>
        <v>9.7674685649944344</v>
      </c>
      <c r="X165" s="3">
        <f t="shared" ca="1" si="212"/>
        <v>9.3376753520186409</v>
      </c>
      <c r="Y165" s="3">
        <f t="shared" ca="1" si="213"/>
        <v>8.9267941227048269</v>
      </c>
      <c r="Z165" s="3">
        <f t="shared" ca="1" si="214"/>
        <v>8.5339927021483302</v>
      </c>
      <c r="AA165" s="3">
        <f t="shared" ca="1" si="215"/>
        <v>1.748244757121969</v>
      </c>
      <c r="AB165" s="3">
        <f t="shared" ca="1" si="216"/>
        <v>1.6713175854365219</v>
      </c>
      <c r="AC165" s="3">
        <f t="shared" ca="1" si="217"/>
        <v>1.5977754030206917</v>
      </c>
      <c r="AD165" s="3">
        <f t="shared" ca="1" si="218"/>
        <v>1.5274692618226475</v>
      </c>
      <c r="AE165" s="3">
        <f t="shared" ca="1" si="219"/>
        <v>1.460256767879915</v>
      </c>
      <c r="AF165" s="3">
        <f t="shared" ca="1" si="220"/>
        <v>0.46533393097431341</v>
      </c>
      <c r="AG165" s="3">
        <f t="shared" ca="1" si="221"/>
        <v>0.44485806622294116</v>
      </c>
      <c r="AH165" s="3">
        <f t="shared" ca="1" si="222"/>
        <v>0.42528319108227408</v>
      </c>
      <c r="AI165" s="3">
        <f t="shared" ca="1" si="223"/>
        <v>0.40656965974059911</v>
      </c>
      <c r="AJ165" s="3">
        <f t="shared" ca="1" si="224"/>
        <v>0.38867957090175304</v>
      </c>
      <c r="AM165">
        <f t="shared" si="225"/>
        <v>1.2523227161918644</v>
      </c>
      <c r="AN165">
        <f t="shared" si="226"/>
        <v>1.1972173631218102</v>
      </c>
      <c r="AO165">
        <f t="shared" si="227"/>
        <v>1.1445367843513146</v>
      </c>
      <c r="AP165">
        <f t="shared" si="228"/>
        <v>1.0941742837052104</v>
      </c>
      <c r="AQ165">
        <f t="shared" si="229"/>
        <v>1.0460278599087169</v>
      </c>
      <c r="AR165" s="2">
        <v>1</v>
      </c>
      <c r="AS165">
        <f t="shared" si="230"/>
        <v>0.95599748183309985</v>
      </c>
      <c r="AT165">
        <f t="shared" si="203"/>
        <v>0.91393118527122819</v>
      </c>
      <c r="AU165">
        <f t="shared" si="203"/>
        <v>0.87371591168803442</v>
      </c>
      <c r="AV165">
        <f t="shared" si="203"/>
        <v>0.835270211411272</v>
      </c>
      <c r="AW165">
        <f t="shared" si="203"/>
        <v>0.79851621875937706</v>
      </c>
      <c r="AX165">
        <f t="shared" si="203"/>
        <v>0.76337949433685315</v>
      </c>
      <c r="AY165">
        <f t="shared" si="203"/>
        <v>0.7297888742690567</v>
      </c>
      <c r="AZ165">
        <f t="shared" si="203"/>
        <v>0.69767632607103103</v>
      </c>
      <c r="BA165">
        <f t="shared" si="203"/>
        <v>0.66697681085847438</v>
      </c>
      <c r="BB165">
        <f t="shared" si="203"/>
        <v>0.63762815162177333</v>
      </c>
      <c r="BC165">
        <f t="shared" si="203"/>
        <v>0.60957090729630936</v>
      </c>
      <c r="BD165">
        <f t="shared" si="203"/>
        <v>0.58274825237398964</v>
      </c>
      <c r="BE165">
        <f t="shared" si="203"/>
        <v>0.55710586181217392</v>
      </c>
      <c r="BF165">
        <f t="shared" si="203"/>
        <v>0.53259180100689718</v>
      </c>
      <c r="BG165">
        <f t="shared" si="203"/>
        <v>0.50915642060754918</v>
      </c>
      <c r="BH165">
        <f t="shared" si="203"/>
        <v>0.48675225595997168</v>
      </c>
      <c r="BI165">
        <f t="shared" si="203"/>
        <v>0.46533393097431341</v>
      </c>
      <c r="BJ165">
        <f t="shared" si="203"/>
        <v>0.44485806622294116</v>
      </c>
      <c r="BK165">
        <f t="shared" si="203"/>
        <v>0.42528319108227408</v>
      </c>
      <c r="BL165">
        <f t="shared" si="203"/>
        <v>0.40656965974059911</v>
      </c>
      <c r="BM165">
        <f t="shared" si="203"/>
        <v>0.38867957090175304</v>
      </c>
    </row>
    <row r="166" spans="2:65" x14ac:dyDescent="0.25">
      <c r="B166" s="3"/>
      <c r="E166" s="2">
        <v>14</v>
      </c>
      <c r="H166" s="20">
        <v>10</v>
      </c>
      <c r="I166" s="13">
        <f t="shared" si="199"/>
        <v>1.3260000000000001E-2</v>
      </c>
      <c r="J166" s="3">
        <f t="shared" ca="1" si="200"/>
        <v>17.532518026686102</v>
      </c>
      <c r="K166" s="3">
        <f t="shared" ca="1" si="200"/>
        <v>16.761043083705342</v>
      </c>
      <c r="L166" s="3">
        <f t="shared" ca="1" si="200"/>
        <v>16.023514980918403</v>
      </c>
      <c r="M166" s="3">
        <f t="shared" ca="1" si="200"/>
        <v>15.318439971872944</v>
      </c>
      <c r="N166" s="3">
        <f t="shared" ca="1" si="204"/>
        <v>14.644390038722037</v>
      </c>
      <c r="O166" s="2">
        <v>14</v>
      </c>
      <c r="P166" s="3">
        <f t="shared" ca="1" si="231"/>
        <v>13.383964745663398</v>
      </c>
      <c r="Q166" s="3">
        <f t="shared" ca="1" si="205"/>
        <v>12.795036593797196</v>
      </c>
      <c r="R166" s="3">
        <f t="shared" ca="1" si="206"/>
        <v>12.232022763632481</v>
      </c>
      <c r="S166" s="3">
        <f t="shared" ca="1" si="207"/>
        <v>11.693782959757806</v>
      </c>
      <c r="T166" s="3">
        <f t="shared" ca="1" si="208"/>
        <v>11.179227062631279</v>
      </c>
      <c r="U166" s="3">
        <f t="shared" ca="1" si="209"/>
        <v>0.76337949433685315</v>
      </c>
      <c r="V166" s="3">
        <f t="shared" ca="1" si="210"/>
        <v>0.7297888742690567</v>
      </c>
      <c r="W166" s="3">
        <f t="shared" ca="1" si="211"/>
        <v>0.69767632607103103</v>
      </c>
      <c r="X166" s="3">
        <f t="shared" ca="1" si="212"/>
        <v>0.66697681085847438</v>
      </c>
      <c r="Y166" s="3">
        <f t="shared" ca="1" si="213"/>
        <v>0.63762815162177333</v>
      </c>
      <c r="Z166" s="3">
        <f t="shared" ca="1" si="214"/>
        <v>0.60957090729630936</v>
      </c>
      <c r="AA166" s="3">
        <f t="shared" ca="1" si="215"/>
        <v>8.1584755332358547</v>
      </c>
      <c r="AB166" s="3">
        <f t="shared" ca="1" si="216"/>
        <v>7.7994820653704346</v>
      </c>
      <c r="AC166" s="3">
        <f t="shared" ca="1" si="217"/>
        <v>7.4562852140965603</v>
      </c>
      <c r="AD166" s="3">
        <f t="shared" ca="1" si="218"/>
        <v>7.1281898885056885</v>
      </c>
      <c r="AE166" s="3">
        <f t="shared" ca="1" si="219"/>
        <v>6.814531583439603</v>
      </c>
      <c r="AF166" s="3">
        <f t="shared" ca="1" si="220"/>
        <v>1.3960017929229402</v>
      </c>
      <c r="AG166" s="3">
        <f t="shared" ca="1" si="221"/>
        <v>1.3345741986688233</v>
      </c>
      <c r="AH166" s="3">
        <f t="shared" ca="1" si="222"/>
        <v>1.275849573246822</v>
      </c>
      <c r="AI166" s="3">
        <f t="shared" ca="1" si="223"/>
        <v>1.2197089792217974</v>
      </c>
      <c r="AJ166" s="3">
        <f t="shared" ca="1" si="224"/>
        <v>1.1660387127052592</v>
      </c>
      <c r="AM166">
        <f t="shared" si="225"/>
        <v>17.532518026686102</v>
      </c>
      <c r="AN166">
        <f t="shared" si="226"/>
        <v>16.761043083705342</v>
      </c>
      <c r="AO166">
        <f t="shared" si="227"/>
        <v>16.023514980918403</v>
      </c>
      <c r="AP166">
        <f t="shared" si="228"/>
        <v>15.318439971872944</v>
      </c>
      <c r="AQ166">
        <f t="shared" si="229"/>
        <v>14.644390038722037</v>
      </c>
      <c r="AR166" s="2">
        <v>14</v>
      </c>
      <c r="AS166">
        <f t="shared" si="230"/>
        <v>13.383964745663398</v>
      </c>
      <c r="AT166">
        <f t="shared" si="203"/>
        <v>12.795036593797196</v>
      </c>
      <c r="AU166">
        <f t="shared" si="203"/>
        <v>12.232022763632481</v>
      </c>
      <c r="AV166">
        <f t="shared" si="203"/>
        <v>11.693782959757806</v>
      </c>
      <c r="AW166">
        <f t="shared" si="203"/>
        <v>11.179227062631279</v>
      </c>
      <c r="AX166">
        <f t="shared" si="203"/>
        <v>10.687312920715945</v>
      </c>
      <c r="AY166">
        <f t="shared" si="203"/>
        <v>10.217044239766794</v>
      </c>
      <c r="AZ166">
        <f t="shared" si="203"/>
        <v>9.7674685649944344</v>
      </c>
      <c r="BA166">
        <f t="shared" si="203"/>
        <v>9.3376753520186409</v>
      </c>
      <c r="BB166">
        <f t="shared" si="203"/>
        <v>8.9267941227048269</v>
      </c>
      <c r="BC166">
        <f t="shared" si="203"/>
        <v>8.5339927021483302</v>
      </c>
      <c r="BD166">
        <f t="shared" si="203"/>
        <v>8.1584755332358547</v>
      </c>
      <c r="BE166">
        <f t="shared" si="203"/>
        <v>7.7994820653704346</v>
      </c>
      <c r="BF166">
        <f t="shared" si="203"/>
        <v>7.4562852140965603</v>
      </c>
      <c r="BG166">
        <f t="shared" si="203"/>
        <v>7.1281898885056885</v>
      </c>
      <c r="BH166">
        <f t="shared" si="203"/>
        <v>6.814531583439603</v>
      </c>
      <c r="BI166">
        <f t="shared" si="203"/>
        <v>6.5146750336403869</v>
      </c>
      <c r="BJ166">
        <f t="shared" si="203"/>
        <v>6.2280129271211759</v>
      </c>
      <c r="BK166">
        <f t="shared" si="203"/>
        <v>5.9539646751518367</v>
      </c>
      <c r="BL166">
        <f t="shared" si="203"/>
        <v>5.6919752363683873</v>
      </c>
      <c r="BM166">
        <f t="shared" si="203"/>
        <v>5.4415139926245422</v>
      </c>
    </row>
    <row r="167" spans="2:65" x14ac:dyDescent="0.25">
      <c r="B167" s="3"/>
      <c r="E167" s="2">
        <v>3</v>
      </c>
      <c r="H167" s="20">
        <v>11</v>
      </c>
      <c r="I167" s="13">
        <f t="shared" si="199"/>
        <v>1.4586E-2</v>
      </c>
      <c r="J167" s="3">
        <f t="shared" ca="1" si="200"/>
        <v>3.7569681485755928</v>
      </c>
      <c r="K167" s="3">
        <f t="shared" ca="1" si="200"/>
        <v>3.5916520893654305</v>
      </c>
      <c r="L167" s="3">
        <f t="shared" ca="1" si="200"/>
        <v>3.4336103530539432</v>
      </c>
      <c r="M167" s="3">
        <f t="shared" ca="1" si="200"/>
        <v>3.282522851115631</v>
      </c>
      <c r="N167" s="3">
        <f t="shared" ca="1" si="204"/>
        <v>3.1380835797261506</v>
      </c>
      <c r="O167" s="2">
        <v>3</v>
      </c>
      <c r="P167" s="3">
        <f t="shared" ca="1" si="231"/>
        <v>2.8679924454992993</v>
      </c>
      <c r="Q167" s="3">
        <f t="shared" ca="1" si="205"/>
        <v>2.7417935558136843</v>
      </c>
      <c r="R167" s="3">
        <f t="shared" ca="1" si="206"/>
        <v>2.621147735064103</v>
      </c>
      <c r="S167" s="3">
        <f t="shared" ca="1" si="207"/>
        <v>2.5058106342338156</v>
      </c>
      <c r="T167" s="3">
        <f t="shared" ca="1" si="208"/>
        <v>2.3955486562781312</v>
      </c>
      <c r="U167" s="3">
        <f t="shared" ca="1" si="209"/>
        <v>10.687312920715945</v>
      </c>
      <c r="V167" s="3">
        <f t="shared" ca="1" si="210"/>
        <v>10.217044239766794</v>
      </c>
      <c r="W167" s="3">
        <f t="shared" ca="1" si="211"/>
        <v>9.7674685649944344</v>
      </c>
      <c r="X167" s="3">
        <f t="shared" ca="1" si="212"/>
        <v>9.3376753520186409</v>
      </c>
      <c r="Y167" s="3">
        <f t="shared" ca="1" si="213"/>
        <v>8.9267941227048269</v>
      </c>
      <c r="Z167" s="3">
        <f t="shared" ca="1" si="214"/>
        <v>8.5339927021483302</v>
      </c>
      <c r="AA167" s="3">
        <f t="shared" ca="1" si="215"/>
        <v>0.58274825237398964</v>
      </c>
      <c r="AB167" s="3">
        <f t="shared" ca="1" si="216"/>
        <v>0.55710586181217392</v>
      </c>
      <c r="AC167" s="3">
        <f t="shared" ca="1" si="217"/>
        <v>0.53259180100689718</v>
      </c>
      <c r="AD167" s="3">
        <f t="shared" ca="1" si="218"/>
        <v>0.50915642060754918</v>
      </c>
      <c r="AE167" s="3">
        <f t="shared" ca="1" si="219"/>
        <v>0.48675225595997168</v>
      </c>
      <c r="AF167" s="3">
        <f t="shared" ca="1" si="220"/>
        <v>6.5146750336403869</v>
      </c>
      <c r="AG167" s="3">
        <f t="shared" ca="1" si="221"/>
        <v>6.2280129271211759</v>
      </c>
      <c r="AH167" s="3">
        <f t="shared" ca="1" si="222"/>
        <v>5.9539646751518367</v>
      </c>
      <c r="AI167" s="3">
        <f t="shared" ca="1" si="223"/>
        <v>5.6919752363683873</v>
      </c>
      <c r="AJ167" s="3">
        <f t="shared" ca="1" si="224"/>
        <v>5.4415139926245422</v>
      </c>
      <c r="AM167">
        <f t="shared" si="225"/>
        <v>3.7569681485755928</v>
      </c>
      <c r="AN167">
        <f t="shared" si="226"/>
        <v>3.5916520893654305</v>
      </c>
      <c r="AO167">
        <f t="shared" si="227"/>
        <v>3.4336103530539432</v>
      </c>
      <c r="AP167">
        <f t="shared" si="228"/>
        <v>3.282522851115631</v>
      </c>
      <c r="AQ167">
        <f t="shared" si="229"/>
        <v>3.1380835797261506</v>
      </c>
      <c r="AR167" s="2">
        <v>3</v>
      </c>
      <c r="AS167">
        <f t="shared" si="230"/>
        <v>2.8679924454992993</v>
      </c>
      <c r="AT167">
        <f t="shared" si="203"/>
        <v>2.7417935558136843</v>
      </c>
      <c r="AU167">
        <f t="shared" si="203"/>
        <v>2.621147735064103</v>
      </c>
      <c r="AV167">
        <f t="shared" si="203"/>
        <v>2.5058106342338156</v>
      </c>
      <c r="AW167">
        <f t="shared" si="203"/>
        <v>2.3955486562781312</v>
      </c>
      <c r="AX167">
        <f t="shared" si="203"/>
        <v>2.2901384830105593</v>
      </c>
      <c r="AY167">
        <f t="shared" si="203"/>
        <v>2.18936662280717</v>
      </c>
      <c r="AZ167">
        <f t="shared" si="203"/>
        <v>2.0930289782130931</v>
      </c>
      <c r="BA167">
        <f t="shared" si="203"/>
        <v>2.0009304325754229</v>
      </c>
      <c r="BB167">
        <f t="shared" si="203"/>
        <v>1.9128844548653199</v>
      </c>
      <c r="BC167">
        <f t="shared" si="203"/>
        <v>1.8287127218889279</v>
      </c>
      <c r="BD167">
        <f t="shared" si="203"/>
        <v>1.748244757121969</v>
      </c>
      <c r="BE167">
        <f t="shared" si="203"/>
        <v>1.6713175854365219</v>
      </c>
      <c r="BF167">
        <f t="shared" si="203"/>
        <v>1.5977754030206917</v>
      </c>
      <c r="BG167">
        <f t="shared" si="203"/>
        <v>1.5274692618226475</v>
      </c>
      <c r="BH167">
        <f t="shared" si="203"/>
        <v>1.460256767879915</v>
      </c>
      <c r="BI167">
        <f t="shared" si="203"/>
        <v>1.3960017929229402</v>
      </c>
      <c r="BJ167">
        <f t="shared" si="203"/>
        <v>1.3345741986688233</v>
      </c>
      <c r="BK167">
        <f t="shared" si="203"/>
        <v>1.275849573246822</v>
      </c>
      <c r="BL167">
        <f t="shared" si="203"/>
        <v>1.2197089792217974</v>
      </c>
      <c r="BM167">
        <f t="shared" si="203"/>
        <v>1.1660387127052592</v>
      </c>
    </row>
    <row r="168" spans="2:65" x14ac:dyDescent="0.25">
      <c r="B168" s="3"/>
      <c r="E168" s="2">
        <v>14</v>
      </c>
      <c r="H168" s="20">
        <v>12</v>
      </c>
      <c r="I168" s="13">
        <f t="shared" si="199"/>
        <v>1.5911999999999999E-2</v>
      </c>
      <c r="J168" s="3">
        <f t="shared" ca="1" si="200"/>
        <v>17.532518026686102</v>
      </c>
      <c r="K168" s="3">
        <f t="shared" ca="1" si="200"/>
        <v>16.761043083705342</v>
      </c>
      <c r="L168" s="3">
        <f t="shared" ca="1" si="200"/>
        <v>16.023514980918403</v>
      </c>
      <c r="M168" s="3">
        <f t="shared" ca="1" si="200"/>
        <v>15.318439971872944</v>
      </c>
      <c r="N168" s="3">
        <f t="shared" ca="1" si="204"/>
        <v>14.644390038722037</v>
      </c>
      <c r="O168" s="2">
        <v>14</v>
      </c>
      <c r="P168" s="3">
        <f t="shared" ca="1" si="231"/>
        <v>13.383964745663398</v>
      </c>
      <c r="Q168" s="3">
        <f t="shared" ca="1" si="205"/>
        <v>12.795036593797196</v>
      </c>
      <c r="R168" s="3">
        <f t="shared" ca="1" si="206"/>
        <v>12.232022763632481</v>
      </c>
      <c r="S168" s="3">
        <f t="shared" ca="1" si="207"/>
        <v>11.693782959757806</v>
      </c>
      <c r="T168" s="3">
        <f t="shared" ca="1" si="208"/>
        <v>11.179227062631279</v>
      </c>
      <c r="U168" s="3">
        <f t="shared" ca="1" si="209"/>
        <v>2.2901384830105593</v>
      </c>
      <c r="V168" s="3">
        <f t="shared" ca="1" si="210"/>
        <v>2.18936662280717</v>
      </c>
      <c r="W168" s="3">
        <f t="shared" ca="1" si="211"/>
        <v>2.0930289782130931</v>
      </c>
      <c r="X168" s="3">
        <f t="shared" ca="1" si="212"/>
        <v>2.0009304325754229</v>
      </c>
      <c r="Y168" s="3">
        <f t="shared" ca="1" si="213"/>
        <v>1.9128844548653199</v>
      </c>
      <c r="Z168" s="3">
        <f t="shared" ca="1" si="214"/>
        <v>1.8287127218889279</v>
      </c>
      <c r="AA168" s="3">
        <f t="shared" ca="1" si="215"/>
        <v>8.1584755332358547</v>
      </c>
      <c r="AB168" s="3">
        <f t="shared" ca="1" si="216"/>
        <v>7.7994820653704346</v>
      </c>
      <c r="AC168" s="3">
        <f t="shared" ca="1" si="217"/>
        <v>7.4562852140965603</v>
      </c>
      <c r="AD168" s="3">
        <f t="shared" ca="1" si="218"/>
        <v>7.1281898885056885</v>
      </c>
      <c r="AE168" s="3">
        <f t="shared" ca="1" si="219"/>
        <v>6.814531583439603</v>
      </c>
      <c r="AF168" s="3">
        <f t="shared" ca="1" si="220"/>
        <v>0.46533393097431341</v>
      </c>
      <c r="AG168" s="3">
        <f t="shared" ca="1" si="221"/>
        <v>0.44485806622294116</v>
      </c>
      <c r="AH168" s="3">
        <f t="shared" ca="1" si="222"/>
        <v>0.42528319108227408</v>
      </c>
      <c r="AI168" s="3">
        <f t="shared" ca="1" si="223"/>
        <v>0.40656965974059911</v>
      </c>
      <c r="AJ168" s="3">
        <f t="shared" ca="1" si="224"/>
        <v>0.38867957090175304</v>
      </c>
      <c r="AM168">
        <f t="shared" si="225"/>
        <v>17.532518026686102</v>
      </c>
      <c r="AN168">
        <f t="shared" si="226"/>
        <v>16.761043083705342</v>
      </c>
      <c r="AO168">
        <f t="shared" si="227"/>
        <v>16.023514980918403</v>
      </c>
      <c r="AP168">
        <f t="shared" si="228"/>
        <v>15.318439971872944</v>
      </c>
      <c r="AQ168">
        <f t="shared" si="229"/>
        <v>14.644390038722037</v>
      </c>
      <c r="AR168" s="2">
        <v>14</v>
      </c>
      <c r="AS168">
        <f t="shared" si="230"/>
        <v>13.383964745663398</v>
      </c>
      <c r="AT168">
        <f t="shared" si="203"/>
        <v>12.795036593797196</v>
      </c>
      <c r="AU168">
        <f t="shared" si="203"/>
        <v>12.232022763632481</v>
      </c>
      <c r="AV168">
        <f t="shared" si="203"/>
        <v>11.693782959757806</v>
      </c>
      <c r="AW168">
        <f t="shared" si="203"/>
        <v>11.179227062631279</v>
      </c>
      <c r="AX168">
        <f t="shared" si="203"/>
        <v>10.687312920715945</v>
      </c>
      <c r="AY168">
        <f t="shared" si="203"/>
        <v>10.217044239766794</v>
      </c>
      <c r="AZ168">
        <f t="shared" si="203"/>
        <v>9.7674685649944344</v>
      </c>
      <c r="BA168">
        <f t="shared" si="203"/>
        <v>9.3376753520186409</v>
      </c>
      <c r="BB168">
        <f t="shared" si="203"/>
        <v>8.9267941227048269</v>
      </c>
      <c r="BC168">
        <f t="shared" si="203"/>
        <v>8.5339927021483302</v>
      </c>
      <c r="BD168">
        <f t="shared" si="203"/>
        <v>8.1584755332358547</v>
      </c>
      <c r="BE168">
        <f t="shared" si="203"/>
        <v>7.7994820653704346</v>
      </c>
      <c r="BF168">
        <f t="shared" si="203"/>
        <v>7.4562852140965603</v>
      </c>
      <c r="BG168">
        <f t="shared" si="203"/>
        <v>7.1281898885056885</v>
      </c>
      <c r="BH168">
        <f t="shared" si="203"/>
        <v>6.814531583439603</v>
      </c>
      <c r="BI168">
        <f t="shared" si="203"/>
        <v>6.5146750336403869</v>
      </c>
      <c r="BJ168">
        <f t="shared" si="203"/>
        <v>6.2280129271211759</v>
      </c>
      <c r="BK168">
        <f t="shared" si="203"/>
        <v>5.9539646751518367</v>
      </c>
      <c r="BL168">
        <f t="shared" si="203"/>
        <v>5.6919752363683873</v>
      </c>
      <c r="BM168">
        <f t="shared" si="203"/>
        <v>5.4415139926245422</v>
      </c>
    </row>
    <row r="169" spans="2:65" x14ac:dyDescent="0.25">
      <c r="B169" s="3"/>
      <c r="E169" s="2">
        <v>12</v>
      </c>
      <c r="H169" s="20">
        <v>13</v>
      </c>
      <c r="I169" s="13">
        <f t="shared" si="199"/>
        <v>1.7238E-2</v>
      </c>
      <c r="J169" s="3">
        <f t="shared" ca="1" si="200"/>
        <v>15.027872594302371</v>
      </c>
      <c r="K169" s="3">
        <f t="shared" ca="1" si="200"/>
        <v>14.366608357461722</v>
      </c>
      <c r="L169" s="3">
        <f t="shared" ca="1" si="200"/>
        <v>13.734441412215773</v>
      </c>
      <c r="M169" s="3">
        <f t="shared" ca="1" si="200"/>
        <v>13.130091404462524</v>
      </c>
      <c r="N169" s="3">
        <f t="shared" ca="1" si="204"/>
        <v>12.552334318904602</v>
      </c>
      <c r="O169" s="2">
        <v>12</v>
      </c>
      <c r="P169" s="3">
        <f t="shared" ca="1" si="231"/>
        <v>11.471969781997197</v>
      </c>
      <c r="Q169" s="3">
        <f t="shared" ca="1" si="205"/>
        <v>10.967174223254737</v>
      </c>
      <c r="R169" s="3">
        <f t="shared" ca="1" si="206"/>
        <v>10.484590940256412</v>
      </c>
      <c r="S169" s="3">
        <f t="shared" ca="1" si="207"/>
        <v>10.023242536935262</v>
      </c>
      <c r="T169" s="3">
        <f t="shared" ca="1" si="208"/>
        <v>9.5821946251125247</v>
      </c>
      <c r="U169" s="3">
        <f t="shared" ca="1" si="209"/>
        <v>10.687312920715945</v>
      </c>
      <c r="V169" s="3">
        <f t="shared" ca="1" si="210"/>
        <v>10.217044239766794</v>
      </c>
      <c r="W169" s="3">
        <f t="shared" ca="1" si="211"/>
        <v>9.7674685649944344</v>
      </c>
      <c r="X169" s="3">
        <f t="shared" ca="1" si="212"/>
        <v>9.3376753520186409</v>
      </c>
      <c r="Y169" s="3">
        <f t="shared" ca="1" si="213"/>
        <v>8.9267941227048269</v>
      </c>
      <c r="Z169" s="3">
        <f t="shared" ca="1" si="214"/>
        <v>8.5339927021483302</v>
      </c>
      <c r="AA169" s="3">
        <f t="shared" ca="1" si="215"/>
        <v>1.748244757121969</v>
      </c>
      <c r="AB169" s="3">
        <f t="shared" ca="1" si="216"/>
        <v>1.6713175854365219</v>
      </c>
      <c r="AC169" s="3">
        <f t="shared" ca="1" si="217"/>
        <v>1.5977754030206917</v>
      </c>
      <c r="AD169" s="3">
        <f t="shared" ca="1" si="218"/>
        <v>1.5274692618226475</v>
      </c>
      <c r="AE169" s="3">
        <f t="shared" ca="1" si="219"/>
        <v>1.460256767879915</v>
      </c>
      <c r="AF169" s="3">
        <f t="shared" ca="1" si="220"/>
        <v>6.5146750336403869</v>
      </c>
      <c r="AG169" s="3">
        <f t="shared" ca="1" si="221"/>
        <v>6.2280129271211759</v>
      </c>
      <c r="AH169" s="3">
        <f t="shared" ca="1" si="222"/>
        <v>5.9539646751518367</v>
      </c>
      <c r="AI169" s="3">
        <f t="shared" ca="1" si="223"/>
        <v>5.6919752363683873</v>
      </c>
      <c r="AJ169" s="3">
        <f t="shared" ca="1" si="224"/>
        <v>5.4415139926245422</v>
      </c>
      <c r="AM169">
        <f t="shared" si="225"/>
        <v>15.027872594302371</v>
      </c>
      <c r="AN169">
        <f t="shared" si="226"/>
        <v>14.366608357461722</v>
      </c>
      <c r="AO169">
        <f t="shared" si="227"/>
        <v>13.734441412215773</v>
      </c>
      <c r="AP169">
        <f t="shared" si="228"/>
        <v>13.130091404462524</v>
      </c>
      <c r="AQ169">
        <f t="shared" si="229"/>
        <v>12.552334318904602</v>
      </c>
      <c r="AR169" s="2">
        <v>12</v>
      </c>
      <c r="AS169">
        <f t="shared" si="230"/>
        <v>11.471969781997197</v>
      </c>
      <c r="AT169">
        <f t="shared" si="203"/>
        <v>10.967174223254737</v>
      </c>
      <c r="AU169">
        <f t="shared" si="203"/>
        <v>10.484590940256412</v>
      </c>
      <c r="AV169">
        <f t="shared" si="203"/>
        <v>10.023242536935262</v>
      </c>
      <c r="AW169">
        <f t="shared" si="203"/>
        <v>9.5821946251125247</v>
      </c>
      <c r="AX169">
        <f t="shared" si="203"/>
        <v>9.1605539320422373</v>
      </c>
      <c r="AY169">
        <f t="shared" si="203"/>
        <v>8.7574664912286799</v>
      </c>
      <c r="AZ169">
        <f t="shared" si="203"/>
        <v>8.3721159128523723</v>
      </c>
      <c r="BA169">
        <f t="shared" si="203"/>
        <v>8.0037217303016917</v>
      </c>
      <c r="BB169">
        <f t="shared" si="203"/>
        <v>7.6515378194612795</v>
      </c>
      <c r="BC169">
        <f t="shared" si="203"/>
        <v>7.3148508875557114</v>
      </c>
      <c r="BD169">
        <f t="shared" si="203"/>
        <v>6.9929790284878761</v>
      </c>
      <c r="BE169">
        <f t="shared" si="203"/>
        <v>6.6852703417460875</v>
      </c>
      <c r="BF169">
        <f t="shared" si="203"/>
        <v>6.3911016120827666</v>
      </c>
      <c r="BG169">
        <f t="shared" si="203"/>
        <v>6.1098770472905901</v>
      </c>
      <c r="BH169">
        <f t="shared" si="203"/>
        <v>5.8410270715196599</v>
      </c>
      <c r="BI169">
        <f t="shared" si="203"/>
        <v>5.584007171691761</v>
      </c>
      <c r="BJ169">
        <f t="shared" si="203"/>
        <v>5.3382967946752933</v>
      </c>
      <c r="BK169">
        <f t="shared" si="203"/>
        <v>5.1033982929872881</v>
      </c>
      <c r="BL169">
        <f t="shared" si="203"/>
        <v>4.8788359168871898</v>
      </c>
      <c r="BM169">
        <f t="shared" si="203"/>
        <v>4.6641548508210366</v>
      </c>
    </row>
    <row r="170" spans="2:65" x14ac:dyDescent="0.25">
      <c r="B170" s="3"/>
      <c r="E170" s="2"/>
      <c r="H170" s="20">
        <v>14</v>
      </c>
      <c r="I170" s="13">
        <f t="shared" si="199"/>
        <v>1.8564000000000004E-2</v>
      </c>
      <c r="J170" s="3">
        <f t="shared" ca="1" si="200"/>
        <v>0</v>
      </c>
      <c r="K170" s="3">
        <f t="shared" ca="1" si="200"/>
        <v>0</v>
      </c>
      <c r="L170" s="3">
        <f t="shared" ca="1" si="200"/>
        <v>0</v>
      </c>
      <c r="M170" s="3">
        <f t="shared" ca="1" si="200"/>
        <v>0</v>
      </c>
      <c r="N170" s="3">
        <f t="shared" ca="1" si="204"/>
        <v>0</v>
      </c>
      <c r="O170" s="2"/>
      <c r="P170" s="3">
        <f t="shared" ca="1" si="231"/>
        <v>0</v>
      </c>
      <c r="Q170" s="3">
        <f t="shared" ca="1" si="205"/>
        <v>0</v>
      </c>
      <c r="R170" s="3">
        <f t="shared" ca="1" si="206"/>
        <v>0</v>
      </c>
      <c r="S170" s="3">
        <f t="shared" ca="1" si="207"/>
        <v>0</v>
      </c>
      <c r="T170" s="3">
        <f t="shared" ca="1" si="208"/>
        <v>0</v>
      </c>
      <c r="U170" s="3">
        <f t="shared" ca="1" si="209"/>
        <v>9.1605539320422373</v>
      </c>
      <c r="V170" s="3">
        <f t="shared" ca="1" si="210"/>
        <v>8.7574664912286799</v>
      </c>
      <c r="W170" s="3">
        <f t="shared" ca="1" si="211"/>
        <v>8.3721159128523723</v>
      </c>
      <c r="X170" s="3">
        <f t="shared" ca="1" si="212"/>
        <v>8.0037217303016917</v>
      </c>
      <c r="Y170" s="3">
        <f t="shared" ca="1" si="213"/>
        <v>7.6515378194612795</v>
      </c>
      <c r="Z170" s="3">
        <f t="shared" ca="1" si="214"/>
        <v>7.3148508875557114</v>
      </c>
      <c r="AA170" s="3">
        <f t="shared" ca="1" si="215"/>
        <v>8.1584755332358547</v>
      </c>
      <c r="AB170" s="3">
        <f t="shared" ca="1" si="216"/>
        <v>7.7994820653704346</v>
      </c>
      <c r="AC170" s="3">
        <f t="shared" ca="1" si="217"/>
        <v>7.4562852140965603</v>
      </c>
      <c r="AD170" s="3">
        <f t="shared" ca="1" si="218"/>
        <v>7.1281898885056885</v>
      </c>
      <c r="AE170" s="3">
        <f t="shared" ca="1" si="219"/>
        <v>6.814531583439603</v>
      </c>
      <c r="AF170" s="3">
        <f t="shared" ca="1" si="220"/>
        <v>1.3960017929229402</v>
      </c>
      <c r="AG170" s="3">
        <f t="shared" ca="1" si="221"/>
        <v>1.3345741986688233</v>
      </c>
      <c r="AH170" s="3">
        <f t="shared" ca="1" si="222"/>
        <v>1.275849573246822</v>
      </c>
      <c r="AI170" s="3">
        <f t="shared" ca="1" si="223"/>
        <v>1.2197089792217974</v>
      </c>
      <c r="AJ170" s="3">
        <f t="shared" ca="1" si="224"/>
        <v>1.1660387127052592</v>
      </c>
      <c r="AM170">
        <f t="shared" si="225"/>
        <v>0</v>
      </c>
      <c r="AN170">
        <f t="shared" si="226"/>
        <v>0</v>
      </c>
      <c r="AO170">
        <f t="shared" si="227"/>
        <v>0</v>
      </c>
      <c r="AP170">
        <f t="shared" si="228"/>
        <v>0</v>
      </c>
      <c r="AQ170">
        <f t="shared" si="229"/>
        <v>0</v>
      </c>
      <c r="AR170" s="2"/>
      <c r="AS170">
        <f t="shared" si="230"/>
        <v>0</v>
      </c>
      <c r="AT170">
        <f t="shared" si="203"/>
        <v>0</v>
      </c>
      <c r="AU170">
        <f t="shared" si="203"/>
        <v>0</v>
      </c>
      <c r="AV170">
        <f t="shared" si="203"/>
        <v>0</v>
      </c>
      <c r="AW170">
        <f t="shared" si="203"/>
        <v>0</v>
      </c>
      <c r="AX170">
        <f t="shared" si="203"/>
        <v>0</v>
      </c>
      <c r="AY170">
        <f t="shared" si="203"/>
        <v>0</v>
      </c>
      <c r="AZ170">
        <f t="shared" si="203"/>
        <v>0</v>
      </c>
      <c r="BA170">
        <f t="shared" si="203"/>
        <v>0</v>
      </c>
      <c r="BB170">
        <f t="shared" si="203"/>
        <v>0</v>
      </c>
      <c r="BC170">
        <f t="shared" si="203"/>
        <v>0</v>
      </c>
      <c r="BD170">
        <f t="shared" si="203"/>
        <v>0</v>
      </c>
      <c r="BE170">
        <f t="shared" si="203"/>
        <v>0</v>
      </c>
      <c r="BF170">
        <f t="shared" si="203"/>
        <v>0</v>
      </c>
      <c r="BG170">
        <f t="shared" si="203"/>
        <v>0</v>
      </c>
      <c r="BH170">
        <f t="shared" si="203"/>
        <v>0</v>
      </c>
      <c r="BI170">
        <f t="shared" si="203"/>
        <v>0</v>
      </c>
      <c r="BJ170">
        <f t="shared" si="203"/>
        <v>0</v>
      </c>
      <c r="BK170">
        <f t="shared" si="203"/>
        <v>0</v>
      </c>
      <c r="BL170">
        <f t="shared" si="203"/>
        <v>0</v>
      </c>
      <c r="BM170">
        <f t="shared" si="203"/>
        <v>0</v>
      </c>
    </row>
    <row r="171" spans="2:65" x14ac:dyDescent="0.25">
      <c r="B171" s="3"/>
      <c r="E171" s="2">
        <v>7</v>
      </c>
      <c r="H171" s="20">
        <v>15</v>
      </c>
      <c r="I171" s="13">
        <f t="shared" si="199"/>
        <v>1.9890000000000001E-2</v>
      </c>
      <c r="J171" s="3">
        <f t="shared" ca="1" si="200"/>
        <v>8.7662590133430509</v>
      </c>
      <c r="K171" s="3">
        <f t="shared" ca="1" si="200"/>
        <v>8.3805215418526711</v>
      </c>
      <c r="L171" s="3">
        <f t="shared" ca="1" si="200"/>
        <v>8.0117574904592015</v>
      </c>
      <c r="M171" s="3">
        <f t="shared" ca="1" si="200"/>
        <v>7.6592199859364722</v>
      </c>
      <c r="N171" s="3">
        <f t="shared" ca="1" si="204"/>
        <v>7.3221950193610184</v>
      </c>
      <c r="O171" s="2">
        <v>7</v>
      </c>
      <c r="P171" s="3">
        <f t="shared" ca="1" si="231"/>
        <v>6.6919823728316992</v>
      </c>
      <c r="Q171" s="3">
        <f t="shared" ca="1" si="205"/>
        <v>6.397518296898598</v>
      </c>
      <c r="R171" s="3">
        <f t="shared" ca="1" si="206"/>
        <v>6.1160113818162403</v>
      </c>
      <c r="S171" s="3">
        <f t="shared" ca="1" si="207"/>
        <v>5.8468914798789031</v>
      </c>
      <c r="T171" s="3">
        <f t="shared" ca="1" si="208"/>
        <v>5.5896135313156394</v>
      </c>
      <c r="U171" s="3">
        <f t="shared" ca="1" si="209"/>
        <v>0</v>
      </c>
      <c r="V171" s="3">
        <f t="shared" ca="1" si="210"/>
        <v>0</v>
      </c>
      <c r="W171" s="3">
        <f t="shared" ca="1" si="211"/>
        <v>0</v>
      </c>
      <c r="X171" s="3">
        <f t="shared" ca="1" si="212"/>
        <v>0</v>
      </c>
      <c r="Y171" s="3">
        <f t="shared" ca="1" si="213"/>
        <v>0</v>
      </c>
      <c r="Z171" s="3">
        <f t="shared" ca="1" si="214"/>
        <v>0</v>
      </c>
      <c r="AA171" s="3">
        <f t="shared" ca="1" si="215"/>
        <v>6.9929790284878761</v>
      </c>
      <c r="AB171" s="3">
        <f t="shared" ca="1" si="216"/>
        <v>6.6852703417460875</v>
      </c>
      <c r="AC171" s="3">
        <f t="shared" ca="1" si="217"/>
        <v>6.3911016120827666</v>
      </c>
      <c r="AD171" s="3">
        <f t="shared" ca="1" si="218"/>
        <v>6.1098770472905901</v>
      </c>
      <c r="AE171" s="3">
        <f t="shared" ca="1" si="219"/>
        <v>5.8410270715196599</v>
      </c>
      <c r="AF171" s="3">
        <f t="shared" ca="1" si="220"/>
        <v>6.5146750336403869</v>
      </c>
      <c r="AG171" s="3">
        <f t="shared" ca="1" si="221"/>
        <v>6.2280129271211759</v>
      </c>
      <c r="AH171" s="3">
        <f t="shared" ca="1" si="222"/>
        <v>5.9539646751518367</v>
      </c>
      <c r="AI171" s="3">
        <f t="shared" ca="1" si="223"/>
        <v>5.6919752363683873</v>
      </c>
      <c r="AJ171" s="3">
        <f t="shared" ca="1" si="224"/>
        <v>5.4415139926245422</v>
      </c>
      <c r="AK171" s="19">
        <f>SUM($AK35:AK35)</f>
        <v>0</v>
      </c>
      <c r="AM171">
        <f t="shared" si="225"/>
        <v>8.7662590133430509</v>
      </c>
      <c r="AN171">
        <f t="shared" si="226"/>
        <v>8.3805215418526711</v>
      </c>
      <c r="AO171">
        <f t="shared" si="227"/>
        <v>8.0117574904592015</v>
      </c>
      <c r="AP171">
        <f t="shared" si="228"/>
        <v>7.6592199859364722</v>
      </c>
      <c r="AQ171">
        <f t="shared" si="229"/>
        <v>7.3221950193610184</v>
      </c>
      <c r="AR171" s="2">
        <v>7</v>
      </c>
      <c r="AS171">
        <f t="shared" si="230"/>
        <v>6.6919823728316992</v>
      </c>
      <c r="AT171">
        <f t="shared" si="203"/>
        <v>6.397518296898598</v>
      </c>
      <c r="AU171">
        <f t="shared" si="203"/>
        <v>6.1160113818162403</v>
      </c>
      <c r="AV171">
        <f t="shared" si="203"/>
        <v>5.8468914798789031</v>
      </c>
      <c r="AW171">
        <f t="shared" si="203"/>
        <v>5.5896135313156394</v>
      </c>
      <c r="AX171">
        <f t="shared" si="203"/>
        <v>5.3436564603579724</v>
      </c>
      <c r="AY171">
        <f t="shared" si="203"/>
        <v>5.1085221198833972</v>
      </c>
      <c r="AZ171">
        <f t="shared" si="203"/>
        <v>4.8837342824972172</v>
      </c>
      <c r="BA171">
        <f t="shared" si="203"/>
        <v>4.6688376760093204</v>
      </c>
      <c r="BB171">
        <f t="shared" si="203"/>
        <v>4.4633970613524134</v>
      </c>
      <c r="BC171">
        <f t="shared" si="203"/>
        <v>4.2669963510741651</v>
      </c>
      <c r="BD171">
        <f t="shared" si="203"/>
        <v>4.0792377666179274</v>
      </c>
      <c r="BE171">
        <f t="shared" si="203"/>
        <v>3.8997410326852173</v>
      </c>
      <c r="BF171">
        <f t="shared" si="203"/>
        <v>3.7281426070482802</v>
      </c>
      <c r="BG171">
        <f t="shared" si="203"/>
        <v>3.5640949442528442</v>
      </c>
      <c r="BH171">
        <f t="shared" si="203"/>
        <v>3.4072657917198015</v>
      </c>
      <c r="BI171">
        <f t="shared" si="203"/>
        <v>3.2573375168201935</v>
      </c>
      <c r="BJ171">
        <f t="shared" si="203"/>
        <v>3.114006463560588</v>
      </c>
      <c r="BK171">
        <f t="shared" si="203"/>
        <v>2.9769823375759183</v>
      </c>
      <c r="BL171">
        <f t="shared" si="203"/>
        <v>2.8459876181841937</v>
      </c>
      <c r="BM171">
        <f t="shared" si="203"/>
        <v>2.7207569963122711</v>
      </c>
    </row>
    <row r="172" spans="2:65" x14ac:dyDescent="0.25">
      <c r="B172" s="3"/>
      <c r="E172" s="2">
        <v>1</v>
      </c>
      <c r="H172" s="20">
        <v>16</v>
      </c>
      <c r="I172" s="13">
        <f t="shared" si="199"/>
        <v>2.1216000000000002E-2</v>
      </c>
      <c r="J172" s="3">
        <f t="shared" ca="1" si="200"/>
        <v>1.2523227161918644</v>
      </c>
      <c r="K172" s="3">
        <f t="shared" ca="1" si="200"/>
        <v>1.1972173631218102</v>
      </c>
      <c r="L172" s="3">
        <f t="shared" ca="1" si="200"/>
        <v>1.1445367843513146</v>
      </c>
      <c r="M172" s="3">
        <f t="shared" ca="1" si="200"/>
        <v>1.0941742837052104</v>
      </c>
      <c r="N172" s="3">
        <f t="shared" ca="1" si="204"/>
        <v>1.0460278599087169</v>
      </c>
      <c r="O172" s="2">
        <v>1</v>
      </c>
      <c r="P172" s="3">
        <f t="shared" ca="1" si="231"/>
        <v>0.95599748183309985</v>
      </c>
      <c r="Q172" s="3">
        <f t="shared" ca="1" si="205"/>
        <v>0.91393118527122819</v>
      </c>
      <c r="R172" s="3">
        <f t="shared" ca="1" si="206"/>
        <v>0.87371591168803442</v>
      </c>
      <c r="S172" s="3">
        <f t="shared" ca="1" si="207"/>
        <v>0.835270211411272</v>
      </c>
      <c r="T172" s="3">
        <f t="shared" ca="1" si="208"/>
        <v>0.79851621875937706</v>
      </c>
      <c r="U172" s="3">
        <f t="shared" ca="1" si="209"/>
        <v>5.3436564603579724</v>
      </c>
      <c r="V172" s="3">
        <f t="shared" ca="1" si="210"/>
        <v>5.1085221198833972</v>
      </c>
      <c r="W172" s="3">
        <f t="shared" ca="1" si="211"/>
        <v>4.8837342824972172</v>
      </c>
      <c r="X172" s="3">
        <f t="shared" ca="1" si="212"/>
        <v>4.6688376760093204</v>
      </c>
      <c r="Y172" s="3">
        <f t="shared" ca="1" si="213"/>
        <v>4.4633970613524134</v>
      </c>
      <c r="Z172" s="3">
        <f t="shared" ca="1" si="214"/>
        <v>4.2669963510741651</v>
      </c>
      <c r="AA172" s="3">
        <f t="shared" ca="1" si="215"/>
        <v>0</v>
      </c>
      <c r="AB172" s="3">
        <f t="shared" ca="1" si="216"/>
        <v>0</v>
      </c>
      <c r="AC172" s="3">
        <f t="shared" ca="1" si="217"/>
        <v>0</v>
      </c>
      <c r="AD172" s="3">
        <f t="shared" ca="1" si="218"/>
        <v>0</v>
      </c>
      <c r="AE172" s="3">
        <f t="shared" ca="1" si="219"/>
        <v>0</v>
      </c>
      <c r="AF172" s="3">
        <f t="shared" ca="1" si="220"/>
        <v>5.584007171691761</v>
      </c>
      <c r="AG172" s="3">
        <f t="shared" ca="1" si="221"/>
        <v>5.3382967946752933</v>
      </c>
      <c r="AH172" s="3">
        <f t="shared" ca="1" si="222"/>
        <v>5.1033982929872881</v>
      </c>
      <c r="AI172" s="3">
        <f t="shared" ca="1" si="223"/>
        <v>4.8788359168871898</v>
      </c>
      <c r="AJ172" s="3">
        <f t="shared" ca="1" si="224"/>
        <v>4.6641548508210366</v>
      </c>
      <c r="AM172">
        <f t="shared" si="225"/>
        <v>1.2523227161918644</v>
      </c>
      <c r="AN172">
        <f t="shared" si="226"/>
        <v>1.1972173631218102</v>
      </c>
      <c r="AO172">
        <f t="shared" si="227"/>
        <v>1.1445367843513146</v>
      </c>
      <c r="AP172">
        <f t="shared" si="228"/>
        <v>1.0941742837052104</v>
      </c>
      <c r="AQ172">
        <f t="shared" si="229"/>
        <v>1.0460278599087169</v>
      </c>
      <c r="AR172" s="2">
        <v>1</v>
      </c>
      <c r="AS172">
        <f t="shared" si="230"/>
        <v>0.95599748183309985</v>
      </c>
      <c r="AT172">
        <f t="shared" si="203"/>
        <v>0.91393118527122819</v>
      </c>
      <c r="AU172">
        <f t="shared" si="203"/>
        <v>0.87371591168803442</v>
      </c>
      <c r="AV172">
        <f t="shared" si="203"/>
        <v>0.835270211411272</v>
      </c>
      <c r="AW172">
        <f t="shared" si="203"/>
        <v>0.79851621875937706</v>
      </c>
      <c r="AX172">
        <f t="shared" si="203"/>
        <v>0.76337949433685315</v>
      </c>
      <c r="AY172">
        <f t="shared" si="203"/>
        <v>0.7297888742690567</v>
      </c>
      <c r="AZ172">
        <f t="shared" si="203"/>
        <v>0.69767632607103103</v>
      </c>
      <c r="BA172">
        <f t="shared" si="203"/>
        <v>0.66697681085847438</v>
      </c>
      <c r="BB172">
        <f t="shared" si="203"/>
        <v>0.63762815162177333</v>
      </c>
      <c r="BC172">
        <f t="shared" si="203"/>
        <v>0.60957090729630936</v>
      </c>
      <c r="BD172">
        <f t="shared" si="203"/>
        <v>0.58274825237398964</v>
      </c>
      <c r="BE172">
        <f t="shared" si="203"/>
        <v>0.55710586181217392</v>
      </c>
      <c r="BF172">
        <f t="shared" si="203"/>
        <v>0.53259180100689718</v>
      </c>
      <c r="BG172">
        <f t="shared" si="203"/>
        <v>0.50915642060754918</v>
      </c>
      <c r="BH172">
        <f t="shared" si="203"/>
        <v>0.48675225595997168</v>
      </c>
      <c r="BI172">
        <f t="shared" si="203"/>
        <v>0.46533393097431341</v>
      </c>
      <c r="BJ172">
        <f t="shared" si="203"/>
        <v>0.44485806622294116</v>
      </c>
      <c r="BK172">
        <f t="shared" si="203"/>
        <v>0.42528319108227408</v>
      </c>
      <c r="BL172">
        <f t="shared" si="203"/>
        <v>0.40656965974059911</v>
      </c>
      <c r="BM172">
        <f t="shared" si="203"/>
        <v>0.38867957090175304</v>
      </c>
    </row>
    <row r="173" spans="2:65" x14ac:dyDescent="0.25">
      <c r="B173" s="3"/>
      <c r="H173" s="20">
        <v>17</v>
      </c>
      <c r="I173" s="13">
        <f t="shared" si="199"/>
        <v>2.2542000000000003E-2</v>
      </c>
      <c r="J173" s="3">
        <f t="shared" ca="1" si="200"/>
        <v>0</v>
      </c>
      <c r="K173" s="3">
        <f t="shared" ca="1" si="200"/>
        <v>0</v>
      </c>
      <c r="L173" s="3">
        <f t="shared" ca="1" si="200"/>
        <v>0</v>
      </c>
      <c r="M173" s="3">
        <f t="shared" ca="1" si="200"/>
        <v>0</v>
      </c>
      <c r="N173" s="3">
        <f t="shared" ca="1" si="204"/>
        <v>0</v>
      </c>
      <c r="P173" s="3">
        <f t="shared" ca="1" si="231"/>
        <v>0</v>
      </c>
      <c r="Q173" s="3">
        <f t="shared" ca="1" si="205"/>
        <v>0</v>
      </c>
      <c r="R173" s="3">
        <f t="shared" ca="1" si="206"/>
        <v>0</v>
      </c>
      <c r="S173" s="3">
        <f t="shared" ca="1" si="207"/>
        <v>0</v>
      </c>
      <c r="T173" s="3">
        <f t="shared" ca="1" si="208"/>
        <v>0</v>
      </c>
      <c r="U173" s="3">
        <f t="shared" ca="1" si="209"/>
        <v>0.76337949433685315</v>
      </c>
      <c r="V173" s="3">
        <f t="shared" ca="1" si="210"/>
        <v>0.7297888742690567</v>
      </c>
      <c r="W173" s="3">
        <f t="shared" ca="1" si="211"/>
        <v>0.69767632607103103</v>
      </c>
      <c r="X173" s="3">
        <f t="shared" ca="1" si="212"/>
        <v>0.66697681085847438</v>
      </c>
      <c r="Y173" s="3">
        <f t="shared" ca="1" si="213"/>
        <v>0.63762815162177333</v>
      </c>
      <c r="Z173" s="3">
        <f t="shared" ca="1" si="214"/>
        <v>0.60957090729630936</v>
      </c>
      <c r="AA173" s="3">
        <f t="shared" ca="1" si="215"/>
        <v>4.0792377666179274</v>
      </c>
      <c r="AB173" s="3">
        <f t="shared" ca="1" si="216"/>
        <v>3.8997410326852173</v>
      </c>
      <c r="AC173" s="3">
        <f t="shared" ca="1" si="217"/>
        <v>3.7281426070482802</v>
      </c>
      <c r="AD173" s="3">
        <f t="shared" ca="1" si="218"/>
        <v>3.5640949442528442</v>
      </c>
      <c r="AE173" s="3">
        <f t="shared" ca="1" si="219"/>
        <v>3.4072657917198015</v>
      </c>
      <c r="AF173" s="3">
        <f t="shared" ca="1" si="220"/>
        <v>0</v>
      </c>
      <c r="AG173" s="3">
        <f t="shared" ca="1" si="221"/>
        <v>0</v>
      </c>
      <c r="AH173" s="3">
        <f t="shared" ca="1" si="222"/>
        <v>0</v>
      </c>
      <c r="AI173" s="3">
        <f t="shared" ca="1" si="223"/>
        <v>0</v>
      </c>
      <c r="AJ173" s="3">
        <f t="shared" ca="1" si="224"/>
        <v>0</v>
      </c>
    </row>
    <row r="174" spans="2:65" x14ac:dyDescent="0.25">
      <c r="B174" s="3"/>
      <c r="H174" s="20">
        <v>18</v>
      </c>
      <c r="I174" s="13">
        <f t="shared" si="199"/>
        <v>2.3868E-2</v>
      </c>
      <c r="J174" s="3">
        <f t="shared" ca="1" si="200"/>
        <v>0</v>
      </c>
      <c r="K174" s="3">
        <f t="shared" ca="1" si="200"/>
        <v>0</v>
      </c>
      <c r="L174" s="3">
        <f t="shared" ca="1" si="200"/>
        <v>0</v>
      </c>
      <c r="M174" s="3">
        <f t="shared" ca="1" si="200"/>
        <v>0</v>
      </c>
      <c r="N174" s="3">
        <f t="shared" ca="1" si="204"/>
        <v>0</v>
      </c>
      <c r="P174" s="3">
        <f t="shared" ca="1" si="231"/>
        <v>0</v>
      </c>
      <c r="Q174" s="3">
        <f t="shared" ca="1" si="205"/>
        <v>0</v>
      </c>
      <c r="R174" s="3">
        <f t="shared" ca="1" si="206"/>
        <v>0</v>
      </c>
      <c r="S174" s="3">
        <f t="shared" ca="1" si="207"/>
        <v>0</v>
      </c>
      <c r="T174" s="3">
        <f t="shared" ca="1" si="208"/>
        <v>0</v>
      </c>
      <c r="U174" s="3">
        <f t="shared" ca="1" si="209"/>
        <v>0</v>
      </c>
      <c r="V174" s="3">
        <f t="shared" ca="1" si="210"/>
        <v>0</v>
      </c>
      <c r="W174" s="3">
        <f t="shared" ca="1" si="211"/>
        <v>0</v>
      </c>
      <c r="X174" s="3">
        <f t="shared" ca="1" si="212"/>
        <v>0</v>
      </c>
      <c r="Y174" s="3">
        <f t="shared" ca="1" si="213"/>
        <v>0</v>
      </c>
      <c r="Z174" s="3">
        <f t="shared" ca="1" si="214"/>
        <v>0</v>
      </c>
      <c r="AA174" s="3">
        <f t="shared" ca="1" si="215"/>
        <v>0.58274825237398964</v>
      </c>
      <c r="AB174" s="3">
        <f t="shared" ca="1" si="216"/>
        <v>0.55710586181217392</v>
      </c>
      <c r="AC174" s="3">
        <f t="shared" ca="1" si="217"/>
        <v>0.53259180100689718</v>
      </c>
      <c r="AD174" s="3">
        <f t="shared" ca="1" si="218"/>
        <v>0.50915642060754918</v>
      </c>
      <c r="AE174" s="3">
        <f t="shared" ca="1" si="219"/>
        <v>0.48675225595997168</v>
      </c>
      <c r="AF174" s="3">
        <f t="shared" ca="1" si="220"/>
        <v>3.2573375168201935</v>
      </c>
      <c r="AG174" s="3">
        <f t="shared" ca="1" si="221"/>
        <v>3.114006463560588</v>
      </c>
      <c r="AH174" s="3">
        <f t="shared" ca="1" si="222"/>
        <v>2.9769823375759183</v>
      </c>
      <c r="AI174" s="3">
        <f t="shared" ca="1" si="223"/>
        <v>2.8459876181841937</v>
      </c>
      <c r="AJ174" s="3">
        <f t="shared" ca="1" si="224"/>
        <v>2.7207569963122711</v>
      </c>
    </row>
    <row r="175" spans="2:65" x14ac:dyDescent="0.25">
      <c r="B175" s="3"/>
      <c r="H175" s="20">
        <v>19</v>
      </c>
      <c r="I175" s="13">
        <f t="shared" si="199"/>
        <v>2.5194000000000001E-2</v>
      </c>
      <c r="J175" s="3">
        <f t="shared" ca="1" si="200"/>
        <v>0</v>
      </c>
      <c r="K175" s="3">
        <f t="shared" ca="1" si="200"/>
        <v>0</v>
      </c>
      <c r="L175" s="3">
        <f t="shared" ca="1" si="200"/>
        <v>0</v>
      </c>
      <c r="M175" s="3">
        <f t="shared" ca="1" si="200"/>
        <v>0</v>
      </c>
      <c r="N175" s="3">
        <f t="shared" ca="1" si="204"/>
        <v>0</v>
      </c>
      <c r="P175" s="3">
        <f t="shared" ca="1" si="231"/>
        <v>0</v>
      </c>
      <c r="Q175" s="3">
        <f t="shared" ca="1" si="205"/>
        <v>0</v>
      </c>
      <c r="R175" s="3">
        <f t="shared" ca="1" si="206"/>
        <v>0</v>
      </c>
      <c r="S175" s="3">
        <f t="shared" ca="1" si="207"/>
        <v>0</v>
      </c>
      <c r="T175" s="3">
        <f t="shared" ca="1" si="208"/>
        <v>0</v>
      </c>
      <c r="U175" s="3">
        <f t="shared" ca="1" si="209"/>
        <v>0</v>
      </c>
      <c r="V175" s="3">
        <f t="shared" ca="1" si="210"/>
        <v>0</v>
      </c>
      <c r="W175" s="3">
        <f t="shared" ca="1" si="211"/>
        <v>0</v>
      </c>
      <c r="X175" s="3">
        <f t="shared" ca="1" si="212"/>
        <v>0</v>
      </c>
      <c r="Y175" s="3">
        <f t="shared" ca="1" si="213"/>
        <v>0</v>
      </c>
      <c r="Z175" s="3">
        <f t="shared" ca="1" si="214"/>
        <v>0</v>
      </c>
      <c r="AA175" s="3">
        <f t="shared" ca="1" si="215"/>
        <v>0</v>
      </c>
      <c r="AB175" s="3">
        <f t="shared" ca="1" si="216"/>
        <v>0</v>
      </c>
      <c r="AC175" s="3">
        <f t="shared" ca="1" si="217"/>
        <v>0</v>
      </c>
      <c r="AD175" s="3">
        <f t="shared" ca="1" si="218"/>
        <v>0</v>
      </c>
      <c r="AE175" s="3">
        <f t="shared" ca="1" si="219"/>
        <v>0</v>
      </c>
      <c r="AF175" s="3">
        <f t="shared" ca="1" si="220"/>
        <v>0.46533393097431341</v>
      </c>
      <c r="AG175" s="3">
        <f t="shared" ca="1" si="221"/>
        <v>0.44485806622294116</v>
      </c>
      <c r="AH175" s="3">
        <f t="shared" ca="1" si="222"/>
        <v>0.42528319108227408</v>
      </c>
      <c r="AI175" s="3">
        <f t="shared" ca="1" si="223"/>
        <v>0.40656965974059911</v>
      </c>
      <c r="AJ175" s="3">
        <f t="shared" ca="1" si="224"/>
        <v>0.38867957090175304</v>
      </c>
    </row>
    <row r="176" spans="2:65" x14ac:dyDescent="0.25">
      <c r="B176" s="3"/>
      <c r="H176" s="20">
        <v>20</v>
      </c>
      <c r="I176" s="13">
        <f t="shared" si="199"/>
        <v>2.6520000000000002E-2</v>
      </c>
      <c r="P176" s="3">
        <f t="shared" ca="1" si="231"/>
        <v>0</v>
      </c>
      <c r="Q176" s="3">
        <f t="shared" ca="1" si="205"/>
        <v>0</v>
      </c>
      <c r="R176" s="3">
        <f t="shared" ca="1" si="206"/>
        <v>0</v>
      </c>
      <c r="S176" s="3">
        <f t="shared" ca="1" si="207"/>
        <v>0</v>
      </c>
      <c r="T176" s="3">
        <f t="shared" ca="1" si="208"/>
        <v>0</v>
      </c>
      <c r="U176" s="3">
        <f t="shared" ca="1" si="209"/>
        <v>0</v>
      </c>
      <c r="V176" s="3">
        <f t="shared" ca="1" si="210"/>
        <v>0</v>
      </c>
      <c r="W176" s="3">
        <f t="shared" ca="1" si="211"/>
        <v>0</v>
      </c>
      <c r="X176" s="3">
        <f t="shared" ca="1" si="212"/>
        <v>0</v>
      </c>
      <c r="Y176" s="3">
        <f t="shared" ca="1" si="213"/>
        <v>0</v>
      </c>
      <c r="Z176" s="3">
        <f t="shared" ca="1" si="214"/>
        <v>0</v>
      </c>
      <c r="AA176" s="3">
        <f t="shared" ca="1" si="215"/>
        <v>0</v>
      </c>
      <c r="AB176" s="3">
        <f t="shared" ca="1" si="216"/>
        <v>0</v>
      </c>
      <c r="AC176" s="3">
        <f t="shared" ca="1" si="217"/>
        <v>0</v>
      </c>
      <c r="AD176" s="3">
        <f t="shared" ca="1" si="218"/>
        <v>0</v>
      </c>
      <c r="AE176" s="3">
        <f t="shared" ca="1" si="219"/>
        <v>0</v>
      </c>
      <c r="AF176" s="3">
        <f t="shared" ca="1" si="220"/>
        <v>0</v>
      </c>
      <c r="AG176" s="3">
        <f t="shared" ca="1" si="221"/>
        <v>0</v>
      </c>
      <c r="AH176" s="3">
        <f t="shared" ca="1" si="222"/>
        <v>0</v>
      </c>
      <c r="AI176" s="3">
        <f t="shared" ca="1" si="223"/>
        <v>0</v>
      </c>
      <c r="AJ176" s="3">
        <f t="shared" ca="1" si="224"/>
        <v>0</v>
      </c>
    </row>
    <row r="177" spans="2:39" x14ac:dyDescent="0.25">
      <c r="B177" s="3"/>
      <c r="H177" s="20">
        <v>21</v>
      </c>
      <c r="I177" s="13">
        <f t="shared" si="199"/>
        <v>2.7845999999999999E-2</v>
      </c>
      <c r="O177" s="30"/>
      <c r="P177" s="3">
        <f t="shared" ca="1" si="231"/>
        <v>0</v>
      </c>
      <c r="Q177" s="3">
        <f t="shared" ca="1" si="205"/>
        <v>0</v>
      </c>
      <c r="R177" s="3">
        <f t="shared" ca="1" si="206"/>
        <v>0</v>
      </c>
      <c r="S177" s="3">
        <f t="shared" ca="1" si="207"/>
        <v>0</v>
      </c>
      <c r="T177" s="3">
        <f t="shared" ca="1" si="208"/>
        <v>0</v>
      </c>
      <c r="U177" s="3">
        <f t="shared" ca="1" si="209"/>
        <v>0</v>
      </c>
      <c r="V177" s="3">
        <f t="shared" ca="1" si="210"/>
        <v>0</v>
      </c>
      <c r="W177" s="3">
        <f t="shared" ca="1" si="211"/>
        <v>0</v>
      </c>
      <c r="X177" s="3">
        <f t="shared" ca="1" si="212"/>
        <v>0</v>
      </c>
      <c r="Y177" s="3">
        <f t="shared" ca="1" si="213"/>
        <v>0</v>
      </c>
      <c r="Z177" s="3">
        <f t="shared" ca="1" si="214"/>
        <v>0</v>
      </c>
      <c r="AA177" s="3">
        <f t="shared" ca="1" si="215"/>
        <v>0</v>
      </c>
      <c r="AB177" s="3">
        <f t="shared" ca="1" si="216"/>
        <v>0</v>
      </c>
      <c r="AC177" s="3">
        <f t="shared" ca="1" si="217"/>
        <v>0</v>
      </c>
      <c r="AD177" s="3">
        <f t="shared" ca="1" si="218"/>
        <v>0</v>
      </c>
      <c r="AE177" s="3">
        <f t="shared" ca="1" si="219"/>
        <v>0</v>
      </c>
      <c r="AF177" s="3">
        <f t="shared" ca="1" si="220"/>
        <v>0</v>
      </c>
      <c r="AG177" s="3">
        <f t="shared" ca="1" si="221"/>
        <v>0</v>
      </c>
      <c r="AH177" s="3">
        <f t="shared" ca="1" si="222"/>
        <v>0</v>
      </c>
      <c r="AI177" s="3">
        <f t="shared" ca="1" si="223"/>
        <v>0</v>
      </c>
      <c r="AJ177" s="3">
        <f t="shared" ca="1" si="224"/>
        <v>0</v>
      </c>
    </row>
    <row r="178" spans="2:39" x14ac:dyDescent="0.25">
      <c r="B178" s="3"/>
      <c r="H178" s="20">
        <v>22</v>
      </c>
      <c r="I178" s="13">
        <f t="shared" si="199"/>
        <v>2.9172E-2</v>
      </c>
      <c r="O178" s="30"/>
      <c r="P178" s="3">
        <f t="shared" ca="1" si="231"/>
        <v>0</v>
      </c>
      <c r="Q178" s="3">
        <f t="shared" ca="1" si="205"/>
        <v>0</v>
      </c>
      <c r="R178" s="3">
        <f t="shared" ca="1" si="206"/>
        <v>0</v>
      </c>
      <c r="S178" s="3">
        <f t="shared" ca="1" si="207"/>
        <v>0</v>
      </c>
      <c r="T178" s="3">
        <f t="shared" ca="1" si="208"/>
        <v>0</v>
      </c>
      <c r="U178" s="3">
        <f t="shared" ca="1" si="209"/>
        <v>0</v>
      </c>
      <c r="V178" s="3">
        <f t="shared" ca="1" si="210"/>
        <v>0</v>
      </c>
      <c r="W178" s="3">
        <f t="shared" ca="1" si="211"/>
        <v>0</v>
      </c>
      <c r="X178" s="3">
        <f t="shared" ca="1" si="212"/>
        <v>0</v>
      </c>
      <c r="Y178" s="3">
        <f t="shared" ca="1" si="213"/>
        <v>0</v>
      </c>
      <c r="Z178" s="3">
        <f t="shared" ca="1" si="214"/>
        <v>0</v>
      </c>
      <c r="AA178" s="3">
        <f t="shared" ca="1" si="215"/>
        <v>0</v>
      </c>
      <c r="AB178" s="3">
        <f t="shared" ca="1" si="216"/>
        <v>0</v>
      </c>
      <c r="AC178" s="3">
        <f t="shared" ca="1" si="217"/>
        <v>0</v>
      </c>
      <c r="AD178" s="3">
        <f t="shared" ca="1" si="218"/>
        <v>0</v>
      </c>
      <c r="AE178" s="3">
        <f t="shared" ca="1" si="219"/>
        <v>0</v>
      </c>
      <c r="AF178" s="3">
        <f t="shared" ca="1" si="220"/>
        <v>0</v>
      </c>
      <c r="AG178" s="3">
        <f t="shared" ca="1" si="221"/>
        <v>0</v>
      </c>
      <c r="AH178" s="3">
        <f t="shared" ca="1" si="222"/>
        <v>0</v>
      </c>
      <c r="AI178" s="3">
        <f t="shared" ca="1" si="223"/>
        <v>0</v>
      </c>
      <c r="AJ178" s="3">
        <f t="shared" ca="1" si="224"/>
        <v>0</v>
      </c>
    </row>
    <row r="179" spans="2:39" x14ac:dyDescent="0.25">
      <c r="B179" s="3"/>
      <c r="H179" s="20">
        <v>23</v>
      </c>
      <c r="I179" s="13">
        <f t="shared" si="199"/>
        <v>3.0498000000000004E-2</v>
      </c>
      <c r="P179" s="3">
        <f t="shared" ca="1" si="231"/>
        <v>0</v>
      </c>
      <c r="Q179" s="3">
        <f t="shared" ca="1" si="205"/>
        <v>0</v>
      </c>
      <c r="R179" s="3">
        <f t="shared" ca="1" si="206"/>
        <v>0</v>
      </c>
      <c r="S179" s="3">
        <f t="shared" ca="1" si="207"/>
        <v>0</v>
      </c>
      <c r="T179" s="3">
        <f t="shared" ca="1" si="208"/>
        <v>0</v>
      </c>
      <c r="U179" s="3">
        <f t="shared" ca="1" si="209"/>
        <v>0</v>
      </c>
      <c r="V179" s="3">
        <f t="shared" ca="1" si="210"/>
        <v>0</v>
      </c>
      <c r="W179" s="3">
        <f t="shared" ca="1" si="211"/>
        <v>0</v>
      </c>
      <c r="X179" s="3">
        <f t="shared" ca="1" si="212"/>
        <v>0</v>
      </c>
      <c r="Y179" s="3">
        <f t="shared" ca="1" si="213"/>
        <v>0</v>
      </c>
      <c r="Z179" s="3">
        <f t="shared" ca="1" si="214"/>
        <v>0</v>
      </c>
      <c r="AA179" s="3">
        <f t="shared" ca="1" si="215"/>
        <v>0</v>
      </c>
      <c r="AB179" s="3">
        <f t="shared" ca="1" si="216"/>
        <v>0</v>
      </c>
      <c r="AC179" s="3">
        <f t="shared" ca="1" si="217"/>
        <v>0</v>
      </c>
      <c r="AD179" s="3">
        <f t="shared" ca="1" si="218"/>
        <v>0</v>
      </c>
      <c r="AE179" s="3">
        <f t="shared" ca="1" si="219"/>
        <v>0</v>
      </c>
      <c r="AF179" s="3">
        <f t="shared" ca="1" si="220"/>
        <v>0</v>
      </c>
      <c r="AG179" s="3">
        <f t="shared" ca="1" si="221"/>
        <v>0</v>
      </c>
      <c r="AH179" s="3">
        <f t="shared" ca="1" si="222"/>
        <v>0</v>
      </c>
      <c r="AI179" s="3">
        <f t="shared" ca="1" si="223"/>
        <v>0</v>
      </c>
      <c r="AJ179" s="3">
        <f t="shared" ca="1" si="224"/>
        <v>0</v>
      </c>
    </row>
    <row r="180" spans="2:39" x14ac:dyDescent="0.25">
      <c r="B180" s="3"/>
      <c r="H180" s="20">
        <v>24</v>
      </c>
      <c r="I180" s="13">
        <f t="shared" si="199"/>
        <v>3.1823999999999998E-2</v>
      </c>
      <c r="P180" s="3">
        <f t="shared" ca="1" si="231"/>
        <v>0</v>
      </c>
      <c r="Q180" s="3">
        <f t="shared" ca="1" si="205"/>
        <v>0</v>
      </c>
      <c r="R180" s="3">
        <f t="shared" ca="1" si="206"/>
        <v>0</v>
      </c>
      <c r="S180" s="3">
        <f t="shared" ca="1" si="207"/>
        <v>0</v>
      </c>
      <c r="T180" s="3">
        <f t="shared" ca="1" si="208"/>
        <v>0</v>
      </c>
      <c r="U180" s="3">
        <f t="shared" ca="1" si="209"/>
        <v>0</v>
      </c>
      <c r="V180" s="3">
        <f t="shared" ca="1" si="210"/>
        <v>0</v>
      </c>
      <c r="W180" s="3">
        <f t="shared" ca="1" si="211"/>
        <v>0</v>
      </c>
      <c r="X180" s="3">
        <f t="shared" ca="1" si="212"/>
        <v>0</v>
      </c>
      <c r="Y180" s="3">
        <f t="shared" ca="1" si="213"/>
        <v>0</v>
      </c>
      <c r="Z180" s="3">
        <f t="shared" ca="1" si="214"/>
        <v>0</v>
      </c>
      <c r="AA180" s="3">
        <f t="shared" ca="1" si="215"/>
        <v>0</v>
      </c>
      <c r="AB180" s="3">
        <f t="shared" ca="1" si="216"/>
        <v>0</v>
      </c>
      <c r="AC180" s="3">
        <f t="shared" ca="1" si="217"/>
        <v>0</v>
      </c>
      <c r="AD180" s="3">
        <f t="shared" ca="1" si="218"/>
        <v>0</v>
      </c>
      <c r="AE180" s="3">
        <f t="shared" ca="1" si="219"/>
        <v>0</v>
      </c>
      <c r="AF180" s="3">
        <f t="shared" ca="1" si="220"/>
        <v>0</v>
      </c>
      <c r="AG180" s="3">
        <f t="shared" ca="1" si="221"/>
        <v>0</v>
      </c>
      <c r="AH180" s="3">
        <f t="shared" ca="1" si="222"/>
        <v>0</v>
      </c>
      <c r="AI180" s="3">
        <f t="shared" ca="1" si="223"/>
        <v>0</v>
      </c>
      <c r="AJ180" s="3">
        <f t="shared" ca="1" si="224"/>
        <v>0</v>
      </c>
    </row>
    <row r="181" spans="2:39" x14ac:dyDescent="0.25">
      <c r="B181" s="3"/>
      <c r="H181" s="20">
        <v>25</v>
      </c>
      <c r="I181" s="13">
        <f t="shared" si="199"/>
        <v>3.3149999999999999E-2</v>
      </c>
      <c r="P181">
        <f t="shared" ca="1" si="231"/>
        <v>0</v>
      </c>
      <c r="Q181">
        <f t="shared" ca="1" si="205"/>
        <v>0</v>
      </c>
      <c r="R181">
        <f t="shared" ca="1" si="206"/>
        <v>0</v>
      </c>
      <c r="S181">
        <f t="shared" ca="1" si="207"/>
        <v>0</v>
      </c>
      <c r="T181">
        <f t="shared" ca="1" si="208"/>
        <v>0</v>
      </c>
      <c r="U181">
        <f t="shared" ca="1" si="209"/>
        <v>0</v>
      </c>
      <c r="V181">
        <f t="shared" ca="1" si="210"/>
        <v>0</v>
      </c>
      <c r="W181">
        <f t="shared" ca="1" si="211"/>
        <v>0</v>
      </c>
      <c r="X181">
        <f t="shared" ca="1" si="212"/>
        <v>0</v>
      </c>
      <c r="Y181">
        <f t="shared" ca="1" si="213"/>
        <v>0</v>
      </c>
      <c r="Z181">
        <f t="shared" ca="1" si="214"/>
        <v>0</v>
      </c>
      <c r="AA181">
        <f t="shared" ca="1" si="215"/>
        <v>0</v>
      </c>
      <c r="AB181">
        <f t="shared" ca="1" si="216"/>
        <v>0</v>
      </c>
      <c r="AC181">
        <f t="shared" ca="1" si="217"/>
        <v>0</v>
      </c>
      <c r="AD181">
        <f t="shared" ca="1" si="218"/>
        <v>0</v>
      </c>
      <c r="AE181">
        <f t="shared" ca="1" si="219"/>
        <v>0</v>
      </c>
      <c r="AF181">
        <f t="shared" ca="1" si="220"/>
        <v>0</v>
      </c>
      <c r="AG181">
        <f t="shared" ca="1" si="221"/>
        <v>0</v>
      </c>
      <c r="AH181">
        <f t="shared" ca="1" si="222"/>
        <v>0</v>
      </c>
      <c r="AI181">
        <f t="shared" ca="1" si="223"/>
        <v>0</v>
      </c>
      <c r="AJ181">
        <f t="shared" ca="1" si="224"/>
        <v>0</v>
      </c>
    </row>
    <row r="182" spans="2:39" x14ac:dyDescent="0.25">
      <c r="B182" s="3"/>
      <c r="H182" s="20">
        <v>26</v>
      </c>
      <c r="I182" s="13">
        <f t="shared" si="199"/>
        <v>3.4476E-2</v>
      </c>
      <c r="P182">
        <f t="shared" ca="1" si="231"/>
        <v>0</v>
      </c>
      <c r="Q182">
        <f t="shared" ca="1" si="205"/>
        <v>0</v>
      </c>
      <c r="R182">
        <f t="shared" ca="1" si="206"/>
        <v>0</v>
      </c>
      <c r="S182">
        <f t="shared" ca="1" si="207"/>
        <v>0</v>
      </c>
      <c r="T182">
        <f t="shared" ca="1" si="208"/>
        <v>0</v>
      </c>
      <c r="U182">
        <f t="shared" ca="1" si="209"/>
        <v>0</v>
      </c>
      <c r="V182">
        <f t="shared" ca="1" si="210"/>
        <v>0</v>
      </c>
      <c r="W182">
        <f t="shared" ca="1" si="211"/>
        <v>0</v>
      </c>
      <c r="X182">
        <f t="shared" ca="1" si="212"/>
        <v>0</v>
      </c>
      <c r="Y182">
        <f t="shared" ca="1" si="213"/>
        <v>0</v>
      </c>
      <c r="Z182">
        <f t="shared" ca="1" si="214"/>
        <v>0</v>
      </c>
      <c r="AA182">
        <f t="shared" ca="1" si="215"/>
        <v>0</v>
      </c>
      <c r="AB182">
        <f t="shared" ca="1" si="216"/>
        <v>0</v>
      </c>
      <c r="AC182">
        <f t="shared" ca="1" si="217"/>
        <v>0</v>
      </c>
      <c r="AD182">
        <f t="shared" ca="1" si="218"/>
        <v>0</v>
      </c>
      <c r="AE182">
        <f t="shared" ca="1" si="219"/>
        <v>0</v>
      </c>
      <c r="AF182">
        <f t="shared" ca="1" si="220"/>
        <v>0</v>
      </c>
      <c r="AG182">
        <f t="shared" ca="1" si="221"/>
        <v>0</v>
      </c>
      <c r="AH182">
        <f t="shared" ca="1" si="222"/>
        <v>0</v>
      </c>
      <c r="AI182">
        <f t="shared" ca="1" si="223"/>
        <v>0</v>
      </c>
      <c r="AJ182">
        <f t="shared" ca="1" si="224"/>
        <v>0</v>
      </c>
    </row>
    <row r="183" spans="2:39" x14ac:dyDescent="0.25">
      <c r="B183" s="3"/>
      <c r="H183" s="20">
        <v>27</v>
      </c>
      <c r="I183" s="13">
        <f t="shared" si="199"/>
        <v>3.5802E-2</v>
      </c>
      <c r="P183">
        <f t="shared" ca="1" si="231"/>
        <v>0</v>
      </c>
      <c r="Q183">
        <f t="shared" ca="1" si="205"/>
        <v>0</v>
      </c>
      <c r="R183">
        <f t="shared" ca="1" si="206"/>
        <v>0</v>
      </c>
      <c r="S183">
        <f t="shared" ca="1" si="207"/>
        <v>0</v>
      </c>
      <c r="T183">
        <f t="shared" ca="1" si="208"/>
        <v>0</v>
      </c>
      <c r="U183">
        <f t="shared" ca="1" si="209"/>
        <v>0</v>
      </c>
      <c r="V183">
        <f t="shared" ca="1" si="210"/>
        <v>0</v>
      </c>
      <c r="W183">
        <f t="shared" ca="1" si="211"/>
        <v>0</v>
      </c>
      <c r="X183">
        <f t="shared" ca="1" si="212"/>
        <v>0</v>
      </c>
      <c r="Y183">
        <f t="shared" ca="1" si="213"/>
        <v>0</v>
      </c>
      <c r="Z183">
        <f t="shared" ca="1" si="214"/>
        <v>0</v>
      </c>
      <c r="AA183">
        <f t="shared" ca="1" si="215"/>
        <v>0</v>
      </c>
      <c r="AB183">
        <f t="shared" ca="1" si="216"/>
        <v>0</v>
      </c>
      <c r="AC183">
        <f t="shared" ca="1" si="217"/>
        <v>0</v>
      </c>
      <c r="AD183">
        <f t="shared" ca="1" si="218"/>
        <v>0</v>
      </c>
      <c r="AE183">
        <f t="shared" ca="1" si="219"/>
        <v>0</v>
      </c>
      <c r="AF183">
        <f t="shared" ca="1" si="220"/>
        <v>0</v>
      </c>
      <c r="AG183">
        <f t="shared" ca="1" si="221"/>
        <v>0</v>
      </c>
      <c r="AH183">
        <f t="shared" ca="1" si="222"/>
        <v>0</v>
      </c>
      <c r="AI183">
        <f t="shared" ca="1" si="223"/>
        <v>0</v>
      </c>
      <c r="AJ183">
        <f t="shared" ca="1" si="224"/>
        <v>0</v>
      </c>
    </row>
    <row r="184" spans="2:39" x14ac:dyDescent="0.25">
      <c r="B184" s="3"/>
      <c r="H184" s="20">
        <v>28</v>
      </c>
      <c r="I184" s="13">
        <f t="shared" si="199"/>
        <v>3.7128000000000008E-2</v>
      </c>
      <c r="P184">
        <f t="shared" ca="1" si="231"/>
        <v>0</v>
      </c>
      <c r="Q184">
        <f t="shared" ca="1" si="205"/>
        <v>0</v>
      </c>
      <c r="R184">
        <f t="shared" ca="1" si="206"/>
        <v>0</v>
      </c>
      <c r="S184">
        <f t="shared" ca="1" si="207"/>
        <v>0</v>
      </c>
      <c r="T184">
        <f t="shared" ca="1" si="208"/>
        <v>0</v>
      </c>
      <c r="U184">
        <f t="shared" ca="1" si="209"/>
        <v>0</v>
      </c>
      <c r="V184">
        <f t="shared" ca="1" si="210"/>
        <v>0</v>
      </c>
      <c r="W184">
        <f t="shared" ca="1" si="211"/>
        <v>0</v>
      </c>
      <c r="X184">
        <f t="shared" ca="1" si="212"/>
        <v>0</v>
      </c>
      <c r="Y184">
        <f t="shared" ca="1" si="213"/>
        <v>0</v>
      </c>
      <c r="Z184">
        <f t="shared" ca="1" si="214"/>
        <v>0</v>
      </c>
      <c r="AA184">
        <f t="shared" ca="1" si="215"/>
        <v>0</v>
      </c>
      <c r="AB184">
        <f t="shared" ca="1" si="216"/>
        <v>0</v>
      </c>
      <c r="AC184">
        <f t="shared" ca="1" si="217"/>
        <v>0</v>
      </c>
      <c r="AD184">
        <f t="shared" ca="1" si="218"/>
        <v>0</v>
      </c>
      <c r="AE184">
        <f t="shared" ca="1" si="219"/>
        <v>0</v>
      </c>
      <c r="AF184">
        <f t="shared" ca="1" si="220"/>
        <v>0</v>
      </c>
      <c r="AG184">
        <f t="shared" ca="1" si="221"/>
        <v>0</v>
      </c>
      <c r="AH184">
        <f t="shared" ca="1" si="222"/>
        <v>0</v>
      </c>
      <c r="AI184">
        <f t="shared" ca="1" si="223"/>
        <v>0</v>
      </c>
      <c r="AJ184">
        <f t="shared" ca="1" si="224"/>
        <v>0</v>
      </c>
    </row>
    <row r="185" spans="2:39" x14ac:dyDescent="0.25">
      <c r="B185" s="3"/>
      <c r="H185" s="20">
        <v>29</v>
      </c>
      <c r="I185" s="13">
        <f t="shared" si="199"/>
        <v>3.8454000000000002E-2</v>
      </c>
      <c r="P185">
        <f t="shared" ca="1" si="231"/>
        <v>0</v>
      </c>
      <c r="Q185">
        <f t="shared" ca="1" si="205"/>
        <v>0</v>
      </c>
      <c r="R185">
        <f t="shared" ca="1" si="206"/>
        <v>0</v>
      </c>
      <c r="S185">
        <f t="shared" ca="1" si="207"/>
        <v>0</v>
      </c>
      <c r="T185">
        <f t="shared" ca="1" si="208"/>
        <v>0</v>
      </c>
      <c r="U185">
        <f t="shared" ca="1" si="209"/>
        <v>0</v>
      </c>
      <c r="V185">
        <f t="shared" ca="1" si="210"/>
        <v>0</v>
      </c>
      <c r="W185">
        <f t="shared" ca="1" si="211"/>
        <v>0</v>
      </c>
      <c r="X185">
        <f t="shared" ca="1" si="212"/>
        <v>0</v>
      </c>
      <c r="Y185">
        <f t="shared" ca="1" si="213"/>
        <v>0</v>
      </c>
      <c r="Z185">
        <f t="shared" ca="1" si="214"/>
        <v>0</v>
      </c>
      <c r="AA185">
        <f t="shared" ca="1" si="215"/>
        <v>0</v>
      </c>
      <c r="AB185">
        <f t="shared" ca="1" si="216"/>
        <v>0</v>
      </c>
      <c r="AC185">
        <f t="shared" ca="1" si="217"/>
        <v>0</v>
      </c>
      <c r="AD185">
        <f t="shared" ca="1" si="218"/>
        <v>0</v>
      </c>
      <c r="AE185">
        <f t="shared" ca="1" si="219"/>
        <v>0</v>
      </c>
      <c r="AF185">
        <f t="shared" ca="1" si="220"/>
        <v>0</v>
      </c>
      <c r="AG185">
        <f t="shared" ca="1" si="221"/>
        <v>0</v>
      </c>
      <c r="AH185">
        <f t="shared" ca="1" si="222"/>
        <v>0</v>
      </c>
      <c r="AI185">
        <f t="shared" ca="1" si="223"/>
        <v>0</v>
      </c>
      <c r="AJ185">
        <f t="shared" ca="1" si="224"/>
        <v>0</v>
      </c>
    </row>
    <row r="186" spans="2:39" x14ac:dyDescent="0.25">
      <c r="B186" s="3"/>
      <c r="H186" s="20">
        <v>30</v>
      </c>
      <c r="I186" s="13">
        <f t="shared" si="199"/>
        <v>3.9780000000000003E-2</v>
      </c>
      <c r="P186">
        <f t="shared" ca="1" si="231"/>
        <v>0</v>
      </c>
      <c r="Q186">
        <f t="shared" ca="1" si="205"/>
        <v>0</v>
      </c>
      <c r="R186">
        <f t="shared" ca="1" si="206"/>
        <v>0</v>
      </c>
      <c r="S186">
        <f t="shared" ca="1" si="207"/>
        <v>0</v>
      </c>
      <c r="T186">
        <f t="shared" ca="1" si="208"/>
        <v>0</v>
      </c>
      <c r="U186">
        <f t="shared" ca="1" si="209"/>
        <v>0</v>
      </c>
      <c r="V186">
        <f t="shared" ca="1" si="210"/>
        <v>0</v>
      </c>
      <c r="W186">
        <f t="shared" ca="1" si="211"/>
        <v>0</v>
      </c>
      <c r="X186">
        <f t="shared" ca="1" si="212"/>
        <v>0</v>
      </c>
      <c r="Y186">
        <f t="shared" ca="1" si="213"/>
        <v>0</v>
      </c>
      <c r="Z186">
        <f t="shared" ca="1" si="214"/>
        <v>0</v>
      </c>
      <c r="AA186">
        <f t="shared" ca="1" si="215"/>
        <v>0</v>
      </c>
      <c r="AB186">
        <f t="shared" ca="1" si="216"/>
        <v>0</v>
      </c>
      <c r="AC186">
        <f t="shared" ca="1" si="217"/>
        <v>0</v>
      </c>
      <c r="AD186">
        <f t="shared" ca="1" si="218"/>
        <v>0</v>
      </c>
      <c r="AE186">
        <f t="shared" ca="1" si="219"/>
        <v>0</v>
      </c>
      <c r="AF186">
        <f t="shared" ca="1" si="220"/>
        <v>0</v>
      </c>
      <c r="AG186">
        <f t="shared" ca="1" si="221"/>
        <v>0</v>
      </c>
      <c r="AH186">
        <f t="shared" ca="1" si="222"/>
        <v>0</v>
      </c>
      <c r="AI186">
        <f t="shared" ca="1" si="223"/>
        <v>0</v>
      </c>
      <c r="AJ186">
        <f t="shared" ca="1" si="224"/>
        <v>0</v>
      </c>
    </row>
    <row r="187" spans="2:39" x14ac:dyDescent="0.25">
      <c r="B187" s="3"/>
    </row>
    <row r="188" spans="2:39" x14ac:dyDescent="0.25">
      <c r="B188" s="3"/>
      <c r="I188" s="59" t="s">
        <v>42</v>
      </c>
      <c r="J188" s="48">
        <f t="shared" ref="J188:AJ188" ca="1" si="232">$D34*SUM(J159:J186)/$F161</f>
        <v>217.39587493795202</v>
      </c>
      <c r="K188" s="48">
        <f t="shared" ca="1" si="232"/>
        <v>207.82990900158561</v>
      </c>
      <c r="L188" s="48">
        <f t="shared" ca="1" si="232"/>
        <v>198.68486965511818</v>
      </c>
      <c r="M188" s="48">
        <f t="shared" ca="1" si="232"/>
        <v>189.94223506863068</v>
      </c>
      <c r="N188" s="48">
        <f t="shared" ca="1" si="232"/>
        <v>181.58429841936163</v>
      </c>
      <c r="O188" s="48">
        <f t="shared" si="232"/>
        <v>173.59413202933985</v>
      </c>
      <c r="P188" s="48">
        <f t="shared" ca="1" si="232"/>
        <v>165.95555308105156</v>
      </c>
      <c r="Q188" s="48">
        <f t="shared" ca="1" si="232"/>
        <v>158.65309084170465</v>
      </c>
      <c r="R188" s="48">
        <f t="shared" ca="1" si="232"/>
        <v>151.67195532970769</v>
      </c>
      <c r="S188" s="48">
        <f t="shared" ca="1" si="232"/>
        <v>144.99800735990294</v>
      </c>
      <c r="T188" s="48">
        <f t="shared" ca="1" si="232"/>
        <v>138.61772990688453</v>
      </c>
      <c r="U188" s="48">
        <f t="shared" ca="1" si="232"/>
        <v>132.51820072840238</v>
      </c>
      <c r="V188" s="48">
        <f t="shared" ca="1" si="232"/>
        <v>126.68706619340593</v>
      </c>
      <c r="W188" s="48">
        <f t="shared" ca="1" si="232"/>
        <v>121.11251626171932</v>
      </c>
      <c r="X188" s="48">
        <f t="shared" ca="1" si="232"/>
        <v>115.78326056467402</v>
      </c>
      <c r="Y188" s="48">
        <f t="shared" ca="1" si="232"/>
        <v>110.68850553825406</v>
      </c>
      <c r="Z188" s="48">
        <f t="shared" ca="1" si="232"/>
        <v>105.81793256244001</v>
      </c>
      <c r="AA188" s="48">
        <f t="shared" ca="1" si="232"/>
        <v>101.16167706247742</v>
      </c>
      <c r="AB188" s="48">
        <f t="shared" ca="1" si="232"/>
        <v>96.710308529741695</v>
      </c>
      <c r="AC188" s="48">
        <f t="shared" ca="1" si="232"/>
        <v>92.454811421735187</v>
      </c>
      <c r="AD188" s="48">
        <f t="shared" ca="1" si="232"/>
        <v>88.386566902532991</v>
      </c>
      <c r="AE188" s="48">
        <f t="shared" ca="1" si="232"/>
        <v>84.497335386694346</v>
      </c>
      <c r="AF188" s="48">
        <f t="shared" ca="1" si="232"/>
        <v>80.779239851286661</v>
      </c>
      <c r="AG188" s="48">
        <f t="shared" ca="1" si="232"/>
        <v>77.224749882222056</v>
      </c>
      <c r="AH188" s="48">
        <f t="shared" ca="1" si="232"/>
        <v>73.826666422595252</v>
      </c>
      <c r="AI188" s="48">
        <f t="shared" ca="1" si="232"/>
        <v>70.578107192133345</v>
      </c>
      <c r="AJ188" s="48">
        <f t="shared" ca="1" si="232"/>
        <v>67.472492748226074</v>
      </c>
    </row>
    <row r="189" spans="2:39" x14ac:dyDescent="0.25">
      <c r="B189" s="3"/>
      <c r="I189" s="21"/>
      <c r="J189" s="7">
        <f ca="1">SUM(J159:J186)</f>
        <v>88.914912849622368</v>
      </c>
      <c r="K189" s="7">
        <f t="shared" ref="K189:AJ189" ca="1" si="233">SUM(K159:K186)</f>
        <v>85.002432781648523</v>
      </c>
      <c r="L189" s="7">
        <f t="shared" ca="1" si="233"/>
        <v>81.262111688943335</v>
      </c>
      <c r="M189" s="7">
        <f ca="1">SUM(M159:M186)</f>
        <v>77.686374143069941</v>
      </c>
      <c r="N189" s="7">
        <f t="shared" ca="1" si="233"/>
        <v>74.267978053518902</v>
      </c>
      <c r="O189" s="7">
        <f t="shared" si="233"/>
        <v>71</v>
      </c>
      <c r="P189" s="7">
        <f t="shared" ca="1" si="233"/>
        <v>67.875821210150079</v>
      </c>
      <c r="Q189" s="7">
        <f t="shared" ca="1" si="233"/>
        <v>64.8891141542572</v>
      </c>
      <c r="R189" s="7">
        <f t="shared" ca="1" si="233"/>
        <v>62.033829729850446</v>
      </c>
      <c r="S189" s="7">
        <f t="shared" ca="1" si="233"/>
        <v>59.304185010200307</v>
      </c>
      <c r="T189" s="7">
        <f t="shared" ca="1" si="233"/>
        <v>56.694651531915774</v>
      </c>
      <c r="U189" s="7">
        <f t="shared" ca="1" si="233"/>
        <v>54.199944097916571</v>
      </c>
      <c r="V189" s="7">
        <f t="shared" ca="1" si="233"/>
        <v>51.815010073103025</v>
      </c>
      <c r="W189" s="7">
        <f t="shared" ca="1" si="233"/>
        <v>49.535019151043208</v>
      </c>
      <c r="X189" s="7">
        <f t="shared" ca="1" si="233"/>
        <v>47.355353570951671</v>
      </c>
      <c r="Y189" s="7">
        <f t="shared" ca="1" si="233"/>
        <v>45.271598765145917</v>
      </c>
      <c r="Z189" s="7">
        <f t="shared" ca="1" si="233"/>
        <v>43.279534418037962</v>
      </c>
      <c r="AA189" s="7">
        <f t="shared" ca="1" si="233"/>
        <v>41.375125918553266</v>
      </c>
      <c r="AB189" s="7">
        <f t="shared" ca="1" si="233"/>
        <v>39.554516188664351</v>
      </c>
      <c r="AC189" s="7">
        <f t="shared" ca="1" si="233"/>
        <v>37.814017871489689</v>
      </c>
      <c r="AD189" s="7">
        <f t="shared" ca="1" si="233"/>
        <v>36.150105863135991</v>
      </c>
      <c r="AE189" s="7">
        <f t="shared" ca="1" si="233"/>
        <v>34.559410173157985</v>
      </c>
      <c r="AF189" s="7">
        <f t="shared" ca="1" si="233"/>
        <v>33.038709099176245</v>
      </c>
      <c r="AG189" s="7">
        <f t="shared" ca="1" si="233"/>
        <v>31.58492270182882</v>
      </c>
      <c r="AH189" s="7">
        <f t="shared" ca="1" si="233"/>
        <v>30.195106566841456</v>
      </c>
      <c r="AI189" s="7">
        <f t="shared" ca="1" si="233"/>
        <v>28.866445841582536</v>
      </c>
      <c r="AJ189" s="7">
        <f t="shared" ca="1" si="233"/>
        <v>27.596249534024466</v>
      </c>
    </row>
    <row r="190" spans="2:39" x14ac:dyDescent="0.25">
      <c r="B190" s="3"/>
      <c r="I190" s="13" t="s">
        <v>43</v>
      </c>
      <c r="J190" s="49">
        <f t="shared" ref="J190:AJ190" ca="1" si="234">$D34*($I159*J159+$I160*J160+$I161*J161+$I162*J162+$I163*J163+$I164*J164+$I165*J165+$I166*J166+$I167*J167+$I168*J168+$I169*J169+$I170*J170+$I171*J171+$I172*J172+$I173*J173+$I174*J174+$I175*J175+$I176*J176+$I177*J177+$I178*J178+$I179*J179+$I180*J180+$I181*J181+$I182*J182+$I183*J183+$I184*J184+$I185*J185+$I186*J186)/$F161</f>
        <v>3.1303352557650075</v>
      </c>
      <c r="K190" s="49">
        <f t="shared" ca="1" si="234"/>
        <v>2.9925926218047194</v>
      </c>
      <c r="L190" s="49">
        <f t="shared" ca="1" si="234"/>
        <v>2.8609110105976256</v>
      </c>
      <c r="M190" s="49">
        <f t="shared" ca="1" si="234"/>
        <v>2.7350237218799198</v>
      </c>
      <c r="N190" s="49">
        <f t="shared" ca="1" si="234"/>
        <v>2.6146757908709959</v>
      </c>
      <c r="O190" s="49">
        <f t="shared" si="234"/>
        <v>2.4996234718826407</v>
      </c>
      <c r="P190" s="49">
        <f t="shared" ca="1" si="234"/>
        <v>2.3896337446507148</v>
      </c>
      <c r="Q190" s="49">
        <f t="shared" ca="1" si="234"/>
        <v>2.2844838423894838</v>
      </c>
      <c r="R190" s="49">
        <f t="shared" ca="1" si="234"/>
        <v>2.1839608006127507</v>
      </c>
      <c r="S190" s="49">
        <f t="shared" ca="1" si="234"/>
        <v>2.087861025807991</v>
      </c>
      <c r="T190" s="49">
        <f t="shared" ca="1" si="234"/>
        <v>1.9959898830899125</v>
      </c>
      <c r="U190" s="49">
        <f t="shared" ca="1" si="234"/>
        <v>2.083880436164161</v>
      </c>
      <c r="V190" s="49">
        <f t="shared" ca="1" si="234"/>
        <v>1.9921844494142</v>
      </c>
      <c r="W190" s="49">
        <f t="shared" ca="1" si="234"/>
        <v>1.9045233169870357</v>
      </c>
      <c r="X190" s="49">
        <f t="shared" ca="1" si="234"/>
        <v>1.8207194951320287</v>
      </c>
      <c r="Y190" s="49">
        <f t="shared" ca="1" si="234"/>
        <v>1.740603252470653</v>
      </c>
      <c r="Z190" s="49">
        <f t="shared" ca="1" si="234"/>
        <v>1.6640123262324473</v>
      </c>
      <c r="AA190" s="49">
        <f t="shared" ca="1" si="234"/>
        <v>1.7249319774023033</v>
      </c>
      <c r="AB190" s="49">
        <f t="shared" ca="1" si="234"/>
        <v>1.6490306267299917</v>
      </c>
      <c r="AC190" s="49">
        <f t="shared" ca="1" si="234"/>
        <v>1.5764691266195303</v>
      </c>
      <c r="AD190" s="49">
        <f t="shared" ca="1" si="234"/>
        <v>1.5071005152358978</v>
      </c>
      <c r="AE190" s="49">
        <f t="shared" ca="1" si="234"/>
        <v>1.4407842974348855</v>
      </c>
      <c r="AF190" s="49">
        <f t="shared" ca="1" si="234"/>
        <v>1.4844994322552285</v>
      </c>
      <c r="AG190" s="49">
        <f t="shared" ca="1" si="234"/>
        <v>1.4191777190186652</v>
      </c>
      <c r="AH190" s="49">
        <f t="shared" ca="1" si="234"/>
        <v>1.3567303256554863</v>
      </c>
      <c r="AI190" s="49">
        <f t="shared" ca="1" si="234"/>
        <v>1.2970307748532466</v>
      </c>
      <c r="AJ190" s="49">
        <f t="shared" ca="1" si="234"/>
        <v>1.2399581546197382</v>
      </c>
      <c r="AM190" s="30"/>
    </row>
    <row r="191" spans="2:39" x14ac:dyDescent="0.25">
      <c r="B191" s="3"/>
    </row>
    <row r="192" spans="2:39" x14ac:dyDescent="0.25">
      <c r="B192" s="3"/>
      <c r="E192">
        <f>1*C40</f>
        <v>0</v>
      </c>
      <c r="H192" s="20"/>
      <c r="J192" s="57">
        <v>0</v>
      </c>
      <c r="K192" s="57">
        <v>1</v>
      </c>
      <c r="L192" s="57">
        <v>2</v>
      </c>
      <c r="M192" s="57">
        <v>3</v>
      </c>
      <c r="N192" s="57">
        <v>4</v>
      </c>
      <c r="O192" s="57">
        <v>5</v>
      </c>
      <c r="P192" s="57">
        <v>6</v>
      </c>
      <c r="Q192" s="57">
        <v>7</v>
      </c>
      <c r="R192" s="57">
        <v>8</v>
      </c>
      <c r="S192" s="57">
        <v>9</v>
      </c>
      <c r="T192" s="57">
        <v>10</v>
      </c>
      <c r="U192" s="57">
        <v>11</v>
      </c>
      <c r="V192" s="57">
        <v>12</v>
      </c>
      <c r="W192" s="57">
        <v>13</v>
      </c>
      <c r="X192" s="57">
        <v>14</v>
      </c>
      <c r="Y192" s="57">
        <v>15</v>
      </c>
      <c r="Z192" s="57">
        <v>16</v>
      </c>
      <c r="AA192" s="57">
        <v>17</v>
      </c>
      <c r="AB192" s="57">
        <v>18</v>
      </c>
      <c r="AC192" s="57">
        <v>19</v>
      </c>
      <c r="AD192" s="57">
        <v>20</v>
      </c>
      <c r="AE192" s="57">
        <v>21</v>
      </c>
      <c r="AF192" s="57">
        <v>22</v>
      </c>
      <c r="AG192" s="57">
        <v>23</v>
      </c>
      <c r="AH192" s="57">
        <v>24</v>
      </c>
      <c r="AI192" s="57">
        <v>25</v>
      </c>
      <c r="AJ192" s="57">
        <v>26</v>
      </c>
    </row>
    <row r="193" spans="2:65" x14ac:dyDescent="0.25">
      <c r="B193" s="3"/>
      <c r="E193" s="37">
        <f>1*D40</f>
        <v>4.4999999999999998E-2</v>
      </c>
      <c r="J193">
        <f t="shared" ref="J193:AJ193" si="235">$E192+J192</f>
        <v>0</v>
      </c>
      <c r="K193">
        <f t="shared" si="235"/>
        <v>1</v>
      </c>
      <c r="L193">
        <f t="shared" si="235"/>
        <v>2</v>
      </c>
      <c r="M193">
        <f t="shared" si="235"/>
        <v>3</v>
      </c>
      <c r="N193">
        <f t="shared" si="235"/>
        <v>4</v>
      </c>
      <c r="O193">
        <f t="shared" si="235"/>
        <v>5</v>
      </c>
      <c r="P193">
        <f t="shared" si="235"/>
        <v>6</v>
      </c>
      <c r="Q193">
        <f t="shared" si="235"/>
        <v>7</v>
      </c>
      <c r="R193">
        <f t="shared" si="235"/>
        <v>8</v>
      </c>
      <c r="S193">
        <f t="shared" si="235"/>
        <v>9</v>
      </c>
      <c r="T193">
        <f t="shared" si="235"/>
        <v>10</v>
      </c>
      <c r="U193">
        <f t="shared" si="235"/>
        <v>11</v>
      </c>
      <c r="V193">
        <f t="shared" si="235"/>
        <v>12</v>
      </c>
      <c r="W193">
        <f t="shared" si="235"/>
        <v>13</v>
      </c>
      <c r="X193">
        <f t="shared" si="235"/>
        <v>14</v>
      </c>
      <c r="Y193">
        <f t="shared" si="235"/>
        <v>15</v>
      </c>
      <c r="Z193">
        <f t="shared" si="235"/>
        <v>16</v>
      </c>
      <c r="AA193">
        <f t="shared" si="235"/>
        <v>17</v>
      </c>
      <c r="AB193">
        <f t="shared" si="235"/>
        <v>18</v>
      </c>
      <c r="AC193">
        <f t="shared" si="235"/>
        <v>19</v>
      </c>
      <c r="AD193">
        <f t="shared" si="235"/>
        <v>20</v>
      </c>
      <c r="AE193">
        <f t="shared" si="235"/>
        <v>21</v>
      </c>
      <c r="AF193">
        <f t="shared" si="235"/>
        <v>22</v>
      </c>
      <c r="AG193">
        <f t="shared" si="235"/>
        <v>23</v>
      </c>
      <c r="AH193">
        <f t="shared" si="235"/>
        <v>24</v>
      </c>
      <c r="AI193">
        <f t="shared" si="235"/>
        <v>25</v>
      </c>
      <c r="AJ193">
        <f t="shared" si="235"/>
        <v>26</v>
      </c>
    </row>
    <row r="194" spans="2:65" x14ac:dyDescent="0.25">
      <c r="B194" s="3"/>
      <c r="J194">
        <f t="shared" ref="J194:AJ194" si="236">EXP(-$E193*J193)</f>
        <v>1</v>
      </c>
      <c r="K194">
        <f t="shared" si="236"/>
        <v>0.95599748183309996</v>
      </c>
      <c r="L194">
        <f t="shared" si="236"/>
        <v>0.91393118527122819</v>
      </c>
      <c r="M194">
        <f t="shared" si="236"/>
        <v>0.87371591168803442</v>
      </c>
      <c r="N194">
        <f t="shared" si="236"/>
        <v>0.835270211411272</v>
      </c>
      <c r="O194">
        <f t="shared" si="236"/>
        <v>0.79851621875937706</v>
      </c>
      <c r="P194">
        <f t="shared" si="236"/>
        <v>0.76337949433685315</v>
      </c>
      <c r="Q194">
        <f t="shared" si="236"/>
        <v>0.72978887426905681</v>
      </c>
      <c r="R194">
        <f t="shared" si="236"/>
        <v>0.69767632607103103</v>
      </c>
      <c r="S194">
        <f t="shared" si="236"/>
        <v>0.66697681085847438</v>
      </c>
      <c r="T194">
        <f t="shared" si="236"/>
        <v>0.63762815162177333</v>
      </c>
      <c r="U194">
        <f t="shared" si="236"/>
        <v>0.60957090729630925</v>
      </c>
      <c r="V194">
        <f t="shared" si="236"/>
        <v>0.58274825237398964</v>
      </c>
      <c r="W194">
        <f t="shared" si="236"/>
        <v>0.55710586181217392</v>
      </c>
      <c r="X194">
        <f t="shared" si="236"/>
        <v>0.53259180100689718</v>
      </c>
      <c r="Y194">
        <f t="shared" si="236"/>
        <v>0.50915642060754918</v>
      </c>
      <c r="Z194">
        <f t="shared" si="236"/>
        <v>0.48675225595997168</v>
      </c>
      <c r="AA194">
        <f t="shared" si="236"/>
        <v>0.46533393097431341</v>
      </c>
      <c r="AB194">
        <f t="shared" si="236"/>
        <v>0.44485806622294116</v>
      </c>
      <c r="AC194">
        <f t="shared" si="236"/>
        <v>0.42528319108227414</v>
      </c>
      <c r="AD194">
        <f t="shared" si="236"/>
        <v>0.40656965974059917</v>
      </c>
      <c r="AE194">
        <f t="shared" si="236"/>
        <v>0.38867957090175304</v>
      </c>
      <c r="AF194">
        <f t="shared" si="236"/>
        <v>0.37157669102204571</v>
      </c>
      <c r="AG194">
        <f t="shared" si="236"/>
        <v>0.35522638092495151</v>
      </c>
      <c r="AH194">
        <f t="shared" si="236"/>
        <v>0.33959552564493911</v>
      </c>
      <c r="AI194">
        <f t="shared" si="236"/>
        <v>0.32465246735834974</v>
      </c>
      <c r="AJ194">
        <f t="shared" si="236"/>
        <v>0.31036694126548503</v>
      </c>
    </row>
    <row r="195" spans="2:65" x14ac:dyDescent="0.25">
      <c r="B195" s="3"/>
      <c r="J195">
        <f t="shared" ref="J195:O195" si="237">-1*$Q195</f>
        <v>-0.18</v>
      </c>
      <c r="K195">
        <f t="shared" si="237"/>
        <v>-0.18</v>
      </c>
      <c r="L195">
        <f t="shared" si="237"/>
        <v>-0.18</v>
      </c>
      <c r="M195">
        <f t="shared" si="237"/>
        <v>-0.18</v>
      </c>
      <c r="N195">
        <f t="shared" si="237"/>
        <v>-0.18</v>
      </c>
      <c r="O195">
        <f t="shared" si="237"/>
        <v>-0.18</v>
      </c>
      <c r="P195">
        <f>-1*$Q195</f>
        <v>-0.18</v>
      </c>
      <c r="Q195">
        <f>1*B40</f>
        <v>0.18</v>
      </c>
      <c r="R195">
        <f>1*$Q195</f>
        <v>0.18</v>
      </c>
      <c r="S195">
        <f t="shared" ref="S195:AJ195" si="238">1*$Q195</f>
        <v>0.18</v>
      </c>
      <c r="T195">
        <f t="shared" si="238"/>
        <v>0.18</v>
      </c>
      <c r="U195">
        <f t="shared" si="238"/>
        <v>0.18</v>
      </c>
      <c r="V195">
        <f t="shared" si="238"/>
        <v>0.18</v>
      </c>
      <c r="W195">
        <f t="shared" si="238"/>
        <v>0.18</v>
      </c>
      <c r="X195">
        <f t="shared" si="238"/>
        <v>0.18</v>
      </c>
      <c r="Y195">
        <f t="shared" si="238"/>
        <v>0.18</v>
      </c>
      <c r="Z195">
        <f t="shared" si="238"/>
        <v>0.18</v>
      </c>
      <c r="AA195">
        <f t="shared" si="238"/>
        <v>0.18</v>
      </c>
      <c r="AB195">
        <f t="shared" si="238"/>
        <v>0.18</v>
      </c>
      <c r="AC195">
        <f t="shared" si="238"/>
        <v>0.18</v>
      </c>
      <c r="AD195">
        <f t="shared" si="238"/>
        <v>0.18</v>
      </c>
      <c r="AE195">
        <f t="shared" si="238"/>
        <v>0.18</v>
      </c>
      <c r="AF195">
        <f t="shared" si="238"/>
        <v>0.18</v>
      </c>
      <c r="AG195">
        <f t="shared" si="238"/>
        <v>0.18</v>
      </c>
      <c r="AH195">
        <f t="shared" si="238"/>
        <v>0.18</v>
      </c>
      <c r="AI195">
        <f t="shared" si="238"/>
        <v>0.18</v>
      </c>
      <c r="AJ195">
        <f t="shared" si="238"/>
        <v>0.18</v>
      </c>
    </row>
    <row r="196" spans="2:65" x14ac:dyDescent="0.25">
      <c r="B196" s="3"/>
      <c r="J196">
        <f>SUM(J195:$P$195)</f>
        <v>-1.2599999999999998</v>
      </c>
      <c r="K196">
        <f>SUM(K195:$P$195)</f>
        <v>-1.0799999999999998</v>
      </c>
      <c r="L196">
        <f>SUM(L195:$P$195)</f>
        <v>-0.89999999999999991</v>
      </c>
      <c r="M196">
        <f>SUM(M195:$P$195)</f>
        <v>-0.72</v>
      </c>
      <c r="N196">
        <f>SUM(N195:$P$195)</f>
        <v>-0.54</v>
      </c>
      <c r="O196">
        <f>SUM(O195:$P$195)</f>
        <v>-0.36</v>
      </c>
      <c r="P196">
        <f>1*P195</f>
        <v>-0.18</v>
      </c>
      <c r="Q196">
        <v>0</v>
      </c>
      <c r="R196">
        <f>1*R195</f>
        <v>0.18</v>
      </c>
      <c r="S196">
        <f>SUM($R195:S195)</f>
        <v>0.36</v>
      </c>
      <c r="T196">
        <f>SUM($R195:T195)</f>
        <v>0.54</v>
      </c>
      <c r="U196">
        <f>SUM($R195:U195)</f>
        <v>0.72</v>
      </c>
      <c r="V196">
        <f>SUM($R195:V195)</f>
        <v>0.89999999999999991</v>
      </c>
      <c r="W196">
        <f>SUM($R195:W195)</f>
        <v>1.0799999999999998</v>
      </c>
      <c r="X196">
        <f>SUM($R195:X195)</f>
        <v>1.2599999999999998</v>
      </c>
      <c r="Y196">
        <f>SUM($R195:Y195)</f>
        <v>1.4399999999999997</v>
      </c>
      <c r="Z196">
        <f>SUM($R195:Z195)</f>
        <v>1.6199999999999997</v>
      </c>
      <c r="AA196">
        <f>SUM($R195:AA195)</f>
        <v>1.7999999999999996</v>
      </c>
      <c r="AB196">
        <f>SUM($R195:AB195)</f>
        <v>1.9799999999999995</v>
      </c>
      <c r="AC196">
        <f>SUM($R195:AC195)</f>
        <v>2.1599999999999997</v>
      </c>
      <c r="AD196">
        <f>SUM($R195:AD195)</f>
        <v>2.34</v>
      </c>
      <c r="AE196">
        <f>SUM($R195:AE195)</f>
        <v>2.52</v>
      </c>
      <c r="AF196">
        <f>SUM($R195:AF195)</f>
        <v>2.7</v>
      </c>
      <c r="AG196">
        <f>SUM($R195:AG195)</f>
        <v>2.8800000000000003</v>
      </c>
      <c r="AH196">
        <f>SUM($R195:AH195)</f>
        <v>3.0600000000000005</v>
      </c>
      <c r="AI196">
        <f>SUM($R195:AI195)</f>
        <v>3.2400000000000007</v>
      </c>
      <c r="AJ196">
        <f>SUM($R195:AJ195)</f>
        <v>3.4200000000000008</v>
      </c>
    </row>
    <row r="197" spans="2:65" x14ac:dyDescent="0.25">
      <c r="B197" s="3"/>
      <c r="E197" s="6">
        <v>350</v>
      </c>
      <c r="G197" s="17">
        <v>0.41</v>
      </c>
      <c r="H197" s="20">
        <v>5</v>
      </c>
      <c r="I197" s="13">
        <f>C$33*(EXP(D$33*H197))</f>
        <v>2.5108673496004926E-2</v>
      </c>
      <c r="J197" s="3"/>
    </row>
    <row r="198" spans="2:65" x14ac:dyDescent="0.25">
      <c r="B198" s="3"/>
      <c r="G198" s="17">
        <v>0.63</v>
      </c>
      <c r="H198" s="20">
        <v>6</v>
      </c>
      <c r="I198" s="13">
        <f t="shared" ref="I198:I226" si="239">C$33*(EXP(D$33*H198))</f>
        <v>2.7145555845679896E-2</v>
      </c>
      <c r="J198" s="3">
        <f t="shared" ref="J198:J212" ca="1" si="240">OFFSET(AM198,-(J$196),0)</f>
        <v>0</v>
      </c>
      <c r="K198" s="3">
        <f t="shared" ref="K198:K212" ca="1" si="241">OFFSET(AN198,-(K$196),0)</f>
        <v>0</v>
      </c>
      <c r="L198" s="3">
        <f t="shared" ref="L198:L212" ca="1" si="242">OFFSET(AO198,-(L$196),0)</f>
        <v>0</v>
      </c>
      <c r="M198" s="3">
        <f t="shared" ref="M198:M212" ca="1" si="243">OFFSET(AP198,-(M$196),0)</f>
        <v>0</v>
      </c>
      <c r="N198" s="3">
        <f t="shared" ref="N198:N212" ca="1" si="244">OFFSET(AQ198,-(N$196),0)</f>
        <v>0</v>
      </c>
      <c r="O198" s="3">
        <f t="shared" ref="O198:O212" ca="1" si="245">OFFSET(AR198,-(O$196),0)</f>
        <v>0</v>
      </c>
      <c r="P198" s="3">
        <f t="shared" ref="P198:P211" ca="1" si="246">OFFSET(AS198,-(P$196),0)</f>
        <v>0</v>
      </c>
    </row>
    <row r="199" spans="2:65" x14ac:dyDescent="0.25">
      <c r="B199" s="3"/>
      <c r="G199" s="17">
        <v>0.74016000000000004</v>
      </c>
      <c r="H199" s="20">
        <v>7</v>
      </c>
      <c r="I199" s="13">
        <f t="shared" si="239"/>
        <v>2.9347675506958666E-2</v>
      </c>
      <c r="J199" s="3">
        <f t="shared" ca="1" si="240"/>
        <v>0</v>
      </c>
      <c r="K199" s="3">
        <f t="shared" ca="1" si="241"/>
        <v>0</v>
      </c>
      <c r="L199" s="3">
        <f t="shared" ca="1" si="242"/>
        <v>0</v>
      </c>
      <c r="M199" s="3">
        <f t="shared" ca="1" si="243"/>
        <v>0</v>
      </c>
      <c r="N199" s="3">
        <f t="shared" ca="1" si="244"/>
        <v>0</v>
      </c>
      <c r="O199" s="3">
        <f t="shared" ca="1" si="245"/>
        <v>0</v>
      </c>
      <c r="P199" s="3">
        <f t="shared" ca="1" si="246"/>
        <v>0</v>
      </c>
    </row>
    <row r="200" spans="2:65" ht="14.25" customHeight="1" x14ac:dyDescent="0.25">
      <c r="B200" s="3"/>
      <c r="G200" s="17">
        <v>0.89</v>
      </c>
      <c r="H200" s="20">
        <v>8</v>
      </c>
      <c r="I200" s="13">
        <f t="shared" si="239"/>
        <v>3.172843696987003E-2</v>
      </c>
      <c r="J200" s="3">
        <f t="shared" ca="1" si="240"/>
        <v>0</v>
      </c>
      <c r="K200" s="3">
        <f t="shared" ca="1" si="241"/>
        <v>0</v>
      </c>
      <c r="L200" s="3">
        <f t="shared" ca="1" si="242"/>
        <v>0</v>
      </c>
      <c r="M200" s="3">
        <f t="shared" ca="1" si="243"/>
        <v>0</v>
      </c>
      <c r="N200" s="3">
        <f t="shared" ca="1" si="244"/>
        <v>0</v>
      </c>
      <c r="O200" s="3">
        <f t="shared" ca="1" si="245"/>
        <v>0</v>
      </c>
      <c r="P200" s="3">
        <f t="shared" ca="1" si="246"/>
        <v>0</v>
      </c>
    </row>
    <row r="201" spans="2:65" x14ac:dyDescent="0.25">
      <c r="B201" s="3"/>
      <c r="G201" s="17">
        <v>0.98</v>
      </c>
      <c r="H201" s="20">
        <v>9</v>
      </c>
      <c r="I201" s="13">
        <f t="shared" si="239"/>
        <v>3.4302332132312048E-2</v>
      </c>
      <c r="J201" s="3">
        <f t="shared" ca="1" si="240"/>
        <v>2.740518621913993</v>
      </c>
      <c r="K201" s="3">
        <f t="shared" ca="1" si="241"/>
        <v>2.619928901466495</v>
      </c>
      <c r="L201" s="3">
        <f t="shared" ca="1" si="242"/>
        <v>0</v>
      </c>
      <c r="M201" s="3">
        <f t="shared" ca="1" si="243"/>
        <v>0</v>
      </c>
      <c r="N201" s="3">
        <f t="shared" ca="1" si="244"/>
        <v>0</v>
      </c>
      <c r="O201" s="3">
        <f t="shared" ca="1" si="245"/>
        <v>0</v>
      </c>
      <c r="P201" s="3">
        <f t="shared" ca="1" si="246"/>
        <v>0</v>
      </c>
    </row>
    <row r="202" spans="2:65" x14ac:dyDescent="0.25">
      <c r="B202" s="3"/>
      <c r="F202" s="2">
        <v>2</v>
      </c>
      <c r="H202" s="20">
        <v>10</v>
      </c>
      <c r="I202" s="13">
        <f t="shared" si="239"/>
        <v>3.7085028513469419E-2</v>
      </c>
      <c r="J202" s="3">
        <f t="shared" ca="1" si="240"/>
        <v>0</v>
      </c>
      <c r="K202" s="3">
        <f t="shared" ca="1" si="241"/>
        <v>0</v>
      </c>
      <c r="L202" s="3">
        <f t="shared" ca="1" si="242"/>
        <v>2.5046454323837288</v>
      </c>
      <c r="M202" s="3">
        <f t="shared" ca="1" si="243"/>
        <v>2.3944347262436203</v>
      </c>
      <c r="N202" s="3">
        <f t="shared" ca="1" si="244"/>
        <v>2.2890735687026287</v>
      </c>
      <c r="O202" s="3">
        <f t="shared" ca="1" si="245"/>
        <v>2.1883485674104208</v>
      </c>
      <c r="P202" s="3">
        <f ca="1">OFFSET(AS202,-(P$196),0)</f>
        <v>2.0920557198174339</v>
      </c>
      <c r="Q202" s="2">
        <v>2</v>
      </c>
      <c r="R202" s="3">
        <f ca="1">OFFSET(AU202,-(R$196),0)</f>
        <v>1.9119949636661997</v>
      </c>
      <c r="S202" s="3">
        <f t="shared" ref="S202:AJ202" ca="1" si="247">OFFSET(AV202,-(S$196),0)</f>
        <v>1.8278623705424564</v>
      </c>
      <c r="T202" s="3">
        <f t="shared" ca="1" si="247"/>
        <v>1.7474318233760688</v>
      </c>
      <c r="U202" s="3">
        <f t="shared" ca="1" si="247"/>
        <v>1.670540422822544</v>
      </c>
      <c r="V202" s="3">
        <f t="shared" ca="1" si="247"/>
        <v>1.5970324375187539</v>
      </c>
      <c r="W202" s="3">
        <f t="shared" ca="1" si="247"/>
        <v>0</v>
      </c>
      <c r="X202" s="3">
        <f t="shared" ca="1" si="247"/>
        <v>0</v>
      </c>
      <c r="Y202" s="3">
        <f t="shared" ca="1" si="247"/>
        <v>0</v>
      </c>
      <c r="Z202" s="3">
        <f t="shared" ca="1" si="247"/>
        <v>0</v>
      </c>
      <c r="AA202" s="3">
        <f t="shared" ca="1" si="247"/>
        <v>0</v>
      </c>
      <c r="AB202" s="3">
        <f t="shared" ca="1" si="247"/>
        <v>0</v>
      </c>
      <c r="AC202" s="3">
        <f t="shared" ca="1" si="247"/>
        <v>0</v>
      </c>
      <c r="AD202" s="3">
        <f t="shared" ca="1" si="247"/>
        <v>0</v>
      </c>
      <c r="AE202" s="3">
        <f t="shared" ca="1" si="247"/>
        <v>0</v>
      </c>
      <c r="AF202" s="3">
        <f t="shared" ca="1" si="247"/>
        <v>0</v>
      </c>
      <c r="AG202" s="3">
        <f t="shared" ca="1" si="247"/>
        <v>0</v>
      </c>
      <c r="AH202" s="3">
        <f t="shared" ca="1" si="247"/>
        <v>0</v>
      </c>
      <c r="AI202" s="3">
        <f t="shared" ca="1" si="247"/>
        <v>0</v>
      </c>
      <c r="AJ202" s="3">
        <f t="shared" ca="1" si="247"/>
        <v>0</v>
      </c>
      <c r="AM202">
        <f t="shared" ref="AM202:AR212" si="248">$Q202*J$194/$Q$194</f>
        <v>2.740518621913993</v>
      </c>
      <c r="AN202">
        <f t="shared" si="248"/>
        <v>2.619928901466495</v>
      </c>
      <c r="AO202">
        <f t="shared" si="248"/>
        <v>2.5046454323837288</v>
      </c>
      <c r="AP202">
        <f t="shared" si="248"/>
        <v>2.3944347262436203</v>
      </c>
      <c r="AQ202">
        <f t="shared" si="248"/>
        <v>2.2890735687026287</v>
      </c>
      <c r="AR202">
        <f t="shared" si="248"/>
        <v>2.1883485674104208</v>
      </c>
      <c r="AS202">
        <f>$Q202*P$194/$Q$194</f>
        <v>2.0920557198174339</v>
      </c>
      <c r="AT202" s="67">
        <f>1*Q202</f>
        <v>2</v>
      </c>
      <c r="AU202">
        <f>$Q202*R$194/$Q$194</f>
        <v>1.9119949636661997</v>
      </c>
      <c r="AV202">
        <f t="shared" ref="AV202:BM202" si="249">$Q202*S$194/$Q$194</f>
        <v>1.8278623705424564</v>
      </c>
      <c r="AW202">
        <f t="shared" si="249"/>
        <v>1.7474318233760688</v>
      </c>
      <c r="AX202">
        <f t="shared" si="249"/>
        <v>1.670540422822544</v>
      </c>
      <c r="AY202">
        <f t="shared" si="249"/>
        <v>1.5970324375187539</v>
      </c>
      <c r="AZ202">
        <f t="shared" si="249"/>
        <v>1.5267589886737063</v>
      </c>
      <c r="BA202">
        <f t="shared" si="249"/>
        <v>1.4595777485381136</v>
      </c>
      <c r="BB202">
        <f t="shared" si="249"/>
        <v>1.3953526521420621</v>
      </c>
      <c r="BC202">
        <f t="shared" si="249"/>
        <v>1.3339536217169488</v>
      </c>
      <c r="BD202">
        <f t="shared" si="249"/>
        <v>1.2752563032435467</v>
      </c>
      <c r="BE202">
        <f t="shared" si="249"/>
        <v>1.2191418145926187</v>
      </c>
      <c r="BF202">
        <f t="shared" si="249"/>
        <v>1.1654965047479793</v>
      </c>
      <c r="BG202">
        <f t="shared" si="249"/>
        <v>1.1142117236243478</v>
      </c>
      <c r="BH202">
        <f t="shared" si="249"/>
        <v>1.0651836020137944</v>
      </c>
      <c r="BI202">
        <f t="shared" si="249"/>
        <v>1.0183128412150984</v>
      </c>
      <c r="BJ202">
        <f t="shared" si="249"/>
        <v>0.97350451191994336</v>
      </c>
      <c r="BK202">
        <f t="shared" si="249"/>
        <v>0.93066786194862661</v>
      </c>
      <c r="BL202">
        <f t="shared" si="249"/>
        <v>0.88971613244588232</v>
      </c>
      <c r="BM202">
        <f t="shared" si="249"/>
        <v>0.85056638216454827</v>
      </c>
    </row>
    <row r="203" spans="2:65" x14ac:dyDescent="0.25">
      <c r="B203" s="3"/>
      <c r="F203" s="2"/>
      <c r="H203" s="20">
        <v>11</v>
      </c>
      <c r="I203" s="13">
        <f t="shared" si="239"/>
        <v>4.0093464623337904E-2</v>
      </c>
      <c r="J203" s="3">
        <f t="shared" ca="1" si="240"/>
        <v>4.1107779328709899</v>
      </c>
      <c r="K203" s="3">
        <f t="shared" ca="1" si="241"/>
        <v>3.9298933521997421</v>
      </c>
      <c r="L203" s="3">
        <f t="shared" ca="1" si="242"/>
        <v>0</v>
      </c>
      <c r="M203" s="3">
        <f t="shared" ca="1" si="243"/>
        <v>0</v>
      </c>
      <c r="N203" s="3">
        <f t="shared" ca="1" si="244"/>
        <v>0</v>
      </c>
      <c r="O203" s="3">
        <f t="shared" ca="1" si="245"/>
        <v>0</v>
      </c>
      <c r="P203" s="3">
        <f t="shared" ca="1" si="246"/>
        <v>0</v>
      </c>
      <c r="Q203" s="2"/>
      <c r="R203" s="3">
        <f t="shared" ref="R203:R224" ca="1" si="250">OFFSET(AU203,-(R$196),0)</f>
        <v>0</v>
      </c>
      <c r="S203" s="3">
        <f t="shared" ref="S203:S224" ca="1" si="251">OFFSET(AV203,-(S$196),0)</f>
        <v>0</v>
      </c>
      <c r="T203" s="3">
        <f t="shared" ref="T203:T224" ca="1" si="252">OFFSET(AW203,-(T$196),0)</f>
        <v>0</v>
      </c>
      <c r="U203" s="3">
        <f t="shared" ref="U203:U224" ca="1" si="253">OFFSET(AX203,-(U$196),0)</f>
        <v>0</v>
      </c>
      <c r="V203" s="3">
        <f t="shared" ref="V203:V224" ca="1" si="254">OFFSET(AY203,-(V$196),0)</f>
        <v>0</v>
      </c>
      <c r="W203" s="3">
        <f t="shared" ref="W203:W224" ca="1" si="255">OFFSET(AZ203,-(W$196),0)</f>
        <v>1.5267589886737063</v>
      </c>
      <c r="X203" s="3">
        <f t="shared" ref="X203:X224" ca="1" si="256">OFFSET(BA203,-(X$196),0)</f>
        <v>1.4595777485381136</v>
      </c>
      <c r="Y203" s="3">
        <f t="shared" ref="Y203:Y224" ca="1" si="257">OFFSET(BB203,-(Y$196),0)</f>
        <v>1.3953526521420621</v>
      </c>
      <c r="Z203" s="3">
        <f t="shared" ref="Z203:Z224" ca="1" si="258">OFFSET(BC203,-(Z$196),0)</f>
        <v>1.3339536217169488</v>
      </c>
      <c r="AA203" s="3">
        <f t="shared" ref="AA203:AA224" ca="1" si="259">OFFSET(BD203,-(AA$196),0)</f>
        <v>1.2752563032435467</v>
      </c>
      <c r="AB203" s="3">
        <f t="shared" ref="AB203:AB224" ca="1" si="260">OFFSET(BE203,-(AB$196),0)</f>
        <v>1.2191418145926187</v>
      </c>
      <c r="AC203" s="3">
        <f t="shared" ref="AC203:AC224" ca="1" si="261">OFFSET(BF203,-(AC$196),0)</f>
        <v>0</v>
      </c>
      <c r="AD203" s="3">
        <f t="shared" ref="AD203:AD224" ca="1" si="262">OFFSET(BG203,-(AD$196),0)</f>
        <v>0</v>
      </c>
      <c r="AE203" s="3">
        <f t="shared" ref="AE203:AE224" ca="1" si="263">OFFSET(BH203,-(AE$196),0)</f>
        <v>0</v>
      </c>
      <c r="AF203" s="3">
        <f t="shared" ref="AF203:AF224" ca="1" si="264">OFFSET(BI203,-(AF$196),0)</f>
        <v>0</v>
      </c>
      <c r="AG203" s="3">
        <f t="shared" ref="AG203:AG224" ca="1" si="265">OFFSET(BJ203,-(AG$196),0)</f>
        <v>0</v>
      </c>
      <c r="AH203" s="3">
        <f t="shared" ref="AH203:AH224" ca="1" si="266">OFFSET(BK203,-(AH$196),0)</f>
        <v>0</v>
      </c>
      <c r="AI203" s="3">
        <f t="shared" ref="AI203:AI224" ca="1" si="267">OFFSET(BL203,-(AI$196),0)</f>
        <v>0</v>
      </c>
      <c r="AJ203" s="3">
        <f t="shared" ref="AJ203:AJ224" ca="1" si="268">OFFSET(BM203,-(AJ$196),0)</f>
        <v>0</v>
      </c>
      <c r="AM203">
        <f t="shared" si="248"/>
        <v>0</v>
      </c>
      <c r="AN203">
        <f t="shared" si="248"/>
        <v>0</v>
      </c>
      <c r="AO203">
        <f t="shared" si="248"/>
        <v>0</v>
      </c>
      <c r="AP203">
        <f t="shared" si="248"/>
        <v>0</v>
      </c>
      <c r="AQ203">
        <f t="shared" si="248"/>
        <v>0</v>
      </c>
      <c r="AR203">
        <f t="shared" si="248"/>
        <v>0</v>
      </c>
      <c r="AS203">
        <f t="shared" ref="AS203:AS212" si="269">$Q203*P$194/$Q$194</f>
        <v>0</v>
      </c>
      <c r="AT203" s="67">
        <f t="shared" ref="AT203:AT212" si="270">1*Q203</f>
        <v>0</v>
      </c>
      <c r="AU203">
        <f t="shared" ref="AU203:AU224" si="271">$Q203*R$194/$Q$194</f>
        <v>0</v>
      </c>
      <c r="AV203">
        <f t="shared" ref="AV203:AV224" si="272">$Q203*S$194/$Q$194</f>
        <v>0</v>
      </c>
      <c r="AW203">
        <f t="shared" ref="AW203:AW224" si="273">$Q203*T$194/$Q$194</f>
        <v>0</v>
      </c>
      <c r="AX203">
        <f t="shared" ref="AX203:AX224" si="274">$Q203*U$194/$Q$194</f>
        <v>0</v>
      </c>
      <c r="AY203">
        <f t="shared" ref="AY203:AY224" si="275">$Q203*V$194/$Q$194</f>
        <v>0</v>
      </c>
      <c r="AZ203">
        <f t="shared" ref="AZ203:AZ224" si="276">$Q203*W$194/$Q$194</f>
        <v>0</v>
      </c>
      <c r="BA203">
        <f t="shared" ref="BA203:BA224" si="277">$Q203*X$194/$Q$194</f>
        <v>0</v>
      </c>
      <c r="BB203">
        <f t="shared" ref="BB203:BB224" si="278">$Q203*Y$194/$Q$194</f>
        <v>0</v>
      </c>
      <c r="BC203">
        <f t="shared" ref="BC203:BC224" si="279">$Q203*Z$194/$Q$194</f>
        <v>0</v>
      </c>
      <c r="BD203">
        <f t="shared" ref="BD203:BD224" si="280">$Q203*AA$194/$Q$194</f>
        <v>0</v>
      </c>
      <c r="BE203">
        <f t="shared" ref="BE203:BE224" si="281">$Q203*AB$194/$Q$194</f>
        <v>0</v>
      </c>
      <c r="BF203">
        <f t="shared" ref="BF203:BF224" si="282">$Q203*AC$194/$Q$194</f>
        <v>0</v>
      </c>
      <c r="BG203">
        <f t="shared" ref="BG203:BG224" si="283">$Q203*AD$194/$Q$194</f>
        <v>0</v>
      </c>
      <c r="BH203">
        <f t="shared" ref="BH203:BH224" si="284">$Q203*AE$194/$Q$194</f>
        <v>0</v>
      </c>
      <c r="BI203">
        <f t="shared" ref="BI203:BI224" si="285">$Q203*AF$194/$Q$194</f>
        <v>0</v>
      </c>
      <c r="BJ203">
        <f t="shared" ref="BJ203:BJ224" si="286">$Q203*AG$194/$Q$194</f>
        <v>0</v>
      </c>
      <c r="BK203">
        <f t="shared" ref="BK203:BK224" si="287">$Q203*AH$194/$Q$194</f>
        <v>0</v>
      </c>
      <c r="BL203">
        <f t="shared" ref="BL203:BL224" si="288">$Q203*AI$194/$Q$194</f>
        <v>0</v>
      </c>
      <c r="BM203">
        <f t="shared" ref="BM203:BM224" si="289">$Q203*AJ$194/$Q$194</f>
        <v>0</v>
      </c>
    </row>
    <row r="204" spans="2:65" x14ac:dyDescent="0.25">
      <c r="B204" s="3"/>
      <c r="F204" s="2">
        <v>3</v>
      </c>
      <c r="H204" s="20">
        <v>12</v>
      </c>
      <c r="I204" s="13">
        <f t="shared" si="239"/>
        <v>4.3345953068878E-2</v>
      </c>
      <c r="J204" s="3">
        <f t="shared" ca="1" si="240"/>
        <v>5.481037243827986</v>
      </c>
      <c r="K204" s="3">
        <f t="shared" ca="1" si="241"/>
        <v>5.2398578029329901</v>
      </c>
      <c r="L204" s="3">
        <f t="shared" ca="1" si="242"/>
        <v>3.7569681485755928</v>
      </c>
      <c r="M204" s="3">
        <f t="shared" ca="1" si="243"/>
        <v>3.5916520893654309</v>
      </c>
      <c r="N204" s="3">
        <f t="shared" ca="1" si="244"/>
        <v>3.4336103530539432</v>
      </c>
      <c r="O204" s="3">
        <f t="shared" ca="1" si="245"/>
        <v>3.282522851115631</v>
      </c>
      <c r="P204" s="3">
        <f t="shared" ca="1" si="246"/>
        <v>3.1380835797261506</v>
      </c>
      <c r="Q204" s="2">
        <v>3</v>
      </c>
      <c r="R204" s="3">
        <f ca="1">OFFSET(AU204,-(R$196),0)</f>
        <v>2.8679924454992998</v>
      </c>
      <c r="S204" s="3">
        <f t="shared" ca="1" si="251"/>
        <v>2.7417935558136843</v>
      </c>
      <c r="T204" s="3">
        <f t="shared" ca="1" si="252"/>
        <v>2.6211477350641035</v>
      </c>
      <c r="U204" s="3">
        <f t="shared" ca="1" si="253"/>
        <v>2.5058106342338156</v>
      </c>
      <c r="V204" s="3">
        <f t="shared" ca="1" si="254"/>
        <v>2.3955486562781307</v>
      </c>
      <c r="W204" s="3">
        <f t="shared" ca="1" si="255"/>
        <v>0</v>
      </c>
      <c r="X204" s="3">
        <f t="shared" ca="1" si="256"/>
        <v>0</v>
      </c>
      <c r="Y204" s="3">
        <f t="shared" ca="1" si="257"/>
        <v>0</v>
      </c>
      <c r="Z204" s="3">
        <f t="shared" ca="1" si="258"/>
        <v>0</v>
      </c>
      <c r="AA204" s="3">
        <f t="shared" ca="1" si="259"/>
        <v>0</v>
      </c>
      <c r="AB204" s="3">
        <f t="shared" ca="1" si="260"/>
        <v>0</v>
      </c>
      <c r="AC204" s="3">
        <f t="shared" ca="1" si="261"/>
        <v>1.1654965047479793</v>
      </c>
      <c r="AD204" s="3">
        <f t="shared" ca="1" si="262"/>
        <v>1.1142117236243478</v>
      </c>
      <c r="AE204" s="3">
        <f t="shared" ca="1" si="263"/>
        <v>1.0651836020137944</v>
      </c>
      <c r="AF204" s="3">
        <f t="shared" ca="1" si="264"/>
        <v>1.0183128412150984</v>
      </c>
      <c r="AG204" s="3">
        <f t="shared" ca="1" si="265"/>
        <v>0.97350451191994336</v>
      </c>
      <c r="AH204" s="3">
        <f t="shared" ca="1" si="266"/>
        <v>0</v>
      </c>
      <c r="AI204" s="3">
        <f t="shared" ca="1" si="267"/>
        <v>0</v>
      </c>
      <c r="AJ204" s="3">
        <f t="shared" ca="1" si="268"/>
        <v>0</v>
      </c>
      <c r="AM204">
        <f t="shared" si="248"/>
        <v>4.1107779328709899</v>
      </c>
      <c r="AN204">
        <f t="shared" si="248"/>
        <v>3.9298933521997421</v>
      </c>
      <c r="AO204">
        <f t="shared" si="248"/>
        <v>3.7569681485755928</v>
      </c>
      <c r="AP204">
        <f t="shared" si="248"/>
        <v>3.5916520893654309</v>
      </c>
      <c r="AQ204">
        <f t="shared" si="248"/>
        <v>3.4336103530539432</v>
      </c>
      <c r="AR204">
        <f t="shared" si="248"/>
        <v>3.282522851115631</v>
      </c>
      <c r="AS204">
        <f t="shared" si="269"/>
        <v>3.1380835797261506</v>
      </c>
      <c r="AT204" s="67">
        <f t="shared" si="270"/>
        <v>3</v>
      </c>
      <c r="AU204">
        <f t="shared" si="271"/>
        <v>2.8679924454992998</v>
      </c>
      <c r="AV204">
        <f t="shared" si="272"/>
        <v>2.7417935558136843</v>
      </c>
      <c r="AW204">
        <f t="shared" si="273"/>
        <v>2.6211477350641035</v>
      </c>
      <c r="AX204">
        <f t="shared" si="274"/>
        <v>2.5058106342338156</v>
      </c>
      <c r="AY204">
        <f t="shared" si="275"/>
        <v>2.3955486562781307</v>
      </c>
      <c r="AZ204">
        <f t="shared" si="276"/>
        <v>2.2901384830105593</v>
      </c>
      <c r="BA204">
        <f t="shared" si="277"/>
        <v>2.18936662280717</v>
      </c>
      <c r="BB204">
        <f t="shared" si="278"/>
        <v>2.0930289782130931</v>
      </c>
      <c r="BC204">
        <f t="shared" si="279"/>
        <v>2.0009304325754234</v>
      </c>
      <c r="BD204">
        <f t="shared" si="280"/>
        <v>1.9128844548653199</v>
      </c>
      <c r="BE204">
        <f t="shared" si="281"/>
        <v>1.8287127218889281</v>
      </c>
      <c r="BF204">
        <f t="shared" si="282"/>
        <v>1.748244757121969</v>
      </c>
      <c r="BG204">
        <f t="shared" si="283"/>
        <v>1.6713175854365219</v>
      </c>
      <c r="BH204">
        <f t="shared" si="284"/>
        <v>1.5977754030206917</v>
      </c>
      <c r="BI204">
        <f t="shared" si="285"/>
        <v>1.5274692618226475</v>
      </c>
      <c r="BJ204">
        <f t="shared" si="286"/>
        <v>1.4602567678799148</v>
      </c>
      <c r="BK204">
        <f t="shared" si="287"/>
        <v>1.3960017929229398</v>
      </c>
      <c r="BL204">
        <f t="shared" si="288"/>
        <v>1.3345741986688233</v>
      </c>
      <c r="BM204">
        <f t="shared" si="289"/>
        <v>1.2758495732468225</v>
      </c>
    </row>
    <row r="205" spans="2:65" x14ac:dyDescent="0.25">
      <c r="B205" s="3"/>
      <c r="F205" s="2">
        <v>4</v>
      </c>
      <c r="H205" s="20">
        <v>13</v>
      </c>
      <c r="I205" s="13">
        <f t="shared" si="239"/>
        <v>4.6862292024414033E-2</v>
      </c>
      <c r="J205" s="3">
        <f t="shared" ca="1" si="240"/>
        <v>1.3702593109569965</v>
      </c>
      <c r="K205" s="3">
        <f t="shared" ca="1" si="241"/>
        <v>1.3099644507332475</v>
      </c>
      <c r="L205" s="3">
        <f t="shared" ca="1" si="242"/>
        <v>5.0092908647674577</v>
      </c>
      <c r="M205" s="3">
        <f t="shared" ca="1" si="243"/>
        <v>4.7888694524872406</v>
      </c>
      <c r="N205" s="3">
        <f t="shared" ca="1" si="244"/>
        <v>4.5781471374052574</v>
      </c>
      <c r="O205" s="3">
        <f t="shared" ca="1" si="245"/>
        <v>4.3766971348208417</v>
      </c>
      <c r="P205" s="3">
        <f t="shared" ca="1" si="246"/>
        <v>4.1841114396348678</v>
      </c>
      <c r="Q205" s="2">
        <v>4</v>
      </c>
      <c r="R205" s="3">
        <f t="shared" ca="1" si="250"/>
        <v>3.8239899273323994</v>
      </c>
      <c r="S205" s="3">
        <f t="shared" ca="1" si="251"/>
        <v>3.6557247410849127</v>
      </c>
      <c r="T205" s="3">
        <f t="shared" ca="1" si="252"/>
        <v>3.4948636467521377</v>
      </c>
      <c r="U205" s="3">
        <f t="shared" ca="1" si="253"/>
        <v>3.341080845645088</v>
      </c>
      <c r="V205" s="3">
        <f t="shared" ca="1" si="254"/>
        <v>3.1940648750375078</v>
      </c>
      <c r="W205" s="3">
        <f t="shared" ca="1" si="255"/>
        <v>2.2901384830105593</v>
      </c>
      <c r="X205" s="3">
        <f t="shared" ca="1" si="256"/>
        <v>2.18936662280717</v>
      </c>
      <c r="Y205" s="3">
        <f t="shared" ca="1" si="257"/>
        <v>2.0930289782130931</v>
      </c>
      <c r="Z205" s="3">
        <f t="shared" ca="1" si="258"/>
        <v>2.0009304325754234</v>
      </c>
      <c r="AA205" s="3">
        <f t="shared" ca="1" si="259"/>
        <v>1.9128844548653199</v>
      </c>
      <c r="AB205" s="3">
        <f t="shared" ca="1" si="260"/>
        <v>1.8287127218889281</v>
      </c>
      <c r="AC205" s="3">
        <f t="shared" ca="1" si="261"/>
        <v>0</v>
      </c>
      <c r="AD205" s="3">
        <f t="shared" ca="1" si="262"/>
        <v>0</v>
      </c>
      <c r="AE205" s="3">
        <f t="shared" ca="1" si="263"/>
        <v>0</v>
      </c>
      <c r="AF205" s="3">
        <f t="shared" ca="1" si="264"/>
        <v>0</v>
      </c>
      <c r="AG205" s="3">
        <f t="shared" ca="1" si="265"/>
        <v>0</v>
      </c>
      <c r="AH205" s="3">
        <f t="shared" ca="1" si="266"/>
        <v>0.93066786194862661</v>
      </c>
      <c r="AI205" s="3">
        <f t="shared" ca="1" si="267"/>
        <v>0.88971613244588232</v>
      </c>
      <c r="AJ205" s="3">
        <f t="shared" ca="1" si="268"/>
        <v>0.85056638216454827</v>
      </c>
      <c r="AM205">
        <f t="shared" si="248"/>
        <v>5.481037243827986</v>
      </c>
      <c r="AN205">
        <f t="shared" si="248"/>
        <v>5.2398578029329901</v>
      </c>
      <c r="AO205">
        <f t="shared" si="248"/>
        <v>5.0092908647674577</v>
      </c>
      <c r="AP205">
        <f t="shared" si="248"/>
        <v>4.7888694524872406</v>
      </c>
      <c r="AQ205">
        <f>$Q205*N$194/$Q$194</f>
        <v>4.5781471374052574</v>
      </c>
      <c r="AR205">
        <f t="shared" si="248"/>
        <v>4.3766971348208417</v>
      </c>
      <c r="AS205">
        <f t="shared" si="269"/>
        <v>4.1841114396348678</v>
      </c>
      <c r="AT205" s="67">
        <f t="shared" si="270"/>
        <v>4</v>
      </c>
      <c r="AU205">
        <f t="shared" si="271"/>
        <v>3.8239899273323994</v>
      </c>
      <c r="AV205">
        <f t="shared" si="272"/>
        <v>3.6557247410849127</v>
      </c>
      <c r="AW205">
        <f t="shared" si="273"/>
        <v>3.4948636467521377</v>
      </c>
      <c r="AX205">
        <f t="shared" si="274"/>
        <v>3.341080845645088</v>
      </c>
      <c r="AY205">
        <f t="shared" si="275"/>
        <v>3.1940648750375078</v>
      </c>
      <c r="AZ205">
        <f t="shared" si="276"/>
        <v>3.0535179773474126</v>
      </c>
      <c r="BA205">
        <f t="shared" si="277"/>
        <v>2.9191554970762272</v>
      </c>
      <c r="BB205">
        <f t="shared" si="278"/>
        <v>2.7907053042841241</v>
      </c>
      <c r="BC205">
        <f t="shared" si="279"/>
        <v>2.6679072434338975</v>
      </c>
      <c r="BD205">
        <f t="shared" si="280"/>
        <v>2.5505126064870933</v>
      </c>
      <c r="BE205">
        <f t="shared" si="281"/>
        <v>2.4382836291852374</v>
      </c>
      <c r="BF205">
        <f t="shared" si="282"/>
        <v>2.3309930094959586</v>
      </c>
      <c r="BG205">
        <f t="shared" si="283"/>
        <v>2.2284234472486957</v>
      </c>
      <c r="BH205">
        <f t="shared" si="284"/>
        <v>2.1303672040275887</v>
      </c>
      <c r="BI205">
        <f t="shared" si="285"/>
        <v>2.0366256824301967</v>
      </c>
      <c r="BJ205">
        <f t="shared" si="286"/>
        <v>1.9470090238398867</v>
      </c>
      <c r="BK205">
        <f t="shared" si="287"/>
        <v>1.8613357238972532</v>
      </c>
      <c r="BL205">
        <f t="shared" si="288"/>
        <v>1.7794322648917646</v>
      </c>
      <c r="BM205">
        <f t="shared" si="289"/>
        <v>1.7011327643290965</v>
      </c>
    </row>
    <row r="206" spans="2:65" x14ac:dyDescent="0.25">
      <c r="B206" s="3"/>
      <c r="F206" s="2">
        <v>1</v>
      </c>
      <c r="H206" s="20">
        <v>14</v>
      </c>
      <c r="I206" s="13">
        <f t="shared" si="239"/>
        <v>5.0663885744808332E-2</v>
      </c>
      <c r="J206" s="3">
        <f t="shared" ca="1" si="240"/>
        <v>42.478038639666892</v>
      </c>
      <c r="K206" s="3">
        <f t="shared" ca="1" si="241"/>
        <v>40.608897972730666</v>
      </c>
      <c r="L206" s="3">
        <f t="shared" ca="1" si="242"/>
        <v>1.2523227161918644</v>
      </c>
      <c r="M206" s="3">
        <f t="shared" ca="1" si="243"/>
        <v>1.1972173631218102</v>
      </c>
      <c r="N206" s="3">
        <f t="shared" ca="1" si="244"/>
        <v>1.1445367843513143</v>
      </c>
      <c r="O206" s="3">
        <f t="shared" ca="1" si="245"/>
        <v>1.0941742837052104</v>
      </c>
      <c r="P206" s="3">
        <f t="shared" ca="1" si="246"/>
        <v>1.0460278599087169</v>
      </c>
      <c r="Q206" s="2">
        <v>1</v>
      </c>
      <c r="R206" s="3">
        <f t="shared" ca="1" si="250"/>
        <v>0.95599748183309985</v>
      </c>
      <c r="S206" s="3">
        <f t="shared" ca="1" si="251"/>
        <v>0.91393118527122819</v>
      </c>
      <c r="T206" s="3">
        <f t="shared" ca="1" si="252"/>
        <v>0.87371591168803442</v>
      </c>
      <c r="U206" s="3">
        <f t="shared" ca="1" si="253"/>
        <v>0.835270211411272</v>
      </c>
      <c r="V206" s="3">
        <f t="shared" ca="1" si="254"/>
        <v>0.79851621875937695</v>
      </c>
      <c r="W206" s="3">
        <f t="shared" ca="1" si="255"/>
        <v>3.0535179773474126</v>
      </c>
      <c r="X206" s="3">
        <f t="shared" ca="1" si="256"/>
        <v>2.9191554970762272</v>
      </c>
      <c r="Y206" s="3">
        <f t="shared" ca="1" si="257"/>
        <v>2.7907053042841241</v>
      </c>
      <c r="Z206" s="3">
        <f t="shared" ca="1" si="258"/>
        <v>2.6679072434338975</v>
      </c>
      <c r="AA206" s="3">
        <f t="shared" ca="1" si="259"/>
        <v>2.5505126064870933</v>
      </c>
      <c r="AB206" s="3">
        <f t="shared" ca="1" si="260"/>
        <v>2.4382836291852374</v>
      </c>
      <c r="AC206" s="3">
        <f t="shared" ca="1" si="261"/>
        <v>1.748244757121969</v>
      </c>
      <c r="AD206" s="3">
        <f t="shared" ca="1" si="262"/>
        <v>1.6713175854365219</v>
      </c>
      <c r="AE206" s="3">
        <f t="shared" ca="1" si="263"/>
        <v>1.5977754030206917</v>
      </c>
      <c r="AF206" s="3">
        <f t="shared" ca="1" si="264"/>
        <v>1.5274692618226475</v>
      </c>
      <c r="AG206" s="3">
        <f t="shared" ca="1" si="265"/>
        <v>1.4602567678799148</v>
      </c>
      <c r="AH206" s="3">
        <f t="shared" ca="1" si="266"/>
        <v>0</v>
      </c>
      <c r="AI206" s="3">
        <f t="shared" ca="1" si="267"/>
        <v>0</v>
      </c>
      <c r="AJ206" s="3">
        <f t="shared" ca="1" si="268"/>
        <v>0</v>
      </c>
      <c r="AM206">
        <f t="shared" si="248"/>
        <v>1.3702593109569965</v>
      </c>
      <c r="AN206">
        <f t="shared" si="248"/>
        <v>1.3099644507332475</v>
      </c>
      <c r="AO206">
        <f t="shared" si="248"/>
        <v>1.2523227161918644</v>
      </c>
      <c r="AP206">
        <f t="shared" si="248"/>
        <v>1.1972173631218102</v>
      </c>
      <c r="AQ206">
        <f t="shared" si="248"/>
        <v>1.1445367843513143</v>
      </c>
      <c r="AR206">
        <f t="shared" si="248"/>
        <v>1.0941742837052104</v>
      </c>
      <c r="AS206">
        <f t="shared" si="269"/>
        <v>1.0460278599087169</v>
      </c>
      <c r="AT206" s="67">
        <f t="shared" si="270"/>
        <v>1</v>
      </c>
      <c r="AU206">
        <f t="shared" si="271"/>
        <v>0.95599748183309985</v>
      </c>
      <c r="AV206">
        <f t="shared" si="272"/>
        <v>0.91393118527122819</v>
      </c>
      <c r="AW206">
        <f t="shared" si="273"/>
        <v>0.87371591168803442</v>
      </c>
      <c r="AX206">
        <f t="shared" si="274"/>
        <v>0.835270211411272</v>
      </c>
      <c r="AY206">
        <f t="shared" si="275"/>
        <v>0.79851621875937695</v>
      </c>
      <c r="AZ206">
        <f t="shared" si="276"/>
        <v>0.76337949433685315</v>
      </c>
      <c r="BA206">
        <f t="shared" si="277"/>
        <v>0.72978887426905681</v>
      </c>
      <c r="BB206">
        <f t="shared" si="278"/>
        <v>0.69767632607103103</v>
      </c>
      <c r="BC206">
        <f t="shared" si="279"/>
        <v>0.66697681085847438</v>
      </c>
      <c r="BD206">
        <f t="shared" si="280"/>
        <v>0.63762815162177333</v>
      </c>
      <c r="BE206">
        <f t="shared" si="281"/>
        <v>0.60957090729630936</v>
      </c>
      <c r="BF206">
        <f t="shared" si="282"/>
        <v>0.58274825237398964</v>
      </c>
      <c r="BG206">
        <f t="shared" si="283"/>
        <v>0.55710586181217392</v>
      </c>
      <c r="BH206">
        <f t="shared" si="284"/>
        <v>0.53259180100689718</v>
      </c>
      <c r="BI206">
        <f t="shared" si="285"/>
        <v>0.50915642060754918</v>
      </c>
      <c r="BJ206">
        <f t="shared" si="286"/>
        <v>0.48675225595997168</v>
      </c>
      <c r="BK206">
        <f t="shared" si="287"/>
        <v>0.4653339309743133</v>
      </c>
      <c r="BL206">
        <f t="shared" si="288"/>
        <v>0.44485806622294116</v>
      </c>
      <c r="BM206">
        <f t="shared" si="289"/>
        <v>0.42528319108227414</v>
      </c>
    </row>
    <row r="207" spans="2:65" x14ac:dyDescent="0.25">
      <c r="B207" s="3"/>
      <c r="F207" s="2">
        <v>31</v>
      </c>
      <c r="H207" s="20">
        <v>15</v>
      </c>
      <c r="I207" s="13">
        <f t="shared" si="239"/>
        <v>5.47738748549845E-2</v>
      </c>
      <c r="J207" s="3">
        <f t="shared" ca="1" si="240"/>
        <v>8.2215558657419798</v>
      </c>
      <c r="K207" s="3">
        <f t="shared" ca="1" si="241"/>
        <v>7.8597867043994842</v>
      </c>
      <c r="L207" s="3">
        <f t="shared" ca="1" si="242"/>
        <v>38.822004201947792</v>
      </c>
      <c r="M207" s="3">
        <f t="shared" ca="1" si="243"/>
        <v>37.113738256776116</v>
      </c>
      <c r="N207" s="3">
        <f t="shared" ca="1" si="244"/>
        <v>35.480640314890749</v>
      </c>
      <c r="O207" s="3">
        <f ca="1">OFFSET(AR207,-(O$196),0)</f>
        <v>33.919402794861519</v>
      </c>
      <c r="P207" s="3">
        <f t="shared" ca="1" si="246"/>
        <v>32.426863657170223</v>
      </c>
      <c r="Q207" s="2">
        <v>31</v>
      </c>
      <c r="R207" s="3">
        <f t="shared" ca="1" si="250"/>
        <v>29.635921936826094</v>
      </c>
      <c r="S207" s="3">
        <f t="shared" ca="1" si="251"/>
        <v>28.331866743408071</v>
      </c>
      <c r="T207" s="3">
        <f t="shared" ca="1" si="252"/>
        <v>27.085193262329071</v>
      </c>
      <c r="U207" s="3">
        <f t="shared" ca="1" si="253"/>
        <v>25.89337655374943</v>
      </c>
      <c r="V207" s="3">
        <f t="shared" ca="1" si="254"/>
        <v>24.754002781540688</v>
      </c>
      <c r="W207" s="3">
        <f t="shared" ca="1" si="255"/>
        <v>0.76337949433685315</v>
      </c>
      <c r="X207" s="3">
        <f t="shared" ca="1" si="256"/>
        <v>0.72978887426905681</v>
      </c>
      <c r="Y207" s="3">
        <f t="shared" ca="1" si="257"/>
        <v>0.69767632607103103</v>
      </c>
      <c r="Z207" s="3">
        <f t="shared" ca="1" si="258"/>
        <v>0.66697681085847438</v>
      </c>
      <c r="AA207" s="3">
        <f t="shared" ca="1" si="259"/>
        <v>0.63762815162177333</v>
      </c>
      <c r="AB207" s="3">
        <f t="shared" ca="1" si="260"/>
        <v>0.60957090729630936</v>
      </c>
      <c r="AC207" s="3">
        <f t="shared" ca="1" si="261"/>
        <v>2.3309930094959586</v>
      </c>
      <c r="AD207" s="3">
        <f t="shared" ca="1" si="262"/>
        <v>2.2284234472486957</v>
      </c>
      <c r="AE207" s="3">
        <f t="shared" ca="1" si="263"/>
        <v>2.1303672040275887</v>
      </c>
      <c r="AF207" s="3">
        <f t="shared" ca="1" si="264"/>
        <v>2.0366256824301967</v>
      </c>
      <c r="AG207" s="3">
        <f t="shared" ca="1" si="265"/>
        <v>1.9470090238398867</v>
      </c>
      <c r="AH207" s="3">
        <f t="shared" ca="1" si="266"/>
        <v>1.3960017929229398</v>
      </c>
      <c r="AI207" s="3">
        <f t="shared" ca="1" si="267"/>
        <v>1.3345741986688233</v>
      </c>
      <c r="AJ207" s="3">
        <f t="shared" ca="1" si="268"/>
        <v>1.2758495732468225</v>
      </c>
      <c r="AM207">
        <f t="shared" si="248"/>
        <v>42.478038639666892</v>
      </c>
      <c r="AN207">
        <f t="shared" si="248"/>
        <v>40.608897972730666</v>
      </c>
      <c r="AO207">
        <f t="shared" si="248"/>
        <v>38.822004201947792</v>
      </c>
      <c r="AP207">
        <f t="shared" si="248"/>
        <v>37.113738256776116</v>
      </c>
      <c r="AQ207">
        <f t="shared" si="248"/>
        <v>35.480640314890749</v>
      </c>
      <c r="AR207">
        <f t="shared" si="248"/>
        <v>33.919402794861519</v>
      </c>
      <c r="AS207">
        <f t="shared" si="269"/>
        <v>32.426863657170223</v>
      </c>
      <c r="AT207" s="67">
        <f t="shared" si="270"/>
        <v>31</v>
      </c>
      <c r="AU207">
        <f t="shared" si="271"/>
        <v>29.635921936826094</v>
      </c>
      <c r="AV207">
        <f t="shared" si="272"/>
        <v>28.331866743408071</v>
      </c>
      <c r="AW207">
        <f t="shared" si="273"/>
        <v>27.085193262329071</v>
      </c>
      <c r="AX207">
        <f t="shared" si="274"/>
        <v>25.89337655374943</v>
      </c>
      <c r="AY207">
        <f t="shared" si="275"/>
        <v>24.754002781540688</v>
      </c>
      <c r="AZ207">
        <f t="shared" si="276"/>
        <v>23.664764324442448</v>
      </c>
      <c r="BA207">
        <f t="shared" si="277"/>
        <v>22.62345510234076</v>
      </c>
      <c r="BB207">
        <f t="shared" si="278"/>
        <v>21.627966108201964</v>
      </c>
      <c r="BC207">
        <f t="shared" si="279"/>
        <v>20.676281136612705</v>
      </c>
      <c r="BD207">
        <f t="shared" si="280"/>
        <v>19.766472700274971</v>
      </c>
      <c r="BE207">
        <f t="shared" si="281"/>
        <v>18.896698126185587</v>
      </c>
      <c r="BF207">
        <f t="shared" si="282"/>
        <v>18.06519582359368</v>
      </c>
      <c r="BG207">
        <f t="shared" si="283"/>
        <v>17.270281716177394</v>
      </c>
      <c r="BH207">
        <f t="shared" si="284"/>
        <v>16.510345831213815</v>
      </c>
      <c r="BI207">
        <f t="shared" si="285"/>
        <v>15.783849038834024</v>
      </c>
      <c r="BJ207">
        <f t="shared" si="286"/>
        <v>15.089319934759121</v>
      </c>
      <c r="BK207">
        <f t="shared" si="287"/>
        <v>14.425351860203714</v>
      </c>
      <c r="BL207">
        <f t="shared" si="288"/>
        <v>13.790600052911175</v>
      </c>
      <c r="BM207">
        <f t="shared" si="289"/>
        <v>13.183778923550499</v>
      </c>
    </row>
    <row r="208" spans="2:65" x14ac:dyDescent="0.25">
      <c r="B208" s="3"/>
      <c r="F208" s="2">
        <v>6</v>
      </c>
      <c r="H208" s="20">
        <v>16</v>
      </c>
      <c r="I208" s="13">
        <f t="shared" si="239"/>
        <v>5.9217277208883264E-2</v>
      </c>
      <c r="J208" s="3">
        <f t="shared" ca="1" si="240"/>
        <v>13.702593109569966</v>
      </c>
      <c r="K208" s="3">
        <f t="shared" ca="1" si="241"/>
        <v>13.099644507332474</v>
      </c>
      <c r="L208" s="3">
        <f t="shared" ca="1" si="242"/>
        <v>7.5139362971511856</v>
      </c>
      <c r="M208" s="3">
        <f t="shared" ca="1" si="243"/>
        <v>7.1833041787308618</v>
      </c>
      <c r="N208" s="3">
        <f t="shared" ca="1" si="244"/>
        <v>6.8672207061078865</v>
      </c>
      <c r="O208" s="3">
        <f t="shared" ca="1" si="245"/>
        <v>6.565045702231262</v>
      </c>
      <c r="P208" s="3">
        <f t="shared" ca="1" si="246"/>
        <v>6.2761671594523012</v>
      </c>
      <c r="Q208" s="2">
        <v>6</v>
      </c>
      <c r="R208" s="3">
        <f t="shared" ca="1" si="250"/>
        <v>5.7359848909985995</v>
      </c>
      <c r="S208" s="3">
        <f t="shared" ca="1" si="251"/>
        <v>5.4835871116273687</v>
      </c>
      <c r="T208" s="3">
        <f t="shared" ca="1" si="252"/>
        <v>5.242295470128207</v>
      </c>
      <c r="U208" s="3">
        <f t="shared" ca="1" si="253"/>
        <v>5.0116212684676311</v>
      </c>
      <c r="V208" s="3">
        <f t="shared" ca="1" si="254"/>
        <v>4.7910973125562615</v>
      </c>
      <c r="W208" s="3">
        <f t="shared" ca="1" si="255"/>
        <v>23.664764324442448</v>
      </c>
      <c r="X208" s="3">
        <f t="shared" ca="1" si="256"/>
        <v>22.62345510234076</v>
      </c>
      <c r="Y208" s="3">
        <f t="shared" ca="1" si="257"/>
        <v>21.627966108201964</v>
      </c>
      <c r="Z208" s="3">
        <f t="shared" ca="1" si="258"/>
        <v>20.676281136612705</v>
      </c>
      <c r="AA208" s="3">
        <f t="shared" ca="1" si="259"/>
        <v>19.766472700274971</v>
      </c>
      <c r="AB208" s="3">
        <f t="shared" ca="1" si="260"/>
        <v>18.896698126185587</v>
      </c>
      <c r="AC208" s="3">
        <f t="shared" ca="1" si="261"/>
        <v>0.58274825237398964</v>
      </c>
      <c r="AD208" s="3">
        <f t="shared" ca="1" si="262"/>
        <v>0.55710586181217392</v>
      </c>
      <c r="AE208" s="3">
        <f t="shared" ca="1" si="263"/>
        <v>0.53259180100689718</v>
      </c>
      <c r="AF208" s="3">
        <f t="shared" ca="1" si="264"/>
        <v>0.50915642060754918</v>
      </c>
      <c r="AG208" s="3">
        <f t="shared" ca="1" si="265"/>
        <v>0.48675225595997168</v>
      </c>
      <c r="AH208" s="3">
        <f t="shared" ca="1" si="266"/>
        <v>1.8613357238972532</v>
      </c>
      <c r="AI208" s="3">
        <f t="shared" ca="1" si="267"/>
        <v>1.7794322648917646</v>
      </c>
      <c r="AJ208" s="3">
        <f t="shared" ca="1" si="268"/>
        <v>1.7011327643290965</v>
      </c>
      <c r="AM208">
        <f t="shared" si="248"/>
        <v>8.2215558657419798</v>
      </c>
      <c r="AN208">
        <f t="shared" si="248"/>
        <v>7.8597867043994842</v>
      </c>
      <c r="AO208">
        <f t="shared" si="248"/>
        <v>7.5139362971511856</v>
      </c>
      <c r="AP208">
        <f t="shared" si="248"/>
        <v>7.1833041787308618</v>
      </c>
      <c r="AQ208">
        <f t="shared" si="248"/>
        <v>6.8672207061078865</v>
      </c>
      <c r="AR208">
        <f t="shared" si="248"/>
        <v>6.565045702231262</v>
      </c>
      <c r="AS208">
        <f t="shared" si="269"/>
        <v>6.2761671594523012</v>
      </c>
      <c r="AT208" s="67">
        <f t="shared" si="270"/>
        <v>6</v>
      </c>
      <c r="AU208">
        <f t="shared" si="271"/>
        <v>5.7359848909985995</v>
      </c>
      <c r="AV208">
        <f t="shared" si="272"/>
        <v>5.4835871116273687</v>
      </c>
      <c r="AW208">
        <f t="shared" si="273"/>
        <v>5.242295470128207</v>
      </c>
      <c r="AX208">
        <f t="shared" si="274"/>
        <v>5.0116212684676311</v>
      </c>
      <c r="AY208">
        <f t="shared" si="275"/>
        <v>4.7910973125562615</v>
      </c>
      <c r="AZ208">
        <f t="shared" si="276"/>
        <v>4.5802769660211187</v>
      </c>
      <c r="BA208">
        <f t="shared" si="277"/>
        <v>4.37873324561434</v>
      </c>
      <c r="BB208">
        <f t="shared" si="278"/>
        <v>4.1860579564261862</v>
      </c>
      <c r="BC208">
        <f t="shared" si="279"/>
        <v>4.0018608651508467</v>
      </c>
      <c r="BD208">
        <f t="shared" si="280"/>
        <v>3.8257689097306398</v>
      </c>
      <c r="BE208">
        <f t="shared" si="281"/>
        <v>3.6574254437778562</v>
      </c>
      <c r="BF208">
        <f t="shared" si="282"/>
        <v>3.4964895142439381</v>
      </c>
      <c r="BG208">
        <f t="shared" si="283"/>
        <v>3.3426351708730437</v>
      </c>
      <c r="BH208">
        <f t="shared" si="284"/>
        <v>3.1955508060413833</v>
      </c>
      <c r="BI208">
        <f t="shared" si="285"/>
        <v>3.0549385236452951</v>
      </c>
      <c r="BJ208">
        <f t="shared" si="286"/>
        <v>2.9205135357598295</v>
      </c>
      <c r="BK208">
        <f t="shared" si="287"/>
        <v>2.7920035858458796</v>
      </c>
      <c r="BL208">
        <f t="shared" si="288"/>
        <v>2.6691483973376466</v>
      </c>
      <c r="BM208">
        <f t="shared" si="289"/>
        <v>2.5516991464936449</v>
      </c>
    </row>
    <row r="209" spans="2:65" x14ac:dyDescent="0.25">
      <c r="B209" s="3"/>
      <c r="F209" s="2">
        <v>10</v>
      </c>
      <c r="H209" s="20">
        <v>17</v>
      </c>
      <c r="I209" s="13">
        <f t="shared" si="239"/>
        <v>6.4021140175271191E-2</v>
      </c>
      <c r="J209" s="3">
        <f t="shared" ca="1" si="240"/>
        <v>28.775445530096928</v>
      </c>
      <c r="K209" s="3">
        <f t="shared" ca="1" si="241"/>
        <v>27.509253465398192</v>
      </c>
      <c r="L209" s="3">
        <f t="shared" ca="1" si="242"/>
        <v>12.523227161918644</v>
      </c>
      <c r="M209" s="3">
        <f t="shared" ca="1" si="243"/>
        <v>11.972173631218102</v>
      </c>
      <c r="N209" s="3">
        <f t="shared" ca="1" si="244"/>
        <v>11.445367843513145</v>
      </c>
      <c r="O209" s="3">
        <f t="shared" ca="1" si="245"/>
        <v>10.941742837052104</v>
      </c>
      <c r="P209" s="3">
        <f t="shared" ca="1" si="246"/>
        <v>10.46027859908717</v>
      </c>
      <c r="Q209" s="2">
        <v>10</v>
      </c>
      <c r="R209" s="3">
        <f t="shared" ca="1" si="250"/>
        <v>9.559974818330998</v>
      </c>
      <c r="S209" s="3">
        <f t="shared" ca="1" si="251"/>
        <v>9.1393118527122823</v>
      </c>
      <c r="T209" s="3">
        <f t="shared" ca="1" si="252"/>
        <v>8.7371591168803437</v>
      </c>
      <c r="U209" s="3">
        <f t="shared" ca="1" si="253"/>
        <v>8.35270211411272</v>
      </c>
      <c r="V209" s="3">
        <f t="shared" ca="1" si="254"/>
        <v>7.9851621875937706</v>
      </c>
      <c r="W209" s="3">
        <f t="shared" ca="1" si="255"/>
        <v>4.5802769660211187</v>
      </c>
      <c r="X209" s="3">
        <f t="shared" ca="1" si="256"/>
        <v>4.37873324561434</v>
      </c>
      <c r="Y209" s="3">
        <f t="shared" ca="1" si="257"/>
        <v>4.1860579564261862</v>
      </c>
      <c r="Z209" s="3">
        <f t="shared" ca="1" si="258"/>
        <v>4.0018608651508467</v>
      </c>
      <c r="AA209" s="3">
        <f t="shared" ca="1" si="259"/>
        <v>3.8257689097306398</v>
      </c>
      <c r="AB209" s="3">
        <f t="shared" ca="1" si="260"/>
        <v>3.6574254437778562</v>
      </c>
      <c r="AC209" s="3">
        <f t="shared" ca="1" si="261"/>
        <v>18.06519582359368</v>
      </c>
      <c r="AD209" s="3">
        <f t="shared" ca="1" si="262"/>
        <v>17.270281716177394</v>
      </c>
      <c r="AE209" s="3">
        <f t="shared" ca="1" si="263"/>
        <v>16.510345831213815</v>
      </c>
      <c r="AF209" s="3">
        <f t="shared" ca="1" si="264"/>
        <v>15.783849038834024</v>
      </c>
      <c r="AG209" s="3">
        <f t="shared" ca="1" si="265"/>
        <v>15.089319934759121</v>
      </c>
      <c r="AH209" s="3">
        <f t="shared" ca="1" si="266"/>
        <v>0.4653339309743133</v>
      </c>
      <c r="AI209" s="3">
        <f t="shared" ca="1" si="267"/>
        <v>0.44485806622294116</v>
      </c>
      <c r="AJ209" s="3">
        <f t="shared" ca="1" si="268"/>
        <v>0.42528319108227414</v>
      </c>
      <c r="AM209">
        <f t="shared" si="248"/>
        <v>13.702593109569966</v>
      </c>
      <c r="AN209">
        <f t="shared" si="248"/>
        <v>13.099644507332474</v>
      </c>
      <c r="AO209">
        <f t="shared" si="248"/>
        <v>12.523227161918644</v>
      </c>
      <c r="AP209">
        <f t="shared" si="248"/>
        <v>11.972173631218102</v>
      </c>
      <c r="AQ209">
        <f t="shared" si="248"/>
        <v>11.445367843513145</v>
      </c>
      <c r="AR209">
        <f t="shared" si="248"/>
        <v>10.941742837052104</v>
      </c>
      <c r="AS209">
        <f t="shared" si="269"/>
        <v>10.46027859908717</v>
      </c>
      <c r="AT209" s="67">
        <f t="shared" si="270"/>
        <v>10</v>
      </c>
      <c r="AU209">
        <f t="shared" si="271"/>
        <v>9.559974818330998</v>
      </c>
      <c r="AV209">
        <f t="shared" si="272"/>
        <v>9.1393118527122823</v>
      </c>
      <c r="AW209">
        <f t="shared" si="273"/>
        <v>8.7371591168803437</v>
      </c>
      <c r="AX209">
        <f t="shared" si="274"/>
        <v>8.35270211411272</v>
      </c>
      <c r="AY209">
        <f t="shared" si="275"/>
        <v>7.9851621875937706</v>
      </c>
      <c r="AZ209">
        <f t="shared" si="276"/>
        <v>7.6337949433685326</v>
      </c>
      <c r="BA209">
        <f t="shared" si="277"/>
        <v>7.2978887426905681</v>
      </c>
      <c r="BB209">
        <f t="shared" si="278"/>
        <v>6.9767632607103112</v>
      </c>
      <c r="BC209">
        <f t="shared" si="279"/>
        <v>6.6697681085847442</v>
      </c>
      <c r="BD209">
        <f t="shared" si="280"/>
        <v>6.3762815162177331</v>
      </c>
      <c r="BE209">
        <f t="shared" si="281"/>
        <v>6.0957090729630927</v>
      </c>
      <c r="BF209">
        <f t="shared" si="282"/>
        <v>5.8274825237398966</v>
      </c>
      <c r="BG209">
        <f t="shared" si="283"/>
        <v>5.5710586181217394</v>
      </c>
      <c r="BH209">
        <f t="shared" si="284"/>
        <v>5.325918010068972</v>
      </c>
      <c r="BI209">
        <f t="shared" si="285"/>
        <v>5.0915642060754918</v>
      </c>
      <c r="BJ209">
        <f t="shared" si="286"/>
        <v>4.8675225595997169</v>
      </c>
      <c r="BK209">
        <f t="shared" si="287"/>
        <v>4.6533393097431333</v>
      </c>
      <c r="BL209">
        <f t="shared" si="288"/>
        <v>4.4485806622294115</v>
      </c>
      <c r="BM209">
        <f t="shared" si="289"/>
        <v>4.2528319108227413</v>
      </c>
    </row>
    <row r="210" spans="2:65" x14ac:dyDescent="0.25">
      <c r="B210" s="3"/>
      <c r="F210" s="2">
        <v>21</v>
      </c>
      <c r="H210" s="20">
        <v>18</v>
      </c>
      <c r="I210" s="13">
        <f t="shared" si="239"/>
        <v>6.9214705277379246E-2</v>
      </c>
      <c r="J210" s="3">
        <f t="shared" ca="1" si="240"/>
        <v>2.740518621913993</v>
      </c>
      <c r="K210" s="3">
        <f t="shared" ca="1" si="241"/>
        <v>2.619928901466495</v>
      </c>
      <c r="L210" s="3">
        <f t="shared" ca="1" si="242"/>
        <v>26.298777040029151</v>
      </c>
      <c r="M210" s="3">
        <f t="shared" ca="1" si="243"/>
        <v>25.141564625558011</v>
      </c>
      <c r="N210" s="3">
        <f t="shared" ca="1" si="244"/>
        <v>24.035272471377599</v>
      </c>
      <c r="O210" s="3">
        <f t="shared" ca="1" si="245"/>
        <v>22.977659957809419</v>
      </c>
      <c r="P210" s="3">
        <f t="shared" ca="1" si="246"/>
        <v>21.966585058083055</v>
      </c>
      <c r="Q210" s="2">
        <v>21</v>
      </c>
      <c r="R210" s="3">
        <f t="shared" ca="1" si="250"/>
        <v>20.075947118495097</v>
      </c>
      <c r="S210" s="3">
        <f t="shared" ca="1" si="251"/>
        <v>19.192554890695792</v>
      </c>
      <c r="T210" s="3">
        <f t="shared" ca="1" si="252"/>
        <v>18.348034145448725</v>
      </c>
      <c r="U210" s="3">
        <f t="shared" ca="1" si="253"/>
        <v>17.54067443963671</v>
      </c>
      <c r="V210" s="3">
        <f t="shared" ca="1" si="254"/>
        <v>16.768840593946916</v>
      </c>
      <c r="W210" s="3">
        <f t="shared" ca="1" si="255"/>
        <v>7.6337949433685326</v>
      </c>
      <c r="X210" s="3">
        <f t="shared" ca="1" si="256"/>
        <v>7.2978887426905681</v>
      </c>
      <c r="Y210" s="3">
        <f t="shared" ca="1" si="257"/>
        <v>6.9767632607103112</v>
      </c>
      <c r="Z210" s="3">
        <f t="shared" ca="1" si="258"/>
        <v>6.6697681085847442</v>
      </c>
      <c r="AA210" s="3">
        <f t="shared" ca="1" si="259"/>
        <v>6.3762815162177331</v>
      </c>
      <c r="AB210" s="3">
        <f t="shared" ca="1" si="260"/>
        <v>6.0957090729630927</v>
      </c>
      <c r="AC210" s="3">
        <f t="shared" ca="1" si="261"/>
        <v>3.4964895142439381</v>
      </c>
      <c r="AD210" s="3">
        <f t="shared" ca="1" si="262"/>
        <v>3.3426351708730437</v>
      </c>
      <c r="AE210" s="3">
        <f t="shared" ca="1" si="263"/>
        <v>3.1955508060413833</v>
      </c>
      <c r="AF210" s="3">
        <f t="shared" ca="1" si="264"/>
        <v>3.0549385236452951</v>
      </c>
      <c r="AG210" s="3">
        <f t="shared" ca="1" si="265"/>
        <v>2.9205135357598295</v>
      </c>
      <c r="AH210" s="3">
        <f t="shared" ca="1" si="266"/>
        <v>14.425351860203714</v>
      </c>
      <c r="AI210" s="3">
        <f t="shared" ca="1" si="267"/>
        <v>13.790600052911175</v>
      </c>
      <c r="AJ210" s="3">
        <f t="shared" ca="1" si="268"/>
        <v>13.183778923550499</v>
      </c>
      <c r="AM210">
        <f t="shared" si="248"/>
        <v>28.775445530096928</v>
      </c>
      <c r="AN210">
        <f t="shared" si="248"/>
        <v>27.509253465398192</v>
      </c>
      <c r="AO210">
        <f t="shared" si="248"/>
        <v>26.298777040029151</v>
      </c>
      <c r="AP210">
        <f t="shared" si="248"/>
        <v>25.141564625558011</v>
      </c>
      <c r="AQ210">
        <f t="shared" si="248"/>
        <v>24.035272471377599</v>
      </c>
      <c r="AR210">
        <f t="shared" si="248"/>
        <v>22.977659957809419</v>
      </c>
      <c r="AS210">
        <f t="shared" si="269"/>
        <v>21.966585058083055</v>
      </c>
      <c r="AT210" s="67">
        <f t="shared" si="270"/>
        <v>21</v>
      </c>
      <c r="AU210">
        <f t="shared" si="271"/>
        <v>20.075947118495097</v>
      </c>
      <c r="AV210">
        <f t="shared" si="272"/>
        <v>19.192554890695792</v>
      </c>
      <c r="AW210">
        <f t="shared" si="273"/>
        <v>18.348034145448725</v>
      </c>
      <c r="AX210">
        <f t="shared" si="274"/>
        <v>17.54067443963671</v>
      </c>
      <c r="AY210">
        <f t="shared" si="275"/>
        <v>16.768840593946916</v>
      </c>
      <c r="AZ210">
        <f t="shared" si="276"/>
        <v>16.030969381073916</v>
      </c>
      <c r="BA210">
        <f t="shared" si="277"/>
        <v>15.325566359650193</v>
      </c>
      <c r="BB210">
        <f t="shared" si="278"/>
        <v>14.651202847491653</v>
      </c>
      <c r="BC210">
        <f t="shared" si="279"/>
        <v>14.006513028027962</v>
      </c>
      <c r="BD210">
        <f t="shared" si="280"/>
        <v>13.39019118405724</v>
      </c>
      <c r="BE210">
        <f t="shared" si="281"/>
        <v>12.800989053222496</v>
      </c>
      <c r="BF210">
        <f t="shared" si="282"/>
        <v>12.237713299853782</v>
      </c>
      <c r="BG210">
        <f t="shared" si="283"/>
        <v>11.699223098055652</v>
      </c>
      <c r="BH210">
        <f t="shared" si="284"/>
        <v>11.184427821144842</v>
      </c>
      <c r="BI210">
        <f t="shared" si="285"/>
        <v>10.692284832758533</v>
      </c>
      <c r="BJ210">
        <f t="shared" si="286"/>
        <v>10.221797375159404</v>
      </c>
      <c r="BK210">
        <f t="shared" si="287"/>
        <v>9.7720125504605804</v>
      </c>
      <c r="BL210">
        <f t="shared" si="288"/>
        <v>9.3420193906817648</v>
      </c>
      <c r="BM210">
        <f t="shared" si="289"/>
        <v>8.9309470127277581</v>
      </c>
    </row>
    <row r="211" spans="2:65" x14ac:dyDescent="0.25">
      <c r="B211" s="3"/>
      <c r="F211" s="2">
        <v>2</v>
      </c>
      <c r="H211" s="20">
        <v>19</v>
      </c>
      <c r="I211" s="13">
        <f t="shared" si="239"/>
        <v>7.4829586188546501E-2</v>
      </c>
      <c r="J211" s="3">
        <f t="shared" ca="1" si="240"/>
        <v>8.2215558657419798</v>
      </c>
      <c r="K211" s="3">
        <f t="shared" ca="1" si="241"/>
        <v>7.8597867043994842</v>
      </c>
      <c r="L211" s="3">
        <f t="shared" ca="1" si="242"/>
        <v>2.5046454323837288</v>
      </c>
      <c r="M211" s="3">
        <f t="shared" ca="1" si="243"/>
        <v>2.3944347262436203</v>
      </c>
      <c r="N211" s="3">
        <f t="shared" ca="1" si="244"/>
        <v>2.2890735687026287</v>
      </c>
      <c r="O211" s="3">
        <f t="shared" ca="1" si="245"/>
        <v>2.1883485674104208</v>
      </c>
      <c r="P211" s="3">
        <f t="shared" ca="1" si="246"/>
        <v>2.0920557198174339</v>
      </c>
      <c r="Q211" s="2">
        <v>2</v>
      </c>
      <c r="R211" s="3">
        <f t="shared" ca="1" si="250"/>
        <v>1.9119949636661997</v>
      </c>
      <c r="S211" s="3">
        <f t="shared" ca="1" si="251"/>
        <v>1.8278623705424564</v>
      </c>
      <c r="T211" s="3">
        <f t="shared" ca="1" si="252"/>
        <v>1.7474318233760688</v>
      </c>
      <c r="U211" s="3">
        <f t="shared" ca="1" si="253"/>
        <v>1.670540422822544</v>
      </c>
      <c r="V211" s="3">
        <f t="shared" ca="1" si="254"/>
        <v>1.5970324375187539</v>
      </c>
      <c r="W211" s="3">
        <f t="shared" ca="1" si="255"/>
        <v>16.030969381073916</v>
      </c>
      <c r="X211" s="3">
        <f t="shared" ca="1" si="256"/>
        <v>15.325566359650193</v>
      </c>
      <c r="Y211" s="3">
        <f t="shared" ca="1" si="257"/>
        <v>14.651202847491653</v>
      </c>
      <c r="Z211" s="3">
        <f t="shared" ca="1" si="258"/>
        <v>14.006513028027962</v>
      </c>
      <c r="AA211" s="3">
        <f t="shared" ca="1" si="259"/>
        <v>13.39019118405724</v>
      </c>
      <c r="AB211" s="3">
        <f t="shared" ca="1" si="260"/>
        <v>12.800989053222496</v>
      </c>
      <c r="AC211" s="3">
        <f t="shared" ca="1" si="261"/>
        <v>5.8274825237398966</v>
      </c>
      <c r="AD211" s="3">
        <f t="shared" ca="1" si="262"/>
        <v>5.5710586181217394</v>
      </c>
      <c r="AE211" s="3">
        <f t="shared" ca="1" si="263"/>
        <v>5.325918010068972</v>
      </c>
      <c r="AF211" s="3">
        <f t="shared" ca="1" si="264"/>
        <v>5.0915642060754918</v>
      </c>
      <c r="AG211" s="3">
        <f t="shared" ca="1" si="265"/>
        <v>4.8675225595997169</v>
      </c>
      <c r="AH211" s="3">
        <f t="shared" ca="1" si="266"/>
        <v>2.7920035858458796</v>
      </c>
      <c r="AI211" s="3">
        <f t="shared" ca="1" si="267"/>
        <v>2.6691483973376466</v>
      </c>
      <c r="AJ211" s="3">
        <f t="shared" ca="1" si="268"/>
        <v>2.5516991464936449</v>
      </c>
      <c r="AM211">
        <f t="shared" si="248"/>
        <v>2.740518621913993</v>
      </c>
      <c r="AN211">
        <f t="shared" si="248"/>
        <v>2.619928901466495</v>
      </c>
      <c r="AO211">
        <f t="shared" si="248"/>
        <v>2.5046454323837288</v>
      </c>
      <c r="AP211">
        <f t="shared" si="248"/>
        <v>2.3944347262436203</v>
      </c>
      <c r="AQ211">
        <f t="shared" si="248"/>
        <v>2.2890735687026287</v>
      </c>
      <c r="AR211">
        <f t="shared" si="248"/>
        <v>2.1883485674104208</v>
      </c>
      <c r="AS211">
        <f t="shared" si="269"/>
        <v>2.0920557198174339</v>
      </c>
      <c r="AT211" s="67">
        <f t="shared" si="270"/>
        <v>2</v>
      </c>
      <c r="AU211">
        <f t="shared" si="271"/>
        <v>1.9119949636661997</v>
      </c>
      <c r="AV211">
        <f t="shared" si="272"/>
        <v>1.8278623705424564</v>
      </c>
      <c r="AW211">
        <f t="shared" si="273"/>
        <v>1.7474318233760688</v>
      </c>
      <c r="AX211">
        <f t="shared" si="274"/>
        <v>1.670540422822544</v>
      </c>
      <c r="AY211">
        <f t="shared" si="275"/>
        <v>1.5970324375187539</v>
      </c>
      <c r="AZ211">
        <f t="shared" si="276"/>
        <v>1.5267589886737063</v>
      </c>
      <c r="BA211">
        <f t="shared" si="277"/>
        <v>1.4595777485381136</v>
      </c>
      <c r="BB211">
        <f t="shared" si="278"/>
        <v>1.3953526521420621</v>
      </c>
      <c r="BC211">
        <f t="shared" si="279"/>
        <v>1.3339536217169488</v>
      </c>
      <c r="BD211">
        <f t="shared" si="280"/>
        <v>1.2752563032435467</v>
      </c>
      <c r="BE211">
        <f t="shared" si="281"/>
        <v>1.2191418145926187</v>
      </c>
      <c r="BF211">
        <f t="shared" si="282"/>
        <v>1.1654965047479793</v>
      </c>
      <c r="BG211">
        <f t="shared" si="283"/>
        <v>1.1142117236243478</v>
      </c>
      <c r="BH211">
        <f t="shared" si="284"/>
        <v>1.0651836020137944</v>
      </c>
      <c r="BI211">
        <f t="shared" si="285"/>
        <v>1.0183128412150984</v>
      </c>
      <c r="BJ211">
        <f t="shared" si="286"/>
        <v>0.97350451191994336</v>
      </c>
      <c r="BK211">
        <f t="shared" si="287"/>
        <v>0.93066786194862661</v>
      </c>
      <c r="BL211">
        <f t="shared" si="288"/>
        <v>0.88971613244588232</v>
      </c>
      <c r="BM211">
        <f t="shared" si="289"/>
        <v>0.85056638216454827</v>
      </c>
    </row>
    <row r="212" spans="2:65" x14ac:dyDescent="0.25">
      <c r="B212" s="3"/>
      <c r="F212" s="2">
        <v>6</v>
      </c>
      <c r="H212" s="20">
        <v>20</v>
      </c>
      <c r="I212" s="13">
        <f t="shared" si="239"/>
        <v>8.089996116734352E-2</v>
      </c>
      <c r="J212" s="3">
        <f t="shared" ca="1" si="240"/>
        <v>0</v>
      </c>
      <c r="K212" s="3">
        <f t="shared" ca="1" si="241"/>
        <v>0</v>
      </c>
      <c r="L212" s="3">
        <f t="shared" ca="1" si="242"/>
        <v>7.5139362971511856</v>
      </c>
      <c r="M212" s="3">
        <f t="shared" ca="1" si="243"/>
        <v>7.1833041787308618</v>
      </c>
      <c r="N212" s="3">
        <f t="shared" ca="1" si="244"/>
        <v>6.8672207061078865</v>
      </c>
      <c r="O212" s="3">
        <f t="shared" ca="1" si="245"/>
        <v>6.565045702231262</v>
      </c>
      <c r="P212" s="3">
        <f t="shared" ref="P212" ca="1" si="290">OFFSET(AS212,-(P$196),0)</f>
        <v>6.2761671594523012</v>
      </c>
      <c r="Q212" s="2">
        <v>6</v>
      </c>
      <c r="R212" s="3">
        <f t="shared" ca="1" si="250"/>
        <v>5.7359848909985995</v>
      </c>
      <c r="S212" s="3">
        <f t="shared" ca="1" si="251"/>
        <v>5.4835871116273687</v>
      </c>
      <c r="T212" s="3">
        <f t="shared" ca="1" si="252"/>
        <v>5.242295470128207</v>
      </c>
      <c r="U212" s="3">
        <f t="shared" ca="1" si="253"/>
        <v>5.0116212684676311</v>
      </c>
      <c r="V212" s="3">
        <f t="shared" ca="1" si="254"/>
        <v>4.7910973125562615</v>
      </c>
      <c r="W212" s="3">
        <f t="shared" ca="1" si="255"/>
        <v>1.5267589886737063</v>
      </c>
      <c r="X212" s="3">
        <f t="shared" ca="1" si="256"/>
        <v>1.4595777485381136</v>
      </c>
      <c r="Y212" s="3">
        <f t="shared" ca="1" si="257"/>
        <v>1.3953526521420621</v>
      </c>
      <c r="Z212" s="3">
        <f t="shared" ca="1" si="258"/>
        <v>1.3339536217169488</v>
      </c>
      <c r="AA212" s="3">
        <f t="shared" ca="1" si="259"/>
        <v>1.2752563032435467</v>
      </c>
      <c r="AB212" s="3">
        <f t="shared" ca="1" si="260"/>
        <v>1.2191418145926187</v>
      </c>
      <c r="AC212" s="3">
        <f t="shared" ca="1" si="261"/>
        <v>12.237713299853782</v>
      </c>
      <c r="AD212" s="3">
        <f t="shared" ca="1" si="262"/>
        <v>11.699223098055652</v>
      </c>
      <c r="AE212" s="3">
        <f t="shared" ca="1" si="263"/>
        <v>11.184427821144842</v>
      </c>
      <c r="AF212" s="3">
        <f t="shared" ca="1" si="264"/>
        <v>10.692284832758533</v>
      </c>
      <c r="AG212" s="3">
        <f t="shared" ca="1" si="265"/>
        <v>10.221797375159404</v>
      </c>
      <c r="AH212" s="3">
        <f t="shared" ca="1" si="266"/>
        <v>4.6533393097431333</v>
      </c>
      <c r="AI212" s="3">
        <f t="shared" ca="1" si="267"/>
        <v>4.4485806622294115</v>
      </c>
      <c r="AJ212" s="3">
        <f t="shared" ca="1" si="268"/>
        <v>4.2528319108227413</v>
      </c>
      <c r="AM212">
        <f t="shared" si="248"/>
        <v>8.2215558657419798</v>
      </c>
      <c r="AN212">
        <f t="shared" si="248"/>
        <v>7.8597867043994842</v>
      </c>
      <c r="AO212">
        <f t="shared" si="248"/>
        <v>7.5139362971511856</v>
      </c>
      <c r="AP212">
        <f t="shared" si="248"/>
        <v>7.1833041787308618</v>
      </c>
      <c r="AQ212">
        <f t="shared" si="248"/>
        <v>6.8672207061078865</v>
      </c>
      <c r="AR212">
        <f t="shared" si="248"/>
        <v>6.565045702231262</v>
      </c>
      <c r="AS212">
        <f t="shared" si="269"/>
        <v>6.2761671594523012</v>
      </c>
      <c r="AT212" s="67">
        <f t="shared" si="270"/>
        <v>6</v>
      </c>
      <c r="AU212">
        <f t="shared" si="271"/>
        <v>5.7359848909985995</v>
      </c>
      <c r="AV212">
        <f t="shared" si="272"/>
        <v>5.4835871116273687</v>
      </c>
      <c r="AW212">
        <f t="shared" si="273"/>
        <v>5.242295470128207</v>
      </c>
      <c r="AX212">
        <f t="shared" si="274"/>
        <v>5.0116212684676311</v>
      </c>
      <c r="AY212">
        <f t="shared" si="275"/>
        <v>4.7910973125562615</v>
      </c>
      <c r="AZ212">
        <f t="shared" si="276"/>
        <v>4.5802769660211187</v>
      </c>
      <c r="BA212">
        <f t="shared" si="277"/>
        <v>4.37873324561434</v>
      </c>
      <c r="BB212">
        <f t="shared" si="278"/>
        <v>4.1860579564261862</v>
      </c>
      <c r="BC212">
        <f t="shared" si="279"/>
        <v>4.0018608651508467</v>
      </c>
      <c r="BD212">
        <f t="shared" si="280"/>
        <v>3.8257689097306398</v>
      </c>
      <c r="BE212">
        <f t="shared" si="281"/>
        <v>3.6574254437778562</v>
      </c>
      <c r="BF212">
        <f t="shared" si="282"/>
        <v>3.4964895142439381</v>
      </c>
      <c r="BG212">
        <f t="shared" si="283"/>
        <v>3.3426351708730437</v>
      </c>
      <c r="BH212">
        <f t="shared" si="284"/>
        <v>3.1955508060413833</v>
      </c>
      <c r="BI212">
        <f t="shared" si="285"/>
        <v>3.0549385236452951</v>
      </c>
      <c r="BJ212">
        <f t="shared" si="286"/>
        <v>2.9205135357598295</v>
      </c>
      <c r="BK212">
        <f t="shared" si="287"/>
        <v>2.7920035858458796</v>
      </c>
      <c r="BL212">
        <f t="shared" si="288"/>
        <v>2.6691483973376466</v>
      </c>
      <c r="BM212">
        <f t="shared" si="289"/>
        <v>2.5516991464936449</v>
      </c>
    </row>
    <row r="213" spans="2:65" x14ac:dyDescent="0.25">
      <c r="B213" s="3"/>
      <c r="H213" s="20">
        <v>21</v>
      </c>
      <c r="I213" s="13">
        <f t="shared" si="239"/>
        <v>8.7462781103544912E-2</v>
      </c>
      <c r="R213" s="3">
        <f t="shared" ca="1" si="250"/>
        <v>0</v>
      </c>
      <c r="S213" s="3">
        <f t="shared" ca="1" si="251"/>
        <v>0</v>
      </c>
      <c r="T213" s="3">
        <f t="shared" ca="1" si="252"/>
        <v>0</v>
      </c>
      <c r="U213" s="3">
        <f t="shared" ca="1" si="253"/>
        <v>0</v>
      </c>
      <c r="V213" s="3">
        <f t="shared" ca="1" si="254"/>
        <v>0</v>
      </c>
      <c r="W213" s="3">
        <f t="shared" ca="1" si="255"/>
        <v>4.5802769660211187</v>
      </c>
      <c r="X213" s="3">
        <f t="shared" ca="1" si="256"/>
        <v>4.37873324561434</v>
      </c>
      <c r="Y213" s="3">
        <f t="shared" ca="1" si="257"/>
        <v>4.1860579564261862</v>
      </c>
      <c r="Z213" s="3">
        <f t="shared" ca="1" si="258"/>
        <v>4.0018608651508467</v>
      </c>
      <c r="AA213" s="3">
        <f t="shared" ca="1" si="259"/>
        <v>3.8257689097306398</v>
      </c>
      <c r="AB213" s="3">
        <f t="shared" ca="1" si="260"/>
        <v>3.6574254437778562</v>
      </c>
      <c r="AC213" s="3">
        <f t="shared" ca="1" si="261"/>
        <v>1.1654965047479793</v>
      </c>
      <c r="AD213" s="3">
        <f t="shared" ca="1" si="262"/>
        <v>1.1142117236243478</v>
      </c>
      <c r="AE213" s="3">
        <f t="shared" ca="1" si="263"/>
        <v>1.0651836020137944</v>
      </c>
      <c r="AF213" s="3">
        <f t="shared" ca="1" si="264"/>
        <v>1.0183128412150984</v>
      </c>
      <c r="AG213" s="3">
        <f t="shared" ca="1" si="265"/>
        <v>0.97350451191994336</v>
      </c>
      <c r="AH213" s="3">
        <f t="shared" ca="1" si="266"/>
        <v>9.7720125504605804</v>
      </c>
      <c r="AI213" s="3">
        <f t="shared" ca="1" si="267"/>
        <v>9.3420193906817648</v>
      </c>
      <c r="AJ213" s="3">
        <f t="shared" ca="1" si="268"/>
        <v>8.9309470127277581</v>
      </c>
      <c r="AK213" s="19"/>
      <c r="AU213">
        <f t="shared" si="271"/>
        <v>0</v>
      </c>
      <c r="AV213">
        <f t="shared" si="272"/>
        <v>0</v>
      </c>
      <c r="AW213">
        <f t="shared" si="273"/>
        <v>0</v>
      </c>
      <c r="AX213">
        <f t="shared" si="274"/>
        <v>0</v>
      </c>
      <c r="AY213">
        <f t="shared" si="275"/>
        <v>0</v>
      </c>
      <c r="AZ213">
        <f t="shared" si="276"/>
        <v>0</v>
      </c>
      <c r="BA213">
        <f t="shared" si="277"/>
        <v>0</v>
      </c>
      <c r="BB213">
        <f t="shared" si="278"/>
        <v>0</v>
      </c>
      <c r="BC213">
        <f t="shared" si="279"/>
        <v>0</v>
      </c>
      <c r="BD213">
        <f t="shared" si="280"/>
        <v>0</v>
      </c>
      <c r="BE213">
        <f t="shared" si="281"/>
        <v>0</v>
      </c>
      <c r="BF213">
        <f t="shared" si="282"/>
        <v>0</v>
      </c>
      <c r="BG213">
        <f t="shared" si="283"/>
        <v>0</v>
      </c>
      <c r="BH213">
        <f t="shared" si="284"/>
        <v>0</v>
      </c>
      <c r="BI213">
        <f t="shared" si="285"/>
        <v>0</v>
      </c>
      <c r="BJ213">
        <f t="shared" si="286"/>
        <v>0</v>
      </c>
      <c r="BK213">
        <f t="shared" si="287"/>
        <v>0</v>
      </c>
      <c r="BL213">
        <f t="shared" si="288"/>
        <v>0</v>
      </c>
      <c r="BM213">
        <f t="shared" si="289"/>
        <v>0</v>
      </c>
    </row>
    <row r="214" spans="2:65" x14ac:dyDescent="0.25">
      <c r="B214" s="3"/>
      <c r="H214" s="20">
        <v>22</v>
      </c>
      <c r="I214" s="13">
        <f t="shared" si="239"/>
        <v>9.4557994441343982E-2</v>
      </c>
      <c r="R214" s="3">
        <f t="shared" ca="1" si="250"/>
        <v>0</v>
      </c>
      <c r="S214" s="3">
        <f t="shared" ca="1" si="251"/>
        <v>0</v>
      </c>
      <c r="T214" s="3">
        <f t="shared" ca="1" si="252"/>
        <v>0</v>
      </c>
      <c r="U214" s="3">
        <f t="shared" ca="1" si="253"/>
        <v>0</v>
      </c>
      <c r="V214" s="3">
        <f t="shared" ca="1" si="254"/>
        <v>0</v>
      </c>
      <c r="W214" s="3">
        <f t="shared" ca="1" si="255"/>
        <v>0</v>
      </c>
      <c r="X214" s="3">
        <f t="shared" ca="1" si="256"/>
        <v>0</v>
      </c>
      <c r="Y214" s="3">
        <f t="shared" ca="1" si="257"/>
        <v>0</v>
      </c>
      <c r="Z214" s="3">
        <f t="shared" ca="1" si="258"/>
        <v>0</v>
      </c>
      <c r="AA214" s="3">
        <f t="shared" ca="1" si="259"/>
        <v>0</v>
      </c>
      <c r="AB214" s="3">
        <f t="shared" ca="1" si="260"/>
        <v>0</v>
      </c>
      <c r="AC214" s="3">
        <f t="shared" ca="1" si="261"/>
        <v>3.4964895142439381</v>
      </c>
      <c r="AD214" s="3">
        <f t="shared" ca="1" si="262"/>
        <v>3.3426351708730437</v>
      </c>
      <c r="AE214" s="3">
        <f t="shared" ca="1" si="263"/>
        <v>3.1955508060413833</v>
      </c>
      <c r="AF214" s="3">
        <f t="shared" ca="1" si="264"/>
        <v>3.0549385236452951</v>
      </c>
      <c r="AG214" s="3">
        <f t="shared" ca="1" si="265"/>
        <v>2.9205135357598295</v>
      </c>
      <c r="AH214" s="3">
        <f t="shared" ca="1" si="266"/>
        <v>0.93066786194862661</v>
      </c>
      <c r="AI214" s="3">
        <f t="shared" ca="1" si="267"/>
        <v>0.88971613244588232</v>
      </c>
      <c r="AJ214" s="3">
        <f t="shared" ca="1" si="268"/>
        <v>0.85056638216454827</v>
      </c>
      <c r="AU214">
        <f t="shared" si="271"/>
        <v>0</v>
      </c>
      <c r="AV214">
        <f t="shared" si="272"/>
        <v>0</v>
      </c>
      <c r="AW214">
        <f t="shared" si="273"/>
        <v>0</v>
      </c>
      <c r="AX214">
        <f t="shared" si="274"/>
        <v>0</v>
      </c>
      <c r="AY214">
        <f t="shared" si="275"/>
        <v>0</v>
      </c>
      <c r="AZ214">
        <f t="shared" si="276"/>
        <v>0</v>
      </c>
      <c r="BA214">
        <f t="shared" si="277"/>
        <v>0</v>
      </c>
      <c r="BB214">
        <f t="shared" si="278"/>
        <v>0</v>
      </c>
      <c r="BC214">
        <f t="shared" si="279"/>
        <v>0</v>
      </c>
      <c r="BD214">
        <f t="shared" si="280"/>
        <v>0</v>
      </c>
      <c r="BE214">
        <f t="shared" si="281"/>
        <v>0</v>
      </c>
      <c r="BF214">
        <f t="shared" si="282"/>
        <v>0</v>
      </c>
      <c r="BG214">
        <f t="shared" si="283"/>
        <v>0</v>
      </c>
      <c r="BH214">
        <f t="shared" si="284"/>
        <v>0</v>
      </c>
      <c r="BI214">
        <f t="shared" si="285"/>
        <v>0</v>
      </c>
      <c r="BJ214">
        <f t="shared" si="286"/>
        <v>0</v>
      </c>
      <c r="BK214">
        <f t="shared" si="287"/>
        <v>0</v>
      </c>
      <c r="BL214">
        <f t="shared" si="288"/>
        <v>0</v>
      </c>
      <c r="BM214">
        <f t="shared" si="289"/>
        <v>0</v>
      </c>
    </row>
    <row r="215" spans="2:65" x14ac:dyDescent="0.25">
      <c r="B215" s="3"/>
      <c r="H215" s="20">
        <v>23</v>
      </c>
      <c r="I215" s="13">
        <f t="shared" si="239"/>
        <v>0.10222879034893675</v>
      </c>
      <c r="R215" s="3">
        <f t="shared" ca="1" si="250"/>
        <v>0</v>
      </c>
      <c r="S215" s="3">
        <f t="shared" ca="1" si="251"/>
        <v>0</v>
      </c>
      <c r="T215" s="3">
        <f t="shared" ca="1" si="252"/>
        <v>0</v>
      </c>
      <c r="U215" s="3">
        <f t="shared" ca="1" si="253"/>
        <v>0</v>
      </c>
      <c r="V215" s="3">
        <f t="shared" ca="1" si="254"/>
        <v>0</v>
      </c>
      <c r="W215" s="3">
        <f t="shared" ca="1" si="255"/>
        <v>0</v>
      </c>
      <c r="X215" s="3">
        <f t="shared" ca="1" si="256"/>
        <v>0</v>
      </c>
      <c r="Y215" s="3">
        <f t="shared" ca="1" si="257"/>
        <v>0</v>
      </c>
      <c r="Z215" s="3">
        <f t="shared" ca="1" si="258"/>
        <v>0</v>
      </c>
      <c r="AA215" s="3">
        <f t="shared" ca="1" si="259"/>
        <v>0</v>
      </c>
      <c r="AB215" s="3">
        <f t="shared" ca="1" si="260"/>
        <v>0</v>
      </c>
      <c r="AC215" s="3">
        <f t="shared" ca="1" si="261"/>
        <v>0</v>
      </c>
      <c r="AD215" s="3">
        <f t="shared" ca="1" si="262"/>
        <v>0</v>
      </c>
      <c r="AE215" s="3">
        <f t="shared" ca="1" si="263"/>
        <v>0</v>
      </c>
      <c r="AF215" s="3">
        <f t="shared" ca="1" si="264"/>
        <v>0</v>
      </c>
      <c r="AG215" s="3">
        <f t="shared" ca="1" si="265"/>
        <v>0</v>
      </c>
      <c r="AH215" s="3">
        <f t="shared" ca="1" si="266"/>
        <v>2.7920035858458796</v>
      </c>
      <c r="AI215" s="3">
        <f t="shared" ca="1" si="267"/>
        <v>2.6691483973376466</v>
      </c>
      <c r="AJ215" s="3">
        <f t="shared" ca="1" si="268"/>
        <v>2.5516991464936449</v>
      </c>
      <c r="AU215">
        <f t="shared" si="271"/>
        <v>0</v>
      </c>
      <c r="AV215">
        <f t="shared" si="272"/>
        <v>0</v>
      </c>
      <c r="AW215">
        <f t="shared" si="273"/>
        <v>0</v>
      </c>
      <c r="AX215">
        <f t="shared" si="274"/>
        <v>0</v>
      </c>
      <c r="AY215">
        <f t="shared" si="275"/>
        <v>0</v>
      </c>
      <c r="AZ215">
        <f t="shared" si="276"/>
        <v>0</v>
      </c>
      <c r="BA215">
        <f t="shared" si="277"/>
        <v>0</v>
      </c>
      <c r="BB215">
        <f t="shared" si="278"/>
        <v>0</v>
      </c>
      <c r="BC215">
        <f t="shared" si="279"/>
        <v>0</v>
      </c>
      <c r="BD215">
        <f t="shared" si="280"/>
        <v>0</v>
      </c>
      <c r="BE215">
        <f t="shared" si="281"/>
        <v>0</v>
      </c>
      <c r="BF215">
        <f t="shared" si="282"/>
        <v>0</v>
      </c>
      <c r="BG215">
        <f t="shared" si="283"/>
        <v>0</v>
      </c>
      <c r="BH215">
        <f t="shared" si="284"/>
        <v>0</v>
      </c>
      <c r="BI215">
        <f t="shared" si="285"/>
        <v>0</v>
      </c>
      <c r="BJ215">
        <f t="shared" si="286"/>
        <v>0</v>
      </c>
      <c r="BK215">
        <f t="shared" si="287"/>
        <v>0</v>
      </c>
      <c r="BL215">
        <f t="shared" si="288"/>
        <v>0</v>
      </c>
      <c r="BM215">
        <f t="shared" si="289"/>
        <v>0</v>
      </c>
    </row>
    <row r="216" spans="2:65" x14ac:dyDescent="0.25">
      <c r="B216" s="3"/>
      <c r="H216" s="20">
        <v>24</v>
      </c>
      <c r="I216" s="13">
        <f t="shared" si="239"/>
        <v>0.11052186161466902</v>
      </c>
      <c r="R216">
        <f t="shared" ca="1" si="250"/>
        <v>0</v>
      </c>
      <c r="S216">
        <f t="shared" ca="1" si="251"/>
        <v>0</v>
      </c>
      <c r="T216">
        <f t="shared" ca="1" si="252"/>
        <v>0</v>
      </c>
      <c r="U216">
        <f t="shared" ca="1" si="253"/>
        <v>0</v>
      </c>
      <c r="V216">
        <f t="shared" ca="1" si="254"/>
        <v>0</v>
      </c>
      <c r="W216">
        <f t="shared" ca="1" si="255"/>
        <v>0</v>
      </c>
      <c r="X216">
        <f t="shared" ca="1" si="256"/>
        <v>0</v>
      </c>
      <c r="Y216">
        <f t="shared" ca="1" si="257"/>
        <v>0</v>
      </c>
      <c r="Z216">
        <f t="shared" ca="1" si="258"/>
        <v>0</v>
      </c>
      <c r="AA216">
        <f t="shared" ca="1" si="259"/>
        <v>0</v>
      </c>
      <c r="AB216">
        <f t="shared" ca="1" si="260"/>
        <v>0</v>
      </c>
      <c r="AC216">
        <f t="shared" ca="1" si="261"/>
        <v>0</v>
      </c>
      <c r="AD216">
        <f t="shared" ca="1" si="262"/>
        <v>0</v>
      </c>
      <c r="AE216">
        <f t="shared" ca="1" si="263"/>
        <v>0</v>
      </c>
      <c r="AF216">
        <f t="shared" ca="1" si="264"/>
        <v>0</v>
      </c>
      <c r="AG216">
        <f t="shared" ca="1" si="265"/>
        <v>0</v>
      </c>
      <c r="AH216">
        <f t="shared" ca="1" si="266"/>
        <v>0</v>
      </c>
      <c r="AI216">
        <f t="shared" ca="1" si="267"/>
        <v>0</v>
      </c>
      <c r="AJ216">
        <f t="shared" ca="1" si="268"/>
        <v>0</v>
      </c>
      <c r="AU216">
        <f t="shared" si="271"/>
        <v>0</v>
      </c>
      <c r="AV216">
        <f t="shared" si="272"/>
        <v>0</v>
      </c>
      <c r="AW216">
        <f t="shared" si="273"/>
        <v>0</v>
      </c>
      <c r="AX216">
        <f t="shared" si="274"/>
        <v>0</v>
      </c>
      <c r="AY216">
        <f t="shared" si="275"/>
        <v>0</v>
      </c>
      <c r="AZ216">
        <f t="shared" si="276"/>
        <v>0</v>
      </c>
      <c r="BA216">
        <f t="shared" si="277"/>
        <v>0</v>
      </c>
      <c r="BB216">
        <f t="shared" si="278"/>
        <v>0</v>
      </c>
      <c r="BC216">
        <f t="shared" si="279"/>
        <v>0</v>
      </c>
      <c r="BD216">
        <f t="shared" si="280"/>
        <v>0</v>
      </c>
      <c r="BE216">
        <f t="shared" si="281"/>
        <v>0</v>
      </c>
      <c r="BF216">
        <f t="shared" si="282"/>
        <v>0</v>
      </c>
      <c r="BG216">
        <f t="shared" si="283"/>
        <v>0</v>
      </c>
      <c r="BH216">
        <f t="shared" si="284"/>
        <v>0</v>
      </c>
      <c r="BI216">
        <f t="shared" si="285"/>
        <v>0</v>
      </c>
      <c r="BJ216">
        <f t="shared" si="286"/>
        <v>0</v>
      </c>
      <c r="BK216">
        <f t="shared" si="287"/>
        <v>0</v>
      </c>
      <c r="BL216">
        <f t="shared" si="288"/>
        <v>0</v>
      </c>
      <c r="BM216">
        <f t="shared" si="289"/>
        <v>0</v>
      </c>
    </row>
    <row r="217" spans="2:65" x14ac:dyDescent="0.25">
      <c r="B217" s="3"/>
      <c r="H217" s="20">
        <v>25</v>
      </c>
      <c r="I217" s="13">
        <f t="shared" si="239"/>
        <v>0.11948768887001798</v>
      </c>
      <c r="Q217" s="30"/>
      <c r="R217">
        <f t="shared" ca="1" si="250"/>
        <v>0</v>
      </c>
      <c r="S217">
        <f t="shared" ca="1" si="251"/>
        <v>0</v>
      </c>
      <c r="T217">
        <f t="shared" ca="1" si="252"/>
        <v>0</v>
      </c>
      <c r="U217">
        <f t="shared" ca="1" si="253"/>
        <v>0</v>
      </c>
      <c r="V217">
        <f t="shared" ca="1" si="254"/>
        <v>0</v>
      </c>
      <c r="W217">
        <f t="shared" ca="1" si="255"/>
        <v>0</v>
      </c>
      <c r="X217">
        <f t="shared" ca="1" si="256"/>
        <v>0</v>
      </c>
      <c r="Y217">
        <f t="shared" ca="1" si="257"/>
        <v>0</v>
      </c>
      <c r="Z217">
        <f t="shared" ca="1" si="258"/>
        <v>0</v>
      </c>
      <c r="AA217">
        <f t="shared" ca="1" si="259"/>
        <v>0</v>
      </c>
      <c r="AB217">
        <f t="shared" ca="1" si="260"/>
        <v>0</v>
      </c>
      <c r="AC217">
        <f t="shared" ca="1" si="261"/>
        <v>0</v>
      </c>
      <c r="AD217">
        <f t="shared" ca="1" si="262"/>
        <v>0</v>
      </c>
      <c r="AE217">
        <f t="shared" ca="1" si="263"/>
        <v>0</v>
      </c>
      <c r="AF217">
        <f t="shared" ca="1" si="264"/>
        <v>0</v>
      </c>
      <c r="AG217">
        <f t="shared" ca="1" si="265"/>
        <v>0</v>
      </c>
      <c r="AH217">
        <f t="shared" ca="1" si="266"/>
        <v>0</v>
      </c>
      <c r="AI217">
        <f t="shared" ca="1" si="267"/>
        <v>0</v>
      </c>
      <c r="AJ217">
        <f t="shared" ca="1" si="268"/>
        <v>0</v>
      </c>
      <c r="AU217">
        <f t="shared" si="271"/>
        <v>0</v>
      </c>
      <c r="AV217">
        <f t="shared" si="272"/>
        <v>0</v>
      </c>
      <c r="AW217">
        <f t="shared" si="273"/>
        <v>0</v>
      </c>
      <c r="AX217">
        <f t="shared" si="274"/>
        <v>0</v>
      </c>
      <c r="AY217">
        <f t="shared" si="275"/>
        <v>0</v>
      </c>
      <c r="AZ217">
        <f t="shared" si="276"/>
        <v>0</v>
      </c>
      <c r="BA217">
        <f t="shared" si="277"/>
        <v>0</v>
      </c>
      <c r="BB217">
        <f t="shared" si="278"/>
        <v>0</v>
      </c>
      <c r="BC217">
        <f t="shared" si="279"/>
        <v>0</v>
      </c>
      <c r="BD217">
        <f t="shared" si="280"/>
        <v>0</v>
      </c>
      <c r="BE217">
        <f t="shared" si="281"/>
        <v>0</v>
      </c>
      <c r="BF217">
        <f t="shared" si="282"/>
        <v>0</v>
      </c>
      <c r="BG217">
        <f t="shared" si="283"/>
        <v>0</v>
      </c>
      <c r="BH217">
        <f t="shared" si="284"/>
        <v>0</v>
      </c>
      <c r="BI217">
        <f t="shared" si="285"/>
        <v>0</v>
      </c>
      <c r="BJ217">
        <f t="shared" si="286"/>
        <v>0</v>
      </c>
      <c r="BK217">
        <f t="shared" si="287"/>
        <v>0</v>
      </c>
      <c r="BL217">
        <f t="shared" si="288"/>
        <v>0</v>
      </c>
      <c r="BM217">
        <f t="shared" si="289"/>
        <v>0</v>
      </c>
    </row>
    <row r="218" spans="2:65" x14ac:dyDescent="0.25">
      <c r="B218" s="3"/>
      <c r="H218" s="20">
        <v>26</v>
      </c>
      <c r="I218" s="13">
        <f t="shared" si="239"/>
        <v>0.12918084786949757</v>
      </c>
      <c r="Q218" s="30"/>
      <c r="R218">
        <f t="shared" ca="1" si="250"/>
        <v>0</v>
      </c>
      <c r="S218">
        <f t="shared" ca="1" si="251"/>
        <v>0</v>
      </c>
      <c r="T218">
        <f t="shared" ca="1" si="252"/>
        <v>0</v>
      </c>
      <c r="U218">
        <f t="shared" ca="1" si="253"/>
        <v>0</v>
      </c>
      <c r="V218">
        <f t="shared" ca="1" si="254"/>
        <v>0</v>
      </c>
      <c r="W218">
        <f t="shared" ca="1" si="255"/>
        <v>0</v>
      </c>
      <c r="X218">
        <f t="shared" ca="1" si="256"/>
        <v>0</v>
      </c>
      <c r="Y218">
        <f t="shared" ca="1" si="257"/>
        <v>0</v>
      </c>
      <c r="Z218">
        <f t="shared" ca="1" si="258"/>
        <v>0</v>
      </c>
      <c r="AA218">
        <f t="shared" ca="1" si="259"/>
        <v>0</v>
      </c>
      <c r="AB218">
        <f t="shared" ca="1" si="260"/>
        <v>0</v>
      </c>
      <c r="AC218">
        <f t="shared" ca="1" si="261"/>
        <v>0</v>
      </c>
      <c r="AD218">
        <f t="shared" ca="1" si="262"/>
        <v>0</v>
      </c>
      <c r="AE218">
        <f t="shared" ca="1" si="263"/>
        <v>0</v>
      </c>
      <c r="AF218">
        <f t="shared" ca="1" si="264"/>
        <v>0</v>
      </c>
      <c r="AG218">
        <f t="shared" ca="1" si="265"/>
        <v>0</v>
      </c>
      <c r="AH218">
        <f t="shared" ca="1" si="266"/>
        <v>0</v>
      </c>
      <c r="AI218">
        <f t="shared" ca="1" si="267"/>
        <v>0</v>
      </c>
      <c r="AJ218">
        <f t="shared" ca="1" si="268"/>
        <v>0</v>
      </c>
      <c r="AU218">
        <f t="shared" si="271"/>
        <v>0</v>
      </c>
      <c r="AV218">
        <f t="shared" si="272"/>
        <v>0</v>
      </c>
      <c r="AW218">
        <f t="shared" si="273"/>
        <v>0</v>
      </c>
      <c r="AX218">
        <f t="shared" si="274"/>
        <v>0</v>
      </c>
      <c r="AY218">
        <f t="shared" si="275"/>
        <v>0</v>
      </c>
      <c r="AZ218">
        <f t="shared" si="276"/>
        <v>0</v>
      </c>
      <c r="BA218">
        <f t="shared" si="277"/>
        <v>0</v>
      </c>
      <c r="BB218">
        <f t="shared" si="278"/>
        <v>0</v>
      </c>
      <c r="BC218">
        <f t="shared" si="279"/>
        <v>0</v>
      </c>
      <c r="BD218">
        <f t="shared" si="280"/>
        <v>0</v>
      </c>
      <c r="BE218">
        <f t="shared" si="281"/>
        <v>0</v>
      </c>
      <c r="BF218">
        <f t="shared" si="282"/>
        <v>0</v>
      </c>
      <c r="BG218">
        <f t="shared" si="283"/>
        <v>0</v>
      </c>
      <c r="BH218">
        <f t="shared" si="284"/>
        <v>0</v>
      </c>
      <c r="BI218">
        <f t="shared" si="285"/>
        <v>0</v>
      </c>
      <c r="BJ218">
        <f t="shared" si="286"/>
        <v>0</v>
      </c>
      <c r="BK218">
        <f t="shared" si="287"/>
        <v>0</v>
      </c>
      <c r="BL218">
        <f t="shared" si="288"/>
        <v>0</v>
      </c>
      <c r="BM218">
        <f t="shared" si="289"/>
        <v>0</v>
      </c>
    </row>
    <row r="219" spans="2:65" x14ac:dyDescent="0.25">
      <c r="B219" s="3"/>
      <c r="H219" s="20">
        <v>27</v>
      </c>
      <c r="I219" s="13">
        <f t="shared" si="239"/>
        <v>0.13966034169792674</v>
      </c>
      <c r="R219">
        <f t="shared" ca="1" si="250"/>
        <v>0</v>
      </c>
      <c r="S219">
        <f t="shared" ca="1" si="251"/>
        <v>0</v>
      </c>
      <c r="T219">
        <f t="shared" ca="1" si="252"/>
        <v>0</v>
      </c>
      <c r="U219">
        <f t="shared" ca="1" si="253"/>
        <v>0</v>
      </c>
      <c r="V219">
        <f t="shared" ca="1" si="254"/>
        <v>0</v>
      </c>
      <c r="W219">
        <f t="shared" ca="1" si="255"/>
        <v>0</v>
      </c>
      <c r="X219">
        <f t="shared" ca="1" si="256"/>
        <v>0</v>
      </c>
      <c r="Y219">
        <f t="shared" ca="1" si="257"/>
        <v>0</v>
      </c>
      <c r="Z219">
        <f t="shared" ca="1" si="258"/>
        <v>0</v>
      </c>
      <c r="AA219">
        <f t="shared" ca="1" si="259"/>
        <v>0</v>
      </c>
      <c r="AB219">
        <f t="shared" ca="1" si="260"/>
        <v>0</v>
      </c>
      <c r="AC219">
        <f t="shared" ca="1" si="261"/>
        <v>0</v>
      </c>
      <c r="AD219">
        <f t="shared" ca="1" si="262"/>
        <v>0</v>
      </c>
      <c r="AE219">
        <f t="shared" ca="1" si="263"/>
        <v>0</v>
      </c>
      <c r="AF219">
        <f t="shared" ca="1" si="264"/>
        <v>0</v>
      </c>
      <c r="AG219">
        <f t="shared" ca="1" si="265"/>
        <v>0</v>
      </c>
      <c r="AH219">
        <f t="shared" ca="1" si="266"/>
        <v>0</v>
      </c>
      <c r="AI219">
        <f t="shared" ca="1" si="267"/>
        <v>0</v>
      </c>
      <c r="AJ219">
        <f t="shared" ca="1" si="268"/>
        <v>0</v>
      </c>
      <c r="AU219">
        <f t="shared" si="271"/>
        <v>0</v>
      </c>
      <c r="AV219">
        <f t="shared" si="272"/>
        <v>0</v>
      </c>
      <c r="AW219">
        <f t="shared" si="273"/>
        <v>0</v>
      </c>
      <c r="AX219">
        <f t="shared" si="274"/>
        <v>0</v>
      </c>
      <c r="AY219">
        <f t="shared" si="275"/>
        <v>0</v>
      </c>
      <c r="AZ219">
        <f t="shared" si="276"/>
        <v>0</v>
      </c>
      <c r="BA219">
        <f t="shared" si="277"/>
        <v>0</v>
      </c>
      <c r="BB219">
        <f t="shared" si="278"/>
        <v>0</v>
      </c>
      <c r="BC219">
        <f t="shared" si="279"/>
        <v>0</v>
      </c>
      <c r="BD219">
        <f t="shared" si="280"/>
        <v>0</v>
      </c>
      <c r="BE219">
        <f t="shared" si="281"/>
        <v>0</v>
      </c>
      <c r="BF219">
        <f t="shared" si="282"/>
        <v>0</v>
      </c>
      <c r="BG219">
        <f t="shared" si="283"/>
        <v>0</v>
      </c>
      <c r="BH219">
        <f t="shared" si="284"/>
        <v>0</v>
      </c>
      <c r="BI219">
        <f t="shared" si="285"/>
        <v>0</v>
      </c>
      <c r="BJ219">
        <f t="shared" si="286"/>
        <v>0</v>
      </c>
      <c r="BK219">
        <f t="shared" si="287"/>
        <v>0</v>
      </c>
      <c r="BL219">
        <f t="shared" si="288"/>
        <v>0</v>
      </c>
      <c r="BM219">
        <f t="shared" si="289"/>
        <v>0</v>
      </c>
    </row>
    <row r="220" spans="2:65" x14ac:dyDescent="0.25">
      <c r="B220" s="3"/>
      <c r="H220" s="20">
        <v>28</v>
      </c>
      <c r="I220" s="13">
        <f t="shared" si="239"/>
        <v>0.15098995992723485</v>
      </c>
      <c r="R220">
        <f t="shared" ca="1" si="250"/>
        <v>0</v>
      </c>
      <c r="S220">
        <f t="shared" ca="1" si="251"/>
        <v>0</v>
      </c>
      <c r="T220">
        <f t="shared" ca="1" si="252"/>
        <v>0</v>
      </c>
      <c r="U220">
        <f t="shared" ca="1" si="253"/>
        <v>0</v>
      </c>
      <c r="V220">
        <f t="shared" ca="1" si="254"/>
        <v>0</v>
      </c>
      <c r="W220">
        <f t="shared" ca="1" si="255"/>
        <v>0</v>
      </c>
      <c r="X220">
        <f t="shared" ca="1" si="256"/>
        <v>0</v>
      </c>
      <c r="Y220">
        <f t="shared" ca="1" si="257"/>
        <v>0</v>
      </c>
      <c r="Z220">
        <f t="shared" ca="1" si="258"/>
        <v>0</v>
      </c>
      <c r="AA220">
        <f t="shared" ca="1" si="259"/>
        <v>0</v>
      </c>
      <c r="AB220">
        <f t="shared" ca="1" si="260"/>
        <v>0</v>
      </c>
      <c r="AC220">
        <f t="shared" ca="1" si="261"/>
        <v>0</v>
      </c>
      <c r="AD220">
        <f t="shared" ca="1" si="262"/>
        <v>0</v>
      </c>
      <c r="AE220">
        <f t="shared" ca="1" si="263"/>
        <v>0</v>
      </c>
      <c r="AF220">
        <f t="shared" ca="1" si="264"/>
        <v>0</v>
      </c>
      <c r="AG220">
        <f t="shared" ca="1" si="265"/>
        <v>0</v>
      </c>
      <c r="AH220">
        <f t="shared" ca="1" si="266"/>
        <v>0</v>
      </c>
      <c r="AI220">
        <f t="shared" ca="1" si="267"/>
        <v>0</v>
      </c>
      <c r="AJ220">
        <f t="shared" ca="1" si="268"/>
        <v>0</v>
      </c>
      <c r="AU220">
        <f t="shared" si="271"/>
        <v>0</v>
      </c>
      <c r="AV220">
        <f t="shared" si="272"/>
        <v>0</v>
      </c>
      <c r="AW220">
        <f t="shared" si="273"/>
        <v>0</v>
      </c>
      <c r="AX220">
        <f t="shared" si="274"/>
        <v>0</v>
      </c>
      <c r="AY220">
        <f t="shared" si="275"/>
        <v>0</v>
      </c>
      <c r="AZ220">
        <f t="shared" si="276"/>
        <v>0</v>
      </c>
      <c r="BA220">
        <f t="shared" si="277"/>
        <v>0</v>
      </c>
      <c r="BB220">
        <f t="shared" si="278"/>
        <v>0</v>
      </c>
      <c r="BC220">
        <f t="shared" si="279"/>
        <v>0</v>
      </c>
      <c r="BD220">
        <f t="shared" si="280"/>
        <v>0</v>
      </c>
      <c r="BE220">
        <f t="shared" si="281"/>
        <v>0</v>
      </c>
      <c r="BF220">
        <f t="shared" si="282"/>
        <v>0</v>
      </c>
      <c r="BG220">
        <f t="shared" si="283"/>
        <v>0</v>
      </c>
      <c r="BH220">
        <f t="shared" si="284"/>
        <v>0</v>
      </c>
      <c r="BI220">
        <f t="shared" si="285"/>
        <v>0</v>
      </c>
      <c r="BJ220">
        <f t="shared" si="286"/>
        <v>0</v>
      </c>
      <c r="BK220">
        <f t="shared" si="287"/>
        <v>0</v>
      </c>
      <c r="BL220">
        <f t="shared" si="288"/>
        <v>0</v>
      </c>
      <c r="BM220">
        <f t="shared" si="289"/>
        <v>0</v>
      </c>
    </row>
    <row r="221" spans="2:65" x14ac:dyDescent="0.25">
      <c r="B221" s="3"/>
      <c r="H221" s="20">
        <v>29</v>
      </c>
      <c r="I221" s="13">
        <f t="shared" si="239"/>
        <v>0.16323866690902145</v>
      </c>
      <c r="R221">
        <f t="shared" ca="1" si="250"/>
        <v>0</v>
      </c>
      <c r="S221">
        <f t="shared" ca="1" si="251"/>
        <v>0</v>
      </c>
      <c r="T221">
        <f t="shared" ca="1" si="252"/>
        <v>0</v>
      </c>
      <c r="U221">
        <f t="shared" ca="1" si="253"/>
        <v>0</v>
      </c>
      <c r="V221">
        <f t="shared" ca="1" si="254"/>
        <v>0</v>
      </c>
      <c r="W221">
        <f t="shared" ca="1" si="255"/>
        <v>0</v>
      </c>
      <c r="X221">
        <f t="shared" ca="1" si="256"/>
        <v>0</v>
      </c>
      <c r="Y221">
        <f t="shared" ca="1" si="257"/>
        <v>0</v>
      </c>
      <c r="Z221">
        <f t="shared" ca="1" si="258"/>
        <v>0</v>
      </c>
      <c r="AA221">
        <f t="shared" ca="1" si="259"/>
        <v>0</v>
      </c>
      <c r="AB221">
        <f t="shared" ca="1" si="260"/>
        <v>0</v>
      </c>
      <c r="AC221">
        <f t="shared" ca="1" si="261"/>
        <v>0</v>
      </c>
      <c r="AD221">
        <f t="shared" ca="1" si="262"/>
        <v>0</v>
      </c>
      <c r="AE221">
        <f t="shared" ca="1" si="263"/>
        <v>0</v>
      </c>
      <c r="AF221">
        <f t="shared" ca="1" si="264"/>
        <v>0</v>
      </c>
      <c r="AG221">
        <f t="shared" ca="1" si="265"/>
        <v>0</v>
      </c>
      <c r="AH221">
        <f t="shared" ca="1" si="266"/>
        <v>0</v>
      </c>
      <c r="AI221">
        <f t="shared" ca="1" si="267"/>
        <v>0</v>
      </c>
      <c r="AJ221">
        <f t="shared" ca="1" si="268"/>
        <v>0</v>
      </c>
      <c r="AU221">
        <f t="shared" si="271"/>
        <v>0</v>
      </c>
      <c r="AV221">
        <f t="shared" si="272"/>
        <v>0</v>
      </c>
      <c r="AW221">
        <f t="shared" si="273"/>
        <v>0</v>
      </c>
      <c r="AX221">
        <f t="shared" si="274"/>
        <v>0</v>
      </c>
      <c r="AY221">
        <f t="shared" si="275"/>
        <v>0</v>
      </c>
      <c r="AZ221">
        <f t="shared" si="276"/>
        <v>0</v>
      </c>
      <c r="BA221">
        <f t="shared" si="277"/>
        <v>0</v>
      </c>
      <c r="BB221">
        <f t="shared" si="278"/>
        <v>0</v>
      </c>
      <c r="BC221">
        <f t="shared" si="279"/>
        <v>0</v>
      </c>
      <c r="BD221">
        <f t="shared" si="280"/>
        <v>0</v>
      </c>
      <c r="BE221">
        <f t="shared" si="281"/>
        <v>0</v>
      </c>
      <c r="BF221">
        <f t="shared" si="282"/>
        <v>0</v>
      </c>
      <c r="BG221">
        <f t="shared" si="283"/>
        <v>0</v>
      </c>
      <c r="BH221">
        <f t="shared" si="284"/>
        <v>0</v>
      </c>
      <c r="BI221">
        <f t="shared" si="285"/>
        <v>0</v>
      </c>
      <c r="BJ221">
        <f t="shared" si="286"/>
        <v>0</v>
      </c>
      <c r="BK221">
        <f t="shared" si="287"/>
        <v>0</v>
      </c>
      <c r="BL221">
        <f t="shared" si="288"/>
        <v>0</v>
      </c>
      <c r="BM221">
        <f t="shared" si="289"/>
        <v>0</v>
      </c>
    </row>
    <row r="222" spans="2:65" x14ac:dyDescent="0.25">
      <c r="B222" s="3"/>
      <c r="H222" s="20">
        <v>30</v>
      </c>
      <c r="I222" s="13">
        <f t="shared" si="239"/>
        <v>0.17648102156644135</v>
      </c>
      <c r="R222">
        <f t="shared" ca="1" si="250"/>
        <v>0</v>
      </c>
      <c r="S222">
        <f t="shared" ca="1" si="251"/>
        <v>0</v>
      </c>
      <c r="T222">
        <f t="shared" ca="1" si="252"/>
        <v>0</v>
      </c>
      <c r="U222">
        <f t="shared" ca="1" si="253"/>
        <v>0</v>
      </c>
      <c r="V222">
        <f t="shared" ca="1" si="254"/>
        <v>0</v>
      </c>
      <c r="W222">
        <f t="shared" ca="1" si="255"/>
        <v>0</v>
      </c>
      <c r="X222">
        <f t="shared" ca="1" si="256"/>
        <v>0</v>
      </c>
      <c r="Y222">
        <f t="shared" ca="1" si="257"/>
        <v>0</v>
      </c>
      <c r="Z222">
        <f t="shared" ca="1" si="258"/>
        <v>0</v>
      </c>
      <c r="AA222">
        <f t="shared" ca="1" si="259"/>
        <v>0</v>
      </c>
      <c r="AB222">
        <f t="shared" ca="1" si="260"/>
        <v>0</v>
      </c>
      <c r="AC222">
        <f t="shared" ca="1" si="261"/>
        <v>0</v>
      </c>
      <c r="AD222">
        <f t="shared" ca="1" si="262"/>
        <v>0</v>
      </c>
      <c r="AE222">
        <f t="shared" ca="1" si="263"/>
        <v>0</v>
      </c>
      <c r="AF222">
        <f t="shared" ca="1" si="264"/>
        <v>0</v>
      </c>
      <c r="AG222">
        <f t="shared" ca="1" si="265"/>
        <v>0</v>
      </c>
      <c r="AH222">
        <f t="shared" ca="1" si="266"/>
        <v>0</v>
      </c>
      <c r="AI222">
        <f t="shared" ca="1" si="267"/>
        <v>0</v>
      </c>
      <c r="AJ222">
        <f t="shared" ca="1" si="268"/>
        <v>0</v>
      </c>
      <c r="AU222">
        <f t="shared" si="271"/>
        <v>0</v>
      </c>
      <c r="AV222">
        <f t="shared" si="272"/>
        <v>0</v>
      </c>
      <c r="AW222">
        <f t="shared" si="273"/>
        <v>0</v>
      </c>
      <c r="AX222">
        <f t="shared" si="274"/>
        <v>0</v>
      </c>
      <c r="AY222">
        <f t="shared" si="275"/>
        <v>0</v>
      </c>
      <c r="AZ222">
        <f t="shared" si="276"/>
        <v>0</v>
      </c>
      <c r="BA222">
        <f t="shared" si="277"/>
        <v>0</v>
      </c>
      <c r="BB222">
        <f t="shared" si="278"/>
        <v>0</v>
      </c>
      <c r="BC222">
        <f t="shared" si="279"/>
        <v>0</v>
      </c>
      <c r="BD222">
        <f t="shared" si="280"/>
        <v>0</v>
      </c>
      <c r="BE222">
        <f t="shared" si="281"/>
        <v>0</v>
      </c>
      <c r="BF222">
        <f t="shared" si="282"/>
        <v>0</v>
      </c>
      <c r="BG222">
        <f t="shared" si="283"/>
        <v>0</v>
      </c>
      <c r="BH222">
        <f t="shared" si="284"/>
        <v>0</v>
      </c>
      <c r="BI222">
        <f t="shared" si="285"/>
        <v>0</v>
      </c>
      <c r="BJ222">
        <f t="shared" si="286"/>
        <v>0</v>
      </c>
      <c r="BK222">
        <f t="shared" si="287"/>
        <v>0</v>
      </c>
      <c r="BL222">
        <f t="shared" si="288"/>
        <v>0</v>
      </c>
      <c r="BM222">
        <f t="shared" si="289"/>
        <v>0</v>
      </c>
    </row>
    <row r="223" spans="2:65" x14ac:dyDescent="0.25">
      <c r="B223" s="3"/>
      <c r="H223" s="20">
        <v>31</v>
      </c>
      <c r="I223" s="13">
        <f t="shared" si="239"/>
        <v>0.19079763124072341</v>
      </c>
      <c r="R223">
        <f t="shared" ca="1" si="250"/>
        <v>0</v>
      </c>
      <c r="S223">
        <f t="shared" ca="1" si="251"/>
        <v>0</v>
      </c>
      <c r="T223">
        <f t="shared" ca="1" si="252"/>
        <v>0</v>
      </c>
      <c r="U223">
        <f t="shared" ca="1" si="253"/>
        <v>0</v>
      </c>
      <c r="V223">
        <f t="shared" ca="1" si="254"/>
        <v>0</v>
      </c>
      <c r="W223">
        <f t="shared" ca="1" si="255"/>
        <v>0</v>
      </c>
      <c r="X223">
        <f t="shared" ca="1" si="256"/>
        <v>0</v>
      </c>
      <c r="Y223">
        <f t="shared" ca="1" si="257"/>
        <v>0</v>
      </c>
      <c r="Z223">
        <f t="shared" ca="1" si="258"/>
        <v>0</v>
      </c>
      <c r="AA223">
        <f t="shared" ca="1" si="259"/>
        <v>0</v>
      </c>
      <c r="AB223">
        <f t="shared" ca="1" si="260"/>
        <v>0</v>
      </c>
      <c r="AC223">
        <f t="shared" ca="1" si="261"/>
        <v>0</v>
      </c>
      <c r="AD223">
        <f t="shared" ca="1" si="262"/>
        <v>0</v>
      </c>
      <c r="AE223">
        <f t="shared" ca="1" si="263"/>
        <v>0</v>
      </c>
      <c r="AF223">
        <f t="shared" ca="1" si="264"/>
        <v>0</v>
      </c>
      <c r="AG223">
        <f t="shared" ca="1" si="265"/>
        <v>0</v>
      </c>
      <c r="AH223">
        <f t="shared" ca="1" si="266"/>
        <v>0</v>
      </c>
      <c r="AI223">
        <f t="shared" ca="1" si="267"/>
        <v>0</v>
      </c>
      <c r="AJ223">
        <f t="shared" ca="1" si="268"/>
        <v>0</v>
      </c>
      <c r="AU223">
        <f t="shared" si="271"/>
        <v>0</v>
      </c>
      <c r="AV223">
        <f t="shared" si="272"/>
        <v>0</v>
      </c>
      <c r="AW223">
        <f t="shared" si="273"/>
        <v>0</v>
      </c>
      <c r="AX223">
        <f t="shared" si="274"/>
        <v>0</v>
      </c>
      <c r="AY223">
        <f t="shared" si="275"/>
        <v>0</v>
      </c>
      <c r="AZ223">
        <f t="shared" si="276"/>
        <v>0</v>
      </c>
      <c r="BA223">
        <f t="shared" si="277"/>
        <v>0</v>
      </c>
      <c r="BB223">
        <f t="shared" si="278"/>
        <v>0</v>
      </c>
      <c r="BC223">
        <f t="shared" si="279"/>
        <v>0</v>
      </c>
      <c r="BD223">
        <f t="shared" si="280"/>
        <v>0</v>
      </c>
      <c r="BE223">
        <f t="shared" si="281"/>
        <v>0</v>
      </c>
      <c r="BF223">
        <f t="shared" si="282"/>
        <v>0</v>
      </c>
      <c r="BG223">
        <f t="shared" si="283"/>
        <v>0</v>
      </c>
      <c r="BH223">
        <f t="shared" si="284"/>
        <v>0</v>
      </c>
      <c r="BI223">
        <f t="shared" si="285"/>
        <v>0</v>
      </c>
      <c r="BJ223">
        <f t="shared" si="286"/>
        <v>0</v>
      </c>
      <c r="BK223">
        <f t="shared" si="287"/>
        <v>0</v>
      </c>
      <c r="BL223">
        <f t="shared" si="288"/>
        <v>0</v>
      </c>
      <c r="BM223">
        <f t="shared" si="289"/>
        <v>0</v>
      </c>
    </row>
    <row r="224" spans="2:65" x14ac:dyDescent="0.25">
      <c r="B224" s="3"/>
      <c r="H224" s="20">
        <v>32</v>
      </c>
      <c r="I224" s="13">
        <f t="shared" si="239"/>
        <v>0.20627564235492496</v>
      </c>
      <c r="R224">
        <f t="shared" ca="1" si="250"/>
        <v>0</v>
      </c>
      <c r="S224">
        <f t="shared" ca="1" si="251"/>
        <v>0</v>
      </c>
      <c r="T224">
        <f t="shared" ca="1" si="252"/>
        <v>0</v>
      </c>
      <c r="U224">
        <f t="shared" ca="1" si="253"/>
        <v>0</v>
      </c>
      <c r="V224">
        <f t="shared" ca="1" si="254"/>
        <v>0</v>
      </c>
      <c r="W224">
        <f t="shared" ca="1" si="255"/>
        <v>0</v>
      </c>
      <c r="X224">
        <f t="shared" ca="1" si="256"/>
        <v>0</v>
      </c>
      <c r="Y224">
        <f t="shared" ca="1" si="257"/>
        <v>0</v>
      </c>
      <c r="Z224">
        <f t="shared" ca="1" si="258"/>
        <v>0</v>
      </c>
      <c r="AA224">
        <f t="shared" ca="1" si="259"/>
        <v>0</v>
      </c>
      <c r="AB224">
        <f t="shared" ca="1" si="260"/>
        <v>0</v>
      </c>
      <c r="AC224">
        <f t="shared" ca="1" si="261"/>
        <v>0</v>
      </c>
      <c r="AD224">
        <f t="shared" ca="1" si="262"/>
        <v>0</v>
      </c>
      <c r="AE224">
        <f t="shared" ca="1" si="263"/>
        <v>0</v>
      </c>
      <c r="AF224">
        <f t="shared" ca="1" si="264"/>
        <v>0</v>
      </c>
      <c r="AG224">
        <f t="shared" ca="1" si="265"/>
        <v>0</v>
      </c>
      <c r="AH224">
        <f t="shared" ca="1" si="266"/>
        <v>0</v>
      </c>
      <c r="AI224">
        <f t="shared" ca="1" si="267"/>
        <v>0</v>
      </c>
      <c r="AJ224">
        <f t="shared" ca="1" si="268"/>
        <v>0</v>
      </c>
      <c r="AU224">
        <f t="shared" si="271"/>
        <v>0</v>
      </c>
      <c r="AV224">
        <f t="shared" si="272"/>
        <v>0</v>
      </c>
      <c r="AW224">
        <f t="shared" si="273"/>
        <v>0</v>
      </c>
      <c r="AX224">
        <f t="shared" si="274"/>
        <v>0</v>
      </c>
      <c r="AY224">
        <f t="shared" si="275"/>
        <v>0</v>
      </c>
      <c r="AZ224">
        <f t="shared" si="276"/>
        <v>0</v>
      </c>
      <c r="BA224">
        <f t="shared" si="277"/>
        <v>0</v>
      </c>
      <c r="BB224">
        <f t="shared" si="278"/>
        <v>0</v>
      </c>
      <c r="BC224">
        <f t="shared" si="279"/>
        <v>0</v>
      </c>
      <c r="BD224">
        <f t="shared" si="280"/>
        <v>0</v>
      </c>
      <c r="BE224">
        <f t="shared" si="281"/>
        <v>0</v>
      </c>
      <c r="BF224">
        <f t="shared" si="282"/>
        <v>0</v>
      </c>
      <c r="BG224">
        <f t="shared" si="283"/>
        <v>0</v>
      </c>
      <c r="BH224">
        <f t="shared" si="284"/>
        <v>0</v>
      </c>
      <c r="BI224">
        <f t="shared" si="285"/>
        <v>0</v>
      </c>
      <c r="BJ224">
        <f t="shared" si="286"/>
        <v>0</v>
      </c>
      <c r="BK224">
        <f t="shared" si="287"/>
        <v>0</v>
      </c>
      <c r="BL224">
        <f t="shared" si="288"/>
        <v>0</v>
      </c>
      <c r="BM224">
        <f t="shared" si="289"/>
        <v>0</v>
      </c>
    </row>
    <row r="225" spans="2:65" x14ac:dyDescent="0.25">
      <c r="B225" s="3"/>
      <c r="H225" s="20">
        <v>33</v>
      </c>
      <c r="I225" s="13">
        <f t="shared" si="239"/>
        <v>0.22300927088163566</v>
      </c>
      <c r="AJ225" s="3"/>
    </row>
    <row r="226" spans="2:65" x14ac:dyDescent="0.25">
      <c r="B226" s="3"/>
      <c r="H226" s="20"/>
      <c r="I226" s="13">
        <f t="shared" si="239"/>
        <v>1.7000000000000001E-2</v>
      </c>
      <c r="J226" s="48">
        <f t="shared" ref="J226:AJ226" ca="1" si="291">$D34*SUM(J197:J225)/$E197</f>
        <v>336.69228783514768</v>
      </c>
      <c r="K226" s="48">
        <f ca="1">$D34*SUM(K197:K225)/$E197</f>
        <v>321.87697932302649</v>
      </c>
      <c r="L226" s="48">
        <f t="shared" ca="1" si="291"/>
        <v>307.7135816928581</v>
      </c>
      <c r="M226" s="48">
        <f t="shared" ca="1" si="291"/>
        <v>294.17340922421624</v>
      </c>
      <c r="N226" s="48">
        <f t="shared" ca="1" si="291"/>
        <v>281.22903844060869</v>
      </c>
      <c r="O226" s="48">
        <f ca="1">$D34*SUM(O197:O225)/$E197</f>
        <v>268.85425256756594</v>
      </c>
      <c r="P226" s="48">
        <f ca="1">$D34*SUM(P197:P225)/$E197</f>
        <v>257.02398843471326</v>
      </c>
      <c r="Q226" s="48">
        <f t="shared" si="291"/>
        <v>245.71428571428572</v>
      </c>
      <c r="R226" s="48">
        <f ca="1">$D34*SUM(R197:R225)/$E197</f>
        <v>234.90223839327598</v>
      </c>
      <c r="S226" s="48">
        <f ca="1">$D34*SUM(S197:S225)/$E197</f>
        <v>224.56594838093039</v>
      </c>
      <c r="T226" s="48">
        <f t="shared" ca="1" si="291"/>
        <v>214.68448115763138</v>
      </c>
      <c r="U226" s="48">
        <f t="shared" ca="1" si="291"/>
        <v>205.23782337534112</v>
      </c>
      <c r="V226" s="48">
        <f t="shared" ca="1" si="291"/>
        <v>196.20684232373264</v>
      </c>
      <c r="W226" s="48">
        <f t="shared" ca="1" si="291"/>
        <v>187.5732471799125</v>
      </c>
      <c r="X226" s="48">
        <f t="shared" ca="1" si="291"/>
        <v>179.31955196325396</v>
      </c>
      <c r="Y226" s="48">
        <f t="shared" ca="1" si="291"/>
        <v>171.42904012031048</v>
      </c>
      <c r="Z226" s="48">
        <f t="shared" ca="1" si="291"/>
        <v>163.88573066808229</v>
      </c>
      <c r="AA226" s="48">
        <f t="shared" ca="1" si="291"/>
        <v>156.67434582706431</v>
      </c>
      <c r="AB226" s="48">
        <f t="shared" ca="1" si="291"/>
        <v>149.78028007852168</v>
      </c>
      <c r="AC226" s="48">
        <f t="shared" ca="1" si="291"/>
        <v>143.18957058332316</v>
      </c>
      <c r="AD226" s="48">
        <f t="shared" ca="1" si="291"/>
        <v>136.88886890241992</v>
      </c>
      <c r="AE226" s="48">
        <f t="shared" ca="1" si="291"/>
        <v>130.86541396169474</v>
      </c>
      <c r="AF226" s="48">
        <f ca="1">$D34*SUM(AF197:AF225)/$E197</f>
        <v>125.10700620642639</v>
      </c>
      <c r="AG226" s="48">
        <f t="shared" ca="1" si="291"/>
        <v>119.60198289302161</v>
      </c>
      <c r="AH226" s="48">
        <f ca="1">$D34*SUM(AH197:AH225)/$E197</f>
        <v>114.33919446797411</v>
      </c>
      <c r="AI226" s="48">
        <f ca="1">$D34*SUM(AI197:AI225)/$E197</f>
        <v>109.30798198620839</v>
      </c>
      <c r="AJ226" s="48">
        <f t="shared" ca="1" si="291"/>
        <v>104.49815552307309</v>
      </c>
    </row>
    <row r="227" spans="2:65" x14ac:dyDescent="0.25">
      <c r="B227" s="3"/>
      <c r="H227" s="20"/>
      <c r="I227" s="21"/>
      <c r="J227" s="7">
        <f ca="1">SUM(J197:J225)</f>
        <v>117.84230074230169</v>
      </c>
      <c r="K227" s="7">
        <f t="shared" ref="K227:AJ227" ca="1" si="292">SUM(K197:K225)</f>
        <v>112.65694276305926</v>
      </c>
      <c r="L227" s="7">
        <f t="shared" ca="1" si="292"/>
        <v>107.69975359250033</v>
      </c>
      <c r="M227" s="7">
        <f t="shared" ca="1" si="292"/>
        <v>102.96069322847568</v>
      </c>
      <c r="N227" s="7">
        <f t="shared" ca="1" si="292"/>
        <v>98.430163454213044</v>
      </c>
      <c r="O227" s="7">
        <f t="shared" ca="1" si="292"/>
        <v>94.098988398648075</v>
      </c>
      <c r="P227" s="7">
        <f t="shared" ca="1" si="292"/>
        <v>89.958395952149644</v>
      </c>
      <c r="Q227" s="7">
        <f t="shared" si="292"/>
        <v>86</v>
      </c>
      <c r="R227" s="7">
        <f t="shared" ca="1" si="292"/>
        <v>82.215783437646593</v>
      </c>
      <c r="S227" s="7">
        <f t="shared" ca="1" si="292"/>
        <v>78.598081933325631</v>
      </c>
      <c r="T227" s="7">
        <f t="shared" ca="1" si="292"/>
        <v>75.139568405170976</v>
      </c>
      <c r="U227" s="7">
        <f ca="1">SUM(U197:U225)</f>
        <v>71.833238181369396</v>
      </c>
      <c r="V227" s="7">
        <f t="shared" ca="1" si="292"/>
        <v>68.672394813306425</v>
      </c>
      <c r="W227" s="7">
        <f t="shared" ca="1" si="292"/>
        <v>65.650636512969371</v>
      </c>
      <c r="X227" s="7">
        <f t="shared" ca="1" si="292"/>
        <v>62.761843187138886</v>
      </c>
      <c r="Y227" s="7">
        <f t="shared" ca="1" si="292"/>
        <v>60.000164042108665</v>
      </c>
      <c r="Z227" s="7">
        <f t="shared" ca="1" si="292"/>
        <v>57.3600057338288</v>
      </c>
      <c r="AA227" s="7">
        <f t="shared" ca="1" si="292"/>
        <v>54.836021039472506</v>
      </c>
      <c r="AB227" s="7">
        <f t="shared" ca="1" si="292"/>
        <v>52.423098027482595</v>
      </c>
      <c r="AC227" s="7">
        <f t="shared" ca="1" si="292"/>
        <v>50.116349704163106</v>
      </c>
      <c r="AD227" s="7">
        <f t="shared" ca="1" si="292"/>
        <v>47.911104115846967</v>
      </c>
      <c r="AE227" s="7">
        <f t="shared" ca="1" si="292"/>
        <v>45.802894886593158</v>
      </c>
      <c r="AF227" s="7">
        <f t="shared" ca="1" si="292"/>
        <v>43.787452172249232</v>
      </c>
      <c r="AG227" s="7">
        <f t="shared" ca="1" si="292"/>
        <v>41.860694012557566</v>
      </c>
      <c r="AH227" s="7">
        <f t="shared" ca="1" si="292"/>
        <v>40.018718063790942</v>
      </c>
      <c r="AI227" s="7">
        <f t="shared" ca="1" si="292"/>
        <v>38.257793695172936</v>
      </c>
      <c r="AJ227" s="7">
        <f t="shared" ca="1" si="292"/>
        <v>36.574354433075584</v>
      </c>
    </row>
    <row r="228" spans="2:65" x14ac:dyDescent="0.25">
      <c r="B228" s="3"/>
      <c r="I228" s="13" t="s">
        <v>43</v>
      </c>
      <c r="J228" s="49">
        <f ca="1">$D34*($I197*J197+$I198*J198+$I199*J199+$I200*J200+$I201*J201+$I202*J202+$I203*J203+$I204*J204+$I205*J205+$I206*J206+$I207*J207+$I208*J208+$I209*J209+$I210*J210+$I211*J211+$I212*J212+$I213*J213+$I214*J214+$I215*J215+$I216*J216+$I217*J217+$I218*J218+$I219*J219+$I220*J220+$I221*J221+$I222*J222+$I223*J223+$I224*J224+$I225*J225)/$E197</f>
        <v>18.918890433303606</v>
      </c>
      <c r="K228" s="49">
        <f t="shared" ref="J228:AJ228" ca="1" si="293">$D34*($I197*K197+$I198*K198+$I199*K199+$I200*K200+$I201*K201+$I202*K202+$I203*K203+$I204*K204+$I205*K205+$I206*K206+$I207*K207+$I208*K208+$I209*K209+$I210*K210+$I211*K211+$I212*K212+$I213*K213+$I214*K214+$I215*K215+$I216*K216+$I217*K217+$I218*K218+$I219*K219+$I220*K220+$I221*K221+$I222*K222+$I223*K223+$I224*K224+$I225*K225)/$E197</f>
        <v>18.086411613314578</v>
      </c>
      <c r="L228" s="49">
        <f t="shared" ca="1" si="293"/>
        <v>18.693220475881485</v>
      </c>
      <c r="M228" s="49">
        <f t="shared" ca="1" si="293"/>
        <v>17.870671702293642</v>
      </c>
      <c r="N228" s="49">
        <f t="shared" ca="1" si="293"/>
        <v>17.084317146058758</v>
      </c>
      <c r="O228" s="49">
        <f t="shared" ca="1" si="293"/>
        <v>16.332564170470228</v>
      </c>
      <c r="P228" s="49">
        <f t="shared" ca="1" si="293"/>
        <v>15.613890218847049</v>
      </c>
      <c r="Q228" s="49">
        <f t="shared" si="293"/>
        <v>14.926839730836246</v>
      </c>
      <c r="R228" s="49">
        <f t="shared" ca="1" si="293"/>
        <v>14.270021194405722</v>
      </c>
      <c r="S228" s="49">
        <f t="shared" ca="1" si="293"/>
        <v>13.642104327556831</v>
      </c>
      <c r="T228" s="49">
        <f t="shared" ca="1" si="293"/>
        <v>13.041817384048768</v>
      </c>
      <c r="U228" s="49">
        <f t="shared" ca="1" si="293"/>
        <v>12.467944577677766</v>
      </c>
      <c r="V228" s="49">
        <f t="shared" ca="1" si="293"/>
        <v>11.919323619894595</v>
      </c>
      <c r="W228" s="49">
        <f t="shared" ca="1" si="293"/>
        <v>12.319223354733689</v>
      </c>
      <c r="X228" s="49">
        <f t="shared" ca="1" si="293"/>
        <v>11.777146505264923</v>
      </c>
      <c r="Y228" s="49">
        <f t="shared" ca="1" si="293"/>
        <v>11.258922402212759</v>
      </c>
      <c r="Z228" s="49">
        <f t="shared" ca="1" si="293"/>
        <v>10.763501464669673</v>
      </c>
      <c r="AA228" s="49">
        <f t="shared" ca="1" si="293"/>
        <v>10.28988029593109</v>
      </c>
      <c r="AB228" s="49">
        <f t="shared" ca="1" si="293"/>
        <v>9.8370996512741566</v>
      </c>
      <c r="AC228" s="49">
        <f t="shared" ca="1" si="293"/>
        <v>10.167139649144859</v>
      </c>
      <c r="AD228" s="49">
        <f t="shared" ca="1" si="293"/>
        <v>9.7197599020279544</v>
      </c>
      <c r="AE228" s="49">
        <f t="shared" ca="1" si="293"/>
        <v>9.2920659903610616</v>
      </c>
      <c r="AF228" s="49">
        <f t="shared" ca="1" si="293"/>
        <v>8.8831916878121664</v>
      </c>
      <c r="AG228" s="49">
        <f t="shared" ca="1" si="293"/>
        <v>8.4923088841891534</v>
      </c>
      <c r="AH228" s="49">
        <f t="shared" ca="1" si="293"/>
        <v>8.777230426657427</v>
      </c>
      <c r="AI228" s="49">
        <f t="shared" ca="1" si="293"/>
        <v>8.3910101853533678</v>
      </c>
      <c r="AJ228" s="49">
        <f t="shared" ca="1" si="293"/>
        <v>8.0217846072337124</v>
      </c>
    </row>
    <row r="229" spans="2:65" x14ac:dyDescent="0.25">
      <c r="B229" s="3"/>
    </row>
    <row r="230" spans="2:65" x14ac:dyDescent="0.25">
      <c r="B230" s="3"/>
      <c r="H230" s="20"/>
      <c r="J230" s="57">
        <v>0</v>
      </c>
      <c r="K230" s="57">
        <v>1</v>
      </c>
      <c r="L230" s="57">
        <v>2</v>
      </c>
      <c r="M230" s="57">
        <v>3</v>
      </c>
      <c r="N230" s="57">
        <v>4</v>
      </c>
      <c r="O230" s="57">
        <v>5</v>
      </c>
      <c r="P230" s="57">
        <v>6</v>
      </c>
      <c r="Q230" s="57">
        <v>7</v>
      </c>
      <c r="R230" s="57">
        <v>8</v>
      </c>
      <c r="S230" s="57">
        <v>9</v>
      </c>
      <c r="T230" s="57">
        <v>10</v>
      </c>
      <c r="U230" s="57">
        <v>11</v>
      </c>
      <c r="V230" s="57">
        <v>12</v>
      </c>
      <c r="W230" s="57">
        <v>13</v>
      </c>
      <c r="X230" s="57">
        <v>14</v>
      </c>
      <c r="Y230" s="57">
        <v>15</v>
      </c>
      <c r="Z230" s="57">
        <v>16</v>
      </c>
      <c r="AA230" s="57">
        <v>17</v>
      </c>
      <c r="AB230" s="57">
        <v>18</v>
      </c>
      <c r="AC230" s="57">
        <v>19</v>
      </c>
      <c r="AD230" s="57">
        <v>20</v>
      </c>
      <c r="AE230" s="57">
        <v>21</v>
      </c>
      <c r="AF230" s="57">
        <v>22</v>
      </c>
      <c r="AG230" s="57">
        <v>23</v>
      </c>
      <c r="AH230" s="57">
        <v>24</v>
      </c>
      <c r="AI230" s="57">
        <v>25</v>
      </c>
      <c r="AJ230" s="57">
        <v>26</v>
      </c>
    </row>
    <row r="231" spans="2:65" x14ac:dyDescent="0.25">
      <c r="B231" s="3"/>
      <c r="J231">
        <f t="shared" ref="J231:AJ231" si="294">$F232+J230</f>
        <v>0</v>
      </c>
      <c r="K231">
        <f t="shared" si="294"/>
        <v>1</v>
      </c>
      <c r="L231">
        <f t="shared" si="294"/>
        <v>2</v>
      </c>
      <c r="M231">
        <f t="shared" si="294"/>
        <v>3</v>
      </c>
      <c r="N231">
        <f t="shared" si="294"/>
        <v>4</v>
      </c>
      <c r="O231">
        <f t="shared" si="294"/>
        <v>5</v>
      </c>
      <c r="P231">
        <f t="shared" si="294"/>
        <v>6</v>
      </c>
      <c r="Q231">
        <f t="shared" si="294"/>
        <v>7</v>
      </c>
      <c r="R231">
        <f t="shared" si="294"/>
        <v>8</v>
      </c>
      <c r="S231">
        <f t="shared" si="294"/>
        <v>9</v>
      </c>
      <c r="T231">
        <f t="shared" si="294"/>
        <v>10</v>
      </c>
      <c r="U231">
        <f t="shared" si="294"/>
        <v>11</v>
      </c>
      <c r="V231">
        <f t="shared" si="294"/>
        <v>12</v>
      </c>
      <c r="W231">
        <f t="shared" si="294"/>
        <v>13</v>
      </c>
      <c r="X231">
        <f t="shared" si="294"/>
        <v>14</v>
      </c>
      <c r="Y231">
        <f t="shared" si="294"/>
        <v>15</v>
      </c>
      <c r="Z231">
        <f t="shared" si="294"/>
        <v>16</v>
      </c>
      <c r="AA231">
        <f t="shared" si="294"/>
        <v>17</v>
      </c>
      <c r="AB231">
        <f t="shared" si="294"/>
        <v>18</v>
      </c>
      <c r="AC231">
        <f t="shared" si="294"/>
        <v>19</v>
      </c>
      <c r="AD231">
        <f t="shared" si="294"/>
        <v>20</v>
      </c>
      <c r="AE231">
        <f t="shared" si="294"/>
        <v>21</v>
      </c>
      <c r="AF231">
        <f t="shared" si="294"/>
        <v>22</v>
      </c>
      <c r="AG231">
        <f t="shared" si="294"/>
        <v>23</v>
      </c>
      <c r="AH231">
        <f t="shared" si="294"/>
        <v>24</v>
      </c>
      <c r="AI231">
        <f t="shared" si="294"/>
        <v>25</v>
      </c>
      <c r="AJ231">
        <f t="shared" si="294"/>
        <v>26</v>
      </c>
    </row>
    <row r="232" spans="2:65" x14ac:dyDescent="0.25">
      <c r="B232" s="3"/>
      <c r="F232">
        <f>1*C41</f>
        <v>0</v>
      </c>
      <c r="J232">
        <f t="shared" ref="J232:AJ232" si="295">EXP(-$F233*J231)</f>
        <v>1</v>
      </c>
      <c r="K232">
        <f t="shared" si="295"/>
        <v>0.95599748183309996</v>
      </c>
      <c r="L232">
        <f t="shared" si="295"/>
        <v>0.91393118527122819</v>
      </c>
      <c r="M232">
        <f t="shared" si="295"/>
        <v>0.87371591168803442</v>
      </c>
      <c r="N232">
        <f t="shared" si="295"/>
        <v>0.835270211411272</v>
      </c>
      <c r="O232">
        <f t="shared" si="295"/>
        <v>0.79851621875937706</v>
      </c>
      <c r="P232">
        <f t="shared" si="295"/>
        <v>0.76337949433685315</v>
      </c>
      <c r="Q232">
        <f t="shared" si="295"/>
        <v>0.72978887426905681</v>
      </c>
      <c r="R232">
        <f t="shared" si="295"/>
        <v>0.69767632607103103</v>
      </c>
      <c r="S232">
        <f t="shared" si="295"/>
        <v>0.66697681085847438</v>
      </c>
      <c r="T232">
        <f t="shared" si="295"/>
        <v>0.63762815162177333</v>
      </c>
      <c r="U232">
        <f t="shared" si="295"/>
        <v>0.60957090729630925</v>
      </c>
      <c r="V232">
        <f t="shared" si="295"/>
        <v>0.58274825237398964</v>
      </c>
      <c r="W232">
        <f t="shared" si="295"/>
        <v>0.55710586181217392</v>
      </c>
      <c r="X232">
        <f t="shared" si="295"/>
        <v>0.53259180100689718</v>
      </c>
      <c r="Y232">
        <f t="shared" si="295"/>
        <v>0.50915642060754918</v>
      </c>
      <c r="Z232">
        <f t="shared" si="295"/>
        <v>0.48675225595997168</v>
      </c>
      <c r="AA232">
        <f t="shared" si="295"/>
        <v>0.46533393097431341</v>
      </c>
      <c r="AB232">
        <f t="shared" si="295"/>
        <v>0.44485806622294116</v>
      </c>
      <c r="AC232">
        <f t="shared" si="295"/>
        <v>0.42528319108227414</v>
      </c>
      <c r="AD232">
        <f t="shared" si="295"/>
        <v>0.40656965974059917</v>
      </c>
      <c r="AE232">
        <f t="shared" si="295"/>
        <v>0.38867957090175304</v>
      </c>
      <c r="AF232">
        <f t="shared" si="295"/>
        <v>0.37157669102204571</v>
      </c>
      <c r="AG232">
        <f t="shared" si="295"/>
        <v>0.35522638092495151</v>
      </c>
      <c r="AH232">
        <f t="shared" si="295"/>
        <v>0.33959552564493911</v>
      </c>
      <c r="AI232">
        <f t="shared" si="295"/>
        <v>0.32465246735834974</v>
      </c>
      <c r="AJ232">
        <f t="shared" si="295"/>
        <v>0.31036694126548503</v>
      </c>
    </row>
    <row r="233" spans="2:65" x14ac:dyDescent="0.25">
      <c r="B233" s="3"/>
      <c r="F233" s="37">
        <f>1*D41</f>
        <v>4.4999999999999998E-2</v>
      </c>
      <c r="J233">
        <f t="shared" ref="J233:P233" si="296">-1*$R233</f>
        <v>-0.18</v>
      </c>
      <c r="K233">
        <f t="shared" si="296"/>
        <v>-0.18</v>
      </c>
      <c r="L233">
        <f t="shared" si="296"/>
        <v>-0.18</v>
      </c>
      <c r="M233">
        <f t="shared" si="296"/>
        <v>-0.18</v>
      </c>
      <c r="N233">
        <f t="shared" si="296"/>
        <v>-0.18</v>
      </c>
      <c r="O233">
        <f t="shared" si="296"/>
        <v>-0.18</v>
      </c>
      <c r="P233">
        <f t="shared" si="296"/>
        <v>-0.18</v>
      </c>
      <c r="Q233">
        <f>-1*$R233</f>
        <v>-0.18</v>
      </c>
      <c r="R233">
        <f>1*B41</f>
        <v>0.18</v>
      </c>
      <c r="S233">
        <f>1*$R233</f>
        <v>0.18</v>
      </c>
      <c r="T233">
        <f t="shared" ref="T233:AJ233" si="297">1*$R233</f>
        <v>0.18</v>
      </c>
      <c r="U233">
        <f t="shared" si="297"/>
        <v>0.18</v>
      </c>
      <c r="V233">
        <f t="shared" si="297"/>
        <v>0.18</v>
      </c>
      <c r="W233">
        <f t="shared" si="297"/>
        <v>0.18</v>
      </c>
      <c r="X233">
        <f t="shared" si="297"/>
        <v>0.18</v>
      </c>
      <c r="Y233">
        <f t="shared" si="297"/>
        <v>0.18</v>
      </c>
      <c r="Z233">
        <f t="shared" si="297"/>
        <v>0.18</v>
      </c>
      <c r="AA233">
        <f t="shared" si="297"/>
        <v>0.18</v>
      </c>
      <c r="AB233">
        <f t="shared" si="297"/>
        <v>0.18</v>
      </c>
      <c r="AC233">
        <f t="shared" si="297"/>
        <v>0.18</v>
      </c>
      <c r="AD233">
        <f t="shared" si="297"/>
        <v>0.18</v>
      </c>
      <c r="AE233">
        <f t="shared" si="297"/>
        <v>0.18</v>
      </c>
      <c r="AF233">
        <f t="shared" si="297"/>
        <v>0.18</v>
      </c>
      <c r="AG233">
        <f t="shared" si="297"/>
        <v>0.18</v>
      </c>
      <c r="AH233">
        <f t="shared" si="297"/>
        <v>0.18</v>
      </c>
      <c r="AI233">
        <f t="shared" si="297"/>
        <v>0.18</v>
      </c>
      <c r="AJ233">
        <f t="shared" si="297"/>
        <v>0.18</v>
      </c>
    </row>
    <row r="234" spans="2:65" x14ac:dyDescent="0.25">
      <c r="B234" s="3"/>
      <c r="J234">
        <f>SUM(J233:$Q233)</f>
        <v>-1.4399999999999997</v>
      </c>
      <c r="K234">
        <f>SUM(K233:$Q233)</f>
        <v>-1.2599999999999998</v>
      </c>
      <c r="L234">
        <f>SUM(L233:$Q233)</f>
        <v>-1.0799999999999998</v>
      </c>
      <c r="M234">
        <f>SUM(M233:$Q233)</f>
        <v>-0.89999999999999991</v>
      </c>
      <c r="N234">
        <f>SUM(N233:$Q233)</f>
        <v>-0.72</v>
      </c>
      <c r="O234">
        <f>SUM(O233:$Q233)</f>
        <v>-0.54</v>
      </c>
      <c r="P234">
        <f>SUM(P233:$Q233)</f>
        <v>-0.36</v>
      </c>
      <c r="Q234">
        <f>1*Q233</f>
        <v>-0.18</v>
      </c>
      <c r="R234">
        <v>0</v>
      </c>
      <c r="S234">
        <f>1*S233</f>
        <v>0.18</v>
      </c>
      <c r="T234">
        <f>SUM($S233:T233)</f>
        <v>0.36</v>
      </c>
      <c r="U234">
        <f>SUM($S233:U233)</f>
        <v>0.54</v>
      </c>
      <c r="V234">
        <f>SUM($S233:V233)</f>
        <v>0.72</v>
      </c>
      <c r="W234">
        <f>SUM($S233:W233)</f>
        <v>0.89999999999999991</v>
      </c>
      <c r="X234">
        <f>SUM($S233:X233)</f>
        <v>1.0799999999999998</v>
      </c>
      <c r="Y234">
        <f>SUM($S233:Y233)</f>
        <v>1.2599999999999998</v>
      </c>
      <c r="Z234">
        <f>SUM($S233:Z233)</f>
        <v>1.4399999999999997</v>
      </c>
      <c r="AA234">
        <f>SUM($S233:AA233)</f>
        <v>1.6199999999999997</v>
      </c>
      <c r="AB234">
        <f>SUM($S233:AB233)</f>
        <v>1.7999999999999996</v>
      </c>
      <c r="AC234">
        <f>SUM($S233:AC233)</f>
        <v>1.9799999999999995</v>
      </c>
      <c r="AD234">
        <f>SUM($S233:AD233)</f>
        <v>2.1599999999999997</v>
      </c>
      <c r="AE234">
        <f>SUM($S233:AE233)</f>
        <v>2.34</v>
      </c>
      <c r="AF234">
        <f>SUM($S233:AF233)</f>
        <v>2.52</v>
      </c>
      <c r="AG234">
        <f>SUM($S233:AG233)</f>
        <v>2.7</v>
      </c>
      <c r="AH234">
        <f>SUM($S233:AH233)</f>
        <v>2.8800000000000003</v>
      </c>
      <c r="AI234">
        <f>SUM($S233:AI233)</f>
        <v>3.0600000000000005</v>
      </c>
      <c r="AJ234">
        <f>SUM($S233:AJ233)</f>
        <v>3.2400000000000007</v>
      </c>
    </row>
    <row r="235" spans="2:65" x14ac:dyDescent="0.25">
      <c r="B235" s="3"/>
      <c r="F235" s="6">
        <v>443</v>
      </c>
      <c r="H235" s="20">
        <v>2</v>
      </c>
      <c r="I235" s="13">
        <f>C$33*(EXP(D$33*H235))</f>
        <v>1.9870045452527775E-2</v>
      </c>
      <c r="J235" s="3">
        <f t="shared" ref="J235:J239" ca="1" si="298">OFFSET(AM235,-(J$234),0)</f>
        <v>0</v>
      </c>
      <c r="K235" s="3">
        <f t="shared" ref="K235:K239" ca="1" si="299">OFFSET(AN235,-(K$234),0)</f>
        <v>0</v>
      </c>
      <c r="L235" s="3">
        <f t="shared" ref="L235:L239" ca="1" si="300">OFFSET(AO235,-(L$234),0)</f>
        <v>0</v>
      </c>
      <c r="M235" s="3">
        <f t="shared" ref="M235:M239" ca="1" si="301">OFFSET(AP235,-(M$234),0)</f>
        <v>0</v>
      </c>
      <c r="N235" s="3">
        <f t="shared" ref="N235:N239" ca="1" si="302">OFFSET(AQ235,-(N$234),0)</f>
        <v>0</v>
      </c>
      <c r="O235" s="3">
        <f t="shared" ref="O235:O239" ca="1" si="303">OFFSET(AR235,-(O$234),0)</f>
        <v>0</v>
      </c>
      <c r="P235" s="3">
        <f t="shared" ref="P235:P239" ca="1" si="304">OFFSET(AS235,-(P$234),0)</f>
        <v>0</v>
      </c>
      <c r="Q235" s="3">
        <f t="shared" ref="Q235:Q239" ca="1" si="305">OFFSET(AT235,-(Q$234),0)</f>
        <v>0</v>
      </c>
    </row>
    <row r="236" spans="2:65" x14ac:dyDescent="0.25">
      <c r="B236" s="3"/>
      <c r="H236" s="20">
        <v>3</v>
      </c>
      <c r="I236" s="13">
        <f t="shared" ref="I236:I265" si="306">C$33*(EXP(D$33*H236))</f>
        <v>2.1481956367532227E-2</v>
      </c>
      <c r="J236" s="3">
        <f t="shared" ca="1" si="298"/>
        <v>0</v>
      </c>
      <c r="K236" s="3">
        <f t="shared" ca="1" si="299"/>
        <v>0</v>
      </c>
      <c r="L236" s="3">
        <f t="shared" ca="1" si="300"/>
        <v>0</v>
      </c>
      <c r="M236" s="3">
        <f t="shared" ca="1" si="301"/>
        <v>0</v>
      </c>
      <c r="N236" s="3">
        <f t="shared" ca="1" si="302"/>
        <v>0</v>
      </c>
      <c r="O236" s="3">
        <f t="shared" ca="1" si="303"/>
        <v>0</v>
      </c>
      <c r="P236" s="3">
        <f t="shared" ca="1" si="304"/>
        <v>0</v>
      </c>
      <c r="Q236" s="3">
        <f t="shared" ca="1" si="305"/>
        <v>0</v>
      </c>
    </row>
    <row r="237" spans="2:65" x14ac:dyDescent="0.25">
      <c r="B237" s="3"/>
      <c r="H237" s="20">
        <v>4</v>
      </c>
      <c r="I237" s="13">
        <f t="shared" si="306"/>
        <v>2.3224629781501159E-2</v>
      </c>
      <c r="J237" s="3">
        <f t="shared" ca="1" si="298"/>
        <v>0</v>
      </c>
      <c r="K237" s="3">
        <f t="shared" ca="1" si="299"/>
        <v>0</v>
      </c>
      <c r="L237" s="3">
        <f t="shared" ca="1" si="300"/>
        <v>0</v>
      </c>
      <c r="M237" s="3">
        <f t="shared" ca="1" si="301"/>
        <v>0</v>
      </c>
      <c r="N237" s="3">
        <f t="shared" ca="1" si="302"/>
        <v>0</v>
      </c>
      <c r="O237" s="3">
        <f t="shared" ca="1" si="303"/>
        <v>0</v>
      </c>
      <c r="P237" s="3">
        <f t="shared" ca="1" si="304"/>
        <v>0</v>
      </c>
      <c r="Q237" s="3">
        <f t="shared" ca="1" si="305"/>
        <v>0</v>
      </c>
    </row>
    <row r="238" spans="2:65" x14ac:dyDescent="0.25">
      <c r="B238" s="3"/>
      <c r="G238" s="17">
        <v>0.41</v>
      </c>
      <c r="H238" s="20">
        <v>5</v>
      </c>
      <c r="I238" s="13">
        <f t="shared" si="306"/>
        <v>2.5108673496004926E-2</v>
      </c>
      <c r="J238" s="3">
        <f ca="1">OFFSET(AM238,-(J$234),0)</f>
        <v>1.4333294145603404</v>
      </c>
      <c r="K238" s="3">
        <f t="shared" ca="1" si="299"/>
        <v>1.3702593109569967</v>
      </c>
      <c r="L238" s="3">
        <f t="shared" ca="1" si="300"/>
        <v>1.3099644507332475</v>
      </c>
      <c r="M238" s="3">
        <f t="shared" ca="1" si="301"/>
        <v>0</v>
      </c>
      <c r="N238" s="3">
        <f t="shared" ca="1" si="302"/>
        <v>0</v>
      </c>
      <c r="O238" s="3">
        <f t="shared" ca="1" si="303"/>
        <v>0</v>
      </c>
      <c r="P238" s="3">
        <f t="shared" ca="1" si="304"/>
        <v>0</v>
      </c>
      <c r="Q238" s="3">
        <f t="shared" ca="1" si="305"/>
        <v>0</v>
      </c>
    </row>
    <row r="239" spans="2:65" x14ac:dyDescent="0.25">
      <c r="B239" s="3"/>
      <c r="F239" s="2">
        <v>1</v>
      </c>
      <c r="G239" s="17">
        <v>0.63</v>
      </c>
      <c r="H239" s="20">
        <v>6</v>
      </c>
      <c r="I239" s="13">
        <f t="shared" si="306"/>
        <v>2.7145555845679896E-2</v>
      </c>
      <c r="J239" s="3">
        <f t="shared" ca="1" si="298"/>
        <v>0</v>
      </c>
      <c r="K239" s="3">
        <f t="shared" ca="1" si="299"/>
        <v>0</v>
      </c>
      <c r="L239" s="3">
        <f t="shared" ca="1" si="300"/>
        <v>0</v>
      </c>
      <c r="M239" s="3">
        <f t="shared" ca="1" si="301"/>
        <v>1.2523227161918644</v>
      </c>
      <c r="N239" s="3">
        <f t="shared" ca="1" si="302"/>
        <v>1.1972173631218102</v>
      </c>
      <c r="O239" s="3">
        <f t="shared" ca="1" si="303"/>
        <v>1.1445367843513146</v>
      </c>
      <c r="P239" s="3">
        <f t="shared" ca="1" si="304"/>
        <v>1.0941742837052104</v>
      </c>
      <c r="Q239" s="3">
        <f t="shared" ca="1" si="305"/>
        <v>1.0460278599087169</v>
      </c>
      <c r="R239" s="2">
        <v>1</v>
      </c>
      <c r="S239" s="3">
        <f ca="1">OFFSET(AV239,-(S$234),0)</f>
        <v>0.95599748183309996</v>
      </c>
      <c r="T239" s="3">
        <f t="shared" ref="T239:AJ239" ca="1" si="307">OFFSET(AW239,-(T$234),0)</f>
        <v>0.9139311852712283</v>
      </c>
      <c r="U239" s="3">
        <f t="shared" ca="1" si="307"/>
        <v>0.87371591168803442</v>
      </c>
      <c r="V239" s="3">
        <f t="shared" ca="1" si="307"/>
        <v>0.835270211411272</v>
      </c>
      <c r="W239" s="3">
        <f t="shared" ca="1" si="307"/>
        <v>0.79851621875937706</v>
      </c>
      <c r="X239" s="3">
        <f t="shared" ca="1" si="307"/>
        <v>0</v>
      </c>
      <c r="Y239" s="3">
        <f t="shared" ca="1" si="307"/>
        <v>0</v>
      </c>
      <c r="Z239" s="3">
        <f t="shared" ca="1" si="307"/>
        <v>0</v>
      </c>
      <c r="AA239" s="3">
        <f t="shared" ca="1" si="307"/>
        <v>0</v>
      </c>
      <c r="AB239" s="3">
        <f t="shared" ca="1" si="307"/>
        <v>0</v>
      </c>
      <c r="AC239" s="3">
        <f t="shared" ca="1" si="307"/>
        <v>0</v>
      </c>
      <c r="AD239" s="3">
        <f t="shared" ca="1" si="307"/>
        <v>0</v>
      </c>
      <c r="AE239" s="3">
        <f t="shared" ca="1" si="307"/>
        <v>0</v>
      </c>
      <c r="AF239" s="3">
        <f t="shared" ca="1" si="307"/>
        <v>0</v>
      </c>
      <c r="AG239" s="3">
        <f t="shared" ca="1" si="307"/>
        <v>0</v>
      </c>
      <c r="AH239" s="3">
        <f t="shared" ca="1" si="307"/>
        <v>0</v>
      </c>
      <c r="AI239" s="3">
        <f t="shared" ca="1" si="307"/>
        <v>0</v>
      </c>
      <c r="AJ239" s="3">
        <f t="shared" ca="1" si="307"/>
        <v>0</v>
      </c>
      <c r="AM239">
        <f t="shared" ref="AM239:AS239" si="308">$R239*J$232/$R$232</f>
        <v>1.4333294145603404</v>
      </c>
      <c r="AN239">
        <f t="shared" si="308"/>
        <v>1.3702593109569967</v>
      </c>
      <c r="AO239">
        <f t="shared" si="308"/>
        <v>1.3099644507332475</v>
      </c>
      <c r="AP239">
        <f t="shared" si="308"/>
        <v>1.2523227161918644</v>
      </c>
      <c r="AQ239">
        <f t="shared" si="308"/>
        <v>1.1972173631218102</v>
      </c>
      <c r="AR239">
        <f t="shared" si="308"/>
        <v>1.1445367843513146</v>
      </c>
      <c r="AS239">
        <f t="shared" si="308"/>
        <v>1.0941742837052104</v>
      </c>
      <c r="AT239">
        <f>$R239*Q$232/$R$232</f>
        <v>1.0460278599087169</v>
      </c>
      <c r="AU239" s="2">
        <v>1</v>
      </c>
      <c r="AV239">
        <f>$R239*S$232/$R$232</f>
        <v>0.95599748183309996</v>
      </c>
      <c r="AW239">
        <f t="shared" ref="AW239:BM253" si="309">$R239*T$232/$R$232</f>
        <v>0.9139311852712283</v>
      </c>
      <c r="AX239">
        <f t="shared" si="309"/>
        <v>0.87371591168803442</v>
      </c>
      <c r="AY239">
        <f t="shared" si="309"/>
        <v>0.835270211411272</v>
      </c>
      <c r="AZ239">
        <f t="shared" si="309"/>
        <v>0.79851621875937706</v>
      </c>
      <c r="BA239">
        <f t="shared" si="309"/>
        <v>0.76337949433685326</v>
      </c>
      <c r="BB239">
        <f t="shared" si="309"/>
        <v>0.72978887426905681</v>
      </c>
      <c r="BC239">
        <f t="shared" si="309"/>
        <v>0.69767632607103114</v>
      </c>
      <c r="BD239">
        <f t="shared" si="309"/>
        <v>0.66697681085847449</v>
      </c>
      <c r="BE239">
        <f t="shared" si="309"/>
        <v>0.63762815162177333</v>
      </c>
      <c r="BF239">
        <f t="shared" si="309"/>
        <v>0.60957090729630936</v>
      </c>
      <c r="BG239">
        <f t="shared" si="309"/>
        <v>0.58274825237398975</v>
      </c>
      <c r="BH239">
        <f t="shared" si="309"/>
        <v>0.55710586181217392</v>
      </c>
      <c r="BI239">
        <f t="shared" si="309"/>
        <v>0.53259180100689729</v>
      </c>
      <c r="BJ239">
        <f t="shared" si="309"/>
        <v>0.50915642060754918</v>
      </c>
      <c r="BK239">
        <f t="shared" si="309"/>
        <v>0.48675225595997162</v>
      </c>
      <c r="BL239">
        <f t="shared" si="309"/>
        <v>0.46533393097431341</v>
      </c>
      <c r="BM239">
        <f t="shared" si="309"/>
        <v>0.44485806622294116</v>
      </c>
    </row>
    <row r="240" spans="2:65" x14ac:dyDescent="0.25">
      <c r="B240" s="3"/>
      <c r="F240" s="2"/>
      <c r="G240" s="17">
        <v>0.74016000000000004</v>
      </c>
      <c r="H240" s="20">
        <v>7</v>
      </c>
      <c r="I240" s="13">
        <f t="shared" si="306"/>
        <v>2.9347675506958666E-2</v>
      </c>
      <c r="J240" s="3">
        <f t="shared" ref="J240:P253" ca="1" si="310">OFFSET(AM240,-(J$234),0)</f>
        <v>5.7333176582413614</v>
      </c>
      <c r="K240" s="3">
        <f t="shared" ca="1" si="310"/>
        <v>5.4810372438279868</v>
      </c>
      <c r="L240" s="3">
        <f t="shared" ca="1" si="310"/>
        <v>5.2398578029329901</v>
      </c>
      <c r="M240" s="3">
        <f t="shared" ca="1" si="310"/>
        <v>0</v>
      </c>
      <c r="N240" s="3">
        <f t="shared" ca="1" si="310"/>
        <v>0</v>
      </c>
      <c r="O240" s="3">
        <f t="shared" ca="1" si="310"/>
        <v>0</v>
      </c>
      <c r="P240" s="3">
        <f t="shared" ca="1" si="310"/>
        <v>0</v>
      </c>
      <c r="Q240" s="3">
        <f t="shared" ref="Q240:Q253" ca="1" si="311">OFFSET(AT240,-(Q$234),0)</f>
        <v>0</v>
      </c>
      <c r="R240" s="2"/>
      <c r="S240" s="3">
        <f t="shared" ref="S240:S265" ca="1" si="312">OFFSET(AV240,-(S$234),0)</f>
        <v>0</v>
      </c>
      <c r="T240" s="3">
        <f t="shared" ref="T240:T265" ca="1" si="313">OFFSET(AW240,-(T$234),0)</f>
        <v>0</v>
      </c>
      <c r="U240" s="3">
        <f t="shared" ref="U240:U265" ca="1" si="314">OFFSET(AX240,-(U$234),0)</f>
        <v>0</v>
      </c>
      <c r="V240" s="3">
        <f t="shared" ref="V240:V265" ca="1" si="315">OFFSET(AY240,-(V$234),0)</f>
        <v>0</v>
      </c>
      <c r="W240" s="3">
        <f t="shared" ref="W240:W265" ca="1" si="316">OFFSET(AZ240,-(W$234),0)</f>
        <v>0</v>
      </c>
      <c r="X240" s="3">
        <f t="shared" ref="X240:X265" ca="1" si="317">OFFSET(BA240,-(X$234),0)</f>
        <v>0.76337949433685326</v>
      </c>
      <c r="Y240" s="3">
        <f t="shared" ref="Y240:Y265" ca="1" si="318">OFFSET(BB240,-(Y$234),0)</f>
        <v>0.72978887426905681</v>
      </c>
      <c r="Z240" s="3">
        <f t="shared" ref="Z240:Z265" ca="1" si="319">OFFSET(BC240,-(Z$234),0)</f>
        <v>0.69767632607103114</v>
      </c>
      <c r="AA240" s="3">
        <f t="shared" ref="AA240:AA265" ca="1" si="320">OFFSET(BD240,-(AA$234),0)</f>
        <v>0.66697681085847449</v>
      </c>
      <c r="AB240" s="3">
        <f t="shared" ref="AB240:AB265" ca="1" si="321">OFFSET(BE240,-(AB$234),0)</f>
        <v>0.63762815162177333</v>
      </c>
      <c r="AC240" s="3">
        <f t="shared" ref="AC240:AC265" ca="1" si="322">OFFSET(BF240,-(AC$234),0)</f>
        <v>0.60957090729630936</v>
      </c>
      <c r="AD240" s="3">
        <f t="shared" ref="AD240:AD265" ca="1" si="323">OFFSET(BG240,-(AD$234),0)</f>
        <v>0</v>
      </c>
      <c r="AE240" s="3">
        <f t="shared" ref="AE240:AE265" ca="1" si="324">OFFSET(BH240,-(AE$234),0)</f>
        <v>0</v>
      </c>
      <c r="AF240" s="3">
        <f t="shared" ref="AF240:AF265" ca="1" si="325">OFFSET(BI240,-(AF$234),0)</f>
        <v>0</v>
      </c>
      <c r="AG240" s="3">
        <f t="shared" ref="AG240:AG265" ca="1" si="326">OFFSET(BJ240,-(AG$234),0)</f>
        <v>0</v>
      </c>
      <c r="AH240" s="3">
        <f t="shared" ref="AH240:AH265" ca="1" si="327">OFFSET(BK240,-(AH$234),0)</f>
        <v>0</v>
      </c>
      <c r="AI240" s="3">
        <f t="shared" ref="AI240:AI265" ca="1" si="328">OFFSET(BL240,-(AI$234),0)</f>
        <v>0</v>
      </c>
      <c r="AJ240" s="3">
        <f t="shared" ref="AJ240:AJ265" ca="1" si="329">OFFSET(BM240,-(AJ$234),0)</f>
        <v>0</v>
      </c>
      <c r="AM240">
        <f t="shared" ref="AM240:AM253" si="330">$R240*J$232/$R$232</f>
        <v>0</v>
      </c>
      <c r="AN240">
        <f t="shared" ref="AN240:AN253" si="331">$R240*K$232/$R$232</f>
        <v>0</v>
      </c>
      <c r="AO240">
        <f t="shared" ref="AO240:AO253" si="332">$R240*L$232/$R$232</f>
        <v>0</v>
      </c>
      <c r="AP240">
        <f t="shared" ref="AP240:AP253" si="333">$R240*M$232/$R$232</f>
        <v>0</v>
      </c>
      <c r="AQ240">
        <f t="shared" ref="AQ240:AQ253" si="334">$R240*N$232/$R$232</f>
        <v>0</v>
      </c>
      <c r="AR240">
        <f t="shared" ref="AR240:AR253" si="335">$R240*O$232/$R$232</f>
        <v>0</v>
      </c>
      <c r="AS240">
        <f t="shared" ref="AS240:AS253" si="336">$R240*P$232/$R$232</f>
        <v>0</v>
      </c>
      <c r="AT240">
        <f t="shared" ref="AT240:AT253" si="337">$R240*Q$232/$R$232</f>
        <v>0</v>
      </c>
      <c r="AU240" s="2"/>
      <c r="AV240">
        <f t="shared" ref="AV240:AV253" si="338">$R240*S$232/$R$232</f>
        <v>0</v>
      </c>
      <c r="AW240">
        <f t="shared" si="309"/>
        <v>0</v>
      </c>
      <c r="AX240">
        <f t="shared" si="309"/>
        <v>0</v>
      </c>
      <c r="AY240">
        <f t="shared" si="309"/>
        <v>0</v>
      </c>
      <c r="AZ240">
        <f t="shared" si="309"/>
        <v>0</v>
      </c>
      <c r="BA240">
        <f t="shared" si="309"/>
        <v>0</v>
      </c>
      <c r="BB240">
        <f t="shared" si="309"/>
        <v>0</v>
      </c>
      <c r="BC240">
        <f t="shared" si="309"/>
        <v>0</v>
      </c>
      <c r="BD240">
        <f t="shared" si="309"/>
        <v>0</v>
      </c>
      <c r="BE240">
        <f t="shared" si="309"/>
        <v>0</v>
      </c>
      <c r="BF240">
        <f t="shared" si="309"/>
        <v>0</v>
      </c>
      <c r="BG240">
        <f t="shared" si="309"/>
        <v>0</v>
      </c>
      <c r="BH240">
        <f t="shared" si="309"/>
        <v>0</v>
      </c>
      <c r="BI240">
        <f t="shared" si="309"/>
        <v>0</v>
      </c>
      <c r="BJ240">
        <f t="shared" si="309"/>
        <v>0</v>
      </c>
      <c r="BK240">
        <f t="shared" si="309"/>
        <v>0</v>
      </c>
      <c r="BL240">
        <f t="shared" si="309"/>
        <v>0</v>
      </c>
      <c r="BM240">
        <f t="shared" si="309"/>
        <v>0</v>
      </c>
    </row>
    <row r="241" spans="2:65" x14ac:dyDescent="0.25">
      <c r="B241" s="3"/>
      <c r="F241" s="2">
        <v>4</v>
      </c>
      <c r="G241" s="17">
        <v>0.89</v>
      </c>
      <c r="H241" s="20">
        <v>8</v>
      </c>
      <c r="I241" s="13">
        <f t="shared" si="306"/>
        <v>3.172843696987003E-2</v>
      </c>
      <c r="J241" s="3">
        <f t="shared" ca="1" si="310"/>
        <v>0</v>
      </c>
      <c r="K241" s="3">
        <f t="shared" ca="1" si="310"/>
        <v>0</v>
      </c>
      <c r="L241" s="3">
        <f t="shared" ca="1" si="310"/>
        <v>0</v>
      </c>
      <c r="M241" s="3">
        <f t="shared" ca="1" si="310"/>
        <v>5.0092908647674577</v>
      </c>
      <c r="N241" s="3">
        <f t="shared" ca="1" si="310"/>
        <v>4.7888694524872406</v>
      </c>
      <c r="O241" s="3">
        <f t="shared" ca="1" si="310"/>
        <v>4.5781471374052582</v>
      </c>
      <c r="P241" s="3">
        <f t="shared" ca="1" si="310"/>
        <v>4.3766971348208417</v>
      </c>
      <c r="Q241" s="3">
        <f t="shared" ca="1" si="311"/>
        <v>4.1841114396348678</v>
      </c>
      <c r="R241" s="2">
        <v>4</v>
      </c>
      <c r="S241" s="3">
        <f t="shared" ca="1" si="312"/>
        <v>3.8239899273323998</v>
      </c>
      <c r="T241" s="3">
        <f t="shared" ca="1" si="313"/>
        <v>3.6557247410849132</v>
      </c>
      <c r="U241" s="3">
        <f t="shared" ca="1" si="314"/>
        <v>3.4948636467521377</v>
      </c>
      <c r="V241" s="3">
        <f t="shared" ca="1" si="315"/>
        <v>3.341080845645088</v>
      </c>
      <c r="W241" s="3">
        <f t="shared" ca="1" si="316"/>
        <v>3.1940648750375082</v>
      </c>
      <c r="X241" s="3">
        <f t="shared" ca="1" si="317"/>
        <v>0</v>
      </c>
      <c r="Y241" s="3">
        <f t="shared" ca="1" si="318"/>
        <v>0</v>
      </c>
      <c r="Z241" s="3">
        <f t="shared" ca="1" si="319"/>
        <v>0</v>
      </c>
      <c r="AA241" s="3">
        <f t="shared" ca="1" si="320"/>
        <v>0</v>
      </c>
      <c r="AB241" s="3">
        <f t="shared" ca="1" si="321"/>
        <v>0</v>
      </c>
      <c r="AC241" s="3">
        <f t="shared" ca="1" si="322"/>
        <v>0</v>
      </c>
      <c r="AD241" s="3">
        <f t="shared" ca="1" si="323"/>
        <v>0.58274825237398975</v>
      </c>
      <c r="AE241" s="3">
        <f t="shared" ca="1" si="324"/>
        <v>0.55710586181217392</v>
      </c>
      <c r="AF241" s="3">
        <f t="shared" ca="1" si="325"/>
        <v>0.53259180100689729</v>
      </c>
      <c r="AG241" s="3">
        <f t="shared" ca="1" si="326"/>
        <v>0.50915642060754918</v>
      </c>
      <c r="AH241" s="3">
        <f t="shared" ca="1" si="327"/>
        <v>0.48675225595997162</v>
      </c>
      <c r="AI241" s="3">
        <f t="shared" ca="1" si="328"/>
        <v>0</v>
      </c>
      <c r="AJ241" s="3">
        <f t="shared" ca="1" si="329"/>
        <v>0</v>
      </c>
      <c r="AM241">
        <f t="shared" si="330"/>
        <v>5.7333176582413614</v>
      </c>
      <c r="AN241">
        <f t="shared" si="331"/>
        <v>5.4810372438279868</v>
      </c>
      <c r="AO241">
        <f t="shared" si="332"/>
        <v>5.2398578029329901</v>
      </c>
      <c r="AP241">
        <f t="shared" si="333"/>
        <v>5.0092908647674577</v>
      </c>
      <c r="AQ241">
        <f t="shared" si="334"/>
        <v>4.7888694524872406</v>
      </c>
      <c r="AR241">
        <f t="shared" si="335"/>
        <v>4.5781471374052582</v>
      </c>
      <c r="AS241">
        <f t="shared" si="336"/>
        <v>4.3766971348208417</v>
      </c>
      <c r="AT241">
        <f t="shared" si="337"/>
        <v>4.1841114396348678</v>
      </c>
      <c r="AU241" s="2">
        <v>4</v>
      </c>
      <c r="AV241">
        <f t="shared" si="338"/>
        <v>3.8239899273323998</v>
      </c>
      <c r="AW241">
        <f t="shared" si="309"/>
        <v>3.6557247410849132</v>
      </c>
      <c r="AX241">
        <f t="shared" si="309"/>
        <v>3.4948636467521377</v>
      </c>
      <c r="AY241">
        <f t="shared" si="309"/>
        <v>3.341080845645088</v>
      </c>
      <c r="AZ241">
        <f t="shared" si="309"/>
        <v>3.1940648750375082</v>
      </c>
      <c r="BA241">
        <f t="shared" si="309"/>
        <v>3.053517977347413</v>
      </c>
      <c r="BB241">
        <f t="shared" si="309"/>
        <v>2.9191554970762272</v>
      </c>
      <c r="BC241">
        <f t="shared" si="309"/>
        <v>2.7907053042841246</v>
      </c>
      <c r="BD241">
        <f t="shared" si="309"/>
        <v>2.667907243433898</v>
      </c>
      <c r="BE241">
        <f t="shared" si="309"/>
        <v>2.5505126064870933</v>
      </c>
      <c r="BF241">
        <f t="shared" si="309"/>
        <v>2.4382836291852374</v>
      </c>
      <c r="BG241">
        <f t="shared" si="309"/>
        <v>2.330993009495959</v>
      </c>
      <c r="BH241">
        <f t="shared" si="309"/>
        <v>2.2284234472486957</v>
      </c>
      <c r="BI241">
        <f t="shared" si="309"/>
        <v>2.1303672040275892</v>
      </c>
      <c r="BJ241">
        <f t="shared" si="309"/>
        <v>2.0366256824301967</v>
      </c>
      <c r="BK241">
        <f t="shared" si="309"/>
        <v>1.9470090238398865</v>
      </c>
      <c r="BL241">
        <f t="shared" si="309"/>
        <v>1.8613357238972537</v>
      </c>
      <c r="BM241">
        <f t="shared" si="309"/>
        <v>1.7794322648917646</v>
      </c>
    </row>
    <row r="242" spans="2:65" x14ac:dyDescent="0.25">
      <c r="B242" s="3"/>
      <c r="F242" s="2"/>
      <c r="G242" s="17">
        <v>0.98</v>
      </c>
      <c r="H242" s="20">
        <v>9</v>
      </c>
      <c r="I242" s="13">
        <f t="shared" si="306"/>
        <v>3.4302332132312048E-2</v>
      </c>
      <c r="J242" s="3">
        <f t="shared" ca="1" si="310"/>
        <v>5.7333176582413614</v>
      </c>
      <c r="K242" s="3">
        <f t="shared" ca="1" si="310"/>
        <v>5.4810372438279868</v>
      </c>
      <c r="L242" s="3">
        <f t="shared" ca="1" si="310"/>
        <v>5.2398578029329901</v>
      </c>
      <c r="M242" s="3">
        <f t="shared" ca="1" si="310"/>
        <v>0</v>
      </c>
      <c r="N242" s="3">
        <f t="shared" ca="1" si="310"/>
        <v>0</v>
      </c>
      <c r="O242" s="3">
        <f t="shared" ca="1" si="310"/>
        <v>0</v>
      </c>
      <c r="P242" s="3">
        <f t="shared" ca="1" si="310"/>
        <v>0</v>
      </c>
      <c r="Q242" s="3">
        <f t="shared" ca="1" si="311"/>
        <v>0</v>
      </c>
      <c r="R242" s="2"/>
      <c r="S242" s="3">
        <f t="shared" ca="1" si="312"/>
        <v>0</v>
      </c>
      <c r="T242" s="3">
        <f t="shared" ca="1" si="313"/>
        <v>0</v>
      </c>
      <c r="U242" s="3">
        <f t="shared" ca="1" si="314"/>
        <v>0</v>
      </c>
      <c r="V242" s="3">
        <f t="shared" ca="1" si="315"/>
        <v>0</v>
      </c>
      <c r="W242" s="3">
        <f t="shared" ca="1" si="316"/>
        <v>0</v>
      </c>
      <c r="X242" s="3">
        <f t="shared" ca="1" si="317"/>
        <v>3.053517977347413</v>
      </c>
      <c r="Y242" s="3">
        <f t="shared" ca="1" si="318"/>
        <v>2.9191554970762272</v>
      </c>
      <c r="Z242" s="3">
        <f t="shared" ca="1" si="319"/>
        <v>2.7907053042841246</v>
      </c>
      <c r="AA242" s="3">
        <f t="shared" ca="1" si="320"/>
        <v>2.667907243433898</v>
      </c>
      <c r="AB242" s="3">
        <f t="shared" ca="1" si="321"/>
        <v>2.5505126064870933</v>
      </c>
      <c r="AC242" s="3">
        <f t="shared" ca="1" si="322"/>
        <v>2.4382836291852374</v>
      </c>
      <c r="AD242" s="3">
        <f t="shared" ca="1" si="323"/>
        <v>0</v>
      </c>
      <c r="AE242" s="3">
        <f t="shared" ca="1" si="324"/>
        <v>0</v>
      </c>
      <c r="AF242" s="3">
        <f t="shared" ca="1" si="325"/>
        <v>0</v>
      </c>
      <c r="AG242" s="3">
        <f t="shared" ca="1" si="326"/>
        <v>0</v>
      </c>
      <c r="AH242" s="3">
        <f t="shared" ca="1" si="327"/>
        <v>0</v>
      </c>
      <c r="AI242" s="3">
        <f t="shared" ca="1" si="328"/>
        <v>0.46533393097431341</v>
      </c>
      <c r="AJ242" s="3">
        <f t="shared" ca="1" si="329"/>
        <v>0.44485806622294116</v>
      </c>
      <c r="AM242">
        <f t="shared" si="330"/>
        <v>0</v>
      </c>
      <c r="AN242">
        <f t="shared" si="331"/>
        <v>0</v>
      </c>
      <c r="AO242">
        <f t="shared" si="332"/>
        <v>0</v>
      </c>
      <c r="AP242">
        <f t="shared" si="333"/>
        <v>0</v>
      </c>
      <c r="AQ242">
        <f t="shared" si="334"/>
        <v>0</v>
      </c>
      <c r="AR242">
        <f t="shared" si="335"/>
        <v>0</v>
      </c>
      <c r="AS242">
        <f t="shared" si="336"/>
        <v>0</v>
      </c>
      <c r="AT242">
        <f t="shared" si="337"/>
        <v>0</v>
      </c>
      <c r="AU242" s="2"/>
      <c r="AV242">
        <f t="shared" si="338"/>
        <v>0</v>
      </c>
      <c r="AW242">
        <f t="shared" si="309"/>
        <v>0</v>
      </c>
      <c r="AX242">
        <f t="shared" si="309"/>
        <v>0</v>
      </c>
      <c r="AY242">
        <f t="shared" si="309"/>
        <v>0</v>
      </c>
      <c r="AZ242">
        <f t="shared" si="309"/>
        <v>0</v>
      </c>
      <c r="BA242">
        <f t="shared" si="309"/>
        <v>0</v>
      </c>
      <c r="BB242">
        <f t="shared" si="309"/>
        <v>0</v>
      </c>
      <c r="BC242">
        <f t="shared" si="309"/>
        <v>0</v>
      </c>
      <c r="BD242">
        <f t="shared" si="309"/>
        <v>0</v>
      </c>
      <c r="BE242">
        <f t="shared" si="309"/>
        <v>0</v>
      </c>
      <c r="BF242">
        <f t="shared" si="309"/>
        <v>0</v>
      </c>
      <c r="BG242">
        <f t="shared" si="309"/>
        <v>0</v>
      </c>
      <c r="BH242">
        <f t="shared" si="309"/>
        <v>0</v>
      </c>
      <c r="BI242">
        <f t="shared" si="309"/>
        <v>0</v>
      </c>
      <c r="BJ242">
        <f t="shared" si="309"/>
        <v>0</v>
      </c>
      <c r="BK242">
        <f t="shared" si="309"/>
        <v>0</v>
      </c>
      <c r="BL242">
        <f t="shared" si="309"/>
        <v>0</v>
      </c>
      <c r="BM242">
        <f t="shared" si="309"/>
        <v>0</v>
      </c>
    </row>
    <row r="243" spans="2:65" x14ac:dyDescent="0.25">
      <c r="B243" s="3"/>
      <c r="F243" s="2">
        <v>4</v>
      </c>
      <c r="H243" s="20">
        <v>10</v>
      </c>
      <c r="I243" s="13">
        <f t="shared" si="306"/>
        <v>3.7085028513469419E-2</v>
      </c>
      <c r="J243" s="3">
        <f t="shared" ca="1" si="310"/>
        <v>0</v>
      </c>
      <c r="K243" s="3">
        <f t="shared" ca="1" si="310"/>
        <v>0</v>
      </c>
      <c r="L243" s="3">
        <f t="shared" ca="1" si="310"/>
        <v>0</v>
      </c>
      <c r="M243" s="3">
        <f t="shared" ca="1" si="310"/>
        <v>5.0092908647674577</v>
      </c>
      <c r="N243" s="3">
        <f t="shared" ca="1" si="310"/>
        <v>4.7888694524872406</v>
      </c>
      <c r="O243" s="3">
        <f t="shared" ca="1" si="310"/>
        <v>4.5781471374052582</v>
      </c>
      <c r="P243" s="3">
        <f t="shared" ca="1" si="310"/>
        <v>4.3766971348208417</v>
      </c>
      <c r="Q243" s="3">
        <f t="shared" ca="1" si="311"/>
        <v>4.1841114396348678</v>
      </c>
      <c r="R243" s="2">
        <v>4</v>
      </c>
      <c r="S243" s="3">
        <f t="shared" ca="1" si="312"/>
        <v>3.8239899273323998</v>
      </c>
      <c r="T243" s="3">
        <f t="shared" ca="1" si="313"/>
        <v>3.6557247410849132</v>
      </c>
      <c r="U243" s="3">
        <f t="shared" ca="1" si="314"/>
        <v>3.4948636467521377</v>
      </c>
      <c r="V243" s="3">
        <f t="shared" ca="1" si="315"/>
        <v>3.341080845645088</v>
      </c>
      <c r="W243" s="3">
        <f t="shared" ca="1" si="316"/>
        <v>3.1940648750375082</v>
      </c>
      <c r="X243" s="3">
        <f t="shared" ca="1" si="317"/>
        <v>0</v>
      </c>
      <c r="Y243" s="3">
        <f t="shared" ca="1" si="318"/>
        <v>0</v>
      </c>
      <c r="Z243" s="3">
        <f t="shared" ca="1" si="319"/>
        <v>0</v>
      </c>
      <c r="AA243" s="3">
        <f t="shared" ca="1" si="320"/>
        <v>0</v>
      </c>
      <c r="AB243" s="3">
        <f t="shared" ca="1" si="321"/>
        <v>0</v>
      </c>
      <c r="AC243" s="3">
        <f t="shared" ca="1" si="322"/>
        <v>0</v>
      </c>
      <c r="AD243" s="3">
        <f t="shared" ca="1" si="323"/>
        <v>2.330993009495959</v>
      </c>
      <c r="AE243" s="3">
        <f t="shared" ca="1" si="324"/>
        <v>2.2284234472486957</v>
      </c>
      <c r="AF243" s="3">
        <f t="shared" ca="1" si="325"/>
        <v>2.1303672040275892</v>
      </c>
      <c r="AG243" s="3">
        <f t="shared" ca="1" si="326"/>
        <v>2.0366256824301967</v>
      </c>
      <c r="AH243" s="3">
        <f t="shared" ca="1" si="327"/>
        <v>1.9470090238398865</v>
      </c>
      <c r="AI243" s="3">
        <f t="shared" ca="1" si="328"/>
        <v>0</v>
      </c>
      <c r="AJ243" s="3">
        <f t="shared" ca="1" si="329"/>
        <v>0</v>
      </c>
      <c r="AM243">
        <f t="shared" si="330"/>
        <v>5.7333176582413614</v>
      </c>
      <c r="AN243">
        <f t="shared" si="331"/>
        <v>5.4810372438279868</v>
      </c>
      <c r="AO243">
        <f t="shared" si="332"/>
        <v>5.2398578029329901</v>
      </c>
      <c r="AP243">
        <f t="shared" si="333"/>
        <v>5.0092908647674577</v>
      </c>
      <c r="AQ243">
        <f t="shared" si="334"/>
        <v>4.7888694524872406</v>
      </c>
      <c r="AR243">
        <f t="shared" si="335"/>
        <v>4.5781471374052582</v>
      </c>
      <c r="AS243">
        <f t="shared" si="336"/>
        <v>4.3766971348208417</v>
      </c>
      <c r="AT243">
        <f t="shared" si="337"/>
        <v>4.1841114396348678</v>
      </c>
      <c r="AU243" s="2">
        <v>4</v>
      </c>
      <c r="AV243">
        <f t="shared" si="338"/>
        <v>3.8239899273323998</v>
      </c>
      <c r="AW243">
        <f t="shared" si="309"/>
        <v>3.6557247410849132</v>
      </c>
      <c r="AX243">
        <f t="shared" si="309"/>
        <v>3.4948636467521377</v>
      </c>
      <c r="AY243">
        <f t="shared" si="309"/>
        <v>3.341080845645088</v>
      </c>
      <c r="AZ243">
        <f t="shared" si="309"/>
        <v>3.1940648750375082</v>
      </c>
      <c r="BA243">
        <f t="shared" si="309"/>
        <v>3.053517977347413</v>
      </c>
      <c r="BB243">
        <f t="shared" si="309"/>
        <v>2.9191554970762272</v>
      </c>
      <c r="BC243">
        <f t="shared" si="309"/>
        <v>2.7907053042841246</v>
      </c>
      <c r="BD243">
        <f t="shared" si="309"/>
        <v>2.667907243433898</v>
      </c>
      <c r="BE243">
        <f t="shared" si="309"/>
        <v>2.5505126064870933</v>
      </c>
      <c r="BF243">
        <f t="shared" si="309"/>
        <v>2.4382836291852374</v>
      </c>
      <c r="BG243">
        <f t="shared" si="309"/>
        <v>2.330993009495959</v>
      </c>
      <c r="BH243">
        <f t="shared" si="309"/>
        <v>2.2284234472486957</v>
      </c>
      <c r="BI243">
        <f t="shared" si="309"/>
        <v>2.1303672040275892</v>
      </c>
      <c r="BJ243">
        <f t="shared" si="309"/>
        <v>2.0366256824301967</v>
      </c>
      <c r="BK243">
        <f t="shared" si="309"/>
        <v>1.9470090238398865</v>
      </c>
      <c r="BL243">
        <f t="shared" si="309"/>
        <v>1.8613357238972537</v>
      </c>
      <c r="BM243">
        <f t="shared" si="309"/>
        <v>1.7794322648917646</v>
      </c>
    </row>
    <row r="244" spans="2:65" x14ac:dyDescent="0.25">
      <c r="B244" s="3"/>
      <c r="F244" s="2"/>
      <c r="H244" s="20">
        <v>11</v>
      </c>
      <c r="I244" s="13">
        <f t="shared" si="306"/>
        <v>4.0093464623337904E-2</v>
      </c>
      <c r="J244" s="3">
        <f t="shared" ca="1" si="310"/>
        <v>1.4333294145603404</v>
      </c>
      <c r="K244" s="3">
        <f t="shared" ca="1" si="310"/>
        <v>1.3702593109569967</v>
      </c>
      <c r="L244" s="3">
        <f t="shared" ca="1" si="310"/>
        <v>1.3099644507332475</v>
      </c>
      <c r="M244" s="3">
        <f t="shared" ca="1" si="310"/>
        <v>0</v>
      </c>
      <c r="N244" s="3">
        <f t="shared" ca="1" si="310"/>
        <v>0</v>
      </c>
      <c r="O244" s="3">
        <f t="shared" ca="1" si="310"/>
        <v>0</v>
      </c>
      <c r="P244" s="3">
        <f t="shared" ca="1" si="310"/>
        <v>0</v>
      </c>
      <c r="Q244" s="3">
        <f t="shared" ca="1" si="311"/>
        <v>0</v>
      </c>
      <c r="R244" s="2"/>
      <c r="S244" s="3">
        <f t="shared" ca="1" si="312"/>
        <v>0</v>
      </c>
      <c r="T244" s="3">
        <f t="shared" ca="1" si="313"/>
        <v>0</v>
      </c>
      <c r="U244" s="3">
        <f t="shared" ca="1" si="314"/>
        <v>0</v>
      </c>
      <c r="V244" s="3">
        <f t="shared" ca="1" si="315"/>
        <v>0</v>
      </c>
      <c r="W244" s="3">
        <f t="shared" ca="1" si="316"/>
        <v>0</v>
      </c>
      <c r="X244" s="3">
        <f t="shared" ca="1" si="317"/>
        <v>3.053517977347413</v>
      </c>
      <c r="Y244" s="3">
        <f t="shared" ca="1" si="318"/>
        <v>2.9191554970762272</v>
      </c>
      <c r="Z244" s="3">
        <f t="shared" ca="1" si="319"/>
        <v>2.7907053042841246</v>
      </c>
      <c r="AA244" s="3">
        <f t="shared" ca="1" si="320"/>
        <v>2.667907243433898</v>
      </c>
      <c r="AB244" s="3">
        <f t="shared" ca="1" si="321"/>
        <v>2.5505126064870933</v>
      </c>
      <c r="AC244" s="3">
        <f t="shared" ca="1" si="322"/>
        <v>2.4382836291852374</v>
      </c>
      <c r="AD244" s="3">
        <f t="shared" ca="1" si="323"/>
        <v>0</v>
      </c>
      <c r="AE244" s="3">
        <f t="shared" ca="1" si="324"/>
        <v>0</v>
      </c>
      <c r="AF244" s="3">
        <f t="shared" ca="1" si="325"/>
        <v>0</v>
      </c>
      <c r="AG244" s="3">
        <f t="shared" ca="1" si="326"/>
        <v>0</v>
      </c>
      <c r="AH244" s="3">
        <f t="shared" ca="1" si="327"/>
        <v>0</v>
      </c>
      <c r="AI244" s="3">
        <f t="shared" ca="1" si="328"/>
        <v>1.8613357238972537</v>
      </c>
      <c r="AJ244" s="3">
        <f t="shared" ca="1" si="329"/>
        <v>1.7794322648917646</v>
      </c>
      <c r="AM244">
        <f t="shared" si="330"/>
        <v>0</v>
      </c>
      <c r="AN244">
        <f t="shared" si="331"/>
        <v>0</v>
      </c>
      <c r="AO244">
        <f t="shared" si="332"/>
        <v>0</v>
      </c>
      <c r="AP244">
        <f t="shared" si="333"/>
        <v>0</v>
      </c>
      <c r="AQ244">
        <f t="shared" si="334"/>
        <v>0</v>
      </c>
      <c r="AR244">
        <f t="shared" si="335"/>
        <v>0</v>
      </c>
      <c r="AS244">
        <f t="shared" si="336"/>
        <v>0</v>
      </c>
      <c r="AT244">
        <f t="shared" si="337"/>
        <v>0</v>
      </c>
      <c r="AU244" s="2"/>
      <c r="AV244">
        <f t="shared" si="338"/>
        <v>0</v>
      </c>
      <c r="AW244">
        <f t="shared" si="309"/>
        <v>0</v>
      </c>
      <c r="AX244">
        <f t="shared" si="309"/>
        <v>0</v>
      </c>
      <c r="AY244">
        <f t="shared" si="309"/>
        <v>0</v>
      </c>
      <c r="AZ244">
        <f t="shared" si="309"/>
        <v>0</v>
      </c>
      <c r="BA244">
        <f t="shared" si="309"/>
        <v>0</v>
      </c>
      <c r="BB244">
        <f t="shared" si="309"/>
        <v>0</v>
      </c>
      <c r="BC244">
        <f t="shared" si="309"/>
        <v>0</v>
      </c>
      <c r="BD244">
        <f t="shared" si="309"/>
        <v>0</v>
      </c>
      <c r="BE244">
        <f t="shared" si="309"/>
        <v>0</v>
      </c>
      <c r="BF244">
        <f t="shared" si="309"/>
        <v>0</v>
      </c>
      <c r="BG244">
        <f t="shared" si="309"/>
        <v>0</v>
      </c>
      <c r="BH244">
        <f t="shared" si="309"/>
        <v>0</v>
      </c>
      <c r="BI244">
        <f t="shared" si="309"/>
        <v>0</v>
      </c>
      <c r="BJ244">
        <f t="shared" si="309"/>
        <v>0</v>
      </c>
      <c r="BK244">
        <f t="shared" si="309"/>
        <v>0</v>
      </c>
      <c r="BL244">
        <f t="shared" si="309"/>
        <v>0</v>
      </c>
      <c r="BM244">
        <f t="shared" si="309"/>
        <v>0</v>
      </c>
    </row>
    <row r="245" spans="2:65" x14ac:dyDescent="0.25">
      <c r="B245" s="3"/>
      <c r="F245" s="2">
        <v>1</v>
      </c>
      <c r="H245" s="20">
        <v>12</v>
      </c>
      <c r="I245" s="13">
        <f t="shared" si="306"/>
        <v>4.3345953068878E-2</v>
      </c>
      <c r="J245" s="3">
        <f t="shared" ca="1" si="310"/>
        <v>2.8666588291206807</v>
      </c>
      <c r="K245" s="3">
        <f t="shared" ca="1" si="310"/>
        <v>2.7405186219139934</v>
      </c>
      <c r="L245" s="3">
        <f t="shared" ca="1" si="310"/>
        <v>2.619928901466495</v>
      </c>
      <c r="M245" s="3">
        <f t="shared" ca="1" si="310"/>
        <v>1.2523227161918644</v>
      </c>
      <c r="N245" s="3">
        <f t="shared" ca="1" si="310"/>
        <v>1.1972173631218102</v>
      </c>
      <c r="O245" s="3">
        <f t="shared" ca="1" si="310"/>
        <v>1.1445367843513146</v>
      </c>
      <c r="P245" s="3">
        <f t="shared" ca="1" si="310"/>
        <v>1.0941742837052104</v>
      </c>
      <c r="Q245" s="3">
        <f t="shared" ca="1" si="311"/>
        <v>1.0460278599087169</v>
      </c>
      <c r="R245" s="2">
        <v>1</v>
      </c>
      <c r="S245" s="3">
        <f t="shared" ca="1" si="312"/>
        <v>0.95599748183309996</v>
      </c>
      <c r="T245" s="3">
        <f t="shared" ca="1" si="313"/>
        <v>0.9139311852712283</v>
      </c>
      <c r="U245" s="3">
        <f t="shared" ca="1" si="314"/>
        <v>0.87371591168803442</v>
      </c>
      <c r="V245" s="3">
        <f t="shared" ca="1" si="315"/>
        <v>0.835270211411272</v>
      </c>
      <c r="W245" s="3">
        <f t="shared" ca="1" si="316"/>
        <v>0.79851621875937706</v>
      </c>
      <c r="X245" s="3">
        <f t="shared" ca="1" si="317"/>
        <v>0</v>
      </c>
      <c r="Y245" s="3">
        <f t="shared" ca="1" si="318"/>
        <v>0</v>
      </c>
      <c r="Z245" s="3">
        <f t="shared" ca="1" si="319"/>
        <v>0</v>
      </c>
      <c r="AA245" s="3">
        <f t="shared" ca="1" si="320"/>
        <v>0</v>
      </c>
      <c r="AB245" s="3">
        <f t="shared" ca="1" si="321"/>
        <v>0</v>
      </c>
      <c r="AC245" s="3">
        <f t="shared" ca="1" si="322"/>
        <v>0</v>
      </c>
      <c r="AD245" s="3">
        <f t="shared" ca="1" si="323"/>
        <v>2.330993009495959</v>
      </c>
      <c r="AE245" s="3">
        <f t="shared" ca="1" si="324"/>
        <v>2.2284234472486957</v>
      </c>
      <c r="AF245" s="3">
        <f t="shared" ca="1" si="325"/>
        <v>2.1303672040275892</v>
      </c>
      <c r="AG245" s="3">
        <f t="shared" ca="1" si="326"/>
        <v>2.0366256824301967</v>
      </c>
      <c r="AH245" s="3">
        <f t="shared" ca="1" si="327"/>
        <v>1.9470090238398865</v>
      </c>
      <c r="AI245" s="3">
        <f t="shared" ca="1" si="328"/>
        <v>0</v>
      </c>
      <c r="AJ245" s="3">
        <f t="shared" ca="1" si="329"/>
        <v>0</v>
      </c>
      <c r="AM245">
        <f t="shared" si="330"/>
        <v>1.4333294145603404</v>
      </c>
      <c r="AN245">
        <f t="shared" si="331"/>
        <v>1.3702593109569967</v>
      </c>
      <c r="AO245">
        <f t="shared" si="332"/>
        <v>1.3099644507332475</v>
      </c>
      <c r="AP245">
        <f t="shared" si="333"/>
        <v>1.2523227161918644</v>
      </c>
      <c r="AQ245">
        <f t="shared" si="334"/>
        <v>1.1972173631218102</v>
      </c>
      <c r="AR245">
        <f t="shared" si="335"/>
        <v>1.1445367843513146</v>
      </c>
      <c r="AS245">
        <f t="shared" si="336"/>
        <v>1.0941742837052104</v>
      </c>
      <c r="AT245">
        <f t="shared" si="337"/>
        <v>1.0460278599087169</v>
      </c>
      <c r="AU245" s="2">
        <v>1</v>
      </c>
      <c r="AV245">
        <f t="shared" si="338"/>
        <v>0.95599748183309996</v>
      </c>
      <c r="AW245">
        <f t="shared" si="309"/>
        <v>0.9139311852712283</v>
      </c>
      <c r="AX245">
        <f t="shared" si="309"/>
        <v>0.87371591168803442</v>
      </c>
      <c r="AY245">
        <f t="shared" si="309"/>
        <v>0.835270211411272</v>
      </c>
      <c r="AZ245">
        <f t="shared" si="309"/>
        <v>0.79851621875937706</v>
      </c>
      <c r="BA245">
        <f t="shared" si="309"/>
        <v>0.76337949433685326</v>
      </c>
      <c r="BB245">
        <f t="shared" si="309"/>
        <v>0.72978887426905681</v>
      </c>
      <c r="BC245">
        <f t="shared" si="309"/>
        <v>0.69767632607103114</v>
      </c>
      <c r="BD245">
        <f t="shared" si="309"/>
        <v>0.66697681085847449</v>
      </c>
      <c r="BE245">
        <f t="shared" si="309"/>
        <v>0.63762815162177333</v>
      </c>
      <c r="BF245">
        <f t="shared" si="309"/>
        <v>0.60957090729630936</v>
      </c>
      <c r="BG245">
        <f t="shared" si="309"/>
        <v>0.58274825237398975</v>
      </c>
      <c r="BH245">
        <f t="shared" si="309"/>
        <v>0.55710586181217392</v>
      </c>
      <c r="BI245">
        <f t="shared" si="309"/>
        <v>0.53259180100689729</v>
      </c>
      <c r="BJ245">
        <f t="shared" si="309"/>
        <v>0.50915642060754918</v>
      </c>
      <c r="BK245">
        <f t="shared" si="309"/>
        <v>0.48675225595997162</v>
      </c>
      <c r="BL245">
        <f t="shared" si="309"/>
        <v>0.46533393097431341</v>
      </c>
      <c r="BM245">
        <f t="shared" si="309"/>
        <v>0.44485806622294116</v>
      </c>
    </row>
    <row r="246" spans="2:65" x14ac:dyDescent="0.25">
      <c r="B246" s="3"/>
      <c r="F246" s="2">
        <v>2</v>
      </c>
      <c r="H246" s="20">
        <v>13</v>
      </c>
      <c r="I246" s="13">
        <f t="shared" si="306"/>
        <v>4.6862292024414033E-2</v>
      </c>
      <c r="J246" s="3">
        <f t="shared" ca="1" si="310"/>
        <v>5.7333176582413614</v>
      </c>
      <c r="K246" s="3">
        <f t="shared" ca="1" si="310"/>
        <v>5.4810372438279868</v>
      </c>
      <c r="L246" s="3">
        <f t="shared" ca="1" si="310"/>
        <v>5.2398578029329901</v>
      </c>
      <c r="M246" s="3">
        <f t="shared" ca="1" si="310"/>
        <v>2.5046454323837288</v>
      </c>
      <c r="N246" s="3">
        <f t="shared" ca="1" si="310"/>
        <v>2.3944347262436203</v>
      </c>
      <c r="O246" s="3">
        <f t="shared" ca="1" si="310"/>
        <v>2.2890735687026291</v>
      </c>
      <c r="P246" s="3">
        <f t="shared" ca="1" si="310"/>
        <v>2.1883485674104208</v>
      </c>
      <c r="Q246" s="3">
        <f t="shared" ca="1" si="311"/>
        <v>2.0920557198174339</v>
      </c>
      <c r="R246" s="2">
        <v>2</v>
      </c>
      <c r="S246" s="3">
        <f t="shared" ca="1" si="312"/>
        <v>1.9119949636661999</v>
      </c>
      <c r="T246" s="3">
        <f t="shared" ca="1" si="313"/>
        <v>1.8278623705424566</v>
      </c>
      <c r="U246" s="3">
        <f t="shared" ca="1" si="314"/>
        <v>1.7474318233760688</v>
      </c>
      <c r="V246" s="3">
        <f t="shared" ca="1" si="315"/>
        <v>1.670540422822544</v>
      </c>
      <c r="W246" s="3">
        <f t="shared" ca="1" si="316"/>
        <v>1.5970324375187541</v>
      </c>
      <c r="X246" s="3">
        <f t="shared" ca="1" si="317"/>
        <v>0.76337949433685326</v>
      </c>
      <c r="Y246" s="3">
        <f t="shared" ca="1" si="318"/>
        <v>0.72978887426905681</v>
      </c>
      <c r="Z246" s="3">
        <f t="shared" ca="1" si="319"/>
        <v>0.69767632607103114</v>
      </c>
      <c r="AA246" s="3">
        <f t="shared" ca="1" si="320"/>
        <v>0.66697681085847449</v>
      </c>
      <c r="AB246" s="3">
        <f t="shared" ca="1" si="321"/>
        <v>0.63762815162177333</v>
      </c>
      <c r="AC246" s="3">
        <f t="shared" ca="1" si="322"/>
        <v>0.60957090729630936</v>
      </c>
      <c r="AD246" s="3">
        <f t="shared" ca="1" si="323"/>
        <v>0</v>
      </c>
      <c r="AE246" s="3">
        <f t="shared" ca="1" si="324"/>
        <v>0</v>
      </c>
      <c r="AF246" s="3">
        <f t="shared" ca="1" si="325"/>
        <v>0</v>
      </c>
      <c r="AG246" s="3">
        <f t="shared" ca="1" si="326"/>
        <v>0</v>
      </c>
      <c r="AH246" s="3">
        <f t="shared" ca="1" si="327"/>
        <v>0</v>
      </c>
      <c r="AI246" s="3">
        <f t="shared" ca="1" si="328"/>
        <v>1.8613357238972537</v>
      </c>
      <c r="AJ246" s="3">
        <f t="shared" ca="1" si="329"/>
        <v>1.7794322648917646</v>
      </c>
      <c r="AM246">
        <f t="shared" si="330"/>
        <v>2.8666588291206807</v>
      </c>
      <c r="AN246">
        <f t="shared" si="331"/>
        <v>2.7405186219139934</v>
      </c>
      <c r="AO246">
        <f t="shared" si="332"/>
        <v>2.619928901466495</v>
      </c>
      <c r="AP246">
        <f t="shared" si="333"/>
        <v>2.5046454323837288</v>
      </c>
      <c r="AQ246">
        <f t="shared" si="334"/>
        <v>2.3944347262436203</v>
      </c>
      <c r="AR246">
        <f t="shared" si="335"/>
        <v>2.2890735687026291</v>
      </c>
      <c r="AS246">
        <f t="shared" si="336"/>
        <v>2.1883485674104208</v>
      </c>
      <c r="AT246">
        <f t="shared" si="337"/>
        <v>2.0920557198174339</v>
      </c>
      <c r="AU246" s="2">
        <v>2</v>
      </c>
      <c r="AV246">
        <f t="shared" si="338"/>
        <v>1.9119949636661999</v>
      </c>
      <c r="AW246">
        <f t="shared" si="309"/>
        <v>1.8278623705424566</v>
      </c>
      <c r="AX246">
        <f t="shared" si="309"/>
        <v>1.7474318233760688</v>
      </c>
      <c r="AY246">
        <f t="shared" si="309"/>
        <v>1.670540422822544</v>
      </c>
      <c r="AZ246">
        <f t="shared" si="309"/>
        <v>1.5970324375187541</v>
      </c>
      <c r="BA246">
        <f t="shared" si="309"/>
        <v>1.5267589886737065</v>
      </c>
      <c r="BB246">
        <f t="shared" si="309"/>
        <v>1.4595777485381136</v>
      </c>
      <c r="BC246">
        <f t="shared" si="309"/>
        <v>1.3953526521420623</v>
      </c>
      <c r="BD246">
        <f t="shared" si="309"/>
        <v>1.333953621716949</v>
      </c>
      <c r="BE246">
        <f t="shared" si="309"/>
        <v>1.2752563032435467</v>
      </c>
      <c r="BF246">
        <f t="shared" si="309"/>
        <v>1.2191418145926187</v>
      </c>
      <c r="BG246">
        <f t="shared" si="309"/>
        <v>1.1654965047479795</v>
      </c>
      <c r="BH246">
        <f t="shared" si="309"/>
        <v>1.1142117236243478</v>
      </c>
      <c r="BI246">
        <f t="shared" si="309"/>
        <v>1.0651836020137946</v>
      </c>
      <c r="BJ246">
        <f t="shared" si="309"/>
        <v>1.0183128412150984</v>
      </c>
      <c r="BK246">
        <f t="shared" si="309"/>
        <v>0.97350451191994325</v>
      </c>
      <c r="BL246">
        <f t="shared" si="309"/>
        <v>0.93066786194862683</v>
      </c>
      <c r="BM246">
        <f t="shared" si="309"/>
        <v>0.88971613244588232</v>
      </c>
    </row>
    <row r="247" spans="2:65" x14ac:dyDescent="0.25">
      <c r="B247" s="3"/>
      <c r="F247" s="2">
        <v>4</v>
      </c>
      <c r="H247" s="20">
        <v>14</v>
      </c>
      <c r="I247" s="13">
        <f t="shared" si="306"/>
        <v>5.0663885744808332E-2</v>
      </c>
      <c r="J247" s="3">
        <f t="shared" ca="1" si="310"/>
        <v>10.033305901922382</v>
      </c>
      <c r="K247" s="3">
        <f t="shared" ca="1" si="310"/>
        <v>9.5918151766989777</v>
      </c>
      <c r="L247" s="3">
        <f t="shared" ca="1" si="310"/>
        <v>9.1697511551327313</v>
      </c>
      <c r="M247" s="3">
        <f t="shared" ca="1" si="310"/>
        <v>5.0092908647674577</v>
      </c>
      <c r="N247" s="3">
        <f t="shared" ca="1" si="310"/>
        <v>4.7888694524872406</v>
      </c>
      <c r="O247" s="3">
        <f t="shared" ca="1" si="310"/>
        <v>4.5781471374052582</v>
      </c>
      <c r="P247" s="3">
        <f t="shared" ca="1" si="310"/>
        <v>4.3766971348208417</v>
      </c>
      <c r="Q247" s="3">
        <f t="shared" ca="1" si="311"/>
        <v>4.1841114396348678</v>
      </c>
      <c r="R247" s="2">
        <v>4</v>
      </c>
      <c r="S247" s="3">
        <f t="shared" ca="1" si="312"/>
        <v>3.8239899273323998</v>
      </c>
      <c r="T247" s="3">
        <f t="shared" ca="1" si="313"/>
        <v>3.6557247410849132</v>
      </c>
      <c r="U247" s="3">
        <f t="shared" ca="1" si="314"/>
        <v>3.4948636467521377</v>
      </c>
      <c r="V247" s="3">
        <f t="shared" ca="1" si="315"/>
        <v>3.341080845645088</v>
      </c>
      <c r="W247" s="3">
        <f t="shared" ca="1" si="316"/>
        <v>3.1940648750375082</v>
      </c>
      <c r="X247" s="3">
        <f t="shared" ca="1" si="317"/>
        <v>1.5267589886737065</v>
      </c>
      <c r="Y247" s="3">
        <f t="shared" ca="1" si="318"/>
        <v>1.4595777485381136</v>
      </c>
      <c r="Z247" s="3">
        <f t="shared" ca="1" si="319"/>
        <v>1.3953526521420623</v>
      </c>
      <c r="AA247" s="3">
        <f t="shared" ca="1" si="320"/>
        <v>1.333953621716949</v>
      </c>
      <c r="AB247" s="3">
        <f t="shared" ca="1" si="321"/>
        <v>1.2752563032435467</v>
      </c>
      <c r="AC247" s="3">
        <f t="shared" ca="1" si="322"/>
        <v>1.2191418145926187</v>
      </c>
      <c r="AD247" s="3">
        <f t="shared" ca="1" si="323"/>
        <v>0.58274825237398975</v>
      </c>
      <c r="AE247" s="3">
        <f t="shared" ca="1" si="324"/>
        <v>0.55710586181217392</v>
      </c>
      <c r="AF247" s="3">
        <f t="shared" ca="1" si="325"/>
        <v>0.53259180100689729</v>
      </c>
      <c r="AG247" s="3">
        <f t="shared" ca="1" si="326"/>
        <v>0.50915642060754918</v>
      </c>
      <c r="AH247" s="3">
        <f t="shared" ca="1" si="327"/>
        <v>0.48675225595997162</v>
      </c>
      <c r="AI247" s="3">
        <f t="shared" ca="1" si="328"/>
        <v>0</v>
      </c>
      <c r="AJ247" s="3">
        <f t="shared" ca="1" si="329"/>
        <v>0</v>
      </c>
      <c r="AM247">
        <f t="shared" si="330"/>
        <v>5.7333176582413614</v>
      </c>
      <c r="AN247">
        <f t="shared" si="331"/>
        <v>5.4810372438279868</v>
      </c>
      <c r="AO247">
        <f t="shared" si="332"/>
        <v>5.2398578029329901</v>
      </c>
      <c r="AP247">
        <f t="shared" si="333"/>
        <v>5.0092908647674577</v>
      </c>
      <c r="AQ247">
        <f t="shared" si="334"/>
        <v>4.7888694524872406</v>
      </c>
      <c r="AR247">
        <f t="shared" si="335"/>
        <v>4.5781471374052582</v>
      </c>
      <c r="AS247">
        <f t="shared" si="336"/>
        <v>4.3766971348208417</v>
      </c>
      <c r="AT247">
        <f t="shared" si="337"/>
        <v>4.1841114396348678</v>
      </c>
      <c r="AU247" s="2">
        <v>4</v>
      </c>
      <c r="AV247">
        <f t="shared" si="338"/>
        <v>3.8239899273323998</v>
      </c>
      <c r="AW247">
        <f t="shared" si="309"/>
        <v>3.6557247410849132</v>
      </c>
      <c r="AX247">
        <f t="shared" si="309"/>
        <v>3.4948636467521377</v>
      </c>
      <c r="AY247">
        <f t="shared" si="309"/>
        <v>3.341080845645088</v>
      </c>
      <c r="AZ247">
        <f t="shared" si="309"/>
        <v>3.1940648750375082</v>
      </c>
      <c r="BA247">
        <f t="shared" si="309"/>
        <v>3.053517977347413</v>
      </c>
      <c r="BB247">
        <f t="shared" si="309"/>
        <v>2.9191554970762272</v>
      </c>
      <c r="BC247">
        <f t="shared" si="309"/>
        <v>2.7907053042841246</v>
      </c>
      <c r="BD247">
        <f t="shared" si="309"/>
        <v>2.667907243433898</v>
      </c>
      <c r="BE247">
        <f t="shared" si="309"/>
        <v>2.5505126064870933</v>
      </c>
      <c r="BF247">
        <f t="shared" si="309"/>
        <v>2.4382836291852374</v>
      </c>
      <c r="BG247">
        <f t="shared" si="309"/>
        <v>2.330993009495959</v>
      </c>
      <c r="BH247">
        <f t="shared" si="309"/>
        <v>2.2284234472486957</v>
      </c>
      <c r="BI247">
        <f t="shared" si="309"/>
        <v>2.1303672040275892</v>
      </c>
      <c r="BJ247">
        <f t="shared" si="309"/>
        <v>2.0366256824301967</v>
      </c>
      <c r="BK247">
        <f t="shared" si="309"/>
        <v>1.9470090238398865</v>
      </c>
      <c r="BL247">
        <f t="shared" si="309"/>
        <v>1.8613357238972537</v>
      </c>
      <c r="BM247">
        <f t="shared" si="309"/>
        <v>1.7794322648917646</v>
      </c>
    </row>
    <row r="248" spans="2:65" x14ac:dyDescent="0.25">
      <c r="B248" s="3"/>
      <c r="F248" s="2">
        <v>7</v>
      </c>
      <c r="H248" s="20">
        <v>15</v>
      </c>
      <c r="I248" s="13">
        <f t="shared" si="306"/>
        <v>5.47738748549845E-2</v>
      </c>
      <c r="J248" s="3">
        <f t="shared" ca="1" si="310"/>
        <v>2.8666588291206807</v>
      </c>
      <c r="K248" s="3">
        <f t="shared" ca="1" si="310"/>
        <v>2.7405186219139934</v>
      </c>
      <c r="L248" s="3">
        <f t="shared" ca="1" si="310"/>
        <v>2.619928901466495</v>
      </c>
      <c r="M248" s="3">
        <f t="shared" ca="1" si="310"/>
        <v>8.7662590133430509</v>
      </c>
      <c r="N248" s="3">
        <f t="shared" ca="1" si="310"/>
        <v>8.3805215418526711</v>
      </c>
      <c r="O248" s="3">
        <f t="shared" ca="1" si="310"/>
        <v>8.0117574904592015</v>
      </c>
      <c r="P248" s="3">
        <f t="shared" ca="1" si="310"/>
        <v>7.6592199859364731</v>
      </c>
      <c r="Q248" s="3">
        <f t="shared" ca="1" si="311"/>
        <v>7.3221950193610192</v>
      </c>
      <c r="R248" s="2">
        <v>7</v>
      </c>
      <c r="S248" s="3">
        <f t="shared" ca="1" si="312"/>
        <v>6.6919823728316992</v>
      </c>
      <c r="T248" s="3">
        <f t="shared" ca="1" si="313"/>
        <v>6.397518296898598</v>
      </c>
      <c r="U248" s="3">
        <f t="shared" ca="1" si="314"/>
        <v>6.1160113818162412</v>
      </c>
      <c r="V248" s="3">
        <f t="shared" ca="1" si="315"/>
        <v>5.846891479878904</v>
      </c>
      <c r="W248" s="3">
        <f t="shared" ca="1" si="316"/>
        <v>5.5896135313156394</v>
      </c>
      <c r="X248" s="3">
        <f t="shared" ca="1" si="317"/>
        <v>3.053517977347413</v>
      </c>
      <c r="Y248" s="3">
        <f t="shared" ca="1" si="318"/>
        <v>2.9191554970762272</v>
      </c>
      <c r="Z248" s="3">
        <f t="shared" ca="1" si="319"/>
        <v>2.7907053042841246</v>
      </c>
      <c r="AA248" s="3">
        <f t="shared" ca="1" si="320"/>
        <v>2.667907243433898</v>
      </c>
      <c r="AB248" s="3">
        <f t="shared" ca="1" si="321"/>
        <v>2.5505126064870933</v>
      </c>
      <c r="AC248" s="3">
        <f t="shared" ca="1" si="322"/>
        <v>2.4382836291852374</v>
      </c>
      <c r="AD248" s="3">
        <f t="shared" ca="1" si="323"/>
        <v>1.1654965047479795</v>
      </c>
      <c r="AE248" s="3">
        <f t="shared" ca="1" si="324"/>
        <v>1.1142117236243478</v>
      </c>
      <c r="AF248" s="3">
        <f t="shared" ca="1" si="325"/>
        <v>1.0651836020137946</v>
      </c>
      <c r="AG248" s="3">
        <f t="shared" ca="1" si="326"/>
        <v>1.0183128412150984</v>
      </c>
      <c r="AH248" s="3">
        <f t="shared" ca="1" si="327"/>
        <v>0.97350451191994325</v>
      </c>
      <c r="AI248" s="3">
        <f t="shared" ca="1" si="328"/>
        <v>0.46533393097431341</v>
      </c>
      <c r="AJ248" s="3">
        <f t="shared" ca="1" si="329"/>
        <v>0.44485806622294116</v>
      </c>
      <c r="AM248">
        <f t="shared" si="330"/>
        <v>10.033305901922382</v>
      </c>
      <c r="AN248">
        <f t="shared" si="331"/>
        <v>9.5918151766989777</v>
      </c>
      <c r="AO248">
        <f t="shared" si="332"/>
        <v>9.1697511551327313</v>
      </c>
      <c r="AP248">
        <f t="shared" si="333"/>
        <v>8.7662590133430509</v>
      </c>
      <c r="AQ248">
        <f t="shared" si="334"/>
        <v>8.3805215418526711</v>
      </c>
      <c r="AR248">
        <f t="shared" si="335"/>
        <v>8.0117574904592015</v>
      </c>
      <c r="AS248">
        <f t="shared" si="336"/>
        <v>7.6592199859364731</v>
      </c>
      <c r="AT248">
        <f t="shared" si="337"/>
        <v>7.3221950193610192</v>
      </c>
      <c r="AU248" s="2">
        <v>7</v>
      </c>
      <c r="AV248">
        <f t="shared" si="338"/>
        <v>6.6919823728316992</v>
      </c>
      <c r="AW248">
        <f t="shared" si="309"/>
        <v>6.397518296898598</v>
      </c>
      <c r="AX248">
        <f t="shared" si="309"/>
        <v>6.1160113818162412</v>
      </c>
      <c r="AY248">
        <f t="shared" si="309"/>
        <v>5.846891479878904</v>
      </c>
      <c r="AZ248">
        <f t="shared" si="309"/>
        <v>5.5896135313156394</v>
      </c>
      <c r="BA248">
        <f t="shared" si="309"/>
        <v>5.3436564603579724</v>
      </c>
      <c r="BB248">
        <f t="shared" si="309"/>
        <v>5.1085221198833981</v>
      </c>
      <c r="BC248">
        <f t="shared" si="309"/>
        <v>4.8837342824972181</v>
      </c>
      <c r="BD248">
        <f t="shared" si="309"/>
        <v>4.6688376760093213</v>
      </c>
      <c r="BE248">
        <f t="shared" si="309"/>
        <v>4.4633970613524134</v>
      </c>
      <c r="BF248">
        <f t="shared" si="309"/>
        <v>4.2669963510741651</v>
      </c>
      <c r="BG248">
        <f t="shared" si="309"/>
        <v>4.0792377666179283</v>
      </c>
      <c r="BH248">
        <f t="shared" si="309"/>
        <v>3.8997410326852173</v>
      </c>
      <c r="BI248">
        <f t="shared" si="309"/>
        <v>3.7281426070482806</v>
      </c>
      <c r="BJ248">
        <f t="shared" si="309"/>
        <v>3.5640949442528442</v>
      </c>
      <c r="BK248">
        <f t="shared" si="309"/>
        <v>3.407265791719801</v>
      </c>
      <c r="BL248">
        <f t="shared" si="309"/>
        <v>3.2573375168201939</v>
      </c>
      <c r="BM248">
        <f t="shared" si="309"/>
        <v>3.114006463560588</v>
      </c>
    </row>
    <row r="249" spans="2:65" x14ac:dyDescent="0.25">
      <c r="B249" s="3"/>
      <c r="F249" s="2">
        <v>2</v>
      </c>
      <c r="H249" s="20">
        <v>16</v>
      </c>
      <c r="I249" s="13">
        <f t="shared" si="306"/>
        <v>5.9217277208883264E-2</v>
      </c>
      <c r="J249" s="3">
        <f t="shared" ca="1" si="310"/>
        <v>4.2999882436810211</v>
      </c>
      <c r="K249" s="3">
        <f t="shared" ca="1" si="310"/>
        <v>4.1107779328709899</v>
      </c>
      <c r="L249" s="3">
        <f t="shared" ca="1" si="310"/>
        <v>3.9298933521997421</v>
      </c>
      <c r="M249" s="3">
        <f t="shared" ca="1" si="310"/>
        <v>2.5046454323837288</v>
      </c>
      <c r="N249" s="3">
        <f t="shared" ca="1" si="310"/>
        <v>2.3944347262436203</v>
      </c>
      <c r="O249" s="3">
        <f t="shared" ca="1" si="310"/>
        <v>2.2890735687026291</v>
      </c>
      <c r="P249" s="3">
        <f t="shared" ca="1" si="310"/>
        <v>2.1883485674104208</v>
      </c>
      <c r="Q249" s="3">
        <f t="shared" ca="1" si="311"/>
        <v>2.0920557198174339</v>
      </c>
      <c r="R249" s="2">
        <v>2</v>
      </c>
      <c r="S249" s="3">
        <f t="shared" ca="1" si="312"/>
        <v>1.9119949636661999</v>
      </c>
      <c r="T249" s="3">
        <f t="shared" ca="1" si="313"/>
        <v>1.8278623705424566</v>
      </c>
      <c r="U249" s="3">
        <f t="shared" ca="1" si="314"/>
        <v>1.7474318233760688</v>
      </c>
      <c r="V249" s="3">
        <f t="shared" ca="1" si="315"/>
        <v>1.670540422822544</v>
      </c>
      <c r="W249" s="3">
        <f t="shared" ca="1" si="316"/>
        <v>1.5970324375187541</v>
      </c>
      <c r="X249" s="3">
        <f t="shared" ca="1" si="317"/>
        <v>5.3436564603579724</v>
      </c>
      <c r="Y249" s="3">
        <f t="shared" ca="1" si="318"/>
        <v>5.1085221198833981</v>
      </c>
      <c r="Z249" s="3">
        <f t="shared" ca="1" si="319"/>
        <v>4.8837342824972181</v>
      </c>
      <c r="AA249" s="3">
        <f t="shared" ca="1" si="320"/>
        <v>4.6688376760093213</v>
      </c>
      <c r="AB249" s="3">
        <f t="shared" ca="1" si="321"/>
        <v>4.4633970613524134</v>
      </c>
      <c r="AC249" s="3">
        <f t="shared" ca="1" si="322"/>
        <v>4.2669963510741651</v>
      </c>
      <c r="AD249" s="3">
        <f t="shared" ca="1" si="323"/>
        <v>2.330993009495959</v>
      </c>
      <c r="AE249" s="3">
        <f t="shared" ca="1" si="324"/>
        <v>2.2284234472486957</v>
      </c>
      <c r="AF249" s="3">
        <f t="shared" ca="1" si="325"/>
        <v>2.1303672040275892</v>
      </c>
      <c r="AG249" s="3">
        <f t="shared" ca="1" si="326"/>
        <v>2.0366256824301967</v>
      </c>
      <c r="AH249" s="3">
        <f t="shared" ca="1" si="327"/>
        <v>1.9470090238398865</v>
      </c>
      <c r="AI249" s="3">
        <f t="shared" ca="1" si="328"/>
        <v>0.93066786194862683</v>
      </c>
      <c r="AJ249" s="3">
        <f t="shared" ca="1" si="329"/>
        <v>0.88971613244588232</v>
      </c>
      <c r="AM249">
        <f t="shared" si="330"/>
        <v>2.8666588291206807</v>
      </c>
      <c r="AN249">
        <f t="shared" si="331"/>
        <v>2.7405186219139934</v>
      </c>
      <c r="AO249">
        <f t="shared" si="332"/>
        <v>2.619928901466495</v>
      </c>
      <c r="AP249">
        <f t="shared" si="333"/>
        <v>2.5046454323837288</v>
      </c>
      <c r="AQ249">
        <f t="shared" si="334"/>
        <v>2.3944347262436203</v>
      </c>
      <c r="AR249">
        <f t="shared" si="335"/>
        <v>2.2890735687026291</v>
      </c>
      <c r="AS249">
        <f t="shared" si="336"/>
        <v>2.1883485674104208</v>
      </c>
      <c r="AT249">
        <f t="shared" si="337"/>
        <v>2.0920557198174339</v>
      </c>
      <c r="AU249" s="2">
        <v>2</v>
      </c>
      <c r="AV249">
        <f t="shared" si="338"/>
        <v>1.9119949636661999</v>
      </c>
      <c r="AW249">
        <f t="shared" si="309"/>
        <v>1.8278623705424566</v>
      </c>
      <c r="AX249">
        <f t="shared" si="309"/>
        <v>1.7474318233760688</v>
      </c>
      <c r="AY249">
        <f t="shared" si="309"/>
        <v>1.670540422822544</v>
      </c>
      <c r="AZ249">
        <f t="shared" si="309"/>
        <v>1.5970324375187541</v>
      </c>
      <c r="BA249">
        <f t="shared" si="309"/>
        <v>1.5267589886737065</v>
      </c>
      <c r="BB249">
        <f t="shared" si="309"/>
        <v>1.4595777485381136</v>
      </c>
      <c r="BC249">
        <f t="shared" si="309"/>
        <v>1.3953526521420623</v>
      </c>
      <c r="BD249">
        <f t="shared" si="309"/>
        <v>1.333953621716949</v>
      </c>
      <c r="BE249">
        <f t="shared" si="309"/>
        <v>1.2752563032435467</v>
      </c>
      <c r="BF249">
        <f t="shared" si="309"/>
        <v>1.2191418145926187</v>
      </c>
      <c r="BG249">
        <f t="shared" si="309"/>
        <v>1.1654965047479795</v>
      </c>
      <c r="BH249">
        <f t="shared" si="309"/>
        <v>1.1142117236243478</v>
      </c>
      <c r="BI249">
        <f t="shared" si="309"/>
        <v>1.0651836020137946</v>
      </c>
      <c r="BJ249">
        <f t="shared" si="309"/>
        <v>1.0183128412150984</v>
      </c>
      <c r="BK249">
        <f t="shared" si="309"/>
        <v>0.97350451191994325</v>
      </c>
      <c r="BL249">
        <f t="shared" si="309"/>
        <v>0.93066786194862683</v>
      </c>
      <c r="BM249">
        <f t="shared" si="309"/>
        <v>0.88971613244588232</v>
      </c>
    </row>
    <row r="250" spans="2:65" x14ac:dyDescent="0.25">
      <c r="B250" s="3"/>
      <c r="F250" s="2">
        <v>3</v>
      </c>
      <c r="H250" s="20">
        <v>17</v>
      </c>
      <c r="I250" s="13">
        <f t="shared" si="306"/>
        <v>6.4021140175271191E-2</v>
      </c>
      <c r="J250" s="3">
        <f t="shared" ca="1" si="310"/>
        <v>2.8666588291206807</v>
      </c>
      <c r="K250" s="3">
        <f t="shared" ca="1" si="310"/>
        <v>2.7405186219139934</v>
      </c>
      <c r="L250" s="3">
        <f t="shared" ca="1" si="310"/>
        <v>2.619928901466495</v>
      </c>
      <c r="M250" s="3">
        <f t="shared" ca="1" si="310"/>
        <v>3.7569681485755932</v>
      </c>
      <c r="N250" s="3">
        <f t="shared" ca="1" si="310"/>
        <v>3.5916520893654305</v>
      </c>
      <c r="O250" s="3">
        <f t="shared" ca="1" si="310"/>
        <v>3.4336103530539437</v>
      </c>
      <c r="P250" s="3">
        <f t="shared" ca="1" si="310"/>
        <v>3.282522851115631</v>
      </c>
      <c r="Q250" s="3">
        <f t="shared" ca="1" si="311"/>
        <v>3.138083579726151</v>
      </c>
      <c r="R250" s="2">
        <v>3</v>
      </c>
      <c r="S250" s="3">
        <f t="shared" ca="1" si="312"/>
        <v>2.8679924454992993</v>
      </c>
      <c r="T250" s="3">
        <f t="shared" ca="1" si="313"/>
        <v>2.7417935558136848</v>
      </c>
      <c r="U250" s="3">
        <f t="shared" ca="1" si="314"/>
        <v>2.621147735064103</v>
      </c>
      <c r="V250" s="3">
        <f t="shared" ca="1" si="315"/>
        <v>2.505810634233816</v>
      </c>
      <c r="W250" s="3">
        <f t="shared" ca="1" si="316"/>
        <v>2.3955486562781312</v>
      </c>
      <c r="X250" s="3">
        <f t="shared" ca="1" si="317"/>
        <v>1.5267589886737065</v>
      </c>
      <c r="Y250" s="3">
        <f t="shared" ca="1" si="318"/>
        <v>1.4595777485381136</v>
      </c>
      <c r="Z250" s="3">
        <f t="shared" ca="1" si="319"/>
        <v>1.3953526521420623</v>
      </c>
      <c r="AA250" s="3">
        <f t="shared" ca="1" si="320"/>
        <v>1.333953621716949</v>
      </c>
      <c r="AB250" s="3">
        <f t="shared" ca="1" si="321"/>
        <v>1.2752563032435467</v>
      </c>
      <c r="AC250" s="3">
        <f t="shared" ca="1" si="322"/>
        <v>1.2191418145926187</v>
      </c>
      <c r="AD250" s="3">
        <f t="shared" ca="1" si="323"/>
        <v>4.0792377666179283</v>
      </c>
      <c r="AE250" s="3">
        <f t="shared" ca="1" si="324"/>
        <v>3.8997410326852173</v>
      </c>
      <c r="AF250" s="3">
        <f t="shared" ca="1" si="325"/>
        <v>3.7281426070482806</v>
      </c>
      <c r="AG250" s="3">
        <f t="shared" ca="1" si="326"/>
        <v>3.5640949442528442</v>
      </c>
      <c r="AH250" s="3">
        <f t="shared" ca="1" si="327"/>
        <v>3.407265791719801</v>
      </c>
      <c r="AI250" s="3">
        <f t="shared" ca="1" si="328"/>
        <v>1.8613357238972537</v>
      </c>
      <c r="AJ250" s="3">
        <f t="shared" ca="1" si="329"/>
        <v>1.7794322648917646</v>
      </c>
      <c r="AM250">
        <f t="shared" si="330"/>
        <v>4.2999882436810211</v>
      </c>
      <c r="AN250">
        <f t="shared" si="331"/>
        <v>4.1107779328709899</v>
      </c>
      <c r="AO250">
        <f t="shared" si="332"/>
        <v>3.9298933521997421</v>
      </c>
      <c r="AP250">
        <f t="shared" si="333"/>
        <v>3.7569681485755932</v>
      </c>
      <c r="AQ250">
        <f t="shared" si="334"/>
        <v>3.5916520893654305</v>
      </c>
      <c r="AR250">
        <f t="shared" si="335"/>
        <v>3.4336103530539437</v>
      </c>
      <c r="AS250">
        <f t="shared" si="336"/>
        <v>3.282522851115631</v>
      </c>
      <c r="AT250">
        <f t="shared" si="337"/>
        <v>3.138083579726151</v>
      </c>
      <c r="AU250" s="2">
        <v>3</v>
      </c>
      <c r="AV250">
        <f t="shared" si="338"/>
        <v>2.8679924454992993</v>
      </c>
      <c r="AW250">
        <f t="shared" si="309"/>
        <v>2.7417935558136848</v>
      </c>
      <c r="AX250">
        <f t="shared" si="309"/>
        <v>2.621147735064103</v>
      </c>
      <c r="AY250">
        <f t="shared" si="309"/>
        <v>2.505810634233816</v>
      </c>
      <c r="AZ250">
        <f t="shared" si="309"/>
        <v>2.3955486562781312</v>
      </c>
      <c r="BA250">
        <f t="shared" si="309"/>
        <v>2.2901384830105593</v>
      </c>
      <c r="BB250">
        <f t="shared" si="309"/>
        <v>2.1893666228071704</v>
      </c>
      <c r="BC250">
        <f t="shared" si="309"/>
        <v>2.0930289782130935</v>
      </c>
      <c r="BD250">
        <f t="shared" si="309"/>
        <v>2.0009304325754234</v>
      </c>
      <c r="BE250">
        <f t="shared" si="309"/>
        <v>1.9128844548653201</v>
      </c>
      <c r="BF250">
        <f t="shared" si="309"/>
        <v>1.8287127218889281</v>
      </c>
      <c r="BG250">
        <f t="shared" si="309"/>
        <v>1.7482447571219693</v>
      </c>
      <c r="BH250">
        <f t="shared" si="309"/>
        <v>1.6713175854365219</v>
      </c>
      <c r="BI250">
        <f t="shared" si="309"/>
        <v>1.5977754030206917</v>
      </c>
      <c r="BJ250">
        <f t="shared" si="309"/>
        <v>1.5274692618226475</v>
      </c>
      <c r="BK250">
        <f t="shared" si="309"/>
        <v>1.4602567678799148</v>
      </c>
      <c r="BL250">
        <f t="shared" si="309"/>
        <v>1.3960017929229402</v>
      </c>
      <c r="BM250">
        <f t="shared" si="309"/>
        <v>1.3345741986688235</v>
      </c>
    </row>
    <row r="251" spans="2:65" x14ac:dyDescent="0.25">
      <c r="B251" s="3"/>
      <c r="F251" s="2">
        <v>2</v>
      </c>
      <c r="H251" s="20">
        <v>18</v>
      </c>
      <c r="I251" s="13">
        <f t="shared" si="306"/>
        <v>6.9214705277379246E-2</v>
      </c>
      <c r="J251" s="3">
        <f t="shared" ca="1" si="310"/>
        <v>0</v>
      </c>
      <c r="K251" s="3">
        <f t="shared" ca="1" si="310"/>
        <v>0</v>
      </c>
      <c r="L251" s="3">
        <f t="shared" ca="1" si="310"/>
        <v>0</v>
      </c>
      <c r="M251" s="3">
        <f t="shared" ca="1" si="310"/>
        <v>2.5046454323837288</v>
      </c>
      <c r="N251" s="3">
        <f t="shared" ca="1" si="310"/>
        <v>2.3944347262436203</v>
      </c>
      <c r="O251" s="3">
        <f t="shared" ca="1" si="310"/>
        <v>2.2890735687026291</v>
      </c>
      <c r="P251" s="3">
        <f t="shared" ca="1" si="310"/>
        <v>2.1883485674104208</v>
      </c>
      <c r="Q251" s="3">
        <f t="shared" ca="1" si="311"/>
        <v>2.0920557198174339</v>
      </c>
      <c r="R251" s="2">
        <v>2</v>
      </c>
      <c r="S251" s="3">
        <f t="shared" ca="1" si="312"/>
        <v>1.9119949636661999</v>
      </c>
      <c r="T251" s="3">
        <f t="shared" ca="1" si="313"/>
        <v>1.8278623705424566</v>
      </c>
      <c r="U251" s="3">
        <f t="shared" ca="1" si="314"/>
        <v>1.7474318233760688</v>
      </c>
      <c r="V251" s="3">
        <f t="shared" ca="1" si="315"/>
        <v>1.670540422822544</v>
      </c>
      <c r="W251" s="3">
        <f t="shared" ca="1" si="316"/>
        <v>1.5970324375187541</v>
      </c>
      <c r="X251" s="3">
        <f t="shared" ca="1" si="317"/>
        <v>2.2901384830105593</v>
      </c>
      <c r="Y251" s="3">
        <f t="shared" ca="1" si="318"/>
        <v>2.1893666228071704</v>
      </c>
      <c r="Z251" s="3">
        <f t="shared" ca="1" si="319"/>
        <v>2.0930289782130935</v>
      </c>
      <c r="AA251" s="3">
        <f t="shared" ca="1" si="320"/>
        <v>2.0009304325754234</v>
      </c>
      <c r="AB251" s="3">
        <f t="shared" ca="1" si="321"/>
        <v>1.9128844548653201</v>
      </c>
      <c r="AC251" s="3">
        <f t="shared" ca="1" si="322"/>
        <v>1.8287127218889281</v>
      </c>
      <c r="AD251" s="3">
        <f t="shared" ca="1" si="323"/>
        <v>1.1654965047479795</v>
      </c>
      <c r="AE251" s="3">
        <f t="shared" ca="1" si="324"/>
        <v>1.1142117236243478</v>
      </c>
      <c r="AF251" s="3">
        <f t="shared" ca="1" si="325"/>
        <v>1.0651836020137946</v>
      </c>
      <c r="AG251" s="3">
        <f t="shared" ca="1" si="326"/>
        <v>1.0183128412150984</v>
      </c>
      <c r="AH251" s="3">
        <f t="shared" ca="1" si="327"/>
        <v>0.97350451191994325</v>
      </c>
      <c r="AI251" s="3">
        <f t="shared" ca="1" si="328"/>
        <v>3.2573375168201939</v>
      </c>
      <c r="AJ251" s="3">
        <f t="shared" ca="1" si="329"/>
        <v>3.114006463560588</v>
      </c>
      <c r="AM251">
        <f t="shared" si="330"/>
        <v>2.8666588291206807</v>
      </c>
      <c r="AN251">
        <f t="shared" si="331"/>
        <v>2.7405186219139934</v>
      </c>
      <c r="AO251">
        <f t="shared" si="332"/>
        <v>2.619928901466495</v>
      </c>
      <c r="AP251">
        <f t="shared" si="333"/>
        <v>2.5046454323837288</v>
      </c>
      <c r="AQ251">
        <f t="shared" si="334"/>
        <v>2.3944347262436203</v>
      </c>
      <c r="AR251">
        <f t="shared" si="335"/>
        <v>2.2890735687026291</v>
      </c>
      <c r="AS251">
        <f t="shared" si="336"/>
        <v>2.1883485674104208</v>
      </c>
      <c r="AT251">
        <f t="shared" si="337"/>
        <v>2.0920557198174339</v>
      </c>
      <c r="AU251" s="2">
        <v>2</v>
      </c>
      <c r="AV251">
        <f t="shared" si="338"/>
        <v>1.9119949636661999</v>
      </c>
      <c r="AW251">
        <f t="shared" si="309"/>
        <v>1.8278623705424566</v>
      </c>
      <c r="AX251">
        <f t="shared" si="309"/>
        <v>1.7474318233760688</v>
      </c>
      <c r="AY251">
        <f t="shared" si="309"/>
        <v>1.670540422822544</v>
      </c>
      <c r="AZ251">
        <f t="shared" si="309"/>
        <v>1.5970324375187541</v>
      </c>
      <c r="BA251">
        <f t="shared" si="309"/>
        <v>1.5267589886737065</v>
      </c>
      <c r="BB251">
        <f t="shared" si="309"/>
        <v>1.4595777485381136</v>
      </c>
      <c r="BC251">
        <f t="shared" si="309"/>
        <v>1.3953526521420623</v>
      </c>
      <c r="BD251">
        <f t="shared" si="309"/>
        <v>1.333953621716949</v>
      </c>
      <c r="BE251">
        <f t="shared" si="309"/>
        <v>1.2752563032435467</v>
      </c>
      <c r="BF251">
        <f t="shared" si="309"/>
        <v>1.2191418145926187</v>
      </c>
      <c r="BG251">
        <f t="shared" si="309"/>
        <v>1.1654965047479795</v>
      </c>
      <c r="BH251">
        <f t="shared" si="309"/>
        <v>1.1142117236243478</v>
      </c>
      <c r="BI251">
        <f t="shared" si="309"/>
        <v>1.0651836020137946</v>
      </c>
      <c r="BJ251">
        <f t="shared" si="309"/>
        <v>1.0183128412150984</v>
      </c>
      <c r="BK251">
        <f t="shared" si="309"/>
        <v>0.97350451191994325</v>
      </c>
      <c r="BL251">
        <f t="shared" si="309"/>
        <v>0.93066786194862683</v>
      </c>
      <c r="BM251">
        <f t="shared" si="309"/>
        <v>0.88971613244588232</v>
      </c>
    </row>
    <row r="252" spans="2:65" x14ac:dyDescent="0.25">
      <c r="B252" s="3"/>
      <c r="F252" s="2"/>
      <c r="H252" s="20">
        <v>19</v>
      </c>
      <c r="I252" s="13">
        <f t="shared" si="306"/>
        <v>7.4829586188546501E-2</v>
      </c>
      <c r="J252" s="3">
        <f t="shared" ca="1" si="310"/>
        <v>1.4333294145603404</v>
      </c>
      <c r="K252" s="3">
        <f t="shared" ca="1" si="310"/>
        <v>1.3702593109569967</v>
      </c>
      <c r="L252" s="3">
        <f t="shared" ca="1" si="310"/>
        <v>1.3099644507332475</v>
      </c>
      <c r="M252" s="3">
        <f t="shared" ca="1" si="310"/>
        <v>0</v>
      </c>
      <c r="N252" s="3">
        <f t="shared" ca="1" si="310"/>
        <v>0</v>
      </c>
      <c r="O252" s="3">
        <f t="shared" ca="1" si="310"/>
        <v>0</v>
      </c>
      <c r="P252" s="3">
        <f t="shared" ca="1" si="310"/>
        <v>0</v>
      </c>
      <c r="Q252" s="3">
        <f t="shared" ca="1" si="311"/>
        <v>0</v>
      </c>
      <c r="R252" s="2"/>
      <c r="S252" s="3">
        <f t="shared" ca="1" si="312"/>
        <v>0</v>
      </c>
      <c r="T252" s="3">
        <f t="shared" ca="1" si="313"/>
        <v>0</v>
      </c>
      <c r="U252" s="3">
        <f t="shared" ca="1" si="314"/>
        <v>0</v>
      </c>
      <c r="V252" s="3">
        <f t="shared" ca="1" si="315"/>
        <v>0</v>
      </c>
      <c r="W252" s="3">
        <f t="shared" ca="1" si="316"/>
        <v>0</v>
      </c>
      <c r="X252" s="3">
        <f t="shared" ca="1" si="317"/>
        <v>1.5267589886737065</v>
      </c>
      <c r="Y252" s="3">
        <f t="shared" ca="1" si="318"/>
        <v>1.4595777485381136</v>
      </c>
      <c r="Z252" s="3">
        <f t="shared" ca="1" si="319"/>
        <v>1.3953526521420623</v>
      </c>
      <c r="AA252" s="3">
        <f t="shared" ca="1" si="320"/>
        <v>1.333953621716949</v>
      </c>
      <c r="AB252" s="3">
        <f t="shared" ca="1" si="321"/>
        <v>1.2752563032435467</v>
      </c>
      <c r="AC252" s="3">
        <f t="shared" ca="1" si="322"/>
        <v>1.2191418145926187</v>
      </c>
      <c r="AD252" s="3">
        <f t="shared" ca="1" si="323"/>
        <v>1.7482447571219693</v>
      </c>
      <c r="AE252" s="3">
        <f t="shared" ca="1" si="324"/>
        <v>1.6713175854365219</v>
      </c>
      <c r="AF252" s="3">
        <f t="shared" ca="1" si="325"/>
        <v>1.5977754030206917</v>
      </c>
      <c r="AG252" s="3">
        <f t="shared" ca="1" si="326"/>
        <v>1.5274692618226475</v>
      </c>
      <c r="AH252" s="3">
        <f t="shared" ca="1" si="327"/>
        <v>1.4602567678799148</v>
      </c>
      <c r="AI252" s="3">
        <f t="shared" ca="1" si="328"/>
        <v>0.93066786194862683</v>
      </c>
      <c r="AJ252" s="3">
        <f t="shared" ca="1" si="329"/>
        <v>0.88971613244588232</v>
      </c>
      <c r="AM252">
        <f t="shared" si="330"/>
        <v>0</v>
      </c>
      <c r="AN252">
        <f t="shared" si="331"/>
        <v>0</v>
      </c>
      <c r="AO252">
        <f t="shared" si="332"/>
        <v>0</v>
      </c>
      <c r="AP252">
        <f t="shared" si="333"/>
        <v>0</v>
      </c>
      <c r="AQ252">
        <f t="shared" si="334"/>
        <v>0</v>
      </c>
      <c r="AR252">
        <f t="shared" si="335"/>
        <v>0</v>
      </c>
      <c r="AS252">
        <f t="shared" si="336"/>
        <v>0</v>
      </c>
      <c r="AT252">
        <f t="shared" si="337"/>
        <v>0</v>
      </c>
      <c r="AU252" s="2"/>
      <c r="AV252">
        <f t="shared" si="338"/>
        <v>0</v>
      </c>
      <c r="AW252">
        <f t="shared" si="309"/>
        <v>0</v>
      </c>
      <c r="AX252">
        <f t="shared" si="309"/>
        <v>0</v>
      </c>
      <c r="AY252">
        <f t="shared" si="309"/>
        <v>0</v>
      </c>
      <c r="AZ252">
        <f t="shared" si="309"/>
        <v>0</v>
      </c>
      <c r="BA252">
        <f t="shared" si="309"/>
        <v>0</v>
      </c>
      <c r="BB252">
        <f t="shared" si="309"/>
        <v>0</v>
      </c>
      <c r="BC252">
        <f t="shared" si="309"/>
        <v>0</v>
      </c>
      <c r="BD252">
        <f t="shared" si="309"/>
        <v>0</v>
      </c>
      <c r="BE252">
        <f t="shared" si="309"/>
        <v>0</v>
      </c>
      <c r="BF252">
        <f t="shared" si="309"/>
        <v>0</v>
      </c>
      <c r="BG252">
        <f t="shared" si="309"/>
        <v>0</v>
      </c>
      <c r="BH252">
        <f t="shared" si="309"/>
        <v>0</v>
      </c>
      <c r="BI252">
        <f t="shared" si="309"/>
        <v>0</v>
      </c>
      <c r="BJ252">
        <f t="shared" si="309"/>
        <v>0</v>
      </c>
      <c r="BK252">
        <f t="shared" si="309"/>
        <v>0</v>
      </c>
      <c r="BL252">
        <f t="shared" si="309"/>
        <v>0</v>
      </c>
      <c r="BM252">
        <f t="shared" si="309"/>
        <v>0</v>
      </c>
    </row>
    <row r="253" spans="2:65" x14ac:dyDescent="0.25">
      <c r="B253" s="3"/>
      <c r="F253" s="2">
        <v>1</v>
      </c>
      <c r="H253" s="20">
        <v>20</v>
      </c>
      <c r="I253" s="13">
        <f t="shared" si="306"/>
        <v>8.089996116734352E-2</v>
      </c>
      <c r="J253" s="3">
        <f t="shared" ca="1" si="310"/>
        <v>0</v>
      </c>
      <c r="K253" s="3">
        <f t="shared" ca="1" si="310"/>
        <v>0</v>
      </c>
      <c r="L253" s="3">
        <f t="shared" ca="1" si="310"/>
        <v>0</v>
      </c>
      <c r="M253" s="3">
        <f t="shared" ca="1" si="310"/>
        <v>1.2523227161918644</v>
      </c>
      <c r="N253" s="3">
        <f t="shared" ca="1" si="310"/>
        <v>1.1972173631218102</v>
      </c>
      <c r="O253" s="3">
        <f t="shared" ca="1" si="310"/>
        <v>1.1445367843513146</v>
      </c>
      <c r="P253" s="3">
        <f t="shared" ca="1" si="310"/>
        <v>1.0941742837052104</v>
      </c>
      <c r="Q253" s="3">
        <f t="shared" ca="1" si="311"/>
        <v>1.0460278599087169</v>
      </c>
      <c r="R253" s="2">
        <v>1</v>
      </c>
      <c r="S253" s="3">
        <f t="shared" ca="1" si="312"/>
        <v>0.95599748183309996</v>
      </c>
      <c r="T253" s="3">
        <f t="shared" ca="1" si="313"/>
        <v>0.9139311852712283</v>
      </c>
      <c r="U253" s="3">
        <f t="shared" ca="1" si="314"/>
        <v>0.87371591168803442</v>
      </c>
      <c r="V253" s="3">
        <f t="shared" ca="1" si="315"/>
        <v>0.835270211411272</v>
      </c>
      <c r="W253" s="3">
        <f t="shared" ca="1" si="316"/>
        <v>0.79851621875937706</v>
      </c>
      <c r="X253" s="3">
        <f t="shared" ca="1" si="317"/>
        <v>0</v>
      </c>
      <c r="Y253" s="3">
        <f t="shared" ca="1" si="318"/>
        <v>0</v>
      </c>
      <c r="Z253" s="3">
        <f t="shared" ca="1" si="319"/>
        <v>0</v>
      </c>
      <c r="AA253" s="3">
        <f t="shared" ca="1" si="320"/>
        <v>0</v>
      </c>
      <c r="AB253" s="3">
        <f t="shared" ca="1" si="321"/>
        <v>0</v>
      </c>
      <c r="AC253" s="3">
        <f t="shared" ca="1" si="322"/>
        <v>0</v>
      </c>
      <c r="AD253" s="3">
        <f t="shared" ca="1" si="323"/>
        <v>1.1654965047479795</v>
      </c>
      <c r="AE253" s="3">
        <f t="shared" ca="1" si="324"/>
        <v>1.1142117236243478</v>
      </c>
      <c r="AF253" s="3">
        <f t="shared" ca="1" si="325"/>
        <v>1.0651836020137946</v>
      </c>
      <c r="AG253" s="3">
        <f t="shared" ca="1" si="326"/>
        <v>1.0183128412150984</v>
      </c>
      <c r="AH253" s="3">
        <f t="shared" ca="1" si="327"/>
        <v>0.97350451191994325</v>
      </c>
      <c r="AI253" s="3">
        <f t="shared" ca="1" si="328"/>
        <v>1.3960017929229402</v>
      </c>
      <c r="AJ253" s="3">
        <f t="shared" ca="1" si="329"/>
        <v>1.3345741986688235</v>
      </c>
      <c r="AM253">
        <f t="shared" si="330"/>
        <v>1.4333294145603404</v>
      </c>
      <c r="AN253">
        <f t="shared" si="331"/>
        <v>1.3702593109569967</v>
      </c>
      <c r="AO253">
        <f t="shared" si="332"/>
        <v>1.3099644507332475</v>
      </c>
      <c r="AP253">
        <f t="shared" si="333"/>
        <v>1.2523227161918644</v>
      </c>
      <c r="AQ253">
        <f t="shared" si="334"/>
        <v>1.1972173631218102</v>
      </c>
      <c r="AR253">
        <f t="shared" si="335"/>
        <v>1.1445367843513146</v>
      </c>
      <c r="AS253">
        <f t="shared" si="336"/>
        <v>1.0941742837052104</v>
      </c>
      <c r="AT253">
        <f t="shared" si="337"/>
        <v>1.0460278599087169</v>
      </c>
      <c r="AU253" s="2">
        <v>1</v>
      </c>
      <c r="AV253">
        <f t="shared" si="338"/>
        <v>0.95599748183309996</v>
      </c>
      <c r="AW253">
        <f t="shared" si="309"/>
        <v>0.9139311852712283</v>
      </c>
      <c r="AX253">
        <f t="shared" si="309"/>
        <v>0.87371591168803442</v>
      </c>
      <c r="AY253">
        <f t="shared" si="309"/>
        <v>0.835270211411272</v>
      </c>
      <c r="AZ253">
        <f t="shared" si="309"/>
        <v>0.79851621875937706</v>
      </c>
      <c r="BA253">
        <f t="shared" si="309"/>
        <v>0.76337949433685326</v>
      </c>
      <c r="BB253">
        <f t="shared" si="309"/>
        <v>0.72978887426905681</v>
      </c>
      <c r="BC253">
        <f t="shared" si="309"/>
        <v>0.69767632607103114</v>
      </c>
      <c r="BD253">
        <f t="shared" si="309"/>
        <v>0.66697681085847449</v>
      </c>
      <c r="BE253">
        <f t="shared" si="309"/>
        <v>0.63762815162177333</v>
      </c>
      <c r="BF253">
        <f t="shared" si="309"/>
        <v>0.60957090729630936</v>
      </c>
      <c r="BG253">
        <f t="shared" si="309"/>
        <v>0.58274825237398975</v>
      </c>
      <c r="BH253">
        <f t="shared" si="309"/>
        <v>0.55710586181217392</v>
      </c>
      <c r="BI253">
        <f t="shared" si="309"/>
        <v>0.53259180100689729</v>
      </c>
      <c r="BJ253">
        <f t="shared" si="309"/>
        <v>0.50915642060754918</v>
      </c>
      <c r="BK253">
        <f t="shared" si="309"/>
        <v>0.48675225595997162</v>
      </c>
      <c r="BL253">
        <f t="shared" si="309"/>
        <v>0.46533393097431341</v>
      </c>
      <c r="BM253">
        <f t="shared" si="309"/>
        <v>0.44485806622294116</v>
      </c>
    </row>
    <row r="254" spans="2:65" x14ac:dyDescent="0.25">
      <c r="B254" s="3"/>
      <c r="H254" s="20">
        <v>21</v>
      </c>
      <c r="I254" s="13">
        <f t="shared" si="306"/>
        <v>8.7462781103544912E-2</v>
      </c>
      <c r="S254" s="3">
        <f t="shared" ca="1" si="312"/>
        <v>0</v>
      </c>
      <c r="T254" s="3">
        <f t="shared" ca="1" si="313"/>
        <v>0</v>
      </c>
      <c r="U254" s="3">
        <f t="shared" ca="1" si="314"/>
        <v>0</v>
      </c>
      <c r="V254" s="3">
        <f t="shared" ca="1" si="315"/>
        <v>0</v>
      </c>
      <c r="W254" s="3">
        <f t="shared" ca="1" si="316"/>
        <v>0</v>
      </c>
      <c r="X254" s="3">
        <f t="shared" ca="1" si="317"/>
        <v>0.76337949433685326</v>
      </c>
      <c r="Y254" s="3">
        <f t="shared" ca="1" si="318"/>
        <v>0.72978887426905681</v>
      </c>
      <c r="Z254" s="3">
        <f t="shared" ca="1" si="319"/>
        <v>0.69767632607103114</v>
      </c>
      <c r="AA254" s="3">
        <f t="shared" ca="1" si="320"/>
        <v>0.66697681085847449</v>
      </c>
      <c r="AB254" s="3">
        <f t="shared" ca="1" si="321"/>
        <v>0.63762815162177333</v>
      </c>
      <c r="AC254" s="3">
        <f t="shared" ca="1" si="322"/>
        <v>0.60957090729630936</v>
      </c>
      <c r="AD254" s="3">
        <f t="shared" ca="1" si="323"/>
        <v>0</v>
      </c>
      <c r="AE254" s="3">
        <f t="shared" ca="1" si="324"/>
        <v>0</v>
      </c>
      <c r="AF254" s="3">
        <f t="shared" ca="1" si="325"/>
        <v>0</v>
      </c>
      <c r="AG254" s="3">
        <f t="shared" ca="1" si="326"/>
        <v>0</v>
      </c>
      <c r="AH254" s="3">
        <f t="shared" ca="1" si="327"/>
        <v>0</v>
      </c>
      <c r="AI254" s="3">
        <f t="shared" ca="1" si="328"/>
        <v>0.93066786194862683</v>
      </c>
      <c r="AJ254" s="3">
        <f t="shared" ca="1" si="329"/>
        <v>0.88971613244588232</v>
      </c>
    </row>
    <row r="255" spans="2:65" x14ac:dyDescent="0.25">
      <c r="B255" s="3"/>
      <c r="H255" s="20">
        <v>22</v>
      </c>
      <c r="I255" s="13">
        <f t="shared" si="306"/>
        <v>9.4557994441343982E-2</v>
      </c>
      <c r="S255" s="3">
        <f t="shared" ca="1" si="312"/>
        <v>0</v>
      </c>
      <c r="T255" s="3">
        <f t="shared" ca="1" si="313"/>
        <v>0</v>
      </c>
      <c r="U255" s="3">
        <f t="shared" ca="1" si="314"/>
        <v>0</v>
      </c>
      <c r="V255" s="3">
        <f t="shared" ca="1" si="315"/>
        <v>0</v>
      </c>
      <c r="W255" s="3">
        <f t="shared" ca="1" si="316"/>
        <v>0</v>
      </c>
      <c r="X255" s="3">
        <f t="shared" ca="1" si="317"/>
        <v>0</v>
      </c>
      <c r="Y255" s="3">
        <f t="shared" ca="1" si="318"/>
        <v>0</v>
      </c>
      <c r="Z255" s="3">
        <f t="shared" ca="1" si="319"/>
        <v>0</v>
      </c>
      <c r="AA255" s="3">
        <f t="shared" ca="1" si="320"/>
        <v>0</v>
      </c>
      <c r="AB255" s="3">
        <f t="shared" ca="1" si="321"/>
        <v>0</v>
      </c>
      <c r="AC255" s="3">
        <f t="shared" ca="1" si="322"/>
        <v>0</v>
      </c>
      <c r="AD255" s="3">
        <f t="shared" ca="1" si="323"/>
        <v>0.58274825237398975</v>
      </c>
      <c r="AE255" s="3">
        <f t="shared" ca="1" si="324"/>
        <v>0.55710586181217392</v>
      </c>
      <c r="AF255" s="3">
        <f t="shared" ca="1" si="325"/>
        <v>0.53259180100689729</v>
      </c>
      <c r="AG255" s="3">
        <f t="shared" ca="1" si="326"/>
        <v>0.50915642060754918</v>
      </c>
      <c r="AH255" s="3">
        <f t="shared" ca="1" si="327"/>
        <v>0.48675225595997162</v>
      </c>
      <c r="AI255" s="3">
        <f t="shared" ca="1" si="328"/>
        <v>0</v>
      </c>
      <c r="AJ255" s="3">
        <f t="shared" ca="1" si="329"/>
        <v>0</v>
      </c>
    </row>
    <row r="256" spans="2:65" x14ac:dyDescent="0.25">
      <c r="B256" s="3"/>
      <c r="H256" s="20">
        <v>23</v>
      </c>
      <c r="I256" s="13">
        <f t="shared" si="306"/>
        <v>0.10222879034893675</v>
      </c>
      <c r="S256" s="3">
        <f t="shared" ca="1" si="312"/>
        <v>0</v>
      </c>
      <c r="T256" s="3">
        <f t="shared" ca="1" si="313"/>
        <v>0</v>
      </c>
      <c r="U256" s="3">
        <f t="shared" ca="1" si="314"/>
        <v>0</v>
      </c>
      <c r="V256" s="3">
        <f t="shared" ca="1" si="315"/>
        <v>0</v>
      </c>
      <c r="W256" s="3">
        <f t="shared" ca="1" si="316"/>
        <v>0</v>
      </c>
      <c r="X256" s="3">
        <f t="shared" ca="1" si="317"/>
        <v>0</v>
      </c>
      <c r="Y256" s="3">
        <f t="shared" ca="1" si="318"/>
        <v>0</v>
      </c>
      <c r="Z256" s="3">
        <f t="shared" ca="1" si="319"/>
        <v>0</v>
      </c>
      <c r="AA256" s="3">
        <f t="shared" ca="1" si="320"/>
        <v>0</v>
      </c>
      <c r="AB256" s="3">
        <f t="shared" ca="1" si="321"/>
        <v>0</v>
      </c>
      <c r="AC256" s="3">
        <f t="shared" ca="1" si="322"/>
        <v>0</v>
      </c>
      <c r="AD256" s="3">
        <f t="shared" ca="1" si="323"/>
        <v>0</v>
      </c>
      <c r="AE256" s="3">
        <f t="shared" ca="1" si="324"/>
        <v>0</v>
      </c>
      <c r="AF256" s="3">
        <f t="shared" ca="1" si="325"/>
        <v>0</v>
      </c>
      <c r="AG256" s="3">
        <f t="shared" ca="1" si="326"/>
        <v>0</v>
      </c>
      <c r="AH256" s="3">
        <f t="shared" ca="1" si="327"/>
        <v>0</v>
      </c>
      <c r="AI256" s="3">
        <f t="shared" ca="1" si="328"/>
        <v>0.46533393097431341</v>
      </c>
      <c r="AJ256" s="3">
        <f t="shared" ca="1" si="329"/>
        <v>0.44485806622294116</v>
      </c>
    </row>
    <row r="257" spans="2:36" x14ac:dyDescent="0.25">
      <c r="B257" s="3"/>
      <c r="H257" s="20">
        <v>24</v>
      </c>
      <c r="I257" s="13">
        <f t="shared" si="306"/>
        <v>0.11052186161466902</v>
      </c>
      <c r="S257" s="3">
        <f t="shared" ca="1" si="312"/>
        <v>0</v>
      </c>
      <c r="T257" s="3">
        <f t="shared" ca="1" si="313"/>
        <v>0</v>
      </c>
      <c r="U257" s="3">
        <f t="shared" ca="1" si="314"/>
        <v>0</v>
      </c>
      <c r="V257" s="3">
        <f t="shared" ca="1" si="315"/>
        <v>0</v>
      </c>
      <c r="W257" s="3">
        <f t="shared" ca="1" si="316"/>
        <v>0</v>
      </c>
      <c r="X257" s="3">
        <f t="shared" ca="1" si="317"/>
        <v>0</v>
      </c>
      <c r="Y257" s="3">
        <f t="shared" ca="1" si="318"/>
        <v>0</v>
      </c>
      <c r="Z257" s="3">
        <f t="shared" ca="1" si="319"/>
        <v>0</v>
      </c>
      <c r="AA257" s="3">
        <f t="shared" ca="1" si="320"/>
        <v>0</v>
      </c>
      <c r="AB257" s="3">
        <f t="shared" ca="1" si="321"/>
        <v>0</v>
      </c>
      <c r="AC257" s="3">
        <f t="shared" ca="1" si="322"/>
        <v>0</v>
      </c>
      <c r="AD257" s="3">
        <f t="shared" ca="1" si="323"/>
        <v>0</v>
      </c>
      <c r="AE257" s="3">
        <f t="shared" ca="1" si="324"/>
        <v>0</v>
      </c>
      <c r="AF257" s="3">
        <f t="shared" ca="1" si="325"/>
        <v>0</v>
      </c>
      <c r="AG257" s="3">
        <f t="shared" ca="1" si="326"/>
        <v>0</v>
      </c>
      <c r="AH257" s="3">
        <f t="shared" ca="1" si="327"/>
        <v>0</v>
      </c>
      <c r="AI257" s="3">
        <f t="shared" ca="1" si="328"/>
        <v>0</v>
      </c>
      <c r="AJ257" s="3">
        <f t="shared" ca="1" si="329"/>
        <v>0</v>
      </c>
    </row>
    <row r="258" spans="2:36" x14ac:dyDescent="0.25">
      <c r="B258" s="3"/>
      <c r="H258" s="20">
        <v>25</v>
      </c>
      <c r="I258" s="13">
        <f t="shared" si="306"/>
        <v>0.11948768887001798</v>
      </c>
      <c r="R258" s="30"/>
      <c r="S258">
        <f t="shared" ca="1" si="312"/>
        <v>0</v>
      </c>
      <c r="T258">
        <f t="shared" ca="1" si="313"/>
        <v>0</v>
      </c>
      <c r="U258">
        <f t="shared" ca="1" si="314"/>
        <v>0</v>
      </c>
      <c r="V258">
        <f t="shared" ca="1" si="315"/>
        <v>0</v>
      </c>
      <c r="W258">
        <f t="shared" ca="1" si="316"/>
        <v>0</v>
      </c>
      <c r="X258">
        <f t="shared" ca="1" si="317"/>
        <v>0</v>
      </c>
      <c r="Y258">
        <f t="shared" ca="1" si="318"/>
        <v>0</v>
      </c>
      <c r="Z258">
        <f t="shared" ca="1" si="319"/>
        <v>0</v>
      </c>
      <c r="AA258">
        <f t="shared" ca="1" si="320"/>
        <v>0</v>
      </c>
      <c r="AB258">
        <f t="shared" ca="1" si="321"/>
        <v>0</v>
      </c>
      <c r="AC258">
        <f t="shared" ca="1" si="322"/>
        <v>0</v>
      </c>
      <c r="AD258">
        <f t="shared" ca="1" si="323"/>
        <v>0</v>
      </c>
      <c r="AE258">
        <f t="shared" ca="1" si="324"/>
        <v>0</v>
      </c>
      <c r="AF258">
        <f t="shared" ca="1" si="325"/>
        <v>0</v>
      </c>
      <c r="AG258">
        <f t="shared" ca="1" si="326"/>
        <v>0</v>
      </c>
      <c r="AH258">
        <f t="shared" ca="1" si="327"/>
        <v>0</v>
      </c>
      <c r="AI258">
        <f t="shared" ca="1" si="328"/>
        <v>0</v>
      </c>
      <c r="AJ258">
        <f t="shared" ca="1" si="329"/>
        <v>0</v>
      </c>
    </row>
    <row r="259" spans="2:36" x14ac:dyDescent="0.25">
      <c r="B259" s="3"/>
      <c r="H259" s="20">
        <v>26</v>
      </c>
      <c r="I259" s="13">
        <f t="shared" si="306"/>
        <v>0.12918084786949757</v>
      </c>
      <c r="R259" s="30"/>
      <c r="S259">
        <f t="shared" ca="1" si="312"/>
        <v>0</v>
      </c>
      <c r="T259">
        <f t="shared" ca="1" si="313"/>
        <v>0</v>
      </c>
      <c r="U259">
        <f t="shared" ca="1" si="314"/>
        <v>0</v>
      </c>
      <c r="V259">
        <f t="shared" ca="1" si="315"/>
        <v>0</v>
      </c>
      <c r="W259">
        <f t="shared" ca="1" si="316"/>
        <v>0</v>
      </c>
      <c r="X259">
        <f t="shared" ca="1" si="317"/>
        <v>0</v>
      </c>
      <c r="Y259">
        <f t="shared" ca="1" si="318"/>
        <v>0</v>
      </c>
      <c r="Z259">
        <f t="shared" ca="1" si="319"/>
        <v>0</v>
      </c>
      <c r="AA259">
        <f t="shared" ca="1" si="320"/>
        <v>0</v>
      </c>
      <c r="AB259">
        <f t="shared" ca="1" si="321"/>
        <v>0</v>
      </c>
      <c r="AC259">
        <f t="shared" ca="1" si="322"/>
        <v>0</v>
      </c>
      <c r="AD259">
        <f t="shared" ca="1" si="323"/>
        <v>0</v>
      </c>
      <c r="AE259">
        <f t="shared" ca="1" si="324"/>
        <v>0</v>
      </c>
      <c r="AF259">
        <f t="shared" ca="1" si="325"/>
        <v>0</v>
      </c>
      <c r="AG259">
        <f t="shared" ca="1" si="326"/>
        <v>0</v>
      </c>
      <c r="AH259">
        <f t="shared" ca="1" si="327"/>
        <v>0</v>
      </c>
      <c r="AI259">
        <f t="shared" ca="1" si="328"/>
        <v>0</v>
      </c>
      <c r="AJ259">
        <f t="shared" ca="1" si="329"/>
        <v>0</v>
      </c>
    </row>
    <row r="260" spans="2:36" x14ac:dyDescent="0.25">
      <c r="B260" s="3"/>
      <c r="H260" s="20">
        <v>27</v>
      </c>
      <c r="I260" s="13">
        <f t="shared" si="306"/>
        <v>0.13966034169792674</v>
      </c>
      <c r="S260">
        <f t="shared" ca="1" si="312"/>
        <v>0</v>
      </c>
      <c r="T260">
        <f t="shared" ca="1" si="313"/>
        <v>0</v>
      </c>
      <c r="U260">
        <f t="shared" ca="1" si="314"/>
        <v>0</v>
      </c>
      <c r="V260">
        <f t="shared" ca="1" si="315"/>
        <v>0</v>
      </c>
      <c r="W260">
        <f t="shared" ca="1" si="316"/>
        <v>0</v>
      </c>
      <c r="X260">
        <f t="shared" ca="1" si="317"/>
        <v>0</v>
      </c>
      <c r="Y260">
        <f t="shared" ca="1" si="318"/>
        <v>0</v>
      </c>
      <c r="Z260">
        <f t="shared" ca="1" si="319"/>
        <v>0</v>
      </c>
      <c r="AA260">
        <f t="shared" ca="1" si="320"/>
        <v>0</v>
      </c>
      <c r="AB260">
        <f t="shared" ca="1" si="321"/>
        <v>0</v>
      </c>
      <c r="AC260">
        <f t="shared" ca="1" si="322"/>
        <v>0</v>
      </c>
      <c r="AD260">
        <f t="shared" ca="1" si="323"/>
        <v>0</v>
      </c>
      <c r="AE260">
        <f t="shared" ca="1" si="324"/>
        <v>0</v>
      </c>
      <c r="AF260">
        <f t="shared" ca="1" si="325"/>
        <v>0</v>
      </c>
      <c r="AG260">
        <f t="shared" ca="1" si="326"/>
        <v>0</v>
      </c>
      <c r="AH260">
        <f t="shared" ca="1" si="327"/>
        <v>0</v>
      </c>
      <c r="AI260">
        <f t="shared" ca="1" si="328"/>
        <v>0</v>
      </c>
      <c r="AJ260">
        <f t="shared" ca="1" si="329"/>
        <v>0</v>
      </c>
    </row>
    <row r="261" spans="2:36" x14ac:dyDescent="0.25">
      <c r="B261" s="3"/>
      <c r="H261" s="20">
        <v>28</v>
      </c>
      <c r="I261" s="13">
        <f t="shared" si="306"/>
        <v>0.15098995992723485</v>
      </c>
      <c r="S261">
        <f t="shared" ca="1" si="312"/>
        <v>0</v>
      </c>
      <c r="T261">
        <f t="shared" ca="1" si="313"/>
        <v>0</v>
      </c>
      <c r="U261">
        <f t="shared" ca="1" si="314"/>
        <v>0</v>
      </c>
      <c r="V261">
        <f t="shared" ca="1" si="315"/>
        <v>0</v>
      </c>
      <c r="W261">
        <f t="shared" ca="1" si="316"/>
        <v>0</v>
      </c>
      <c r="X261">
        <f t="shared" ca="1" si="317"/>
        <v>0</v>
      </c>
      <c r="Y261">
        <f t="shared" ca="1" si="318"/>
        <v>0</v>
      </c>
      <c r="Z261">
        <f t="shared" ca="1" si="319"/>
        <v>0</v>
      </c>
      <c r="AA261">
        <f t="shared" ca="1" si="320"/>
        <v>0</v>
      </c>
      <c r="AB261">
        <f t="shared" ca="1" si="321"/>
        <v>0</v>
      </c>
      <c r="AC261">
        <f t="shared" ca="1" si="322"/>
        <v>0</v>
      </c>
      <c r="AD261">
        <f t="shared" ca="1" si="323"/>
        <v>0</v>
      </c>
      <c r="AE261">
        <f t="shared" ca="1" si="324"/>
        <v>0</v>
      </c>
      <c r="AF261">
        <f t="shared" ca="1" si="325"/>
        <v>0</v>
      </c>
      <c r="AG261">
        <f t="shared" ca="1" si="326"/>
        <v>0</v>
      </c>
      <c r="AH261">
        <f t="shared" ca="1" si="327"/>
        <v>0</v>
      </c>
      <c r="AI261">
        <f t="shared" ca="1" si="328"/>
        <v>0</v>
      </c>
      <c r="AJ261">
        <f t="shared" ca="1" si="329"/>
        <v>0</v>
      </c>
    </row>
    <row r="262" spans="2:36" x14ac:dyDescent="0.25">
      <c r="B262" s="3"/>
      <c r="H262" s="20">
        <v>29</v>
      </c>
      <c r="I262" s="13">
        <f t="shared" si="306"/>
        <v>0.16323866690902145</v>
      </c>
      <c r="S262">
        <f t="shared" ca="1" si="312"/>
        <v>0</v>
      </c>
      <c r="T262">
        <f t="shared" ca="1" si="313"/>
        <v>0</v>
      </c>
      <c r="U262">
        <f t="shared" ca="1" si="314"/>
        <v>0</v>
      </c>
      <c r="V262">
        <f t="shared" ca="1" si="315"/>
        <v>0</v>
      </c>
      <c r="W262">
        <f t="shared" ca="1" si="316"/>
        <v>0</v>
      </c>
      <c r="X262">
        <f t="shared" ca="1" si="317"/>
        <v>0</v>
      </c>
      <c r="Y262">
        <f t="shared" ca="1" si="318"/>
        <v>0</v>
      </c>
      <c r="Z262">
        <f t="shared" ca="1" si="319"/>
        <v>0</v>
      </c>
      <c r="AA262">
        <f t="shared" ca="1" si="320"/>
        <v>0</v>
      </c>
      <c r="AB262">
        <f t="shared" ca="1" si="321"/>
        <v>0</v>
      </c>
      <c r="AC262">
        <f t="shared" ca="1" si="322"/>
        <v>0</v>
      </c>
      <c r="AD262">
        <f t="shared" ca="1" si="323"/>
        <v>0</v>
      </c>
      <c r="AE262">
        <f t="shared" ca="1" si="324"/>
        <v>0</v>
      </c>
      <c r="AF262">
        <f t="shared" ca="1" si="325"/>
        <v>0</v>
      </c>
      <c r="AG262">
        <f t="shared" ca="1" si="326"/>
        <v>0</v>
      </c>
      <c r="AH262">
        <f t="shared" ca="1" si="327"/>
        <v>0</v>
      </c>
      <c r="AI262">
        <f t="shared" ca="1" si="328"/>
        <v>0</v>
      </c>
      <c r="AJ262">
        <f t="shared" ca="1" si="329"/>
        <v>0</v>
      </c>
    </row>
    <row r="263" spans="2:36" x14ac:dyDescent="0.25">
      <c r="B263" s="3"/>
      <c r="H263" s="20">
        <v>30</v>
      </c>
      <c r="I263" s="13">
        <f t="shared" si="306"/>
        <v>0.17648102156644135</v>
      </c>
      <c r="S263">
        <f t="shared" ca="1" si="312"/>
        <v>0</v>
      </c>
      <c r="T263">
        <f t="shared" ca="1" si="313"/>
        <v>0</v>
      </c>
      <c r="U263">
        <f t="shared" ca="1" si="314"/>
        <v>0</v>
      </c>
      <c r="V263">
        <f t="shared" ca="1" si="315"/>
        <v>0</v>
      </c>
      <c r="W263">
        <f t="shared" ca="1" si="316"/>
        <v>0</v>
      </c>
      <c r="X263">
        <f t="shared" ca="1" si="317"/>
        <v>0</v>
      </c>
      <c r="Y263">
        <f t="shared" ca="1" si="318"/>
        <v>0</v>
      </c>
      <c r="Z263">
        <f t="shared" ca="1" si="319"/>
        <v>0</v>
      </c>
      <c r="AA263">
        <f t="shared" ca="1" si="320"/>
        <v>0</v>
      </c>
      <c r="AB263">
        <f t="shared" ca="1" si="321"/>
        <v>0</v>
      </c>
      <c r="AC263">
        <f t="shared" ca="1" si="322"/>
        <v>0</v>
      </c>
      <c r="AD263">
        <f t="shared" ca="1" si="323"/>
        <v>0</v>
      </c>
      <c r="AE263">
        <f t="shared" ca="1" si="324"/>
        <v>0</v>
      </c>
      <c r="AF263">
        <f t="shared" ca="1" si="325"/>
        <v>0</v>
      </c>
      <c r="AG263">
        <f t="shared" ca="1" si="326"/>
        <v>0</v>
      </c>
      <c r="AH263">
        <f t="shared" ca="1" si="327"/>
        <v>0</v>
      </c>
      <c r="AI263">
        <f t="shared" ca="1" si="328"/>
        <v>0</v>
      </c>
      <c r="AJ263">
        <f t="shared" ca="1" si="329"/>
        <v>0</v>
      </c>
    </row>
    <row r="264" spans="2:36" x14ac:dyDescent="0.25">
      <c r="B264" s="3"/>
      <c r="H264" s="20">
        <v>31</v>
      </c>
      <c r="I264" s="13">
        <f t="shared" si="306"/>
        <v>0.19079763124072341</v>
      </c>
      <c r="S264">
        <f t="shared" ca="1" si="312"/>
        <v>0</v>
      </c>
      <c r="T264">
        <f t="shared" ca="1" si="313"/>
        <v>0</v>
      </c>
      <c r="U264">
        <f t="shared" ca="1" si="314"/>
        <v>0</v>
      </c>
      <c r="V264">
        <f t="shared" ca="1" si="315"/>
        <v>0</v>
      </c>
      <c r="W264">
        <f t="shared" ca="1" si="316"/>
        <v>0</v>
      </c>
      <c r="X264">
        <f t="shared" ca="1" si="317"/>
        <v>0</v>
      </c>
      <c r="Y264">
        <f t="shared" ca="1" si="318"/>
        <v>0</v>
      </c>
      <c r="Z264">
        <f t="shared" ca="1" si="319"/>
        <v>0</v>
      </c>
      <c r="AA264">
        <f t="shared" ca="1" si="320"/>
        <v>0</v>
      </c>
      <c r="AB264">
        <f t="shared" ca="1" si="321"/>
        <v>0</v>
      </c>
      <c r="AC264">
        <f t="shared" ca="1" si="322"/>
        <v>0</v>
      </c>
      <c r="AD264">
        <f t="shared" ca="1" si="323"/>
        <v>0</v>
      </c>
      <c r="AE264">
        <f t="shared" ca="1" si="324"/>
        <v>0</v>
      </c>
      <c r="AF264">
        <f t="shared" ca="1" si="325"/>
        <v>0</v>
      </c>
      <c r="AG264">
        <f t="shared" ca="1" si="326"/>
        <v>0</v>
      </c>
      <c r="AH264">
        <f t="shared" ca="1" si="327"/>
        <v>0</v>
      </c>
      <c r="AI264">
        <f t="shared" ca="1" si="328"/>
        <v>0</v>
      </c>
      <c r="AJ264">
        <f t="shared" ca="1" si="329"/>
        <v>0</v>
      </c>
    </row>
    <row r="265" spans="2:36" x14ac:dyDescent="0.25">
      <c r="B265" s="3"/>
      <c r="H265" s="20">
        <v>32</v>
      </c>
      <c r="I265" s="13">
        <f t="shared" si="306"/>
        <v>0.20627564235492496</v>
      </c>
      <c r="S265">
        <f t="shared" ca="1" si="312"/>
        <v>0</v>
      </c>
      <c r="T265">
        <f t="shared" ca="1" si="313"/>
        <v>0</v>
      </c>
      <c r="U265">
        <f t="shared" ca="1" si="314"/>
        <v>0</v>
      </c>
      <c r="V265">
        <f t="shared" ca="1" si="315"/>
        <v>0</v>
      </c>
      <c r="W265">
        <f t="shared" ca="1" si="316"/>
        <v>0</v>
      </c>
      <c r="X265">
        <f t="shared" ca="1" si="317"/>
        <v>0</v>
      </c>
      <c r="Y265">
        <f t="shared" ca="1" si="318"/>
        <v>0</v>
      </c>
      <c r="Z265">
        <f t="shared" ca="1" si="319"/>
        <v>0</v>
      </c>
      <c r="AA265">
        <f t="shared" ca="1" si="320"/>
        <v>0</v>
      </c>
      <c r="AB265">
        <f t="shared" ca="1" si="321"/>
        <v>0</v>
      </c>
      <c r="AC265">
        <f t="shared" ca="1" si="322"/>
        <v>0</v>
      </c>
      <c r="AD265">
        <f t="shared" ca="1" si="323"/>
        <v>0</v>
      </c>
      <c r="AE265">
        <f t="shared" ca="1" si="324"/>
        <v>0</v>
      </c>
      <c r="AF265">
        <f t="shared" ca="1" si="325"/>
        <v>0</v>
      </c>
      <c r="AG265">
        <f t="shared" ca="1" si="326"/>
        <v>0</v>
      </c>
      <c r="AH265">
        <f t="shared" ca="1" si="327"/>
        <v>0</v>
      </c>
      <c r="AI265">
        <f t="shared" ca="1" si="328"/>
        <v>0</v>
      </c>
      <c r="AJ265">
        <f t="shared" ca="1" si="329"/>
        <v>0</v>
      </c>
    </row>
    <row r="266" spans="2:36" x14ac:dyDescent="0.25">
      <c r="B266" s="3"/>
    </row>
    <row r="267" spans="2:36" x14ac:dyDescent="0.25">
      <c r="B267" s="3"/>
      <c r="I267" s="59" t="s">
        <v>42</v>
      </c>
      <c r="J267" s="48">
        <f t="shared" ref="J267:AJ267" ca="1" si="339">$D34*SUM(J236:J265)/$F235</f>
        <v>100.30070395343239</v>
      </c>
      <c r="K267" s="48">
        <f t="shared" ca="1" si="339"/>
        <v>95.887220405568598</v>
      </c>
      <c r="L267" s="48">
        <f t="shared" ca="1" si="339"/>
        <v>91.667941247699019</v>
      </c>
      <c r="M267" s="48">
        <f t="shared" ca="1" si="339"/>
        <v>87.634320997624826</v>
      </c>
      <c r="N267" s="48">
        <f t="shared" ca="1" si="339"/>
        <v>83.778190195882885</v>
      </c>
      <c r="O267" s="48">
        <f t="shared" ca="1" si="339"/>
        <v>80.091738859798539</v>
      </c>
      <c r="P267" s="48">
        <f t="shared" ca="1" si="339"/>
        <v>76.567500665601628</v>
      </c>
      <c r="Q267" s="48">
        <f t="shared" ca="1" si="339"/>
        <v>73.198337826569357</v>
      </c>
      <c r="R267" s="48">
        <f t="shared" si="339"/>
        <v>69.97742663656885</v>
      </c>
      <c r="S267" s="48">
        <f t="shared" ca="1" si="339"/>
        <v>66.898243649720314</v>
      </c>
      <c r="T267" s="48">
        <f t="shared" ca="1" si="339"/>
        <v>63.954552468189782</v>
      </c>
      <c r="U267" s="48">
        <f t="shared" ca="1" si="339"/>
        <v>61.140391111352287</v>
      </c>
      <c r="V267" s="48">
        <f t="shared" ca="1" si="339"/>
        <v>58.450059940743643</v>
      </c>
      <c r="W267" s="48">
        <f t="shared" ca="1" si="339"/>
        <v>55.878110116344665</v>
      </c>
      <c r="X267" s="48">
        <f t="shared" ca="1" si="339"/>
        <v>53.419332560818155</v>
      </c>
      <c r="Y267" s="48">
        <f t="shared" ca="1" si="339"/>
        <v>51.068747409347083</v>
      </c>
      <c r="Z267" s="48">
        <f t="shared" ca="1" si="339"/>
        <v>48.821593923706473</v>
      </c>
      <c r="AA267" s="48">
        <f t="shared" ca="1" si="339"/>
        <v>46.673320850141558</v>
      </c>
      <c r="AB267" s="48">
        <f t="shared" ca="1" si="339"/>
        <v>44.619577201523647</v>
      </c>
      <c r="AC267" s="48">
        <f t="shared" ca="1" si="339"/>
        <v>42.656203445114194</v>
      </c>
      <c r="AD267" s="48">
        <f t="shared" ca="1" si="339"/>
        <v>40.779223078089579</v>
      </c>
      <c r="AE267" s="48">
        <f t="shared" ca="1" si="339"/>
        <v>38.98483457376387</v>
      </c>
      <c r="AF267" s="48">
        <f t="shared" ca="1" si="339"/>
        <v>37.269403682198224</v>
      </c>
      <c r="AG267" s="48">
        <f t="shared" ca="1" si="339"/>
        <v>35.62945606960276</v>
      </c>
      <c r="AH267" s="48">
        <f t="shared" ca="1" si="339"/>
        <v>34.0616702816233</v>
      </c>
      <c r="AI267" s="48">
        <f t="shared" ca="1" si="339"/>
        <v>32.562871016261205</v>
      </c>
      <c r="AJ267" s="48">
        <f t="shared" ca="1" si="339"/>
        <v>31.130022692801749</v>
      </c>
    </row>
    <row r="268" spans="2:36" x14ac:dyDescent="0.25">
      <c r="B268" s="3"/>
      <c r="I268" s="21"/>
      <c r="J268" s="7">
        <f ca="1">SUM(J236:J265)</f>
        <v>44.433211851370551</v>
      </c>
      <c r="K268" s="7">
        <f t="shared" ref="K268:AJ268" ca="1" si="340">SUM(K236:K265)</f>
        <v>42.478038639666892</v>
      </c>
      <c r="L268" s="7">
        <f t="shared" ca="1" si="340"/>
        <v>40.608897972730666</v>
      </c>
      <c r="M268" s="7">
        <f t="shared" ca="1" si="340"/>
        <v>38.822004201947799</v>
      </c>
      <c r="N268" s="7">
        <f t="shared" ca="1" si="340"/>
        <v>37.113738256776116</v>
      </c>
      <c r="O268" s="7">
        <f t="shared" ca="1" si="340"/>
        <v>35.480640314890756</v>
      </c>
      <c r="P268" s="7">
        <f t="shared" ca="1" si="340"/>
        <v>33.919402794861519</v>
      </c>
      <c r="Q268" s="7">
        <f t="shared" ca="1" si="340"/>
        <v>32.426863657170223</v>
      </c>
      <c r="R268" s="7">
        <f t="shared" si="340"/>
        <v>31</v>
      </c>
      <c r="S268" s="7">
        <f t="shared" ca="1" si="340"/>
        <v>29.635921936826097</v>
      </c>
      <c r="T268" s="7">
        <f t="shared" ca="1" si="340"/>
        <v>28.331866743408074</v>
      </c>
      <c r="U268" s="7">
        <f t="shared" ca="1" si="340"/>
        <v>27.085193262329064</v>
      </c>
      <c r="V268" s="7">
        <f t="shared" ca="1" si="340"/>
        <v>25.893376553749434</v>
      </c>
      <c r="W268" s="7">
        <f t="shared" ca="1" si="340"/>
        <v>24.754002781540688</v>
      </c>
      <c r="X268" s="7">
        <f t="shared" ca="1" si="340"/>
        <v>23.664764324442444</v>
      </c>
      <c r="Y268" s="7">
        <f t="shared" ca="1" si="340"/>
        <v>22.62345510234076</v>
      </c>
      <c r="Z268" s="7">
        <f t="shared" ca="1" si="340"/>
        <v>21.627966108201967</v>
      </c>
      <c r="AA268" s="7">
        <f t="shared" ca="1" si="340"/>
        <v>20.676281136612708</v>
      </c>
      <c r="AB268" s="7">
        <f t="shared" ca="1" si="340"/>
        <v>19.766472700274974</v>
      </c>
      <c r="AC268" s="7">
        <f t="shared" ca="1" si="340"/>
        <v>18.896698126185587</v>
      </c>
      <c r="AD268" s="7">
        <f t="shared" ca="1" si="340"/>
        <v>18.065195823593683</v>
      </c>
      <c r="AE268" s="7">
        <f t="shared" ca="1" si="340"/>
        <v>17.270281716177394</v>
      </c>
      <c r="AF268" s="7">
        <f ca="1">SUM(AF236:AF265)</f>
        <v>16.510345831213815</v>
      </c>
      <c r="AG268" s="7">
        <f t="shared" ca="1" si="340"/>
        <v>15.783849038834024</v>
      </c>
      <c r="AH268" s="7">
        <f t="shared" ca="1" si="340"/>
        <v>15.089319934759121</v>
      </c>
      <c r="AI268" s="7">
        <f t="shared" ca="1" si="340"/>
        <v>14.425351860203715</v>
      </c>
      <c r="AJ268" s="7">
        <f t="shared" ca="1" si="340"/>
        <v>13.790600052911175</v>
      </c>
    </row>
    <row r="269" spans="2:36" x14ac:dyDescent="0.25">
      <c r="B269" s="3"/>
      <c r="I269" s="13" t="s">
        <v>43</v>
      </c>
      <c r="J269" s="49">
        <f t="shared" ref="J269:AJ269" ca="1" si="341">$D34*($I235*J235+$I236*J236+$I237*J237+$I238*J238+$I239*J239+$I240*J240+$I241*J241+$I242*J242+$I243*J243+$I244*J244+$I245*J245+$I246*J246+$I247*J247+$I248*J248+$I249*J249+$I250*J250+$I251*J251+$I252*J252+$I253*J253+$I254*J254+$I255*J255+$I256*J256+$I257*J257+$I258*J258+$I259*J259+$I260*J260+$I261*J261+$I262*J262+$I263*J263+$I264*J264+$I265*J265)/$F235</f>
        <v>4.6548000134966765</v>
      </c>
      <c r="K269" s="49">
        <f t="shared" ca="1" si="341"/>
        <v>4.4499770913395027</v>
      </c>
      <c r="L269" s="49">
        <f t="shared" ca="1" si="341"/>
        <v>4.2541668935355457</v>
      </c>
      <c r="M269" s="49">
        <f t="shared" ca="1" si="341"/>
        <v>4.3968964868361731</v>
      </c>
      <c r="N269" s="49">
        <f t="shared" ca="1" si="341"/>
        <v>4.2034219692961852</v>
      </c>
      <c r="O269" s="49">
        <f t="shared" ca="1" si="341"/>
        <v>4.0184608177290819</v>
      </c>
      <c r="P269" s="49">
        <f t="shared" ca="1" si="341"/>
        <v>3.8416384225939826</v>
      </c>
      <c r="Q269" s="49">
        <f t="shared" ca="1" si="341"/>
        <v>3.6725966581131289</v>
      </c>
      <c r="R269" s="49">
        <f t="shared" si="341"/>
        <v>3.5109931569448101</v>
      </c>
      <c r="S269" s="49">
        <f t="shared" ca="1" si="341"/>
        <v>3.3565006167724842</v>
      </c>
      <c r="T269" s="49">
        <f t="shared" ca="1" si="341"/>
        <v>3.2088061374057415</v>
      </c>
      <c r="U269" s="49">
        <f t="shared" ca="1" si="341"/>
        <v>3.0676105870504848</v>
      </c>
      <c r="V269" s="49">
        <f t="shared" ca="1" si="341"/>
        <v>2.9326279964648196</v>
      </c>
      <c r="W269" s="49">
        <f t="shared" ca="1" si="341"/>
        <v>2.8035849797736168</v>
      </c>
      <c r="X269" s="49">
        <f t="shared" ca="1" si="341"/>
        <v>2.8976467676538475</v>
      </c>
      <c r="Y269" s="49">
        <f t="shared" ca="1" si="341"/>
        <v>2.7701430131188998</v>
      </c>
      <c r="Z269" s="49">
        <f t="shared" ca="1" si="341"/>
        <v>2.6482497448592239</v>
      </c>
      <c r="AA269" s="49">
        <f t="shared" ca="1" si="341"/>
        <v>2.5317200873505668</v>
      </c>
      <c r="AB269" s="49">
        <f t="shared" ca="1" si="341"/>
        <v>2.4203180282134178</v>
      </c>
      <c r="AC269" s="49">
        <f t="shared" ca="1" si="341"/>
        <v>2.3138179402072812</v>
      </c>
      <c r="AD269" s="49">
        <f t="shared" ca="1" si="341"/>
        <v>2.3914477798074421</v>
      </c>
      <c r="AE269" s="49">
        <f t="shared" ca="1" si="341"/>
        <v>2.2862180554312719</v>
      </c>
      <c r="AF269" s="49">
        <f t="shared" ca="1" si="341"/>
        <v>2.1856187039136632</v>
      </c>
      <c r="AG269" s="49">
        <f t="shared" ca="1" si="341"/>
        <v>2.089445977188785</v>
      </c>
      <c r="AH269" s="49">
        <f t="shared" ca="1" si="341"/>
        <v>1.997505092618779</v>
      </c>
      <c r="AI269" s="49">
        <f t="shared" ca="1" si="341"/>
        <v>2.0645224656133929</v>
      </c>
      <c r="AJ269" s="49">
        <f t="shared" ca="1" si="341"/>
        <v>1.9736782783142663</v>
      </c>
    </row>
    <row r="270" spans="2:36" x14ac:dyDescent="0.25">
      <c r="B270" s="3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</row>
    <row r="271" spans="2:36" x14ac:dyDescent="0.25">
      <c r="B271" s="3"/>
      <c r="E271">
        <f>1*C42</f>
        <v>0</v>
      </c>
      <c r="H271" s="20"/>
      <c r="J271" s="57">
        <v>0</v>
      </c>
      <c r="K271" s="57">
        <v>1</v>
      </c>
      <c r="L271" s="57">
        <v>2</v>
      </c>
      <c r="M271" s="57">
        <v>3</v>
      </c>
      <c r="N271" s="57">
        <v>4</v>
      </c>
      <c r="O271" s="57">
        <v>5</v>
      </c>
      <c r="P271" s="57">
        <v>6</v>
      </c>
      <c r="Q271" s="57">
        <v>7</v>
      </c>
      <c r="R271" s="57">
        <v>8</v>
      </c>
      <c r="S271" s="57">
        <v>9</v>
      </c>
      <c r="T271" s="57">
        <v>10</v>
      </c>
      <c r="U271" s="57">
        <v>11</v>
      </c>
      <c r="V271" s="57">
        <v>12</v>
      </c>
      <c r="W271" s="57">
        <v>13</v>
      </c>
      <c r="X271" s="57">
        <v>14</v>
      </c>
      <c r="Y271" s="57">
        <v>15</v>
      </c>
      <c r="Z271" s="57">
        <v>16</v>
      </c>
      <c r="AA271" s="57">
        <v>17</v>
      </c>
      <c r="AB271" s="57">
        <v>18</v>
      </c>
      <c r="AC271" s="57">
        <v>19</v>
      </c>
      <c r="AD271" s="57">
        <v>20</v>
      </c>
      <c r="AE271" s="57">
        <v>21</v>
      </c>
      <c r="AF271" s="57">
        <v>22</v>
      </c>
      <c r="AG271" s="57">
        <v>23</v>
      </c>
      <c r="AH271" s="57">
        <v>24</v>
      </c>
      <c r="AI271" s="57">
        <v>25</v>
      </c>
      <c r="AJ271" s="57">
        <v>26</v>
      </c>
    </row>
    <row r="272" spans="2:36" x14ac:dyDescent="0.25">
      <c r="B272" s="3"/>
      <c r="E272" s="37">
        <f>1*D42</f>
        <v>4.4999999999999998E-2</v>
      </c>
      <c r="J272">
        <f t="shared" ref="J272:AJ272" si="342">$E271+J271</f>
        <v>0</v>
      </c>
      <c r="K272">
        <f t="shared" si="342"/>
        <v>1</v>
      </c>
      <c r="L272">
        <f t="shared" si="342"/>
        <v>2</v>
      </c>
      <c r="M272">
        <f t="shared" si="342"/>
        <v>3</v>
      </c>
      <c r="N272">
        <f t="shared" si="342"/>
        <v>4</v>
      </c>
      <c r="O272">
        <f t="shared" si="342"/>
        <v>5</v>
      </c>
      <c r="P272">
        <f t="shared" si="342"/>
        <v>6</v>
      </c>
      <c r="Q272">
        <f t="shared" si="342"/>
        <v>7</v>
      </c>
      <c r="R272">
        <f t="shared" si="342"/>
        <v>8</v>
      </c>
      <c r="S272">
        <f t="shared" si="342"/>
        <v>9</v>
      </c>
      <c r="T272">
        <f t="shared" si="342"/>
        <v>10</v>
      </c>
      <c r="U272">
        <f t="shared" si="342"/>
        <v>11</v>
      </c>
      <c r="V272">
        <f t="shared" si="342"/>
        <v>12</v>
      </c>
      <c r="W272">
        <f t="shared" si="342"/>
        <v>13</v>
      </c>
      <c r="X272">
        <f t="shared" si="342"/>
        <v>14</v>
      </c>
      <c r="Y272">
        <f t="shared" si="342"/>
        <v>15</v>
      </c>
      <c r="Z272">
        <f t="shared" si="342"/>
        <v>16</v>
      </c>
      <c r="AA272">
        <f t="shared" si="342"/>
        <v>17</v>
      </c>
      <c r="AB272">
        <f t="shared" si="342"/>
        <v>18</v>
      </c>
      <c r="AC272">
        <f t="shared" si="342"/>
        <v>19</v>
      </c>
      <c r="AD272">
        <f t="shared" si="342"/>
        <v>20</v>
      </c>
      <c r="AE272">
        <f t="shared" si="342"/>
        <v>21</v>
      </c>
      <c r="AF272">
        <f t="shared" si="342"/>
        <v>22</v>
      </c>
      <c r="AG272">
        <f t="shared" si="342"/>
        <v>23</v>
      </c>
      <c r="AH272">
        <f t="shared" si="342"/>
        <v>24</v>
      </c>
      <c r="AI272">
        <f t="shared" si="342"/>
        <v>25</v>
      </c>
      <c r="AJ272">
        <f t="shared" si="342"/>
        <v>26</v>
      </c>
    </row>
    <row r="273" spans="2:65" x14ac:dyDescent="0.25">
      <c r="B273" s="3"/>
      <c r="J273">
        <f t="shared" ref="J273:AJ273" si="343">EXP(-$E272*J272)</f>
        <v>1</v>
      </c>
      <c r="K273">
        <f t="shared" si="343"/>
        <v>0.95599748183309996</v>
      </c>
      <c r="L273">
        <f t="shared" si="343"/>
        <v>0.91393118527122819</v>
      </c>
      <c r="M273">
        <f t="shared" si="343"/>
        <v>0.87371591168803442</v>
      </c>
      <c r="N273">
        <f t="shared" si="343"/>
        <v>0.835270211411272</v>
      </c>
      <c r="O273">
        <f t="shared" si="343"/>
        <v>0.79851621875937706</v>
      </c>
      <c r="P273">
        <f t="shared" si="343"/>
        <v>0.76337949433685315</v>
      </c>
      <c r="Q273">
        <f t="shared" si="343"/>
        <v>0.72978887426905681</v>
      </c>
      <c r="R273">
        <f t="shared" si="343"/>
        <v>0.69767632607103103</v>
      </c>
      <c r="S273">
        <f t="shared" si="343"/>
        <v>0.66697681085847438</v>
      </c>
      <c r="T273">
        <f t="shared" si="343"/>
        <v>0.63762815162177333</v>
      </c>
      <c r="U273">
        <f t="shared" si="343"/>
        <v>0.60957090729630925</v>
      </c>
      <c r="V273">
        <f t="shared" si="343"/>
        <v>0.58274825237398964</v>
      </c>
      <c r="W273">
        <f t="shared" si="343"/>
        <v>0.55710586181217392</v>
      </c>
      <c r="X273">
        <f t="shared" si="343"/>
        <v>0.53259180100689718</v>
      </c>
      <c r="Y273">
        <f t="shared" si="343"/>
        <v>0.50915642060754918</v>
      </c>
      <c r="Z273">
        <f t="shared" si="343"/>
        <v>0.48675225595997168</v>
      </c>
      <c r="AA273">
        <f t="shared" si="343"/>
        <v>0.46533393097431341</v>
      </c>
      <c r="AB273">
        <f t="shared" si="343"/>
        <v>0.44485806622294116</v>
      </c>
      <c r="AC273">
        <f t="shared" si="343"/>
        <v>0.42528319108227414</v>
      </c>
      <c r="AD273">
        <f t="shared" si="343"/>
        <v>0.40656965974059917</v>
      </c>
      <c r="AE273">
        <f t="shared" si="343"/>
        <v>0.38867957090175304</v>
      </c>
      <c r="AF273">
        <f t="shared" si="343"/>
        <v>0.37157669102204571</v>
      </c>
      <c r="AG273">
        <f t="shared" si="343"/>
        <v>0.35522638092495151</v>
      </c>
      <c r="AH273">
        <f t="shared" si="343"/>
        <v>0.33959552564493911</v>
      </c>
      <c r="AI273">
        <f t="shared" si="343"/>
        <v>0.32465246735834974</v>
      </c>
      <c r="AJ273">
        <f t="shared" si="343"/>
        <v>0.31036694126548503</v>
      </c>
    </row>
    <row r="274" spans="2:65" x14ac:dyDescent="0.25">
      <c r="B274" s="3"/>
      <c r="J274">
        <f t="shared" ref="J274:R274" si="344">1*K274</f>
        <v>0.18</v>
      </c>
      <c r="K274">
        <f t="shared" si="344"/>
        <v>0.18</v>
      </c>
      <c r="L274">
        <f t="shared" si="344"/>
        <v>0.18</v>
      </c>
      <c r="M274">
        <f t="shared" si="344"/>
        <v>0.18</v>
      </c>
      <c r="N274">
        <f t="shared" si="344"/>
        <v>0.18</v>
      </c>
      <c r="O274">
        <f t="shared" si="344"/>
        <v>0.18</v>
      </c>
      <c r="P274">
        <f t="shared" si="344"/>
        <v>0.18</v>
      </c>
      <c r="Q274">
        <f t="shared" si="344"/>
        <v>0.18</v>
      </c>
      <c r="R274">
        <f t="shared" si="344"/>
        <v>0.18</v>
      </c>
      <c r="S274">
        <f>1*T274</f>
        <v>0.18</v>
      </c>
      <c r="T274">
        <f>1*B42</f>
        <v>0.18</v>
      </c>
      <c r="U274">
        <f>1*$T274</f>
        <v>0.18</v>
      </c>
      <c r="V274">
        <f t="shared" ref="V274:AJ274" si="345">1*$T274</f>
        <v>0.18</v>
      </c>
      <c r="W274">
        <f t="shared" si="345"/>
        <v>0.18</v>
      </c>
      <c r="X274">
        <f t="shared" si="345"/>
        <v>0.18</v>
      </c>
      <c r="Y274">
        <f t="shared" si="345"/>
        <v>0.18</v>
      </c>
      <c r="Z274">
        <f t="shared" si="345"/>
        <v>0.18</v>
      </c>
      <c r="AA274">
        <f t="shared" si="345"/>
        <v>0.18</v>
      </c>
      <c r="AB274">
        <f t="shared" si="345"/>
        <v>0.18</v>
      </c>
      <c r="AC274">
        <f t="shared" si="345"/>
        <v>0.18</v>
      </c>
      <c r="AD274">
        <f t="shared" si="345"/>
        <v>0.18</v>
      </c>
      <c r="AE274">
        <f t="shared" si="345"/>
        <v>0.18</v>
      </c>
      <c r="AF274">
        <f t="shared" si="345"/>
        <v>0.18</v>
      </c>
      <c r="AG274">
        <f t="shared" si="345"/>
        <v>0.18</v>
      </c>
      <c r="AH274">
        <f t="shared" si="345"/>
        <v>0.18</v>
      </c>
      <c r="AI274">
        <f t="shared" si="345"/>
        <v>0.18</v>
      </c>
      <c r="AJ274">
        <f t="shared" si="345"/>
        <v>0.18</v>
      </c>
    </row>
    <row r="275" spans="2:65" x14ac:dyDescent="0.25">
      <c r="B275" s="3"/>
      <c r="J275" s="17">
        <f>-SUM(J274:$S274)</f>
        <v>-1.7999999999999996</v>
      </c>
      <c r="K275" s="17">
        <f>-SUM(K274:$S274)</f>
        <v>-1.6199999999999997</v>
      </c>
      <c r="L275" s="17">
        <f>-SUM(L274:$S274)</f>
        <v>-1.4399999999999997</v>
      </c>
      <c r="M275" s="17">
        <f>-SUM(M274:$S274)</f>
        <v>-1.2599999999999998</v>
      </c>
      <c r="N275" s="17">
        <f>-SUM(N274:$S274)</f>
        <v>-1.0799999999999998</v>
      </c>
      <c r="O275" s="17">
        <f>-SUM(O274:$S274)</f>
        <v>-0.89999999999999991</v>
      </c>
      <c r="P275" s="17">
        <f>-SUM(P274:$S274)</f>
        <v>-0.72</v>
      </c>
      <c r="Q275" s="17">
        <f>-SUM(Q274:$S274)</f>
        <v>-0.54</v>
      </c>
      <c r="R275" s="17">
        <f>-SUM(R274:$S274)</f>
        <v>-0.36</v>
      </c>
      <c r="S275" s="17">
        <f>-1*S274</f>
        <v>-0.18</v>
      </c>
      <c r="T275">
        <v>0</v>
      </c>
      <c r="U275">
        <f>1*U274</f>
        <v>0.18</v>
      </c>
      <c r="V275">
        <f>SUM($U274:V274)</f>
        <v>0.36</v>
      </c>
      <c r="W275">
        <f>SUM($U274:W274)</f>
        <v>0.54</v>
      </c>
      <c r="X275">
        <f>SUM($U274:X274)</f>
        <v>0.72</v>
      </c>
      <c r="Y275">
        <f>SUM($U274:Y274)</f>
        <v>0.89999999999999991</v>
      </c>
      <c r="Z275">
        <f>SUM($U274:Z274)</f>
        <v>1.0799999999999998</v>
      </c>
      <c r="AA275">
        <f>SUM($U274:AA274)</f>
        <v>1.2599999999999998</v>
      </c>
      <c r="AB275">
        <f>SUM($U274:AB274)</f>
        <v>1.4399999999999997</v>
      </c>
      <c r="AC275">
        <f>SUM($U274:AC274)</f>
        <v>1.6199999999999997</v>
      </c>
      <c r="AD275">
        <f>SUM($U274:AD274)</f>
        <v>1.7999999999999996</v>
      </c>
      <c r="AE275">
        <f>SUM($U274:AE274)</f>
        <v>1.9799999999999995</v>
      </c>
      <c r="AF275">
        <f>SUM($U274:AF274)</f>
        <v>2.1599999999999997</v>
      </c>
      <c r="AG275">
        <f>SUM($U274:AG274)</f>
        <v>2.34</v>
      </c>
      <c r="AH275">
        <f>SUM($U274:AH274)</f>
        <v>2.52</v>
      </c>
      <c r="AI275">
        <f>SUM($U274:AI274)</f>
        <v>2.7</v>
      </c>
      <c r="AJ275">
        <f>SUM($U274:AJ274)</f>
        <v>2.8800000000000003</v>
      </c>
    </row>
    <row r="276" spans="2:65" x14ac:dyDescent="0.25">
      <c r="B276" s="3"/>
      <c r="E276" s="6">
        <v>563</v>
      </c>
      <c r="G276" s="17">
        <v>0.41</v>
      </c>
      <c r="H276" s="20">
        <v>5</v>
      </c>
      <c r="I276" s="13">
        <f>C$33*(EXP(-D$33*H276))</f>
        <v>1.1509966866468799E-2</v>
      </c>
      <c r="J276" s="3"/>
    </row>
    <row r="277" spans="2:65" x14ac:dyDescent="0.25">
      <c r="B277" s="3"/>
      <c r="G277" s="17">
        <v>0.63</v>
      </c>
      <c r="H277" s="20">
        <v>6</v>
      </c>
      <c r="I277" s="13">
        <f t="shared" ref="I277:I306" si="346">C$33*(EXP(-D$33*H277))</f>
        <v>1.0646309902178451E-2</v>
      </c>
      <c r="J277" s="3">
        <f t="shared" ref="J277:J282" ca="1" si="347">OFFSET(AM277,-(J$275),0)</f>
        <v>0</v>
      </c>
      <c r="K277" s="3">
        <f t="shared" ref="K277:K283" ca="1" si="348">OFFSET(AN277,-(K$275),0)</f>
        <v>0</v>
      </c>
      <c r="L277" s="3">
        <f t="shared" ref="L277:L283" ca="1" si="349">OFFSET(AO277,-(L$275),0)</f>
        <v>0</v>
      </c>
      <c r="M277" s="3">
        <f t="shared" ref="M277:M283" ca="1" si="350">OFFSET(AP277,-(M$275),0)</f>
        <v>0</v>
      </c>
      <c r="N277" s="3">
        <f t="shared" ref="N277:N283" ca="1" si="351">OFFSET(AQ277,-(N$275),0)</f>
        <v>0</v>
      </c>
      <c r="O277" s="3">
        <f t="shared" ref="O277:O283" ca="1" si="352">OFFSET(AR277,-(O$275),0)</f>
        <v>0</v>
      </c>
      <c r="P277" s="3">
        <f t="shared" ref="P277:P283" ca="1" si="353">OFFSET(AS277,-(P$275),0)</f>
        <v>0</v>
      </c>
      <c r="Q277" s="3">
        <f t="shared" ref="Q277:Q283" ca="1" si="354">OFFSET(AT277,-(Q$275),0)</f>
        <v>0</v>
      </c>
      <c r="R277" s="3">
        <f t="shared" ref="R277:R283" ca="1" si="355">OFFSET(AU277,-(R$275),0)</f>
        <v>0</v>
      </c>
      <c r="S277" s="3">
        <f t="shared" ref="S277:S283" ca="1" si="356">OFFSET(AV277,-(S$275),0)</f>
        <v>0</v>
      </c>
    </row>
    <row r="278" spans="2:65" x14ac:dyDescent="0.25">
      <c r="B278" s="3"/>
      <c r="G278" s="17">
        <v>0.74016000000000004</v>
      </c>
      <c r="H278" s="20">
        <v>7</v>
      </c>
      <c r="I278" s="13">
        <f t="shared" si="346"/>
        <v>9.8474579334732956E-3</v>
      </c>
      <c r="J278" s="3">
        <f t="shared" ca="1" si="347"/>
        <v>0</v>
      </c>
      <c r="K278" s="3">
        <f t="shared" ca="1" si="348"/>
        <v>0</v>
      </c>
      <c r="L278" s="3">
        <f t="shared" ca="1" si="349"/>
        <v>0</v>
      </c>
      <c r="M278" s="3">
        <f t="shared" ca="1" si="350"/>
        <v>0</v>
      </c>
      <c r="N278" s="3">
        <f t="shared" ca="1" si="351"/>
        <v>0</v>
      </c>
      <c r="O278" s="3">
        <f t="shared" ca="1" si="352"/>
        <v>0</v>
      </c>
      <c r="P278" s="3">
        <f t="shared" ca="1" si="353"/>
        <v>0</v>
      </c>
      <c r="Q278" s="3">
        <f t="shared" ca="1" si="354"/>
        <v>0</v>
      </c>
      <c r="R278" s="3">
        <f t="shared" ca="1" si="355"/>
        <v>0</v>
      </c>
      <c r="S278" s="3">
        <f t="shared" ca="1" si="356"/>
        <v>0</v>
      </c>
    </row>
    <row r="279" spans="2:65" x14ac:dyDescent="0.25">
      <c r="B279" s="3"/>
      <c r="G279" s="17">
        <v>0.89</v>
      </c>
      <c r="H279" s="20">
        <v>8</v>
      </c>
      <c r="I279" s="13">
        <f t="shared" si="346"/>
        <v>9.1085482803467538E-3</v>
      </c>
      <c r="J279" s="3">
        <f t="shared" ca="1" si="347"/>
        <v>0</v>
      </c>
      <c r="K279" s="3">
        <f t="shared" ca="1" si="348"/>
        <v>0</v>
      </c>
      <c r="L279" s="3">
        <f t="shared" ca="1" si="349"/>
        <v>0</v>
      </c>
      <c r="M279" s="3">
        <f t="shared" ca="1" si="350"/>
        <v>0</v>
      </c>
      <c r="N279" s="3">
        <f t="shared" ca="1" si="351"/>
        <v>0</v>
      </c>
      <c r="O279" s="3">
        <f t="shared" ca="1" si="352"/>
        <v>0</v>
      </c>
      <c r="P279" s="3">
        <f t="shared" ca="1" si="353"/>
        <v>0</v>
      </c>
      <c r="Q279" s="3">
        <f t="shared" ca="1" si="354"/>
        <v>0</v>
      </c>
      <c r="R279" s="3">
        <f t="shared" ca="1" si="355"/>
        <v>0</v>
      </c>
      <c r="S279" s="3">
        <f t="shared" ca="1" si="356"/>
        <v>0</v>
      </c>
    </row>
    <row r="280" spans="2:65" x14ac:dyDescent="0.25">
      <c r="B280" s="3"/>
      <c r="G280" s="17">
        <v>0.98</v>
      </c>
      <c r="H280" s="20">
        <v>9</v>
      </c>
      <c r="I280" s="13">
        <f t="shared" si="346"/>
        <v>8.4250831367750755E-3</v>
      </c>
      <c r="J280" s="3">
        <f t="shared" ca="1" si="347"/>
        <v>0</v>
      </c>
      <c r="K280" s="3">
        <f t="shared" ca="1" si="348"/>
        <v>0</v>
      </c>
      <c r="L280" s="3">
        <f t="shared" ca="1" si="349"/>
        <v>0</v>
      </c>
      <c r="M280" s="3">
        <f t="shared" ca="1" si="350"/>
        <v>0</v>
      </c>
      <c r="N280" s="3">
        <f t="shared" ca="1" si="351"/>
        <v>0</v>
      </c>
      <c r="O280" s="3">
        <f t="shared" ca="1" si="352"/>
        <v>0</v>
      </c>
      <c r="P280" s="3">
        <f t="shared" ca="1" si="353"/>
        <v>0</v>
      </c>
      <c r="Q280" s="3">
        <f t="shared" ca="1" si="354"/>
        <v>0</v>
      </c>
      <c r="R280" s="3">
        <f t="shared" ca="1" si="355"/>
        <v>0</v>
      </c>
      <c r="S280" s="3">
        <f t="shared" ca="1" si="356"/>
        <v>0</v>
      </c>
    </row>
    <row r="281" spans="2:65" x14ac:dyDescent="0.25">
      <c r="B281" s="3"/>
      <c r="H281" s="20">
        <v>10</v>
      </c>
      <c r="I281" s="13">
        <f t="shared" si="346"/>
        <v>7.7929021921888005E-3</v>
      </c>
      <c r="J281" s="3">
        <f t="shared" ca="1" si="347"/>
        <v>0</v>
      </c>
      <c r="K281" s="3">
        <f t="shared" ca="1" si="348"/>
        <v>0</v>
      </c>
      <c r="L281" s="3">
        <f t="shared" ca="1" si="349"/>
        <v>0</v>
      </c>
      <c r="M281" s="3">
        <f t="shared" ca="1" si="350"/>
        <v>0</v>
      </c>
      <c r="N281" s="3">
        <f t="shared" ca="1" si="351"/>
        <v>0</v>
      </c>
      <c r="O281" s="3">
        <f t="shared" ca="1" si="352"/>
        <v>0</v>
      </c>
      <c r="P281" s="3">
        <f t="shared" ca="1" si="353"/>
        <v>0</v>
      </c>
      <c r="Q281" s="3">
        <f t="shared" ca="1" si="354"/>
        <v>0</v>
      </c>
      <c r="R281" s="3">
        <f t="shared" ca="1" si="355"/>
        <v>0</v>
      </c>
      <c r="S281" s="3">
        <f t="shared" ca="1" si="356"/>
        <v>0</v>
      </c>
    </row>
    <row r="282" spans="2:65" x14ac:dyDescent="0.25">
      <c r="B282" s="3"/>
      <c r="H282" s="20">
        <v>11</v>
      </c>
      <c r="I282" s="13">
        <f t="shared" si="346"/>
        <v>7.208157307307804E-3</v>
      </c>
      <c r="J282" s="3">
        <f t="shared" ca="1" si="347"/>
        <v>1.5683121854901687</v>
      </c>
      <c r="K282" s="3">
        <f t="shared" ca="1" si="348"/>
        <v>1.4993025000567668</v>
      </c>
      <c r="L282" s="3">
        <f t="shared" ca="1" si="349"/>
        <v>1.4333294145603401</v>
      </c>
      <c r="M282" s="3">
        <f t="shared" ca="1" si="350"/>
        <v>1.3702593109569965</v>
      </c>
      <c r="N282" s="3">
        <f t="shared" ca="1" si="351"/>
        <v>1.3099644507332473</v>
      </c>
      <c r="O282" s="3">
        <f t="shared" ca="1" si="352"/>
        <v>0</v>
      </c>
      <c r="P282" s="3">
        <f t="shared" ca="1" si="353"/>
        <v>0</v>
      </c>
      <c r="Q282" s="3">
        <f t="shared" ca="1" si="354"/>
        <v>0</v>
      </c>
      <c r="R282" s="3">
        <f t="shared" ca="1" si="355"/>
        <v>0</v>
      </c>
      <c r="S282" s="3">
        <f t="shared" ca="1" si="356"/>
        <v>0</v>
      </c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</row>
    <row r="283" spans="2:65" x14ac:dyDescent="0.25">
      <c r="B283" s="3"/>
      <c r="F283" s="2">
        <v>1</v>
      </c>
      <c r="H283" s="20">
        <v>12</v>
      </c>
      <c r="I283" s="13">
        <f t="shared" si="346"/>
        <v>6.6672890901895857E-3</v>
      </c>
      <c r="J283" s="3">
        <f ca="1">OFFSET(AM283,-(J$275),0)</f>
        <v>0</v>
      </c>
      <c r="K283" s="3">
        <f t="shared" ca="1" si="348"/>
        <v>0</v>
      </c>
      <c r="L283" s="3">
        <f t="shared" ca="1" si="349"/>
        <v>0</v>
      </c>
      <c r="M283" s="3">
        <f t="shared" ca="1" si="350"/>
        <v>0</v>
      </c>
      <c r="N283" s="3">
        <f t="shared" ca="1" si="351"/>
        <v>0</v>
      </c>
      <c r="O283" s="3">
        <f t="shared" ca="1" si="352"/>
        <v>1.2523227161918642</v>
      </c>
      <c r="P283" s="3">
        <f t="shared" ca="1" si="353"/>
        <v>1.1972173631218099</v>
      </c>
      <c r="Q283" s="3">
        <f t="shared" ca="1" si="354"/>
        <v>1.1445367843513143</v>
      </c>
      <c r="R283" s="3">
        <f t="shared" ca="1" si="355"/>
        <v>1.0941742837052102</v>
      </c>
      <c r="S283" s="3">
        <f t="shared" ca="1" si="356"/>
        <v>1.0460278599087169</v>
      </c>
      <c r="T283" s="2">
        <v>1</v>
      </c>
      <c r="U283" s="3">
        <f ca="1">OFFSET(AX283,-(U$275),0)</f>
        <v>0.95599748183309974</v>
      </c>
      <c r="V283" s="3">
        <f t="shared" ref="V283:AJ283" ca="1" si="357">OFFSET(AY283,-(V$275),0)</f>
        <v>0.91393118527122807</v>
      </c>
      <c r="W283" s="3">
        <f t="shared" ca="1" si="357"/>
        <v>0.87371591168803442</v>
      </c>
      <c r="X283" s="3">
        <f t="shared" ca="1" si="357"/>
        <v>0.835270211411272</v>
      </c>
      <c r="Y283" s="3">
        <f t="shared" ca="1" si="357"/>
        <v>0.79851621875937706</v>
      </c>
      <c r="Z283" s="3">
        <f t="shared" ca="1" si="357"/>
        <v>0</v>
      </c>
      <c r="AA283" s="3">
        <f t="shared" ca="1" si="357"/>
        <v>0</v>
      </c>
      <c r="AB283" s="3">
        <f t="shared" ca="1" si="357"/>
        <v>0</v>
      </c>
      <c r="AC283" s="3">
        <f t="shared" ca="1" si="357"/>
        <v>0</v>
      </c>
      <c r="AD283" s="3">
        <f t="shared" ca="1" si="357"/>
        <v>0</v>
      </c>
      <c r="AE283" s="3">
        <f t="shared" ca="1" si="357"/>
        <v>0</v>
      </c>
      <c r="AF283" s="3">
        <f t="shared" ca="1" si="357"/>
        <v>0</v>
      </c>
      <c r="AG283" s="3">
        <f t="shared" ca="1" si="357"/>
        <v>0</v>
      </c>
      <c r="AH283" s="3">
        <f t="shared" ca="1" si="357"/>
        <v>0</v>
      </c>
      <c r="AI283" s="3">
        <f t="shared" ca="1" si="357"/>
        <v>0</v>
      </c>
      <c r="AJ283" s="3">
        <f t="shared" ca="1" si="357"/>
        <v>0</v>
      </c>
      <c r="AM283">
        <f t="shared" ref="AM283:AU294" si="358">$AW283*J$273/$T$273</f>
        <v>1.5683121854901687</v>
      </c>
      <c r="AN283">
        <f t="shared" si="358"/>
        <v>1.4993025000567668</v>
      </c>
      <c r="AO283">
        <f t="shared" si="358"/>
        <v>1.4333294145603401</v>
      </c>
      <c r="AP283">
        <f t="shared" si="358"/>
        <v>1.3702593109569965</v>
      </c>
      <c r="AQ283">
        <f t="shared" si="358"/>
        <v>1.3099644507332473</v>
      </c>
      <c r="AR283">
        <f t="shared" si="358"/>
        <v>1.2523227161918642</v>
      </c>
      <c r="AS283">
        <f t="shared" si="358"/>
        <v>1.1972173631218099</v>
      </c>
      <c r="AT283">
        <f t="shared" si="358"/>
        <v>1.1445367843513143</v>
      </c>
      <c r="AU283">
        <f t="shared" si="358"/>
        <v>1.0941742837052102</v>
      </c>
      <c r="AV283">
        <f>$AW283*S$273/$T$273</f>
        <v>1.0460278599087169</v>
      </c>
      <c r="AW283" s="2">
        <v>1</v>
      </c>
      <c r="AX283">
        <f>$AW283*U$273/$T$273</f>
        <v>0.95599748183309974</v>
      </c>
      <c r="AY283">
        <f t="shared" ref="AY283:BM294" si="359">$AW283*V$273/$T$273</f>
        <v>0.91393118527122807</v>
      </c>
      <c r="AZ283">
        <f t="shared" si="359"/>
        <v>0.87371591168803442</v>
      </c>
      <c r="BA283">
        <f t="shared" si="359"/>
        <v>0.835270211411272</v>
      </c>
      <c r="BB283">
        <f t="shared" si="359"/>
        <v>0.79851621875937706</v>
      </c>
      <c r="BC283">
        <f t="shared" si="359"/>
        <v>0.76337949433685315</v>
      </c>
      <c r="BD283">
        <f t="shared" si="359"/>
        <v>0.72978887426905681</v>
      </c>
      <c r="BE283">
        <f t="shared" si="359"/>
        <v>0.69767632607103103</v>
      </c>
      <c r="BF283">
        <f t="shared" si="359"/>
        <v>0.66697681085847438</v>
      </c>
      <c r="BG283">
        <f t="shared" si="359"/>
        <v>0.63762815162177333</v>
      </c>
      <c r="BH283">
        <f t="shared" si="359"/>
        <v>0.60957090729630925</v>
      </c>
      <c r="BI283">
        <f t="shared" si="359"/>
        <v>0.58274825237398964</v>
      </c>
      <c r="BJ283">
        <f t="shared" si="359"/>
        <v>0.55710586181217392</v>
      </c>
      <c r="BK283">
        <f t="shared" si="359"/>
        <v>0.53259180100689707</v>
      </c>
      <c r="BL283">
        <f t="shared" si="359"/>
        <v>0.50915642060754918</v>
      </c>
      <c r="BM283">
        <f t="shared" si="359"/>
        <v>0.48675225595997168</v>
      </c>
    </row>
    <row r="284" spans="2:65" x14ac:dyDescent="0.25">
      <c r="B284" s="3"/>
      <c r="F284" s="2"/>
      <c r="H284" s="20">
        <v>13</v>
      </c>
      <c r="I284" s="13">
        <f t="shared" si="346"/>
        <v>6.1670052299072058E-3</v>
      </c>
      <c r="J284" s="3">
        <f ca="1">OFFSET(AM284,-(J$275),0)</f>
        <v>1.5683121854901687</v>
      </c>
      <c r="K284" s="3">
        <f t="shared" ref="J284:R294" ca="1" si="360">OFFSET(AN284,-(K$275),0)</f>
        <v>1.4993025000567668</v>
      </c>
      <c r="L284" s="3">
        <f t="shared" ca="1" si="360"/>
        <v>1.4333294145603401</v>
      </c>
      <c r="M284" s="3">
        <f t="shared" ca="1" si="360"/>
        <v>1.3702593109569965</v>
      </c>
      <c r="N284" s="3">
        <f t="shared" ca="1" si="360"/>
        <v>1.3099644507332473</v>
      </c>
      <c r="O284" s="3">
        <f t="shared" ca="1" si="360"/>
        <v>0</v>
      </c>
      <c r="P284" s="3">
        <f t="shared" ca="1" si="360"/>
        <v>0</v>
      </c>
      <c r="Q284" s="3">
        <f t="shared" ca="1" si="360"/>
        <v>0</v>
      </c>
      <c r="R284" s="3">
        <f t="shared" ca="1" si="360"/>
        <v>0</v>
      </c>
      <c r="S284" s="3">
        <f t="shared" ref="S284:S294" ca="1" si="361">OFFSET(AV284,-(S$275),0)</f>
        <v>0</v>
      </c>
      <c r="T284" s="2"/>
      <c r="U284" s="3">
        <f t="shared" ref="U284:U304" ca="1" si="362">OFFSET(AX284,-(U$275),0)</f>
        <v>0</v>
      </c>
      <c r="V284" s="3">
        <f t="shared" ref="V284:V304" ca="1" si="363">OFFSET(AY284,-(V$275),0)</f>
        <v>0</v>
      </c>
      <c r="W284" s="3">
        <f t="shared" ref="W284:W304" ca="1" si="364">OFFSET(AZ284,-(W$275),0)</f>
        <v>0</v>
      </c>
      <c r="X284" s="3">
        <f t="shared" ref="X284:X304" ca="1" si="365">OFFSET(BA284,-(X$275),0)</f>
        <v>0</v>
      </c>
      <c r="Y284" s="3">
        <f t="shared" ref="Y284:Y304" ca="1" si="366">OFFSET(BB284,-(Y$275),0)</f>
        <v>0</v>
      </c>
      <c r="Z284" s="3">
        <f t="shared" ref="Z284:Z304" ca="1" si="367">OFFSET(BC284,-(Z$275),0)</f>
        <v>0.76337949433685315</v>
      </c>
      <c r="AA284" s="3">
        <f t="shared" ref="AA284:AA304" ca="1" si="368">OFFSET(BD284,-(AA$275),0)</f>
        <v>0.72978887426905681</v>
      </c>
      <c r="AB284" s="3">
        <f t="shared" ref="AB284:AB304" ca="1" si="369">OFFSET(BE284,-(AB$275),0)</f>
        <v>0.69767632607103103</v>
      </c>
      <c r="AC284" s="3">
        <f t="shared" ref="AC284:AC304" ca="1" si="370">OFFSET(BF284,-(AC$275),0)</f>
        <v>0.66697681085847438</v>
      </c>
      <c r="AD284" s="3">
        <f t="shared" ref="AD284:AD304" ca="1" si="371">OFFSET(BG284,-(AD$275),0)</f>
        <v>0.63762815162177333</v>
      </c>
      <c r="AE284" s="3">
        <f t="shared" ref="AE284:AE304" ca="1" si="372">OFFSET(BH284,-(AE$275),0)</f>
        <v>0.60957090729630925</v>
      </c>
      <c r="AF284" s="3">
        <f t="shared" ref="AF284:AF304" ca="1" si="373">OFFSET(BI284,-(AF$275),0)</f>
        <v>0</v>
      </c>
      <c r="AG284" s="3">
        <f t="shared" ref="AG284:AG304" ca="1" si="374">OFFSET(BJ284,-(AG$275),0)</f>
        <v>0</v>
      </c>
      <c r="AH284" s="3">
        <f t="shared" ref="AH284:AH304" ca="1" si="375">OFFSET(BK284,-(AH$275),0)</f>
        <v>0</v>
      </c>
      <c r="AI284" s="3">
        <f t="shared" ref="AI284:AI304" ca="1" si="376">OFFSET(BL284,-(AI$275),0)</f>
        <v>0</v>
      </c>
      <c r="AJ284" s="3">
        <f t="shared" ref="AJ284:AJ304" ca="1" si="377">OFFSET(BM284,-(AJ$275),0)</f>
        <v>0</v>
      </c>
      <c r="AM284">
        <f t="shared" si="358"/>
        <v>0</v>
      </c>
      <c r="AN284">
        <f t="shared" si="358"/>
        <v>0</v>
      </c>
      <c r="AO284">
        <f t="shared" si="358"/>
        <v>0</v>
      </c>
      <c r="AP284">
        <f t="shared" si="358"/>
        <v>0</v>
      </c>
      <c r="AQ284">
        <f t="shared" si="358"/>
        <v>0</v>
      </c>
      <c r="AR284">
        <f t="shared" si="358"/>
        <v>0</v>
      </c>
      <c r="AS284">
        <f t="shared" si="358"/>
        <v>0</v>
      </c>
      <c r="AT284">
        <f t="shared" si="358"/>
        <v>0</v>
      </c>
      <c r="AU284">
        <f t="shared" si="358"/>
        <v>0</v>
      </c>
      <c r="AV284">
        <f t="shared" ref="AV284:AV294" si="378">$AW284*S$273/$T$273</f>
        <v>0</v>
      </c>
      <c r="AW284" s="2"/>
      <c r="AX284">
        <f t="shared" ref="AX284:AX294" si="379">$AW284*U$273/$T$273</f>
        <v>0</v>
      </c>
      <c r="AY284">
        <f t="shared" si="359"/>
        <v>0</v>
      </c>
      <c r="AZ284">
        <f t="shared" si="359"/>
        <v>0</v>
      </c>
      <c r="BA284">
        <f t="shared" si="359"/>
        <v>0</v>
      </c>
      <c r="BB284">
        <f t="shared" si="359"/>
        <v>0</v>
      </c>
      <c r="BC284">
        <f t="shared" si="359"/>
        <v>0</v>
      </c>
      <c r="BD284">
        <f t="shared" si="359"/>
        <v>0</v>
      </c>
      <c r="BE284">
        <f t="shared" si="359"/>
        <v>0</v>
      </c>
      <c r="BF284">
        <f t="shared" si="359"/>
        <v>0</v>
      </c>
      <c r="BG284">
        <f t="shared" si="359"/>
        <v>0</v>
      </c>
      <c r="BH284">
        <f t="shared" si="359"/>
        <v>0</v>
      </c>
      <c r="BI284">
        <f t="shared" si="359"/>
        <v>0</v>
      </c>
      <c r="BJ284">
        <f t="shared" si="359"/>
        <v>0</v>
      </c>
      <c r="BK284">
        <f t="shared" si="359"/>
        <v>0</v>
      </c>
      <c r="BL284">
        <f t="shared" si="359"/>
        <v>0</v>
      </c>
      <c r="BM284">
        <f t="shared" si="359"/>
        <v>0</v>
      </c>
    </row>
    <row r="285" spans="2:65" x14ac:dyDescent="0.25">
      <c r="B285" s="3"/>
      <c r="F285" s="2">
        <v>1</v>
      </c>
      <c r="H285" s="20">
        <v>14</v>
      </c>
      <c r="I285" s="13">
        <f t="shared" si="346"/>
        <v>5.7042604559721256E-3</v>
      </c>
      <c r="J285" s="3">
        <f t="shared" ca="1" si="360"/>
        <v>4.7049365564705061</v>
      </c>
      <c r="K285" s="3">
        <f t="shared" ca="1" si="360"/>
        <v>4.4979075001703004</v>
      </c>
      <c r="L285" s="3">
        <f t="shared" ca="1" si="360"/>
        <v>4.2999882436810202</v>
      </c>
      <c r="M285" s="3">
        <f t="shared" ca="1" si="360"/>
        <v>4.1107779328709899</v>
      </c>
      <c r="N285" s="3">
        <f t="shared" ca="1" si="360"/>
        <v>3.9298933521997417</v>
      </c>
      <c r="O285" s="3">
        <f t="shared" ca="1" si="360"/>
        <v>1.2523227161918642</v>
      </c>
      <c r="P285" s="3">
        <f t="shared" ca="1" si="360"/>
        <v>1.1972173631218099</v>
      </c>
      <c r="Q285" s="3">
        <f t="shared" ca="1" si="360"/>
        <v>1.1445367843513143</v>
      </c>
      <c r="R285" s="3">
        <f t="shared" ca="1" si="360"/>
        <v>1.0941742837052102</v>
      </c>
      <c r="S285" s="3">
        <f t="shared" ca="1" si="361"/>
        <v>1.0460278599087169</v>
      </c>
      <c r="T285" s="2">
        <v>1</v>
      </c>
      <c r="U285" s="3">
        <f t="shared" ca="1" si="362"/>
        <v>0.95599748183309974</v>
      </c>
      <c r="V285" s="3">
        <f t="shared" ca="1" si="363"/>
        <v>0.91393118527122807</v>
      </c>
      <c r="W285" s="3">
        <f t="shared" ca="1" si="364"/>
        <v>0.87371591168803442</v>
      </c>
      <c r="X285" s="3">
        <f t="shared" ca="1" si="365"/>
        <v>0.835270211411272</v>
      </c>
      <c r="Y285" s="3">
        <f t="shared" ca="1" si="366"/>
        <v>0.79851621875937706</v>
      </c>
      <c r="Z285" s="3">
        <f t="shared" ca="1" si="367"/>
        <v>0</v>
      </c>
      <c r="AA285" s="3">
        <f t="shared" ca="1" si="368"/>
        <v>0</v>
      </c>
      <c r="AB285" s="3">
        <f t="shared" ca="1" si="369"/>
        <v>0</v>
      </c>
      <c r="AC285" s="3">
        <f t="shared" ca="1" si="370"/>
        <v>0</v>
      </c>
      <c r="AD285" s="3">
        <f t="shared" ca="1" si="371"/>
        <v>0</v>
      </c>
      <c r="AE285" s="3">
        <f t="shared" ca="1" si="372"/>
        <v>0</v>
      </c>
      <c r="AF285" s="3">
        <f t="shared" ca="1" si="373"/>
        <v>0.58274825237398964</v>
      </c>
      <c r="AG285" s="3">
        <f t="shared" ca="1" si="374"/>
        <v>0.55710586181217392</v>
      </c>
      <c r="AH285" s="3">
        <f t="shared" ca="1" si="375"/>
        <v>0.53259180100689707</v>
      </c>
      <c r="AI285" s="3">
        <f t="shared" ca="1" si="376"/>
        <v>0.50915642060754918</v>
      </c>
      <c r="AJ285" s="3">
        <f t="shared" ca="1" si="377"/>
        <v>0.48675225595997168</v>
      </c>
      <c r="AM285">
        <f t="shared" si="358"/>
        <v>1.5683121854901687</v>
      </c>
      <c r="AN285">
        <f t="shared" si="358"/>
        <v>1.4993025000567668</v>
      </c>
      <c r="AO285">
        <f t="shared" si="358"/>
        <v>1.4333294145603401</v>
      </c>
      <c r="AP285">
        <f t="shared" si="358"/>
        <v>1.3702593109569965</v>
      </c>
      <c r="AQ285">
        <f t="shared" si="358"/>
        <v>1.3099644507332473</v>
      </c>
      <c r="AR285">
        <f t="shared" si="358"/>
        <v>1.2523227161918642</v>
      </c>
      <c r="AS285">
        <f t="shared" si="358"/>
        <v>1.1972173631218099</v>
      </c>
      <c r="AT285">
        <f t="shared" si="358"/>
        <v>1.1445367843513143</v>
      </c>
      <c r="AU285">
        <f t="shared" si="358"/>
        <v>1.0941742837052102</v>
      </c>
      <c r="AV285">
        <f t="shared" si="378"/>
        <v>1.0460278599087169</v>
      </c>
      <c r="AW285" s="2">
        <v>1</v>
      </c>
      <c r="AX285">
        <f t="shared" si="379"/>
        <v>0.95599748183309974</v>
      </c>
      <c r="AY285">
        <f t="shared" si="359"/>
        <v>0.91393118527122807</v>
      </c>
      <c r="AZ285">
        <f t="shared" si="359"/>
        <v>0.87371591168803442</v>
      </c>
      <c r="BA285">
        <f t="shared" si="359"/>
        <v>0.835270211411272</v>
      </c>
      <c r="BB285">
        <f t="shared" si="359"/>
        <v>0.79851621875937706</v>
      </c>
      <c r="BC285">
        <f t="shared" si="359"/>
        <v>0.76337949433685315</v>
      </c>
      <c r="BD285">
        <f t="shared" si="359"/>
        <v>0.72978887426905681</v>
      </c>
      <c r="BE285">
        <f t="shared" si="359"/>
        <v>0.69767632607103103</v>
      </c>
      <c r="BF285">
        <f t="shared" si="359"/>
        <v>0.66697681085847438</v>
      </c>
      <c r="BG285">
        <f t="shared" si="359"/>
        <v>0.63762815162177333</v>
      </c>
      <c r="BH285">
        <f t="shared" si="359"/>
        <v>0.60957090729630925</v>
      </c>
      <c r="BI285">
        <f t="shared" si="359"/>
        <v>0.58274825237398964</v>
      </c>
      <c r="BJ285">
        <f t="shared" si="359"/>
        <v>0.55710586181217392</v>
      </c>
      <c r="BK285">
        <f t="shared" si="359"/>
        <v>0.53259180100689707</v>
      </c>
      <c r="BL285">
        <f t="shared" si="359"/>
        <v>0.50915642060754918</v>
      </c>
      <c r="BM285">
        <f t="shared" si="359"/>
        <v>0.48675225595997168</v>
      </c>
    </row>
    <row r="286" spans="2:65" x14ac:dyDescent="0.25">
      <c r="B286" s="3"/>
      <c r="F286" s="2">
        <v>3</v>
      </c>
      <c r="H286" s="20">
        <v>15</v>
      </c>
      <c r="I286" s="13">
        <f t="shared" si="346"/>
        <v>5.2762380015132461E-3</v>
      </c>
      <c r="J286" s="3">
        <f t="shared" ca="1" si="360"/>
        <v>6.2732487419606748</v>
      </c>
      <c r="K286" s="3">
        <f t="shared" ca="1" si="360"/>
        <v>5.9972100002270672</v>
      </c>
      <c r="L286" s="3">
        <f t="shared" ca="1" si="360"/>
        <v>5.7333176582413605</v>
      </c>
      <c r="M286" s="3">
        <f t="shared" ca="1" si="360"/>
        <v>5.481037243827986</v>
      </c>
      <c r="N286" s="3">
        <f t="shared" ca="1" si="360"/>
        <v>5.2398578029329892</v>
      </c>
      <c r="O286" s="3">
        <f t="shared" ca="1" si="360"/>
        <v>3.7569681485755928</v>
      </c>
      <c r="P286" s="3">
        <f t="shared" ca="1" si="360"/>
        <v>3.59165208936543</v>
      </c>
      <c r="Q286" s="3">
        <f t="shared" ca="1" si="360"/>
        <v>3.4336103530539432</v>
      </c>
      <c r="R286" s="3">
        <f t="shared" ca="1" si="360"/>
        <v>3.2825228511156306</v>
      </c>
      <c r="S286" s="3">
        <f t="shared" ca="1" si="361"/>
        <v>3.1380835797261502</v>
      </c>
      <c r="T286" s="2">
        <v>3</v>
      </c>
      <c r="U286" s="3">
        <f t="shared" ca="1" si="362"/>
        <v>2.8679924454992993</v>
      </c>
      <c r="V286" s="3">
        <f t="shared" ca="1" si="363"/>
        <v>2.7417935558136839</v>
      </c>
      <c r="W286" s="3">
        <f t="shared" ca="1" si="364"/>
        <v>2.621147735064103</v>
      </c>
      <c r="X286" s="3">
        <f t="shared" ca="1" si="365"/>
        <v>2.5058106342338156</v>
      </c>
      <c r="Y286" s="3">
        <f t="shared" ca="1" si="366"/>
        <v>2.3955486562781312</v>
      </c>
      <c r="Z286" s="3">
        <f t="shared" ca="1" si="367"/>
        <v>0.76337949433685315</v>
      </c>
      <c r="AA286" s="3">
        <f t="shared" ca="1" si="368"/>
        <v>0.72978887426905681</v>
      </c>
      <c r="AB286" s="3">
        <f t="shared" ca="1" si="369"/>
        <v>0.69767632607103103</v>
      </c>
      <c r="AC286" s="3">
        <f t="shared" ca="1" si="370"/>
        <v>0.66697681085847438</v>
      </c>
      <c r="AD286" s="3">
        <f t="shared" ca="1" si="371"/>
        <v>0.63762815162177333</v>
      </c>
      <c r="AE286" s="3">
        <f t="shared" ca="1" si="372"/>
        <v>0.60957090729630925</v>
      </c>
      <c r="AF286" s="3">
        <f t="shared" ca="1" si="373"/>
        <v>0</v>
      </c>
      <c r="AG286" s="3">
        <f t="shared" ca="1" si="374"/>
        <v>0</v>
      </c>
      <c r="AH286" s="3">
        <f t="shared" ca="1" si="375"/>
        <v>0</v>
      </c>
      <c r="AI286" s="3">
        <f t="shared" ca="1" si="376"/>
        <v>0</v>
      </c>
      <c r="AJ286" s="3">
        <f t="shared" ca="1" si="377"/>
        <v>0</v>
      </c>
      <c r="AM286">
        <f t="shared" si="358"/>
        <v>4.7049365564705061</v>
      </c>
      <c r="AN286">
        <f t="shared" si="358"/>
        <v>4.4979075001703004</v>
      </c>
      <c r="AO286">
        <f t="shared" si="358"/>
        <v>4.2999882436810202</v>
      </c>
      <c r="AP286">
        <f t="shared" si="358"/>
        <v>4.1107779328709899</v>
      </c>
      <c r="AQ286">
        <f t="shared" si="358"/>
        <v>3.9298933521997417</v>
      </c>
      <c r="AR286">
        <f t="shared" si="358"/>
        <v>3.7569681485755928</v>
      </c>
      <c r="AS286">
        <f t="shared" si="358"/>
        <v>3.59165208936543</v>
      </c>
      <c r="AT286">
        <f t="shared" si="358"/>
        <v>3.4336103530539432</v>
      </c>
      <c r="AU286">
        <f t="shared" si="358"/>
        <v>3.2825228511156306</v>
      </c>
      <c r="AV286">
        <f t="shared" si="378"/>
        <v>3.1380835797261502</v>
      </c>
      <c r="AW286" s="2">
        <v>3</v>
      </c>
      <c r="AX286">
        <f t="shared" si="379"/>
        <v>2.8679924454992993</v>
      </c>
      <c r="AY286">
        <f t="shared" si="359"/>
        <v>2.7417935558136839</v>
      </c>
      <c r="AZ286">
        <f t="shared" si="359"/>
        <v>2.621147735064103</v>
      </c>
      <c r="BA286">
        <f t="shared" si="359"/>
        <v>2.5058106342338156</v>
      </c>
      <c r="BB286">
        <f t="shared" si="359"/>
        <v>2.3955486562781312</v>
      </c>
      <c r="BC286">
        <f t="shared" si="359"/>
        <v>2.2901384830105593</v>
      </c>
      <c r="BD286">
        <f t="shared" si="359"/>
        <v>2.1893666228071704</v>
      </c>
      <c r="BE286">
        <f t="shared" si="359"/>
        <v>2.0930289782130931</v>
      </c>
      <c r="BF286">
        <f t="shared" si="359"/>
        <v>2.0009304325754234</v>
      </c>
      <c r="BG286">
        <f t="shared" si="359"/>
        <v>1.9128844548653199</v>
      </c>
      <c r="BH286">
        <f t="shared" si="359"/>
        <v>1.8287127218889279</v>
      </c>
      <c r="BI286">
        <f t="shared" si="359"/>
        <v>1.748244757121969</v>
      </c>
      <c r="BJ286">
        <f t="shared" si="359"/>
        <v>1.6713175854365214</v>
      </c>
      <c r="BK286">
        <f t="shared" si="359"/>
        <v>1.5977754030206912</v>
      </c>
      <c r="BL286">
        <f t="shared" si="359"/>
        <v>1.5274692618226475</v>
      </c>
      <c r="BM286">
        <f t="shared" si="359"/>
        <v>1.460256767879915</v>
      </c>
    </row>
    <row r="287" spans="2:65" x14ac:dyDescent="0.25">
      <c r="B287" s="3"/>
      <c r="F287" s="2">
        <v>4</v>
      </c>
      <c r="H287" s="20">
        <v>16</v>
      </c>
      <c r="I287" s="13">
        <f t="shared" si="346"/>
        <v>4.8803324573769291E-3</v>
      </c>
      <c r="J287" s="3">
        <f t="shared" ca="1" si="360"/>
        <v>6.2732487419606748</v>
      </c>
      <c r="K287" s="3">
        <f t="shared" ca="1" si="360"/>
        <v>5.9972100002270672</v>
      </c>
      <c r="L287" s="3">
        <f t="shared" ca="1" si="360"/>
        <v>5.7333176582413605</v>
      </c>
      <c r="M287" s="3">
        <f t="shared" ca="1" si="360"/>
        <v>5.481037243827986</v>
      </c>
      <c r="N287" s="3">
        <f t="shared" ca="1" si="360"/>
        <v>5.2398578029329892</v>
      </c>
      <c r="O287" s="3">
        <f t="shared" ca="1" si="360"/>
        <v>5.0092908647674568</v>
      </c>
      <c r="P287" s="3">
        <f t="shared" ca="1" si="360"/>
        <v>4.7888694524872397</v>
      </c>
      <c r="Q287" s="3">
        <f t="shared" ca="1" si="360"/>
        <v>4.5781471374052574</v>
      </c>
      <c r="R287" s="3">
        <f t="shared" ca="1" si="360"/>
        <v>4.3766971348208408</v>
      </c>
      <c r="S287" s="3">
        <f t="shared" ca="1" si="361"/>
        <v>4.1841114396348678</v>
      </c>
      <c r="T287" s="2">
        <v>4</v>
      </c>
      <c r="U287" s="3">
        <f t="shared" ca="1" si="362"/>
        <v>3.823989927332399</v>
      </c>
      <c r="V287" s="3">
        <f t="shared" ca="1" si="363"/>
        <v>3.6557247410849123</v>
      </c>
      <c r="W287" s="3">
        <f t="shared" ca="1" si="364"/>
        <v>3.4948636467521377</v>
      </c>
      <c r="X287" s="3">
        <f t="shared" ca="1" si="365"/>
        <v>3.341080845645088</v>
      </c>
      <c r="Y287" s="3">
        <f t="shared" ca="1" si="366"/>
        <v>3.1940648750375082</v>
      </c>
      <c r="Z287" s="3">
        <f t="shared" ca="1" si="367"/>
        <v>2.2901384830105593</v>
      </c>
      <c r="AA287" s="3">
        <f t="shared" ca="1" si="368"/>
        <v>2.1893666228071704</v>
      </c>
      <c r="AB287" s="3">
        <f t="shared" ca="1" si="369"/>
        <v>2.0930289782130931</v>
      </c>
      <c r="AC287" s="3">
        <f t="shared" ca="1" si="370"/>
        <v>2.0009304325754234</v>
      </c>
      <c r="AD287" s="3">
        <f t="shared" ca="1" si="371"/>
        <v>1.9128844548653199</v>
      </c>
      <c r="AE287" s="3">
        <f t="shared" ca="1" si="372"/>
        <v>1.8287127218889279</v>
      </c>
      <c r="AF287" s="3">
        <f t="shared" ca="1" si="373"/>
        <v>0.58274825237398964</v>
      </c>
      <c r="AG287" s="3">
        <f t="shared" ca="1" si="374"/>
        <v>0.55710586181217392</v>
      </c>
      <c r="AH287" s="3">
        <f t="shared" ca="1" si="375"/>
        <v>0.53259180100689707</v>
      </c>
      <c r="AI287" s="3">
        <f t="shared" ca="1" si="376"/>
        <v>0.50915642060754918</v>
      </c>
      <c r="AJ287" s="3">
        <f t="shared" ca="1" si="377"/>
        <v>0.48675225595997168</v>
      </c>
      <c r="AM287">
        <f t="shared" si="358"/>
        <v>6.2732487419606748</v>
      </c>
      <c r="AN287">
        <f t="shared" si="358"/>
        <v>5.9972100002270672</v>
      </c>
      <c r="AO287">
        <f t="shared" si="358"/>
        <v>5.7333176582413605</v>
      </c>
      <c r="AP287">
        <f t="shared" si="358"/>
        <v>5.481037243827986</v>
      </c>
      <c r="AQ287">
        <f t="shared" si="358"/>
        <v>5.2398578029329892</v>
      </c>
      <c r="AR287">
        <f t="shared" si="358"/>
        <v>5.0092908647674568</v>
      </c>
      <c r="AS287">
        <f t="shared" si="358"/>
        <v>4.7888694524872397</v>
      </c>
      <c r="AT287">
        <f t="shared" si="358"/>
        <v>4.5781471374052574</v>
      </c>
      <c r="AU287">
        <f t="shared" si="358"/>
        <v>4.3766971348208408</v>
      </c>
      <c r="AV287">
        <f t="shared" si="378"/>
        <v>4.1841114396348678</v>
      </c>
      <c r="AW287" s="2">
        <v>4</v>
      </c>
      <c r="AX287">
        <f t="shared" si="379"/>
        <v>3.823989927332399</v>
      </c>
      <c r="AY287">
        <f t="shared" si="359"/>
        <v>3.6557247410849123</v>
      </c>
      <c r="AZ287">
        <f t="shared" si="359"/>
        <v>3.4948636467521377</v>
      </c>
      <c r="BA287">
        <f t="shared" si="359"/>
        <v>3.341080845645088</v>
      </c>
      <c r="BB287">
        <f t="shared" si="359"/>
        <v>3.1940648750375082</v>
      </c>
      <c r="BC287">
        <f t="shared" si="359"/>
        <v>3.0535179773474126</v>
      </c>
      <c r="BD287">
        <f t="shared" si="359"/>
        <v>2.9191554970762272</v>
      </c>
      <c r="BE287">
        <f t="shared" si="359"/>
        <v>2.7907053042841241</v>
      </c>
      <c r="BF287">
        <f t="shared" si="359"/>
        <v>2.6679072434338975</v>
      </c>
      <c r="BG287">
        <f t="shared" si="359"/>
        <v>2.5505126064870933</v>
      </c>
      <c r="BH287">
        <f t="shared" si="359"/>
        <v>2.438283629185237</v>
      </c>
      <c r="BI287">
        <f t="shared" si="359"/>
        <v>2.3309930094959586</v>
      </c>
      <c r="BJ287">
        <f t="shared" si="359"/>
        <v>2.2284234472486957</v>
      </c>
      <c r="BK287">
        <f t="shared" si="359"/>
        <v>2.1303672040275883</v>
      </c>
      <c r="BL287">
        <f t="shared" si="359"/>
        <v>2.0366256824301967</v>
      </c>
      <c r="BM287">
        <f t="shared" si="359"/>
        <v>1.9470090238398867</v>
      </c>
    </row>
    <row r="288" spans="2:65" x14ac:dyDescent="0.25">
      <c r="B288" s="3"/>
      <c r="F288" s="2">
        <v>4</v>
      </c>
      <c r="H288" s="20">
        <v>17</v>
      </c>
      <c r="I288" s="13">
        <f t="shared" si="346"/>
        <v>4.5141339127794727E-3</v>
      </c>
      <c r="J288" s="3">
        <f t="shared" ca="1" si="360"/>
        <v>18.819746225882025</v>
      </c>
      <c r="K288" s="3">
        <f t="shared" ca="1" si="360"/>
        <v>17.991630000681202</v>
      </c>
      <c r="L288" s="3">
        <f t="shared" ca="1" si="360"/>
        <v>17.199952974724081</v>
      </c>
      <c r="M288" s="3">
        <f t="shared" ca="1" si="360"/>
        <v>16.44311173148396</v>
      </c>
      <c r="N288" s="3">
        <f t="shared" ca="1" si="360"/>
        <v>15.719573408798967</v>
      </c>
      <c r="O288" s="3">
        <f t="shared" ca="1" si="360"/>
        <v>5.0092908647674568</v>
      </c>
      <c r="P288" s="3">
        <f t="shared" ca="1" si="360"/>
        <v>4.7888694524872397</v>
      </c>
      <c r="Q288" s="3">
        <f t="shared" ca="1" si="360"/>
        <v>4.5781471374052574</v>
      </c>
      <c r="R288" s="3">
        <f t="shared" ca="1" si="360"/>
        <v>4.3766971348208408</v>
      </c>
      <c r="S288" s="3">
        <f t="shared" ca="1" si="361"/>
        <v>4.1841114396348678</v>
      </c>
      <c r="T288" s="2">
        <v>4</v>
      </c>
      <c r="U288" s="3">
        <f t="shared" ca="1" si="362"/>
        <v>3.823989927332399</v>
      </c>
      <c r="V288" s="3">
        <f t="shared" ca="1" si="363"/>
        <v>3.6557247410849123</v>
      </c>
      <c r="W288" s="3">
        <f t="shared" ca="1" si="364"/>
        <v>3.4948636467521377</v>
      </c>
      <c r="X288" s="3">
        <f t="shared" ca="1" si="365"/>
        <v>3.341080845645088</v>
      </c>
      <c r="Y288" s="3">
        <f t="shared" ca="1" si="366"/>
        <v>3.1940648750375082</v>
      </c>
      <c r="Z288" s="3">
        <f t="shared" ca="1" si="367"/>
        <v>3.0535179773474126</v>
      </c>
      <c r="AA288" s="3">
        <f t="shared" ca="1" si="368"/>
        <v>2.9191554970762272</v>
      </c>
      <c r="AB288" s="3">
        <f t="shared" ca="1" si="369"/>
        <v>2.7907053042841241</v>
      </c>
      <c r="AC288" s="3">
        <f t="shared" ca="1" si="370"/>
        <v>2.6679072434338975</v>
      </c>
      <c r="AD288" s="3">
        <f t="shared" ca="1" si="371"/>
        <v>2.5505126064870933</v>
      </c>
      <c r="AE288" s="3">
        <f t="shared" ca="1" si="372"/>
        <v>2.438283629185237</v>
      </c>
      <c r="AF288" s="3">
        <f t="shared" ca="1" si="373"/>
        <v>1.748244757121969</v>
      </c>
      <c r="AG288" s="3">
        <f t="shared" ca="1" si="374"/>
        <v>1.6713175854365214</v>
      </c>
      <c r="AH288" s="3">
        <f t="shared" ca="1" si="375"/>
        <v>1.5977754030206912</v>
      </c>
      <c r="AI288" s="3">
        <f t="shared" ca="1" si="376"/>
        <v>1.5274692618226475</v>
      </c>
      <c r="AJ288" s="3">
        <f t="shared" ca="1" si="377"/>
        <v>1.460256767879915</v>
      </c>
      <c r="AM288">
        <f t="shared" si="358"/>
        <v>6.2732487419606748</v>
      </c>
      <c r="AN288">
        <f t="shared" si="358"/>
        <v>5.9972100002270672</v>
      </c>
      <c r="AO288">
        <f t="shared" si="358"/>
        <v>5.7333176582413605</v>
      </c>
      <c r="AP288">
        <f t="shared" si="358"/>
        <v>5.481037243827986</v>
      </c>
      <c r="AQ288">
        <f t="shared" si="358"/>
        <v>5.2398578029329892</v>
      </c>
      <c r="AR288">
        <f t="shared" si="358"/>
        <v>5.0092908647674568</v>
      </c>
      <c r="AS288">
        <f t="shared" si="358"/>
        <v>4.7888694524872397</v>
      </c>
      <c r="AT288">
        <f t="shared" si="358"/>
        <v>4.5781471374052574</v>
      </c>
      <c r="AU288">
        <f t="shared" si="358"/>
        <v>4.3766971348208408</v>
      </c>
      <c r="AV288">
        <f t="shared" si="378"/>
        <v>4.1841114396348678</v>
      </c>
      <c r="AW288" s="2">
        <v>4</v>
      </c>
      <c r="AX288">
        <f t="shared" si="379"/>
        <v>3.823989927332399</v>
      </c>
      <c r="AY288">
        <f t="shared" si="359"/>
        <v>3.6557247410849123</v>
      </c>
      <c r="AZ288">
        <f t="shared" si="359"/>
        <v>3.4948636467521377</v>
      </c>
      <c r="BA288">
        <f t="shared" si="359"/>
        <v>3.341080845645088</v>
      </c>
      <c r="BB288">
        <f t="shared" si="359"/>
        <v>3.1940648750375082</v>
      </c>
      <c r="BC288">
        <f t="shared" si="359"/>
        <v>3.0535179773474126</v>
      </c>
      <c r="BD288">
        <f t="shared" si="359"/>
        <v>2.9191554970762272</v>
      </c>
      <c r="BE288">
        <f t="shared" si="359"/>
        <v>2.7907053042841241</v>
      </c>
      <c r="BF288">
        <f t="shared" si="359"/>
        <v>2.6679072434338975</v>
      </c>
      <c r="BG288">
        <f t="shared" si="359"/>
        <v>2.5505126064870933</v>
      </c>
      <c r="BH288">
        <f t="shared" si="359"/>
        <v>2.438283629185237</v>
      </c>
      <c r="BI288">
        <f t="shared" si="359"/>
        <v>2.3309930094959586</v>
      </c>
      <c r="BJ288">
        <f t="shared" si="359"/>
        <v>2.2284234472486957</v>
      </c>
      <c r="BK288">
        <f t="shared" si="359"/>
        <v>2.1303672040275883</v>
      </c>
      <c r="BL288">
        <f t="shared" si="359"/>
        <v>2.0366256824301967</v>
      </c>
      <c r="BM288">
        <f t="shared" si="359"/>
        <v>1.9470090238398867</v>
      </c>
    </row>
    <row r="289" spans="2:65" x14ac:dyDescent="0.25">
      <c r="B289" s="3"/>
      <c r="F289" s="2">
        <v>12</v>
      </c>
      <c r="H289" s="20">
        <v>18</v>
      </c>
      <c r="I289" s="13">
        <f t="shared" si="346"/>
        <v>4.1754132859748092E-3</v>
      </c>
      <c r="J289" s="3">
        <f t="shared" ca="1" si="360"/>
        <v>6.2732487419606748</v>
      </c>
      <c r="K289" s="3">
        <f t="shared" ca="1" si="360"/>
        <v>5.9972100002270672</v>
      </c>
      <c r="L289" s="3">
        <f t="shared" ca="1" si="360"/>
        <v>5.7333176582413605</v>
      </c>
      <c r="M289" s="3">
        <f t="shared" ca="1" si="360"/>
        <v>5.481037243827986</v>
      </c>
      <c r="N289" s="3">
        <f t="shared" ca="1" si="360"/>
        <v>5.2398578029329892</v>
      </c>
      <c r="O289" s="3">
        <f t="shared" ca="1" si="360"/>
        <v>15.027872594302371</v>
      </c>
      <c r="P289" s="3">
        <f t="shared" ca="1" si="360"/>
        <v>14.36660835746172</v>
      </c>
      <c r="Q289" s="3">
        <f t="shared" ca="1" si="360"/>
        <v>13.734441412215773</v>
      </c>
      <c r="R289" s="3">
        <f t="shared" ca="1" si="360"/>
        <v>13.130091404462522</v>
      </c>
      <c r="S289" s="3">
        <f t="shared" ca="1" si="361"/>
        <v>12.552334318904601</v>
      </c>
      <c r="T289" s="2">
        <v>12</v>
      </c>
      <c r="U289" s="3">
        <f t="shared" ca="1" si="362"/>
        <v>11.471969781997197</v>
      </c>
      <c r="V289" s="3">
        <f t="shared" ca="1" si="363"/>
        <v>10.967174223254736</v>
      </c>
      <c r="W289" s="3">
        <f t="shared" ca="1" si="364"/>
        <v>10.484590940256412</v>
      </c>
      <c r="X289" s="3">
        <f t="shared" ca="1" si="365"/>
        <v>10.023242536935262</v>
      </c>
      <c r="Y289" s="3">
        <f t="shared" ca="1" si="366"/>
        <v>9.5821946251125247</v>
      </c>
      <c r="Z289" s="3">
        <f t="shared" ca="1" si="367"/>
        <v>3.0535179773474126</v>
      </c>
      <c r="AA289" s="3">
        <f t="shared" ca="1" si="368"/>
        <v>2.9191554970762272</v>
      </c>
      <c r="AB289" s="3">
        <f t="shared" ca="1" si="369"/>
        <v>2.7907053042841241</v>
      </c>
      <c r="AC289" s="3">
        <f t="shared" ca="1" si="370"/>
        <v>2.6679072434338975</v>
      </c>
      <c r="AD289" s="3">
        <f t="shared" ca="1" si="371"/>
        <v>2.5505126064870933</v>
      </c>
      <c r="AE289" s="3">
        <f t="shared" ca="1" si="372"/>
        <v>2.438283629185237</v>
      </c>
      <c r="AF289" s="3">
        <f t="shared" ca="1" si="373"/>
        <v>2.3309930094959586</v>
      </c>
      <c r="AG289" s="3">
        <f t="shared" ca="1" si="374"/>
        <v>2.2284234472486957</v>
      </c>
      <c r="AH289" s="3">
        <f t="shared" ca="1" si="375"/>
        <v>2.1303672040275883</v>
      </c>
      <c r="AI289" s="3">
        <f t="shared" ca="1" si="376"/>
        <v>2.0366256824301967</v>
      </c>
      <c r="AJ289" s="3">
        <f t="shared" ca="1" si="377"/>
        <v>1.9470090238398867</v>
      </c>
      <c r="AM289">
        <f t="shared" si="358"/>
        <v>18.819746225882025</v>
      </c>
      <c r="AN289">
        <f t="shared" si="358"/>
        <v>17.991630000681202</v>
      </c>
      <c r="AO289">
        <f t="shared" si="358"/>
        <v>17.199952974724081</v>
      </c>
      <c r="AP289">
        <f t="shared" si="358"/>
        <v>16.44311173148396</v>
      </c>
      <c r="AQ289">
        <f t="shared" si="358"/>
        <v>15.719573408798967</v>
      </c>
      <c r="AR289">
        <f t="shared" si="358"/>
        <v>15.027872594302371</v>
      </c>
      <c r="AS289">
        <f t="shared" si="358"/>
        <v>14.36660835746172</v>
      </c>
      <c r="AT289">
        <f t="shared" si="358"/>
        <v>13.734441412215773</v>
      </c>
      <c r="AU289">
        <f t="shared" si="358"/>
        <v>13.130091404462522</v>
      </c>
      <c r="AV289">
        <f t="shared" si="378"/>
        <v>12.552334318904601</v>
      </c>
      <c r="AW289" s="2">
        <v>12</v>
      </c>
      <c r="AX289">
        <f t="shared" si="379"/>
        <v>11.471969781997197</v>
      </c>
      <c r="AY289">
        <f t="shared" si="359"/>
        <v>10.967174223254736</v>
      </c>
      <c r="AZ289">
        <f t="shared" si="359"/>
        <v>10.484590940256412</v>
      </c>
      <c r="BA289">
        <f t="shared" si="359"/>
        <v>10.023242536935262</v>
      </c>
      <c r="BB289">
        <f t="shared" si="359"/>
        <v>9.5821946251125247</v>
      </c>
      <c r="BC289">
        <f t="shared" si="359"/>
        <v>9.1605539320422373</v>
      </c>
      <c r="BD289">
        <f t="shared" si="359"/>
        <v>8.7574664912286817</v>
      </c>
      <c r="BE289">
        <f t="shared" si="359"/>
        <v>8.3721159128523723</v>
      </c>
      <c r="BF289">
        <f t="shared" si="359"/>
        <v>8.0037217303016934</v>
      </c>
      <c r="BG289">
        <f t="shared" si="359"/>
        <v>7.6515378194612795</v>
      </c>
      <c r="BH289">
        <f t="shared" si="359"/>
        <v>7.3148508875557114</v>
      </c>
      <c r="BI289">
        <f t="shared" si="359"/>
        <v>6.9929790284878761</v>
      </c>
      <c r="BJ289">
        <f t="shared" si="359"/>
        <v>6.6852703417460857</v>
      </c>
      <c r="BK289">
        <f t="shared" si="359"/>
        <v>6.3911016120827648</v>
      </c>
      <c r="BL289">
        <f t="shared" si="359"/>
        <v>6.1098770472905901</v>
      </c>
      <c r="BM289">
        <f t="shared" si="359"/>
        <v>5.8410270715196599</v>
      </c>
    </row>
    <row r="290" spans="2:65" x14ac:dyDescent="0.25">
      <c r="B290" s="3"/>
      <c r="F290" s="2">
        <v>4</v>
      </c>
      <c r="H290" s="20">
        <v>19</v>
      </c>
      <c r="I290" s="13">
        <f t="shared" si="346"/>
        <v>3.8621087556439631E-3</v>
      </c>
      <c r="J290" s="3">
        <f t="shared" ca="1" si="360"/>
        <v>17.251434040391857</v>
      </c>
      <c r="K290" s="3">
        <f t="shared" ca="1" si="360"/>
        <v>16.492327500624434</v>
      </c>
      <c r="L290" s="3">
        <f t="shared" ca="1" si="360"/>
        <v>15.766623560163742</v>
      </c>
      <c r="M290" s="3">
        <f t="shared" ca="1" si="360"/>
        <v>15.07285242052696</v>
      </c>
      <c r="N290" s="3">
        <f t="shared" ca="1" si="360"/>
        <v>14.40960895806572</v>
      </c>
      <c r="O290" s="3">
        <f t="shared" ca="1" si="360"/>
        <v>5.0092908647674568</v>
      </c>
      <c r="P290" s="3">
        <f t="shared" ca="1" si="360"/>
        <v>4.7888694524872397</v>
      </c>
      <c r="Q290" s="3">
        <f t="shared" ca="1" si="360"/>
        <v>4.5781471374052574</v>
      </c>
      <c r="R290" s="3">
        <f t="shared" ca="1" si="360"/>
        <v>4.3766971348208408</v>
      </c>
      <c r="S290" s="3">
        <f t="shared" ca="1" si="361"/>
        <v>4.1841114396348678</v>
      </c>
      <c r="T290" s="2">
        <v>4</v>
      </c>
      <c r="U290" s="3">
        <f t="shared" ca="1" si="362"/>
        <v>3.823989927332399</v>
      </c>
      <c r="V290" s="3">
        <f t="shared" ca="1" si="363"/>
        <v>3.6557247410849123</v>
      </c>
      <c r="W290" s="3">
        <f t="shared" ca="1" si="364"/>
        <v>3.4948636467521377</v>
      </c>
      <c r="X290" s="3">
        <f t="shared" ca="1" si="365"/>
        <v>3.341080845645088</v>
      </c>
      <c r="Y290" s="3">
        <f t="shared" ca="1" si="366"/>
        <v>3.1940648750375082</v>
      </c>
      <c r="Z290" s="3">
        <f t="shared" ca="1" si="367"/>
        <v>9.1605539320422373</v>
      </c>
      <c r="AA290" s="3">
        <f t="shared" ca="1" si="368"/>
        <v>8.7574664912286817</v>
      </c>
      <c r="AB290" s="3">
        <f t="shared" ca="1" si="369"/>
        <v>8.3721159128523723</v>
      </c>
      <c r="AC290" s="3">
        <f t="shared" ca="1" si="370"/>
        <v>8.0037217303016934</v>
      </c>
      <c r="AD290" s="3">
        <f t="shared" ca="1" si="371"/>
        <v>7.6515378194612795</v>
      </c>
      <c r="AE290" s="3">
        <f t="shared" ca="1" si="372"/>
        <v>7.3148508875557114</v>
      </c>
      <c r="AF290" s="3">
        <f t="shared" ca="1" si="373"/>
        <v>2.3309930094959586</v>
      </c>
      <c r="AG290" s="3">
        <f t="shared" ca="1" si="374"/>
        <v>2.2284234472486957</v>
      </c>
      <c r="AH290" s="3">
        <f t="shared" ca="1" si="375"/>
        <v>2.1303672040275883</v>
      </c>
      <c r="AI290" s="3">
        <f t="shared" ca="1" si="376"/>
        <v>2.0366256824301967</v>
      </c>
      <c r="AJ290" s="3">
        <f t="shared" ca="1" si="377"/>
        <v>1.9470090238398867</v>
      </c>
      <c r="AM290">
        <f t="shared" si="358"/>
        <v>6.2732487419606748</v>
      </c>
      <c r="AN290">
        <f t="shared" si="358"/>
        <v>5.9972100002270672</v>
      </c>
      <c r="AO290">
        <f t="shared" si="358"/>
        <v>5.7333176582413605</v>
      </c>
      <c r="AP290">
        <f t="shared" si="358"/>
        <v>5.481037243827986</v>
      </c>
      <c r="AQ290">
        <f t="shared" si="358"/>
        <v>5.2398578029329892</v>
      </c>
      <c r="AR290">
        <f t="shared" si="358"/>
        <v>5.0092908647674568</v>
      </c>
      <c r="AS290">
        <f t="shared" si="358"/>
        <v>4.7888694524872397</v>
      </c>
      <c r="AT290">
        <f t="shared" si="358"/>
        <v>4.5781471374052574</v>
      </c>
      <c r="AU290">
        <f t="shared" si="358"/>
        <v>4.3766971348208408</v>
      </c>
      <c r="AV290">
        <f t="shared" si="378"/>
        <v>4.1841114396348678</v>
      </c>
      <c r="AW290" s="2">
        <v>4</v>
      </c>
      <c r="AX290">
        <f t="shared" si="379"/>
        <v>3.823989927332399</v>
      </c>
      <c r="AY290">
        <f t="shared" si="359"/>
        <v>3.6557247410849123</v>
      </c>
      <c r="AZ290">
        <f t="shared" si="359"/>
        <v>3.4948636467521377</v>
      </c>
      <c r="BA290">
        <f t="shared" si="359"/>
        <v>3.341080845645088</v>
      </c>
      <c r="BB290">
        <f t="shared" si="359"/>
        <v>3.1940648750375082</v>
      </c>
      <c r="BC290">
        <f t="shared" si="359"/>
        <v>3.0535179773474126</v>
      </c>
      <c r="BD290">
        <f t="shared" si="359"/>
        <v>2.9191554970762272</v>
      </c>
      <c r="BE290">
        <f t="shared" si="359"/>
        <v>2.7907053042841241</v>
      </c>
      <c r="BF290">
        <f t="shared" si="359"/>
        <v>2.6679072434338975</v>
      </c>
      <c r="BG290">
        <f t="shared" si="359"/>
        <v>2.5505126064870933</v>
      </c>
      <c r="BH290">
        <f t="shared" si="359"/>
        <v>2.438283629185237</v>
      </c>
      <c r="BI290">
        <f t="shared" si="359"/>
        <v>2.3309930094959586</v>
      </c>
      <c r="BJ290">
        <f t="shared" si="359"/>
        <v>2.2284234472486957</v>
      </c>
      <c r="BK290">
        <f t="shared" si="359"/>
        <v>2.1303672040275883</v>
      </c>
      <c r="BL290">
        <f t="shared" si="359"/>
        <v>2.0366256824301967</v>
      </c>
      <c r="BM290">
        <f t="shared" si="359"/>
        <v>1.9470090238398867</v>
      </c>
    </row>
    <row r="291" spans="2:65" x14ac:dyDescent="0.25">
      <c r="B291" s="3"/>
      <c r="F291" s="2">
        <v>11</v>
      </c>
      <c r="H291" s="20">
        <v>20</v>
      </c>
      <c r="I291" s="13">
        <f t="shared" si="346"/>
        <v>3.5723132104130005E-3</v>
      </c>
      <c r="J291" s="3">
        <f t="shared" ca="1" si="360"/>
        <v>1.5683121854901687</v>
      </c>
      <c r="K291" s="3">
        <f t="shared" ca="1" si="360"/>
        <v>1.4993025000567668</v>
      </c>
      <c r="L291" s="3">
        <f t="shared" ca="1" si="360"/>
        <v>1.4333294145603401</v>
      </c>
      <c r="M291" s="3">
        <f t="shared" ca="1" si="360"/>
        <v>1.3702593109569965</v>
      </c>
      <c r="N291" s="3">
        <f t="shared" ca="1" si="360"/>
        <v>1.3099644507332473</v>
      </c>
      <c r="O291" s="3">
        <f t="shared" ca="1" si="360"/>
        <v>13.775549878110505</v>
      </c>
      <c r="P291" s="3">
        <f t="shared" ca="1" si="360"/>
        <v>13.16939099433991</v>
      </c>
      <c r="Q291" s="3">
        <f t="shared" ca="1" si="360"/>
        <v>12.58990462786446</v>
      </c>
      <c r="R291" s="3">
        <f t="shared" ca="1" si="360"/>
        <v>12.035917120757313</v>
      </c>
      <c r="S291" s="3">
        <f t="shared" ca="1" si="361"/>
        <v>11.506306458995885</v>
      </c>
      <c r="T291" s="2">
        <v>11</v>
      </c>
      <c r="U291" s="3">
        <f t="shared" ca="1" si="362"/>
        <v>10.515972300164098</v>
      </c>
      <c r="V291" s="3">
        <f t="shared" ca="1" si="363"/>
        <v>10.05324303798351</v>
      </c>
      <c r="W291" s="3">
        <f t="shared" ca="1" si="364"/>
        <v>9.6108750285683779</v>
      </c>
      <c r="X291" s="3">
        <f t="shared" ca="1" si="365"/>
        <v>9.187972325523992</v>
      </c>
      <c r="Y291" s="3">
        <f t="shared" ca="1" si="366"/>
        <v>8.7836784063531468</v>
      </c>
      <c r="Z291" s="3">
        <f t="shared" ca="1" si="367"/>
        <v>3.0535179773474126</v>
      </c>
      <c r="AA291" s="3">
        <f t="shared" ca="1" si="368"/>
        <v>2.9191554970762272</v>
      </c>
      <c r="AB291" s="3">
        <f t="shared" ca="1" si="369"/>
        <v>2.7907053042841241</v>
      </c>
      <c r="AC291" s="3">
        <f t="shared" ca="1" si="370"/>
        <v>2.6679072434338975</v>
      </c>
      <c r="AD291" s="3">
        <f t="shared" ca="1" si="371"/>
        <v>2.5505126064870933</v>
      </c>
      <c r="AE291" s="3">
        <f t="shared" ca="1" si="372"/>
        <v>2.438283629185237</v>
      </c>
      <c r="AF291" s="3">
        <f t="shared" ca="1" si="373"/>
        <v>6.9929790284878761</v>
      </c>
      <c r="AG291" s="3">
        <f t="shared" ca="1" si="374"/>
        <v>6.6852703417460857</v>
      </c>
      <c r="AH291" s="3">
        <f t="shared" ca="1" si="375"/>
        <v>6.3911016120827648</v>
      </c>
      <c r="AI291" s="3">
        <f t="shared" ca="1" si="376"/>
        <v>6.1098770472905901</v>
      </c>
      <c r="AJ291" s="3">
        <f t="shared" ca="1" si="377"/>
        <v>5.8410270715196599</v>
      </c>
      <c r="AM291">
        <f t="shared" si="358"/>
        <v>17.251434040391857</v>
      </c>
      <c r="AN291">
        <f t="shared" si="358"/>
        <v>16.492327500624434</v>
      </c>
      <c r="AO291">
        <f t="shared" si="358"/>
        <v>15.766623560163742</v>
      </c>
      <c r="AP291">
        <f t="shared" si="358"/>
        <v>15.07285242052696</v>
      </c>
      <c r="AQ291">
        <f t="shared" si="358"/>
        <v>14.40960895806572</v>
      </c>
      <c r="AR291">
        <f t="shared" si="358"/>
        <v>13.775549878110505</v>
      </c>
      <c r="AS291">
        <f t="shared" si="358"/>
        <v>13.16939099433991</v>
      </c>
      <c r="AT291">
        <f t="shared" si="358"/>
        <v>12.58990462786446</v>
      </c>
      <c r="AU291">
        <f t="shared" si="358"/>
        <v>12.035917120757313</v>
      </c>
      <c r="AV291">
        <f t="shared" si="378"/>
        <v>11.506306458995885</v>
      </c>
      <c r="AW291" s="2">
        <v>11</v>
      </c>
      <c r="AX291">
        <f t="shared" si="379"/>
        <v>10.515972300164098</v>
      </c>
      <c r="AY291">
        <f t="shared" si="359"/>
        <v>10.05324303798351</v>
      </c>
      <c r="AZ291">
        <f t="shared" si="359"/>
        <v>9.6108750285683779</v>
      </c>
      <c r="BA291">
        <f t="shared" si="359"/>
        <v>9.187972325523992</v>
      </c>
      <c r="BB291">
        <f t="shared" si="359"/>
        <v>8.7836784063531468</v>
      </c>
      <c r="BC291">
        <f t="shared" si="359"/>
        <v>8.3971744377053845</v>
      </c>
      <c r="BD291">
        <f t="shared" si="359"/>
        <v>8.0276776169596236</v>
      </c>
      <c r="BE291">
        <f t="shared" si="359"/>
        <v>7.6744395867813413</v>
      </c>
      <c r="BF291">
        <f t="shared" si="359"/>
        <v>7.3367449194432179</v>
      </c>
      <c r="BG291">
        <f t="shared" si="359"/>
        <v>7.0139096678395063</v>
      </c>
      <c r="BH291">
        <f t="shared" si="359"/>
        <v>6.7052799802594025</v>
      </c>
      <c r="BI291">
        <f t="shared" si="359"/>
        <v>6.4102307761138864</v>
      </c>
      <c r="BJ291">
        <f t="shared" si="359"/>
        <v>6.128164479933913</v>
      </c>
      <c r="BK291">
        <f t="shared" si="359"/>
        <v>5.8585098110758675</v>
      </c>
      <c r="BL291">
        <f t="shared" si="359"/>
        <v>5.6007206266830405</v>
      </c>
      <c r="BM291">
        <f t="shared" si="359"/>
        <v>5.3542748155596875</v>
      </c>
    </row>
    <row r="292" spans="2:65" x14ac:dyDescent="0.25">
      <c r="B292" s="3"/>
      <c r="F292" s="2">
        <v>1</v>
      </c>
      <c r="H292" s="20">
        <v>21</v>
      </c>
      <c r="I292" s="13">
        <f t="shared" si="346"/>
        <v>3.3042626401035709E-3</v>
      </c>
      <c r="J292" s="3">
        <f t="shared" ca="1" si="360"/>
        <v>3.1366243709803374</v>
      </c>
      <c r="K292" s="3">
        <f t="shared" ca="1" si="360"/>
        <v>2.9986050001135336</v>
      </c>
      <c r="L292" s="3">
        <f t="shared" ca="1" si="360"/>
        <v>2.8666588291206803</v>
      </c>
      <c r="M292" s="3">
        <f t="shared" ca="1" si="360"/>
        <v>2.740518621913993</v>
      </c>
      <c r="N292" s="3">
        <f t="shared" ca="1" si="360"/>
        <v>2.6199289014664946</v>
      </c>
      <c r="O292" s="3">
        <f t="shared" ca="1" si="360"/>
        <v>1.2523227161918642</v>
      </c>
      <c r="P292" s="3">
        <f t="shared" ca="1" si="360"/>
        <v>1.1972173631218099</v>
      </c>
      <c r="Q292" s="3">
        <f t="shared" ca="1" si="360"/>
        <v>1.1445367843513143</v>
      </c>
      <c r="R292" s="3">
        <f t="shared" ca="1" si="360"/>
        <v>1.0941742837052102</v>
      </c>
      <c r="S292" s="3">
        <f t="shared" ca="1" si="361"/>
        <v>1.0460278599087169</v>
      </c>
      <c r="T292" s="2">
        <v>1</v>
      </c>
      <c r="U292" s="3">
        <f t="shared" ca="1" si="362"/>
        <v>0.95599748183309974</v>
      </c>
      <c r="V292" s="3">
        <f t="shared" ca="1" si="363"/>
        <v>0.91393118527122807</v>
      </c>
      <c r="W292" s="3">
        <f t="shared" ca="1" si="364"/>
        <v>0.87371591168803442</v>
      </c>
      <c r="X292" s="3">
        <f t="shared" ca="1" si="365"/>
        <v>0.835270211411272</v>
      </c>
      <c r="Y292" s="3">
        <f t="shared" ca="1" si="366"/>
        <v>0.79851621875937706</v>
      </c>
      <c r="Z292" s="3">
        <f t="shared" ca="1" si="367"/>
        <v>8.3971744377053845</v>
      </c>
      <c r="AA292" s="3">
        <f t="shared" ca="1" si="368"/>
        <v>8.0276776169596236</v>
      </c>
      <c r="AB292" s="3">
        <f t="shared" ca="1" si="369"/>
        <v>7.6744395867813413</v>
      </c>
      <c r="AC292" s="3">
        <f t="shared" ca="1" si="370"/>
        <v>7.3367449194432179</v>
      </c>
      <c r="AD292" s="3">
        <f t="shared" ca="1" si="371"/>
        <v>7.0139096678395063</v>
      </c>
      <c r="AE292" s="3">
        <f t="shared" ca="1" si="372"/>
        <v>6.7052799802594025</v>
      </c>
      <c r="AF292" s="3">
        <f t="shared" ca="1" si="373"/>
        <v>2.3309930094959586</v>
      </c>
      <c r="AG292" s="3">
        <f t="shared" ca="1" si="374"/>
        <v>2.2284234472486957</v>
      </c>
      <c r="AH292" s="3">
        <f t="shared" ca="1" si="375"/>
        <v>2.1303672040275883</v>
      </c>
      <c r="AI292" s="3">
        <f t="shared" ca="1" si="376"/>
        <v>2.0366256824301967</v>
      </c>
      <c r="AJ292" s="3">
        <f t="shared" ca="1" si="377"/>
        <v>1.9470090238398867</v>
      </c>
      <c r="AM292">
        <f t="shared" si="358"/>
        <v>1.5683121854901687</v>
      </c>
      <c r="AN292">
        <f t="shared" si="358"/>
        <v>1.4993025000567668</v>
      </c>
      <c r="AO292">
        <f t="shared" si="358"/>
        <v>1.4333294145603401</v>
      </c>
      <c r="AP292">
        <f t="shared" si="358"/>
        <v>1.3702593109569965</v>
      </c>
      <c r="AQ292">
        <f t="shared" si="358"/>
        <v>1.3099644507332473</v>
      </c>
      <c r="AR292">
        <f t="shared" si="358"/>
        <v>1.2523227161918642</v>
      </c>
      <c r="AS292">
        <f t="shared" si="358"/>
        <v>1.1972173631218099</v>
      </c>
      <c r="AT292">
        <f t="shared" si="358"/>
        <v>1.1445367843513143</v>
      </c>
      <c r="AU292">
        <f t="shared" si="358"/>
        <v>1.0941742837052102</v>
      </c>
      <c r="AV292">
        <f t="shared" si="378"/>
        <v>1.0460278599087169</v>
      </c>
      <c r="AW292" s="2">
        <v>1</v>
      </c>
      <c r="AX292">
        <f t="shared" si="379"/>
        <v>0.95599748183309974</v>
      </c>
      <c r="AY292">
        <f t="shared" si="359"/>
        <v>0.91393118527122807</v>
      </c>
      <c r="AZ292">
        <f t="shared" si="359"/>
        <v>0.87371591168803442</v>
      </c>
      <c r="BA292">
        <f t="shared" si="359"/>
        <v>0.835270211411272</v>
      </c>
      <c r="BB292">
        <f t="shared" si="359"/>
        <v>0.79851621875937706</v>
      </c>
      <c r="BC292">
        <f t="shared" si="359"/>
        <v>0.76337949433685315</v>
      </c>
      <c r="BD292">
        <f t="shared" si="359"/>
        <v>0.72978887426905681</v>
      </c>
      <c r="BE292">
        <f t="shared" si="359"/>
        <v>0.69767632607103103</v>
      </c>
      <c r="BF292">
        <f t="shared" si="359"/>
        <v>0.66697681085847438</v>
      </c>
      <c r="BG292">
        <f t="shared" si="359"/>
        <v>0.63762815162177333</v>
      </c>
      <c r="BH292">
        <f t="shared" si="359"/>
        <v>0.60957090729630925</v>
      </c>
      <c r="BI292">
        <f t="shared" si="359"/>
        <v>0.58274825237398964</v>
      </c>
      <c r="BJ292">
        <f t="shared" si="359"/>
        <v>0.55710586181217392</v>
      </c>
      <c r="BK292">
        <f t="shared" si="359"/>
        <v>0.53259180100689707</v>
      </c>
      <c r="BL292">
        <f t="shared" si="359"/>
        <v>0.50915642060754918</v>
      </c>
      <c r="BM292">
        <f t="shared" si="359"/>
        <v>0.48675225595997168</v>
      </c>
    </row>
    <row r="293" spans="2:65" x14ac:dyDescent="0.25">
      <c r="B293" s="3"/>
      <c r="F293" s="2">
        <v>2</v>
      </c>
      <c r="H293" s="20">
        <v>22</v>
      </c>
      <c r="I293" s="13">
        <f t="shared" si="346"/>
        <v>3.0563253980526407E-3</v>
      </c>
      <c r="J293" s="3">
        <f t="shared" ca="1" si="360"/>
        <v>4.7049365564705061</v>
      </c>
      <c r="K293" s="3">
        <f t="shared" ca="1" si="360"/>
        <v>4.4979075001703004</v>
      </c>
      <c r="L293" s="3">
        <f t="shared" ca="1" si="360"/>
        <v>4.2999882436810202</v>
      </c>
      <c r="M293" s="3">
        <f t="shared" ca="1" si="360"/>
        <v>4.1107779328709899</v>
      </c>
      <c r="N293" s="3">
        <f t="shared" ca="1" si="360"/>
        <v>3.9298933521997417</v>
      </c>
      <c r="O293" s="3">
        <f t="shared" ca="1" si="360"/>
        <v>2.5046454323837284</v>
      </c>
      <c r="P293" s="3">
        <f t="shared" ca="1" si="360"/>
        <v>2.3944347262436199</v>
      </c>
      <c r="Q293" s="3">
        <f t="shared" ca="1" si="360"/>
        <v>2.2890735687026287</v>
      </c>
      <c r="R293" s="3">
        <f t="shared" ca="1" si="360"/>
        <v>2.1883485674104204</v>
      </c>
      <c r="S293" s="3">
        <f t="shared" ca="1" si="361"/>
        <v>2.0920557198174339</v>
      </c>
      <c r="T293" s="2">
        <v>2</v>
      </c>
      <c r="U293" s="3">
        <f t="shared" ca="1" si="362"/>
        <v>1.9119949636661995</v>
      </c>
      <c r="V293" s="3">
        <f t="shared" ca="1" si="363"/>
        <v>1.8278623705424561</v>
      </c>
      <c r="W293" s="3">
        <f t="shared" ca="1" si="364"/>
        <v>1.7474318233760688</v>
      </c>
      <c r="X293" s="3">
        <f t="shared" ca="1" si="365"/>
        <v>1.670540422822544</v>
      </c>
      <c r="Y293" s="3">
        <f t="shared" ca="1" si="366"/>
        <v>1.5970324375187541</v>
      </c>
      <c r="Z293" s="3">
        <f t="shared" ca="1" si="367"/>
        <v>0.76337949433685315</v>
      </c>
      <c r="AA293" s="3">
        <f t="shared" ca="1" si="368"/>
        <v>0.72978887426905681</v>
      </c>
      <c r="AB293" s="3">
        <f t="shared" ca="1" si="369"/>
        <v>0.69767632607103103</v>
      </c>
      <c r="AC293" s="3">
        <f t="shared" ca="1" si="370"/>
        <v>0.66697681085847438</v>
      </c>
      <c r="AD293" s="3">
        <f t="shared" ca="1" si="371"/>
        <v>0.63762815162177333</v>
      </c>
      <c r="AE293" s="3">
        <f t="shared" ca="1" si="372"/>
        <v>0.60957090729630925</v>
      </c>
      <c r="AF293" s="3">
        <f t="shared" ca="1" si="373"/>
        <v>6.4102307761138864</v>
      </c>
      <c r="AG293" s="3">
        <f t="shared" ca="1" si="374"/>
        <v>6.128164479933913</v>
      </c>
      <c r="AH293" s="3">
        <f t="shared" ca="1" si="375"/>
        <v>5.8585098110758675</v>
      </c>
      <c r="AI293" s="3">
        <f t="shared" ca="1" si="376"/>
        <v>5.6007206266830405</v>
      </c>
      <c r="AJ293" s="3">
        <f t="shared" ca="1" si="377"/>
        <v>5.3542748155596875</v>
      </c>
      <c r="AM293">
        <f t="shared" si="358"/>
        <v>3.1366243709803374</v>
      </c>
      <c r="AN293">
        <f t="shared" si="358"/>
        <v>2.9986050001135336</v>
      </c>
      <c r="AO293">
        <f t="shared" si="358"/>
        <v>2.8666588291206803</v>
      </c>
      <c r="AP293">
        <f t="shared" si="358"/>
        <v>2.740518621913993</v>
      </c>
      <c r="AQ293">
        <f t="shared" si="358"/>
        <v>2.6199289014664946</v>
      </c>
      <c r="AR293">
        <f t="shared" si="358"/>
        <v>2.5046454323837284</v>
      </c>
      <c r="AS293">
        <f t="shared" si="358"/>
        <v>2.3944347262436199</v>
      </c>
      <c r="AT293">
        <f t="shared" si="358"/>
        <v>2.2890735687026287</v>
      </c>
      <c r="AU293">
        <f t="shared" si="358"/>
        <v>2.1883485674104204</v>
      </c>
      <c r="AV293">
        <f t="shared" si="378"/>
        <v>2.0920557198174339</v>
      </c>
      <c r="AW293" s="2">
        <v>2</v>
      </c>
      <c r="AX293">
        <f t="shared" si="379"/>
        <v>1.9119949636661995</v>
      </c>
      <c r="AY293">
        <f t="shared" si="359"/>
        <v>1.8278623705424561</v>
      </c>
      <c r="AZ293">
        <f t="shared" si="359"/>
        <v>1.7474318233760688</v>
      </c>
      <c r="BA293">
        <f t="shared" si="359"/>
        <v>1.670540422822544</v>
      </c>
      <c r="BB293">
        <f t="shared" si="359"/>
        <v>1.5970324375187541</v>
      </c>
      <c r="BC293">
        <f t="shared" si="359"/>
        <v>1.5267589886737063</v>
      </c>
      <c r="BD293">
        <f t="shared" si="359"/>
        <v>1.4595777485381136</v>
      </c>
      <c r="BE293">
        <f t="shared" si="359"/>
        <v>1.3953526521420621</v>
      </c>
      <c r="BF293">
        <f t="shared" si="359"/>
        <v>1.3339536217169488</v>
      </c>
      <c r="BG293">
        <f t="shared" si="359"/>
        <v>1.2752563032435467</v>
      </c>
      <c r="BH293">
        <f t="shared" si="359"/>
        <v>1.2191418145926185</v>
      </c>
      <c r="BI293">
        <f t="shared" si="359"/>
        <v>1.1654965047479793</v>
      </c>
      <c r="BJ293">
        <f t="shared" si="359"/>
        <v>1.1142117236243478</v>
      </c>
      <c r="BK293">
        <f t="shared" si="359"/>
        <v>1.0651836020137941</v>
      </c>
      <c r="BL293">
        <f t="shared" si="359"/>
        <v>1.0183128412150984</v>
      </c>
      <c r="BM293">
        <f t="shared" si="359"/>
        <v>0.97350451191994336</v>
      </c>
    </row>
    <row r="294" spans="2:65" x14ac:dyDescent="0.25">
      <c r="B294" s="3"/>
      <c r="F294" s="2">
        <v>3</v>
      </c>
      <c r="H294" s="20">
        <v>23</v>
      </c>
      <c r="I294" s="13">
        <f t="shared" si="346"/>
        <v>2.8269922691402153E-3</v>
      </c>
      <c r="J294" s="3">
        <f t="shared" ca="1" si="360"/>
        <v>0</v>
      </c>
      <c r="K294" s="3">
        <f t="shared" ca="1" si="360"/>
        <v>0</v>
      </c>
      <c r="L294" s="3">
        <f t="shared" ca="1" si="360"/>
        <v>0</v>
      </c>
      <c r="M294" s="3">
        <f t="shared" ca="1" si="360"/>
        <v>0</v>
      </c>
      <c r="N294" s="3">
        <f t="shared" ca="1" si="360"/>
        <v>0</v>
      </c>
      <c r="O294" s="3">
        <f t="shared" ca="1" si="360"/>
        <v>3.7569681485755928</v>
      </c>
      <c r="P294" s="3">
        <f t="shared" ca="1" si="360"/>
        <v>3.59165208936543</v>
      </c>
      <c r="Q294" s="3">
        <f t="shared" ca="1" si="360"/>
        <v>3.4336103530539432</v>
      </c>
      <c r="R294" s="3">
        <f t="shared" ca="1" si="360"/>
        <v>3.2825228511156306</v>
      </c>
      <c r="S294" s="3">
        <f t="shared" ca="1" si="361"/>
        <v>3.1380835797261502</v>
      </c>
      <c r="T294" s="2">
        <v>3</v>
      </c>
      <c r="U294" s="3">
        <f t="shared" ca="1" si="362"/>
        <v>2.8679924454992993</v>
      </c>
      <c r="V294" s="3">
        <f t="shared" ca="1" si="363"/>
        <v>2.7417935558136839</v>
      </c>
      <c r="W294" s="3">
        <f t="shared" ca="1" si="364"/>
        <v>2.621147735064103</v>
      </c>
      <c r="X294" s="3">
        <f t="shared" ca="1" si="365"/>
        <v>2.5058106342338156</v>
      </c>
      <c r="Y294" s="3">
        <f t="shared" ca="1" si="366"/>
        <v>2.3955486562781312</v>
      </c>
      <c r="Z294" s="3">
        <f t="shared" ca="1" si="367"/>
        <v>1.5267589886737063</v>
      </c>
      <c r="AA294" s="3">
        <f t="shared" ca="1" si="368"/>
        <v>1.4595777485381136</v>
      </c>
      <c r="AB294" s="3">
        <f t="shared" ca="1" si="369"/>
        <v>1.3953526521420621</v>
      </c>
      <c r="AC294" s="3">
        <f t="shared" ca="1" si="370"/>
        <v>1.3339536217169488</v>
      </c>
      <c r="AD294" s="3">
        <f t="shared" ca="1" si="371"/>
        <v>1.2752563032435467</v>
      </c>
      <c r="AE294" s="3">
        <f t="shared" ca="1" si="372"/>
        <v>1.2191418145926185</v>
      </c>
      <c r="AF294" s="3">
        <f t="shared" ca="1" si="373"/>
        <v>0.58274825237398964</v>
      </c>
      <c r="AG294" s="3">
        <f t="shared" ca="1" si="374"/>
        <v>0.55710586181217392</v>
      </c>
      <c r="AH294" s="3">
        <f t="shared" ca="1" si="375"/>
        <v>0.53259180100689707</v>
      </c>
      <c r="AI294" s="3">
        <f t="shared" ca="1" si="376"/>
        <v>0.50915642060754918</v>
      </c>
      <c r="AJ294" s="3">
        <f t="shared" ca="1" si="377"/>
        <v>0.48675225595997168</v>
      </c>
      <c r="AM294">
        <f t="shared" si="358"/>
        <v>4.7049365564705061</v>
      </c>
      <c r="AN294">
        <f t="shared" si="358"/>
        <v>4.4979075001703004</v>
      </c>
      <c r="AO294">
        <f t="shared" si="358"/>
        <v>4.2999882436810202</v>
      </c>
      <c r="AP294">
        <f t="shared" si="358"/>
        <v>4.1107779328709899</v>
      </c>
      <c r="AQ294">
        <f t="shared" si="358"/>
        <v>3.9298933521997417</v>
      </c>
      <c r="AR294">
        <f t="shared" si="358"/>
        <v>3.7569681485755928</v>
      </c>
      <c r="AS294">
        <f t="shared" si="358"/>
        <v>3.59165208936543</v>
      </c>
      <c r="AT294">
        <f t="shared" si="358"/>
        <v>3.4336103530539432</v>
      </c>
      <c r="AU294">
        <f t="shared" si="358"/>
        <v>3.2825228511156306</v>
      </c>
      <c r="AV294">
        <f t="shared" si="378"/>
        <v>3.1380835797261502</v>
      </c>
      <c r="AW294" s="2">
        <v>3</v>
      </c>
      <c r="AX294">
        <f t="shared" si="379"/>
        <v>2.8679924454992993</v>
      </c>
      <c r="AY294">
        <f t="shared" si="359"/>
        <v>2.7417935558136839</v>
      </c>
      <c r="AZ294">
        <f t="shared" si="359"/>
        <v>2.621147735064103</v>
      </c>
      <c r="BA294">
        <f t="shared" si="359"/>
        <v>2.5058106342338156</v>
      </c>
      <c r="BB294">
        <f t="shared" si="359"/>
        <v>2.3955486562781312</v>
      </c>
      <c r="BC294">
        <f t="shared" si="359"/>
        <v>2.2901384830105593</v>
      </c>
      <c r="BD294">
        <f t="shared" si="359"/>
        <v>2.1893666228071704</v>
      </c>
      <c r="BE294">
        <f t="shared" si="359"/>
        <v>2.0930289782130931</v>
      </c>
      <c r="BF294">
        <f t="shared" si="359"/>
        <v>2.0009304325754234</v>
      </c>
      <c r="BG294">
        <f t="shared" si="359"/>
        <v>1.9128844548653199</v>
      </c>
      <c r="BH294">
        <f t="shared" si="359"/>
        <v>1.8287127218889279</v>
      </c>
      <c r="BI294">
        <f t="shared" si="359"/>
        <v>1.748244757121969</v>
      </c>
      <c r="BJ294">
        <f t="shared" si="359"/>
        <v>1.6713175854365214</v>
      </c>
      <c r="BK294">
        <f t="shared" si="359"/>
        <v>1.5977754030206912</v>
      </c>
      <c r="BL294">
        <f t="shared" si="359"/>
        <v>1.5274692618226475</v>
      </c>
      <c r="BM294">
        <f t="shared" si="359"/>
        <v>1.460256767879915</v>
      </c>
    </row>
    <row r="295" spans="2:65" x14ac:dyDescent="0.25">
      <c r="B295" s="3"/>
      <c r="H295" s="20">
        <v>24</v>
      </c>
      <c r="I295" s="13">
        <f t="shared" si="346"/>
        <v>2.6148672830682987E-3</v>
      </c>
      <c r="U295" s="3">
        <f t="shared" ca="1" si="362"/>
        <v>0</v>
      </c>
      <c r="V295" s="3">
        <f t="shared" ca="1" si="363"/>
        <v>0</v>
      </c>
      <c r="W295" s="3">
        <f t="shared" ca="1" si="364"/>
        <v>0</v>
      </c>
      <c r="X295" s="3">
        <f t="shared" ca="1" si="365"/>
        <v>0</v>
      </c>
      <c r="Y295" s="3">
        <f t="shared" ca="1" si="366"/>
        <v>0</v>
      </c>
      <c r="Z295" s="3">
        <f t="shared" ca="1" si="367"/>
        <v>2.2901384830105593</v>
      </c>
      <c r="AA295" s="3">
        <f t="shared" ca="1" si="368"/>
        <v>2.1893666228071704</v>
      </c>
      <c r="AB295" s="3">
        <f t="shared" ca="1" si="369"/>
        <v>2.0930289782130931</v>
      </c>
      <c r="AC295" s="3">
        <f t="shared" ca="1" si="370"/>
        <v>2.0009304325754234</v>
      </c>
      <c r="AD295" s="3">
        <f t="shared" ca="1" si="371"/>
        <v>1.9128844548653199</v>
      </c>
      <c r="AE295" s="3">
        <f t="shared" ca="1" si="372"/>
        <v>1.8287127218889279</v>
      </c>
      <c r="AF295" s="3">
        <f t="shared" ca="1" si="373"/>
        <v>1.1654965047479793</v>
      </c>
      <c r="AG295" s="3">
        <f t="shared" ca="1" si="374"/>
        <v>1.1142117236243478</v>
      </c>
      <c r="AH295" s="3">
        <f t="shared" ca="1" si="375"/>
        <v>1.0651836020137941</v>
      </c>
      <c r="AI295" s="3">
        <f t="shared" ca="1" si="376"/>
        <v>1.0183128412150984</v>
      </c>
      <c r="AJ295" s="3">
        <f t="shared" ca="1" si="377"/>
        <v>0.97350451191994336</v>
      </c>
    </row>
    <row r="296" spans="2:65" x14ac:dyDescent="0.25">
      <c r="B296" s="3"/>
      <c r="H296" s="20">
        <v>25</v>
      </c>
      <c r="I296" s="13">
        <f t="shared" si="346"/>
        <v>2.4186592169707314E-3</v>
      </c>
      <c r="U296" s="3">
        <f t="shared" ca="1" si="362"/>
        <v>0</v>
      </c>
      <c r="V296" s="3">
        <f t="shared" ca="1" si="363"/>
        <v>0</v>
      </c>
      <c r="W296" s="3">
        <f t="shared" ca="1" si="364"/>
        <v>0</v>
      </c>
      <c r="X296" s="3">
        <f t="shared" ca="1" si="365"/>
        <v>0</v>
      </c>
      <c r="Y296" s="3">
        <f t="shared" ca="1" si="366"/>
        <v>0</v>
      </c>
      <c r="Z296" s="3">
        <f t="shared" ca="1" si="367"/>
        <v>0</v>
      </c>
      <c r="AA296" s="3">
        <f t="shared" ca="1" si="368"/>
        <v>0</v>
      </c>
      <c r="AB296" s="3">
        <f t="shared" ca="1" si="369"/>
        <v>0</v>
      </c>
      <c r="AC296" s="3">
        <f t="shared" ca="1" si="370"/>
        <v>0</v>
      </c>
      <c r="AD296" s="3">
        <f t="shared" ca="1" si="371"/>
        <v>0</v>
      </c>
      <c r="AE296" s="3">
        <f t="shared" ca="1" si="372"/>
        <v>0</v>
      </c>
      <c r="AF296" s="3">
        <f t="shared" ca="1" si="373"/>
        <v>1.748244757121969</v>
      </c>
      <c r="AG296" s="3">
        <f t="shared" ca="1" si="374"/>
        <v>1.6713175854365214</v>
      </c>
      <c r="AH296" s="3">
        <f t="shared" ca="1" si="375"/>
        <v>1.5977754030206912</v>
      </c>
      <c r="AI296" s="3">
        <f t="shared" ca="1" si="376"/>
        <v>1.5274692618226475</v>
      </c>
      <c r="AJ296" s="3">
        <f t="shared" ca="1" si="377"/>
        <v>1.460256767879915</v>
      </c>
    </row>
    <row r="297" spans="2:65" x14ac:dyDescent="0.25">
      <c r="B297" s="3"/>
      <c r="H297" s="20">
        <v>26</v>
      </c>
      <c r="I297" s="13">
        <f t="shared" si="346"/>
        <v>2.2371737356295779E-3</v>
      </c>
      <c r="U297" s="3">
        <f t="shared" ca="1" si="362"/>
        <v>0</v>
      </c>
      <c r="V297" s="3">
        <f t="shared" ca="1" si="363"/>
        <v>0</v>
      </c>
      <c r="W297" s="3">
        <f t="shared" ca="1" si="364"/>
        <v>0</v>
      </c>
      <c r="X297" s="3">
        <f t="shared" ca="1" si="365"/>
        <v>0</v>
      </c>
      <c r="Y297" s="3">
        <f t="shared" ca="1" si="366"/>
        <v>0</v>
      </c>
      <c r="Z297" s="3">
        <f t="shared" ca="1" si="367"/>
        <v>0</v>
      </c>
      <c r="AA297" s="3">
        <f t="shared" ca="1" si="368"/>
        <v>0</v>
      </c>
      <c r="AB297" s="3">
        <f t="shared" ca="1" si="369"/>
        <v>0</v>
      </c>
      <c r="AC297" s="3">
        <f t="shared" ca="1" si="370"/>
        <v>0</v>
      </c>
      <c r="AD297" s="3">
        <f t="shared" ca="1" si="371"/>
        <v>0</v>
      </c>
      <c r="AE297" s="3">
        <f t="shared" ca="1" si="372"/>
        <v>0</v>
      </c>
      <c r="AF297" s="3">
        <f t="shared" ca="1" si="373"/>
        <v>0</v>
      </c>
      <c r="AG297" s="3">
        <f t="shared" ca="1" si="374"/>
        <v>0</v>
      </c>
      <c r="AH297" s="3">
        <f t="shared" ca="1" si="375"/>
        <v>0</v>
      </c>
      <c r="AI297" s="3">
        <f t="shared" ca="1" si="376"/>
        <v>0</v>
      </c>
      <c r="AJ297" s="3">
        <f t="shared" ca="1" si="377"/>
        <v>0</v>
      </c>
    </row>
    <row r="298" spans="2:65" x14ac:dyDescent="0.25">
      <c r="B298" s="3"/>
      <c r="H298" s="20">
        <v>27</v>
      </c>
      <c r="I298" s="13">
        <f t="shared" si="346"/>
        <v>2.0693061214548804E-3</v>
      </c>
      <c r="U298" s="3">
        <f t="shared" ca="1" si="362"/>
        <v>0</v>
      </c>
      <c r="V298" s="3">
        <f t="shared" ca="1" si="363"/>
        <v>0</v>
      </c>
      <c r="W298" s="3">
        <f t="shared" ca="1" si="364"/>
        <v>0</v>
      </c>
      <c r="X298" s="3">
        <f t="shared" ca="1" si="365"/>
        <v>0</v>
      </c>
      <c r="Y298" s="3">
        <f t="shared" ca="1" si="366"/>
        <v>0</v>
      </c>
      <c r="Z298" s="3">
        <f t="shared" ca="1" si="367"/>
        <v>0</v>
      </c>
      <c r="AA298" s="3">
        <f t="shared" ca="1" si="368"/>
        <v>0</v>
      </c>
      <c r="AB298" s="3">
        <f t="shared" ca="1" si="369"/>
        <v>0</v>
      </c>
      <c r="AC298" s="3">
        <f t="shared" ca="1" si="370"/>
        <v>0</v>
      </c>
      <c r="AD298" s="3">
        <f t="shared" ca="1" si="371"/>
        <v>0</v>
      </c>
      <c r="AE298" s="3">
        <f t="shared" ca="1" si="372"/>
        <v>0</v>
      </c>
      <c r="AF298" s="3">
        <f t="shared" ca="1" si="373"/>
        <v>0</v>
      </c>
      <c r="AG298" s="3">
        <f t="shared" ca="1" si="374"/>
        <v>0</v>
      </c>
      <c r="AH298" s="3">
        <f t="shared" ca="1" si="375"/>
        <v>0</v>
      </c>
      <c r="AI298" s="3">
        <f t="shared" ca="1" si="376"/>
        <v>0</v>
      </c>
      <c r="AJ298" s="3">
        <f t="shared" ca="1" si="377"/>
        <v>0</v>
      </c>
    </row>
    <row r="299" spans="2:65" x14ac:dyDescent="0.25">
      <c r="B299" s="3"/>
      <c r="H299" s="20">
        <v>28</v>
      </c>
      <c r="I299" s="13">
        <f t="shared" si="346"/>
        <v>1.9140345499745483E-3</v>
      </c>
      <c r="T299" s="30"/>
      <c r="U299" s="3">
        <f t="shared" ca="1" si="362"/>
        <v>0</v>
      </c>
      <c r="V299" s="3">
        <f t="shared" ca="1" si="363"/>
        <v>0</v>
      </c>
      <c r="W299" s="3">
        <f t="shared" ca="1" si="364"/>
        <v>0</v>
      </c>
      <c r="X299" s="3">
        <f t="shared" ca="1" si="365"/>
        <v>0</v>
      </c>
      <c r="Y299" s="3">
        <f t="shared" ca="1" si="366"/>
        <v>0</v>
      </c>
      <c r="Z299" s="3">
        <f t="shared" ca="1" si="367"/>
        <v>0</v>
      </c>
      <c r="AA299" s="3">
        <f t="shared" ca="1" si="368"/>
        <v>0</v>
      </c>
      <c r="AB299" s="3">
        <f t="shared" ca="1" si="369"/>
        <v>0</v>
      </c>
      <c r="AC299" s="3">
        <f t="shared" ca="1" si="370"/>
        <v>0</v>
      </c>
      <c r="AD299" s="3">
        <f t="shared" ca="1" si="371"/>
        <v>0</v>
      </c>
      <c r="AE299" s="3">
        <f t="shared" ca="1" si="372"/>
        <v>0</v>
      </c>
      <c r="AF299" s="3">
        <f t="shared" ca="1" si="373"/>
        <v>0</v>
      </c>
      <c r="AG299" s="3">
        <f t="shared" ca="1" si="374"/>
        <v>0</v>
      </c>
      <c r="AH299" s="3">
        <f t="shared" ca="1" si="375"/>
        <v>0</v>
      </c>
      <c r="AI299" s="3">
        <f t="shared" ca="1" si="376"/>
        <v>0</v>
      </c>
      <c r="AJ299" s="3">
        <f t="shared" ca="1" si="377"/>
        <v>0</v>
      </c>
    </row>
    <row r="300" spans="2:65" x14ac:dyDescent="0.25">
      <c r="B300" s="3"/>
      <c r="H300" s="20">
        <v>29</v>
      </c>
      <c r="I300" s="13">
        <f t="shared" si="346"/>
        <v>1.7704138699017296E-3</v>
      </c>
      <c r="T300" s="30"/>
      <c r="U300" s="3">
        <f t="shared" ca="1" si="362"/>
        <v>0</v>
      </c>
      <c r="V300" s="3">
        <f t="shared" ca="1" si="363"/>
        <v>0</v>
      </c>
      <c r="W300" s="3">
        <f t="shared" ca="1" si="364"/>
        <v>0</v>
      </c>
      <c r="X300" s="3">
        <f t="shared" ca="1" si="365"/>
        <v>0</v>
      </c>
      <c r="Y300" s="3">
        <f t="shared" ca="1" si="366"/>
        <v>0</v>
      </c>
      <c r="Z300" s="3">
        <f t="shared" ca="1" si="367"/>
        <v>0</v>
      </c>
      <c r="AA300" s="3">
        <f t="shared" ca="1" si="368"/>
        <v>0</v>
      </c>
      <c r="AB300" s="3">
        <f t="shared" ca="1" si="369"/>
        <v>0</v>
      </c>
      <c r="AC300" s="3">
        <f t="shared" ca="1" si="370"/>
        <v>0</v>
      </c>
      <c r="AD300" s="3">
        <f t="shared" ca="1" si="371"/>
        <v>0</v>
      </c>
      <c r="AE300" s="3">
        <f t="shared" ca="1" si="372"/>
        <v>0</v>
      </c>
      <c r="AF300" s="3">
        <f t="shared" ca="1" si="373"/>
        <v>0</v>
      </c>
      <c r="AG300" s="3">
        <f t="shared" ca="1" si="374"/>
        <v>0</v>
      </c>
      <c r="AH300" s="3">
        <f t="shared" ca="1" si="375"/>
        <v>0</v>
      </c>
      <c r="AI300" s="3">
        <f t="shared" ca="1" si="376"/>
        <v>0</v>
      </c>
      <c r="AJ300" s="3">
        <f t="shared" ca="1" si="377"/>
        <v>0</v>
      </c>
    </row>
    <row r="301" spans="2:65" x14ac:dyDescent="0.25">
      <c r="B301" s="3"/>
      <c r="H301" s="20">
        <v>30</v>
      </c>
      <c r="I301" s="13">
        <f t="shared" si="346"/>
        <v>1.6375698499183817E-3</v>
      </c>
      <c r="U301" s="3">
        <f t="shared" ca="1" si="362"/>
        <v>0</v>
      </c>
      <c r="V301" s="3">
        <f t="shared" ca="1" si="363"/>
        <v>0</v>
      </c>
      <c r="W301" s="3">
        <f t="shared" ca="1" si="364"/>
        <v>0</v>
      </c>
      <c r="X301" s="3">
        <f t="shared" ca="1" si="365"/>
        <v>0</v>
      </c>
      <c r="Y301" s="3">
        <f t="shared" ca="1" si="366"/>
        <v>0</v>
      </c>
      <c r="Z301" s="3">
        <f t="shared" ca="1" si="367"/>
        <v>0</v>
      </c>
      <c r="AA301" s="3">
        <f t="shared" ca="1" si="368"/>
        <v>0</v>
      </c>
      <c r="AB301" s="3">
        <f t="shared" ca="1" si="369"/>
        <v>0</v>
      </c>
      <c r="AC301" s="3">
        <f t="shared" ca="1" si="370"/>
        <v>0</v>
      </c>
      <c r="AD301" s="3">
        <f t="shared" ca="1" si="371"/>
        <v>0</v>
      </c>
      <c r="AE301" s="3">
        <f t="shared" ca="1" si="372"/>
        <v>0</v>
      </c>
      <c r="AF301" s="3">
        <f t="shared" ca="1" si="373"/>
        <v>0</v>
      </c>
      <c r="AG301" s="3">
        <f t="shared" ca="1" si="374"/>
        <v>0</v>
      </c>
      <c r="AH301" s="3">
        <f t="shared" ca="1" si="375"/>
        <v>0</v>
      </c>
      <c r="AI301" s="3">
        <f t="shared" ca="1" si="376"/>
        <v>0</v>
      </c>
      <c r="AJ301" s="3">
        <f t="shared" ca="1" si="377"/>
        <v>0</v>
      </c>
    </row>
    <row r="302" spans="2:65" x14ac:dyDescent="0.25">
      <c r="B302" s="3"/>
      <c r="H302" s="20">
        <v>31</v>
      </c>
      <c r="I302" s="13">
        <f t="shared" si="346"/>
        <v>1.5146938571547451E-3</v>
      </c>
      <c r="U302">
        <f t="shared" ca="1" si="362"/>
        <v>0</v>
      </c>
      <c r="V302">
        <f t="shared" ca="1" si="363"/>
        <v>0</v>
      </c>
      <c r="W302">
        <f t="shared" ca="1" si="364"/>
        <v>0</v>
      </c>
      <c r="X302">
        <f t="shared" ca="1" si="365"/>
        <v>0</v>
      </c>
      <c r="Y302">
        <f t="shared" ca="1" si="366"/>
        <v>0</v>
      </c>
      <c r="Z302">
        <f t="shared" ca="1" si="367"/>
        <v>0</v>
      </c>
      <c r="AA302">
        <f t="shared" ca="1" si="368"/>
        <v>0</v>
      </c>
      <c r="AB302">
        <f t="shared" ca="1" si="369"/>
        <v>0</v>
      </c>
      <c r="AC302">
        <f t="shared" ca="1" si="370"/>
        <v>0</v>
      </c>
      <c r="AD302">
        <f t="shared" ca="1" si="371"/>
        <v>0</v>
      </c>
      <c r="AE302">
        <f t="shared" ca="1" si="372"/>
        <v>0</v>
      </c>
      <c r="AF302">
        <f t="shared" ca="1" si="373"/>
        <v>0</v>
      </c>
      <c r="AG302">
        <f t="shared" ca="1" si="374"/>
        <v>0</v>
      </c>
      <c r="AH302">
        <f t="shared" ca="1" si="375"/>
        <v>0</v>
      </c>
      <c r="AI302">
        <f t="shared" ca="1" si="376"/>
        <v>0</v>
      </c>
      <c r="AJ302">
        <f t="shared" ca="1" si="377"/>
        <v>0</v>
      </c>
    </row>
    <row r="303" spans="2:65" x14ac:dyDescent="0.25">
      <c r="B303" s="3"/>
      <c r="H303" s="20">
        <v>32</v>
      </c>
      <c r="I303" s="13">
        <f t="shared" si="346"/>
        <v>1.4010379349721606E-3</v>
      </c>
      <c r="U303">
        <f t="shared" ca="1" si="362"/>
        <v>0</v>
      </c>
      <c r="V303">
        <f t="shared" ca="1" si="363"/>
        <v>0</v>
      </c>
      <c r="W303">
        <f t="shared" ca="1" si="364"/>
        <v>0</v>
      </c>
      <c r="X303">
        <f t="shared" ca="1" si="365"/>
        <v>0</v>
      </c>
      <c r="Y303">
        <f t="shared" ca="1" si="366"/>
        <v>0</v>
      </c>
      <c r="Z303">
        <f t="shared" ca="1" si="367"/>
        <v>0</v>
      </c>
      <c r="AA303">
        <f t="shared" ca="1" si="368"/>
        <v>0</v>
      </c>
      <c r="AB303">
        <f t="shared" ca="1" si="369"/>
        <v>0</v>
      </c>
      <c r="AC303">
        <f t="shared" ca="1" si="370"/>
        <v>0</v>
      </c>
      <c r="AD303">
        <f t="shared" ca="1" si="371"/>
        <v>0</v>
      </c>
      <c r="AE303">
        <f t="shared" ca="1" si="372"/>
        <v>0</v>
      </c>
      <c r="AF303">
        <f t="shared" ca="1" si="373"/>
        <v>0</v>
      </c>
      <c r="AG303">
        <f t="shared" ca="1" si="374"/>
        <v>0</v>
      </c>
      <c r="AH303">
        <f t="shared" ca="1" si="375"/>
        <v>0</v>
      </c>
      <c r="AI303">
        <f t="shared" ca="1" si="376"/>
        <v>0</v>
      </c>
      <c r="AJ303">
        <f t="shared" ca="1" si="377"/>
        <v>0</v>
      </c>
    </row>
    <row r="304" spans="2:65" x14ac:dyDescent="0.25">
      <c r="B304" s="3"/>
      <c r="H304" s="20">
        <v>33</v>
      </c>
      <c r="I304" s="13">
        <f t="shared" si="346"/>
        <v>1.2959102500872692E-3</v>
      </c>
      <c r="U304">
        <f t="shared" ca="1" si="362"/>
        <v>0</v>
      </c>
      <c r="V304">
        <f t="shared" ca="1" si="363"/>
        <v>0</v>
      </c>
      <c r="W304">
        <f t="shared" ca="1" si="364"/>
        <v>0</v>
      </c>
      <c r="X304">
        <f t="shared" ca="1" si="365"/>
        <v>0</v>
      </c>
      <c r="Y304">
        <f t="shared" ca="1" si="366"/>
        <v>0</v>
      </c>
      <c r="Z304">
        <f t="shared" ca="1" si="367"/>
        <v>0</v>
      </c>
      <c r="AA304">
        <f t="shared" ca="1" si="368"/>
        <v>0</v>
      </c>
      <c r="AB304">
        <f t="shared" ca="1" si="369"/>
        <v>0</v>
      </c>
      <c r="AC304">
        <f t="shared" ca="1" si="370"/>
        <v>0</v>
      </c>
      <c r="AD304">
        <f t="shared" ca="1" si="371"/>
        <v>0</v>
      </c>
      <c r="AE304">
        <f t="shared" ca="1" si="372"/>
        <v>0</v>
      </c>
      <c r="AF304">
        <f t="shared" ca="1" si="373"/>
        <v>0</v>
      </c>
      <c r="AG304">
        <f t="shared" ca="1" si="374"/>
        <v>0</v>
      </c>
      <c r="AH304">
        <f t="shared" ca="1" si="375"/>
        <v>0</v>
      </c>
      <c r="AI304">
        <f t="shared" ca="1" si="376"/>
        <v>0</v>
      </c>
      <c r="AJ304">
        <f t="shared" ca="1" si="377"/>
        <v>0</v>
      </c>
    </row>
    <row r="305" spans="2:37" x14ac:dyDescent="0.25">
      <c r="B305" s="3"/>
      <c r="H305" s="20">
        <v>34</v>
      </c>
      <c r="I305" s="13">
        <f t="shared" si="346"/>
        <v>1.1986708813238652E-3</v>
      </c>
    </row>
    <row r="306" spans="2:37" x14ac:dyDescent="0.25">
      <c r="B306" s="3"/>
      <c r="I306" s="13">
        <f t="shared" si="346"/>
        <v>1.7000000000000001E-2</v>
      </c>
      <c r="J306" s="48">
        <f t="shared" ref="J306:AJ306" ca="1" si="380">$D34*SUM(J276:J305)/$E276</f>
        <v>128.13918389440099</v>
      </c>
      <c r="K306" s="48">
        <f t="shared" ca="1" si="380"/>
        <v>122.50073712719585</v>
      </c>
      <c r="L306" s="48">
        <f t="shared" ca="1" si="380"/>
        <v>117.11039621629776</v>
      </c>
      <c r="M306" s="48">
        <f t="shared" ca="1" si="380"/>
        <v>111.95724387925725</v>
      </c>
      <c r="N306" s="48">
        <f t="shared" ca="1" si="380"/>
        <v>107.03084322154417</v>
      </c>
      <c r="O306" s="48">
        <f t="shared" ca="1" si="380"/>
        <v>102.32121659826954</v>
      </c>
      <c r="P306" s="48">
        <f t="shared" ca="1" si="380"/>
        <v>97.818825406044866</v>
      </c>
      <c r="Q306" s="48">
        <f t="shared" ca="1" si="380"/>
        <v>93.51455076405054</v>
      </c>
      <c r="R306" s="48">
        <f t="shared" ca="1" si="380"/>
        <v>89.399675045185901</v>
      </c>
      <c r="S306" s="48">
        <f t="shared" ca="1" si="380"/>
        <v>85.465864219895167</v>
      </c>
      <c r="T306" s="48">
        <f t="shared" si="380"/>
        <v>81.705150976909408</v>
      </c>
      <c r="U306" s="48">
        <f t="shared" ca="1" si="380"/>
        <v>78.109918586718635</v>
      </c>
      <c r="V306" s="48">
        <f t="shared" ca="1" si="380"/>
        <v>74.672885475091462</v>
      </c>
      <c r="W306" s="48">
        <f t="shared" ca="1" si="380"/>
        <v>71.387090475398907</v>
      </c>
      <c r="X306" s="48">
        <f t="shared" ca="1" si="380"/>
        <v>68.245878729873027</v>
      </c>
      <c r="Y306" s="48">
        <f t="shared" ca="1" si="380"/>
        <v>65.242888211245727</v>
      </c>
      <c r="Z306" s="48">
        <f t="shared" ca="1" si="380"/>
        <v>62.372036837469352</v>
      </c>
      <c r="AA306" s="48">
        <f t="shared" ca="1" si="380"/>
        <v>59.627510153422044</v>
      </c>
      <c r="AB306" s="48">
        <f t="shared" ca="1" si="380"/>
        <v>57.003749554649083</v>
      </c>
      <c r="AC306" s="48">
        <f t="shared" ca="1" si="380"/>
        <v>54.495441029289204</v>
      </c>
      <c r="AD306" s="48">
        <f t="shared" ca="1" si="380"/>
        <v>52.097504395384682</v>
      </c>
      <c r="AE306" s="48">
        <f t="shared" ca="1" si="380"/>
        <v>49.805083011776603</v>
      </c>
      <c r="AF306" s="48">
        <f t="shared" ca="1" si="380"/>
        <v>47.613533941746937</v>
      </c>
      <c r="AG306" s="48">
        <f t="shared" ca="1" si="380"/>
        <v>45.518418549484892</v>
      </c>
      <c r="AH306" s="48">
        <f t="shared" ca="1" si="380"/>
        <v>43.515493510332618</v>
      </c>
      <c r="AI306" s="48">
        <f t="shared" ca="1" si="380"/>
        <v>41.600702216602599</v>
      </c>
      <c r="AJ306" s="48">
        <f t="shared" ca="1" si="380"/>
        <v>39.770166561560742</v>
      </c>
    </row>
    <row r="307" spans="2:37" x14ac:dyDescent="0.25">
      <c r="B307" s="3"/>
      <c r="I307" s="21"/>
      <c r="J307" s="7">
        <f ca="1">SUM(J276:J305)</f>
        <v>72.142360532547755</v>
      </c>
      <c r="K307" s="7">
        <f t="shared" ref="K307:AJ307" ca="1" si="381">SUM(K276:K305)</f>
        <v>68.967915002611264</v>
      </c>
      <c r="L307" s="7">
        <f t="shared" ca="1" si="381"/>
        <v>65.933153069775642</v>
      </c>
      <c r="M307" s="7">
        <f t="shared" ca="1" si="381"/>
        <v>63.031928304021832</v>
      </c>
      <c r="N307" s="7">
        <f t="shared" ca="1" si="381"/>
        <v>60.258364733729373</v>
      </c>
      <c r="O307" s="7">
        <f t="shared" ca="1" si="381"/>
        <v>57.606844944825752</v>
      </c>
      <c r="P307" s="7">
        <f t="shared" ca="1" si="381"/>
        <v>55.071998703603263</v>
      </c>
      <c r="Q307" s="7">
        <f t="shared" ca="1" si="381"/>
        <v>52.648692080160458</v>
      </c>
      <c r="R307" s="7">
        <f t="shared" ca="1" si="381"/>
        <v>50.332017050439667</v>
      </c>
      <c r="S307" s="7">
        <f t="shared" ca="1" si="381"/>
        <v>48.117281555800979</v>
      </c>
      <c r="T307" s="7">
        <f t="shared" si="381"/>
        <v>46</v>
      </c>
      <c r="U307" s="7">
        <f t="shared" ca="1" si="381"/>
        <v>43.975884164322586</v>
      </c>
      <c r="V307" s="7">
        <f t="shared" ca="1" si="381"/>
        <v>42.040834522476494</v>
      </c>
      <c r="W307" s="7">
        <f t="shared" ca="1" si="381"/>
        <v>40.190931937649587</v>
      </c>
      <c r="X307" s="7">
        <f t="shared" ca="1" si="381"/>
        <v>38.422429724918508</v>
      </c>
      <c r="Y307" s="7">
        <f t="shared" ca="1" si="381"/>
        <v>36.731746062931343</v>
      </c>
      <c r="Z307" s="7">
        <f t="shared" ca="1" si="381"/>
        <v>35.115456739495244</v>
      </c>
      <c r="AA307" s="7">
        <f t="shared" ca="1" si="381"/>
        <v>33.570288216376611</v>
      </c>
      <c r="AB307" s="7">
        <f t="shared" ca="1" si="381"/>
        <v>32.093110999267431</v>
      </c>
      <c r="AC307" s="7">
        <f t="shared" ca="1" si="381"/>
        <v>30.680933299489823</v>
      </c>
      <c r="AD307" s="7">
        <f t="shared" ca="1" si="381"/>
        <v>29.330894974601573</v>
      </c>
      <c r="AE307" s="7">
        <f ca="1">SUM(AE276:AE305)</f>
        <v>28.040261735630224</v>
      </c>
      <c r="AF307" s="7">
        <f t="shared" ca="1" si="381"/>
        <v>26.806419609203527</v>
      </c>
      <c r="AG307" s="7">
        <f t="shared" ca="1" si="381"/>
        <v>25.626869643359996</v>
      </c>
      <c r="AH307" s="7">
        <f t="shared" ca="1" si="381"/>
        <v>24.499222846317267</v>
      </c>
      <c r="AI307" s="7">
        <f t="shared" ca="1" si="381"/>
        <v>23.421195347947265</v>
      </c>
      <c r="AJ307" s="7">
        <f t="shared" ca="1" si="381"/>
        <v>22.390603774158699</v>
      </c>
    </row>
    <row r="308" spans="2:37" x14ac:dyDescent="0.25">
      <c r="B308" s="3"/>
      <c r="I308" s="13" t="s">
        <v>43</v>
      </c>
      <c r="J308" s="47">
        <f t="shared" ref="J308:AJ308" ca="1" si="382">$D34*($I276*J276+$I277*J277+$I278*J278+$I279*J279+$I280*J280+$I281*J281+$I282*J282+$I283*J283+$I284*J284+$I285*J285+$I286*J286+$I287*J287+$I288*J288+$I289*J289+$I290*J290+$I291*J291+$I292*J292+$I293*J293+$I294*J294+$I295*J295+$I296*J296+$I297*J297+$I298*J298+$I299*J299+$I300*J300+$I301*J301+$I302*J302+$I303*J303+$I304*J304+$I305*J305)/$E276</f>
        <v>0.56776382276077553</v>
      </c>
      <c r="K308" s="47">
        <f t="shared" ca="1" si="382"/>
        <v>0.54278078483523595</v>
      </c>
      <c r="L308" s="47">
        <f t="shared" ca="1" si="382"/>
        <v>0.51889706348987907</v>
      </c>
      <c r="M308" s="47">
        <f t="shared" ca="1" si="382"/>
        <v>0.49606428602691449</v>
      </c>
      <c r="N308" s="47">
        <f t="shared" ca="1" si="382"/>
        <v>0.47423620826906498</v>
      </c>
      <c r="O308" s="47">
        <f t="shared" ca="1" si="382"/>
        <v>0.41934984644295964</v>
      </c>
      <c r="P308" s="47">
        <f t="shared" ca="1" si="382"/>
        <v>0.40089739720656653</v>
      </c>
      <c r="Q308" s="47">
        <f t="shared" ca="1" si="382"/>
        <v>0.38325690220292169</v>
      </c>
      <c r="R308" s="47">
        <f t="shared" ca="1" si="382"/>
        <v>0.36639263340114769</v>
      </c>
      <c r="S308" s="47">
        <f t="shared" ca="1" si="382"/>
        <v>0.35027043489369536</v>
      </c>
      <c r="T308" s="47">
        <f t="shared" si="382"/>
        <v>0.33485765371895765</v>
      </c>
      <c r="U308" s="47">
        <f t="shared" ca="1" si="382"/>
        <v>0.32012307372786358</v>
      </c>
      <c r="V308" s="47">
        <f t="shared" ca="1" si="382"/>
        <v>0.30603685236050931</v>
      </c>
      <c r="W308" s="47">
        <f t="shared" ca="1" si="382"/>
        <v>0.29257046020477517</v>
      </c>
      <c r="X308" s="47">
        <f t="shared" ca="1" si="382"/>
        <v>0.27969662321451616</v>
      </c>
      <c r="Y308" s="47">
        <f t="shared" ca="1" si="382"/>
        <v>0.2673892674702989</v>
      </c>
      <c r="Z308" s="47">
        <f t="shared" ca="1" si="382"/>
        <v>0.23644261298274147</v>
      </c>
      <c r="AA308" s="47">
        <f t="shared" ca="1" si="382"/>
        <v>0.22603854260953901</v>
      </c>
      <c r="AB308" s="47">
        <f t="shared" ca="1" si="382"/>
        <v>0.21609227753194316</v>
      </c>
      <c r="AC308" s="47">
        <f t="shared" ca="1" si="382"/>
        <v>0.20658367316411702</v>
      </c>
      <c r="AD308" s="47">
        <f t="shared" ca="1" si="382"/>
        <v>0.19749347133272802</v>
      </c>
      <c r="AE308" s="47">
        <f t="shared" ca="1" si="382"/>
        <v>0.18880326127256547</v>
      </c>
      <c r="AF308" s="47">
        <f t="shared" ca="1" si="382"/>
        <v>0.16695186331630632</v>
      </c>
      <c r="AG308" s="47">
        <f t="shared" ca="1" si="382"/>
        <v>0.15960556091773273</v>
      </c>
      <c r="AH308" s="47">
        <f t="shared" ca="1" si="382"/>
        <v>0.15258251432391187</v>
      </c>
      <c r="AI308" s="47">
        <f t="shared" ca="1" si="382"/>
        <v>0.14586849946542271</v>
      </c>
      <c r="AJ308" s="47">
        <f t="shared" ca="1" si="382"/>
        <v>0.13944991816771699</v>
      </c>
    </row>
    <row r="309" spans="2:37" x14ac:dyDescent="0.25">
      <c r="B309" s="3"/>
    </row>
    <row r="310" spans="2:37" x14ac:dyDescent="0.25">
      <c r="B310" s="3"/>
    </row>
    <row r="311" spans="2:37" x14ac:dyDescent="0.25">
      <c r="B311" s="3"/>
      <c r="E311">
        <f>1*C43</f>
        <v>0</v>
      </c>
      <c r="H311" s="20"/>
      <c r="J311" s="57">
        <v>0</v>
      </c>
      <c r="K311" s="57">
        <v>1</v>
      </c>
      <c r="L311" s="57">
        <v>2</v>
      </c>
      <c r="M311" s="57">
        <v>3</v>
      </c>
      <c r="N311" s="57">
        <v>4</v>
      </c>
      <c r="O311" s="57">
        <v>5</v>
      </c>
      <c r="P311" s="57">
        <v>6</v>
      </c>
      <c r="Q311" s="57">
        <v>7</v>
      </c>
      <c r="R311" s="57">
        <v>8</v>
      </c>
      <c r="S311" s="57">
        <v>9</v>
      </c>
      <c r="T311" s="57">
        <v>10</v>
      </c>
      <c r="U311" s="57">
        <v>11</v>
      </c>
      <c r="V311" s="57">
        <v>12</v>
      </c>
      <c r="W311" s="57">
        <v>13</v>
      </c>
      <c r="X311" s="57">
        <v>14</v>
      </c>
      <c r="Y311" s="57">
        <v>15</v>
      </c>
      <c r="Z311" s="57">
        <v>16</v>
      </c>
      <c r="AA311" s="57">
        <v>17</v>
      </c>
      <c r="AB311" s="57">
        <v>18</v>
      </c>
      <c r="AC311" s="57">
        <v>19</v>
      </c>
      <c r="AD311" s="57">
        <v>20</v>
      </c>
      <c r="AE311" s="57">
        <v>21</v>
      </c>
      <c r="AF311" s="57">
        <v>22</v>
      </c>
      <c r="AG311" s="57">
        <v>23</v>
      </c>
      <c r="AH311" s="57">
        <v>24</v>
      </c>
      <c r="AI311" s="57">
        <v>25</v>
      </c>
      <c r="AJ311" s="57">
        <v>26</v>
      </c>
    </row>
    <row r="312" spans="2:37" x14ac:dyDescent="0.25">
      <c r="B312" s="3"/>
      <c r="E312" s="37">
        <f>1*D43</f>
        <v>4.4999999999999998E-2</v>
      </c>
      <c r="J312">
        <f t="shared" ref="J312:AJ312" si="383">$E311+J311</f>
        <v>0</v>
      </c>
      <c r="K312">
        <f t="shared" si="383"/>
        <v>1</v>
      </c>
      <c r="L312">
        <f t="shared" si="383"/>
        <v>2</v>
      </c>
      <c r="M312">
        <f t="shared" si="383"/>
        <v>3</v>
      </c>
      <c r="N312">
        <f t="shared" si="383"/>
        <v>4</v>
      </c>
      <c r="O312">
        <f t="shared" si="383"/>
        <v>5</v>
      </c>
      <c r="P312">
        <f t="shared" si="383"/>
        <v>6</v>
      </c>
      <c r="Q312">
        <f t="shared" si="383"/>
        <v>7</v>
      </c>
      <c r="R312">
        <f t="shared" si="383"/>
        <v>8</v>
      </c>
      <c r="S312">
        <f t="shared" si="383"/>
        <v>9</v>
      </c>
      <c r="T312">
        <f t="shared" si="383"/>
        <v>10</v>
      </c>
      <c r="U312">
        <f t="shared" si="383"/>
        <v>11</v>
      </c>
      <c r="V312">
        <f t="shared" si="383"/>
        <v>12</v>
      </c>
      <c r="W312">
        <f t="shared" si="383"/>
        <v>13</v>
      </c>
      <c r="X312">
        <f t="shared" si="383"/>
        <v>14</v>
      </c>
      <c r="Y312">
        <f t="shared" si="383"/>
        <v>15</v>
      </c>
      <c r="Z312">
        <f t="shared" si="383"/>
        <v>16</v>
      </c>
      <c r="AA312">
        <f t="shared" si="383"/>
        <v>17</v>
      </c>
      <c r="AB312">
        <f t="shared" si="383"/>
        <v>18</v>
      </c>
      <c r="AC312">
        <f t="shared" si="383"/>
        <v>19</v>
      </c>
      <c r="AD312">
        <f t="shared" si="383"/>
        <v>20</v>
      </c>
      <c r="AE312">
        <f t="shared" si="383"/>
        <v>21</v>
      </c>
      <c r="AF312">
        <f t="shared" si="383"/>
        <v>22</v>
      </c>
      <c r="AG312">
        <f t="shared" si="383"/>
        <v>23</v>
      </c>
      <c r="AH312">
        <f t="shared" si="383"/>
        <v>24</v>
      </c>
      <c r="AI312">
        <f t="shared" si="383"/>
        <v>25</v>
      </c>
      <c r="AJ312">
        <f t="shared" si="383"/>
        <v>26</v>
      </c>
    </row>
    <row r="313" spans="2:37" x14ac:dyDescent="0.25">
      <c r="B313" s="3"/>
      <c r="J313">
        <f t="shared" ref="J313:AJ313" si="384">EXP(-$E312*J312)</f>
        <v>1</v>
      </c>
      <c r="K313">
        <f t="shared" si="384"/>
        <v>0.95599748183309996</v>
      </c>
      <c r="L313">
        <f t="shared" si="384"/>
        <v>0.91393118527122819</v>
      </c>
      <c r="M313">
        <f t="shared" si="384"/>
        <v>0.87371591168803442</v>
      </c>
      <c r="N313">
        <f t="shared" si="384"/>
        <v>0.835270211411272</v>
      </c>
      <c r="O313">
        <f t="shared" si="384"/>
        <v>0.79851621875937706</v>
      </c>
      <c r="P313">
        <f t="shared" si="384"/>
        <v>0.76337949433685315</v>
      </c>
      <c r="Q313">
        <f t="shared" si="384"/>
        <v>0.72978887426905681</v>
      </c>
      <c r="R313">
        <f t="shared" si="384"/>
        <v>0.69767632607103103</v>
      </c>
      <c r="S313">
        <f t="shared" si="384"/>
        <v>0.66697681085847438</v>
      </c>
      <c r="T313">
        <f t="shared" si="384"/>
        <v>0.63762815162177333</v>
      </c>
      <c r="U313">
        <f t="shared" si="384"/>
        <v>0.60957090729630925</v>
      </c>
      <c r="V313">
        <f t="shared" si="384"/>
        <v>0.58274825237398964</v>
      </c>
      <c r="W313">
        <f t="shared" si="384"/>
        <v>0.55710586181217392</v>
      </c>
      <c r="X313">
        <f t="shared" si="384"/>
        <v>0.53259180100689718</v>
      </c>
      <c r="Y313">
        <f t="shared" si="384"/>
        <v>0.50915642060754918</v>
      </c>
      <c r="Z313">
        <f t="shared" si="384"/>
        <v>0.48675225595997168</v>
      </c>
      <c r="AA313">
        <f t="shared" si="384"/>
        <v>0.46533393097431341</v>
      </c>
      <c r="AB313">
        <f t="shared" si="384"/>
        <v>0.44485806622294116</v>
      </c>
      <c r="AC313">
        <f t="shared" si="384"/>
        <v>0.42528319108227414</v>
      </c>
      <c r="AD313">
        <f t="shared" si="384"/>
        <v>0.40656965974059917</v>
      </c>
      <c r="AE313">
        <f t="shared" si="384"/>
        <v>0.38867957090175304</v>
      </c>
      <c r="AF313">
        <f t="shared" si="384"/>
        <v>0.37157669102204571</v>
      </c>
      <c r="AG313">
        <f t="shared" si="384"/>
        <v>0.35522638092495151</v>
      </c>
      <c r="AH313">
        <f t="shared" si="384"/>
        <v>0.33959552564493911</v>
      </c>
      <c r="AI313">
        <f t="shared" si="384"/>
        <v>0.32465246735834974</v>
      </c>
      <c r="AJ313">
        <f t="shared" si="384"/>
        <v>0.31036694126548503</v>
      </c>
    </row>
    <row r="314" spans="2:37" x14ac:dyDescent="0.25">
      <c r="B314" s="3"/>
      <c r="J314">
        <f t="shared" ref="J314" si="385">1*K314</f>
        <v>0.18</v>
      </c>
      <c r="K314">
        <f t="shared" ref="K314:S314" si="386">1*L314</f>
        <v>0.18</v>
      </c>
      <c r="L314">
        <f t="shared" si="386"/>
        <v>0.18</v>
      </c>
      <c r="M314">
        <f t="shared" si="386"/>
        <v>0.18</v>
      </c>
      <c r="N314">
        <f t="shared" si="386"/>
        <v>0.18</v>
      </c>
      <c r="O314">
        <f t="shared" si="386"/>
        <v>0.18</v>
      </c>
      <c r="P314">
        <f t="shared" si="386"/>
        <v>0.18</v>
      </c>
      <c r="Q314">
        <f t="shared" si="386"/>
        <v>0.18</v>
      </c>
      <c r="R314">
        <f t="shared" si="386"/>
        <v>0.18</v>
      </c>
      <c r="S314">
        <f t="shared" si="386"/>
        <v>0.18</v>
      </c>
      <c r="T314">
        <f>1*U314</f>
        <v>0.18</v>
      </c>
      <c r="U314">
        <f>1*B43</f>
        <v>0.18</v>
      </c>
      <c r="V314">
        <f>1*$T314</f>
        <v>0.18</v>
      </c>
      <c r="W314">
        <f t="shared" ref="W314:AK314" si="387">1*$T314</f>
        <v>0.18</v>
      </c>
      <c r="X314">
        <f t="shared" si="387"/>
        <v>0.18</v>
      </c>
      <c r="Y314">
        <f t="shared" si="387"/>
        <v>0.18</v>
      </c>
      <c r="Z314">
        <f t="shared" si="387"/>
        <v>0.18</v>
      </c>
      <c r="AA314">
        <f t="shared" si="387"/>
        <v>0.18</v>
      </c>
      <c r="AB314">
        <f t="shared" si="387"/>
        <v>0.18</v>
      </c>
      <c r="AC314">
        <f t="shared" si="387"/>
        <v>0.18</v>
      </c>
      <c r="AD314">
        <f t="shared" si="387"/>
        <v>0.18</v>
      </c>
      <c r="AE314">
        <f t="shared" si="387"/>
        <v>0.18</v>
      </c>
      <c r="AF314">
        <f t="shared" si="387"/>
        <v>0.18</v>
      </c>
      <c r="AG314">
        <f t="shared" si="387"/>
        <v>0.18</v>
      </c>
      <c r="AH314">
        <f t="shared" si="387"/>
        <v>0.18</v>
      </c>
      <c r="AI314">
        <f t="shared" si="387"/>
        <v>0.18</v>
      </c>
      <c r="AJ314">
        <f t="shared" si="387"/>
        <v>0.18</v>
      </c>
      <c r="AK314">
        <f t="shared" si="387"/>
        <v>0.18</v>
      </c>
    </row>
    <row r="315" spans="2:37" x14ac:dyDescent="0.25">
      <c r="B315" s="3"/>
      <c r="J315" s="17">
        <f>-SUM(J314:$T314)</f>
        <v>-1.9799999999999995</v>
      </c>
      <c r="K315" s="17">
        <f>-SUM(K314:$T314)</f>
        <v>-1.7999999999999996</v>
      </c>
      <c r="L315" s="17">
        <f>-SUM(L314:$T314)</f>
        <v>-1.6199999999999997</v>
      </c>
      <c r="M315" s="17">
        <f>-SUM(M314:$T314)</f>
        <v>-1.4399999999999997</v>
      </c>
      <c r="N315" s="17">
        <f>-SUM(N314:$T314)</f>
        <v>-1.2599999999999998</v>
      </c>
      <c r="O315" s="17">
        <f>-SUM(O314:$T314)</f>
        <v>-1.0799999999999998</v>
      </c>
      <c r="P315" s="17">
        <f>-SUM(P314:$T314)</f>
        <v>-0.89999999999999991</v>
      </c>
      <c r="Q315" s="17">
        <f>-SUM(Q314:$T314)</f>
        <v>-0.72</v>
      </c>
      <c r="R315" s="17">
        <f>-SUM(R314:$T314)</f>
        <v>-0.54</v>
      </c>
      <c r="S315" s="17">
        <f>-SUM(S314:$T314)</f>
        <v>-0.36</v>
      </c>
      <c r="T315" s="17">
        <f>-1*T314</f>
        <v>-0.18</v>
      </c>
      <c r="U315">
        <v>0</v>
      </c>
      <c r="V315">
        <f>1*V314</f>
        <v>0.18</v>
      </c>
      <c r="W315">
        <f>SUM($U314:W314)</f>
        <v>0.54</v>
      </c>
      <c r="X315">
        <f>SUM($U314:X314)</f>
        <v>0.72</v>
      </c>
      <c r="Y315">
        <f>SUM($U314:Y314)</f>
        <v>0.89999999999999991</v>
      </c>
      <c r="Z315">
        <f>SUM($U314:Z314)</f>
        <v>1.0799999999999998</v>
      </c>
      <c r="AA315">
        <f>SUM($U314:AA314)</f>
        <v>1.2599999999999998</v>
      </c>
      <c r="AB315">
        <f>SUM($U314:AB314)</f>
        <v>1.4399999999999997</v>
      </c>
      <c r="AC315">
        <f>SUM($U314:AC314)</f>
        <v>1.6199999999999997</v>
      </c>
      <c r="AD315">
        <f>SUM($U314:AD314)</f>
        <v>1.7999999999999996</v>
      </c>
      <c r="AE315">
        <f>SUM($U314:AE314)</f>
        <v>1.9799999999999995</v>
      </c>
      <c r="AF315">
        <f>SUM($U314:AF314)</f>
        <v>2.1599999999999997</v>
      </c>
      <c r="AG315">
        <f>SUM($U314:AG314)</f>
        <v>2.34</v>
      </c>
      <c r="AH315">
        <f>SUM($U314:AH314)</f>
        <v>2.52</v>
      </c>
      <c r="AI315">
        <f>SUM($U314:AI314)</f>
        <v>2.7</v>
      </c>
      <c r="AJ315">
        <f>SUM($U314:AJ314)</f>
        <v>2.8800000000000003</v>
      </c>
      <c r="AK315">
        <f>SUM($U314:AK314)</f>
        <v>3.0600000000000005</v>
      </c>
    </row>
    <row r="316" spans="2:37" x14ac:dyDescent="0.25">
      <c r="B316" s="3"/>
      <c r="E316" s="6">
        <v>701</v>
      </c>
      <c r="H316" s="20">
        <v>3</v>
      </c>
      <c r="I316" s="13">
        <f>C$33*(EXP(D$33*H316))</f>
        <v>2.1481956367532227E-2</v>
      </c>
      <c r="J316" s="3"/>
      <c r="K316" s="3"/>
    </row>
    <row r="317" spans="2:37" x14ac:dyDescent="0.25">
      <c r="B317" s="3"/>
      <c r="H317" s="20">
        <v>4</v>
      </c>
      <c r="I317" s="13">
        <f t="shared" ref="I317:I346" si="388">C$33*(EXP(D$33*H317))</f>
        <v>2.3224629781501159E-2</v>
      </c>
      <c r="J317" s="3">
        <f t="shared" ref="J317:J328" ca="1" si="389">OFFSET(AM317,-(J$315),0)</f>
        <v>0</v>
      </c>
      <c r="K317" s="3">
        <f t="shared" ref="K317:K328" ca="1" si="390">OFFSET(AN317,-(K$315),0)</f>
        <v>0</v>
      </c>
      <c r="L317" s="3">
        <f t="shared" ref="L317:L328" ca="1" si="391">OFFSET(AO317,-(L$315),0)</f>
        <v>0</v>
      </c>
      <c r="M317" s="3">
        <f t="shared" ref="M317:M328" ca="1" si="392">OFFSET(AP317,-(M$315),0)</f>
        <v>0</v>
      </c>
      <c r="N317" s="3">
        <f t="shared" ref="N317:N328" ca="1" si="393">OFFSET(AQ317,-(N$315),0)</f>
        <v>0</v>
      </c>
      <c r="O317" s="3">
        <f t="shared" ref="O317:O328" ca="1" si="394">OFFSET(AR317,-(O$315),0)</f>
        <v>0</v>
      </c>
      <c r="P317" s="3">
        <f t="shared" ref="P317:P328" ca="1" si="395">OFFSET(AS317,-(P$315),0)</f>
        <v>0</v>
      </c>
      <c r="Q317" s="3">
        <f t="shared" ref="Q317:Q328" ca="1" si="396">OFFSET(AT317,-(Q$315),0)</f>
        <v>0</v>
      </c>
      <c r="R317" s="3">
        <f t="shared" ref="R317:R328" ca="1" si="397">OFFSET(AU317,-(R$315),0)</f>
        <v>0</v>
      </c>
      <c r="S317" s="3">
        <f t="shared" ref="S317:S328" ca="1" si="398">OFFSET(AV317,-(S$315),0)</f>
        <v>0</v>
      </c>
      <c r="T317" s="3">
        <f t="shared" ref="T317:T328" ca="1" si="399">OFFSET(AW317,-(T$315),0)</f>
        <v>0</v>
      </c>
    </row>
    <row r="318" spans="2:37" x14ac:dyDescent="0.25">
      <c r="B318" s="3"/>
      <c r="G318">
        <v>0.41</v>
      </c>
      <c r="H318" s="20">
        <v>5</v>
      </c>
      <c r="I318" s="13">
        <f t="shared" si="388"/>
        <v>2.5108673496004926E-2</v>
      </c>
      <c r="J318" s="3">
        <f t="shared" ca="1" si="389"/>
        <v>0</v>
      </c>
      <c r="K318" s="3">
        <f t="shared" ca="1" si="390"/>
        <v>0</v>
      </c>
      <c r="L318" s="3">
        <f t="shared" ca="1" si="391"/>
        <v>0</v>
      </c>
      <c r="M318" s="3">
        <f t="shared" ca="1" si="392"/>
        <v>0</v>
      </c>
      <c r="N318" s="3">
        <f t="shared" ca="1" si="393"/>
        <v>0</v>
      </c>
      <c r="O318" s="3">
        <f t="shared" ca="1" si="394"/>
        <v>0</v>
      </c>
      <c r="P318" s="3">
        <f t="shared" ca="1" si="395"/>
        <v>0</v>
      </c>
      <c r="Q318" s="3">
        <f t="shared" ca="1" si="396"/>
        <v>0</v>
      </c>
      <c r="R318" s="3">
        <f t="shared" ca="1" si="397"/>
        <v>0</v>
      </c>
      <c r="S318" s="3">
        <f t="shared" ca="1" si="398"/>
        <v>0</v>
      </c>
      <c r="T318" s="3">
        <f t="shared" ca="1" si="399"/>
        <v>0</v>
      </c>
    </row>
    <row r="319" spans="2:37" x14ac:dyDescent="0.25">
      <c r="B319" s="3"/>
      <c r="G319">
        <v>0.63</v>
      </c>
      <c r="H319" s="20">
        <v>6</v>
      </c>
      <c r="I319" s="13">
        <f t="shared" si="388"/>
        <v>2.7145555845679896E-2</v>
      </c>
      <c r="J319" s="3">
        <f t="shared" ca="1" si="389"/>
        <v>0</v>
      </c>
      <c r="K319" s="3">
        <f t="shared" ca="1" si="390"/>
        <v>0</v>
      </c>
      <c r="L319" s="3">
        <f t="shared" ca="1" si="391"/>
        <v>0</v>
      </c>
      <c r="M319" s="3">
        <f t="shared" ca="1" si="392"/>
        <v>0</v>
      </c>
      <c r="N319" s="3">
        <f t="shared" ca="1" si="393"/>
        <v>0</v>
      </c>
      <c r="O319" s="3">
        <f t="shared" ca="1" si="394"/>
        <v>0</v>
      </c>
      <c r="P319" s="3">
        <f t="shared" ca="1" si="395"/>
        <v>0</v>
      </c>
      <c r="Q319" s="3">
        <f t="shared" ca="1" si="396"/>
        <v>0</v>
      </c>
      <c r="R319" s="3">
        <f t="shared" ca="1" si="397"/>
        <v>0</v>
      </c>
      <c r="S319" s="3">
        <f t="shared" ca="1" si="398"/>
        <v>0</v>
      </c>
      <c r="T319" s="3">
        <f t="shared" ca="1" si="399"/>
        <v>0</v>
      </c>
    </row>
    <row r="320" spans="2:37" x14ac:dyDescent="0.25">
      <c r="B320" s="3"/>
      <c r="G320">
        <v>0.74016000000000004</v>
      </c>
      <c r="H320" s="20">
        <v>7</v>
      </c>
      <c r="I320" s="13">
        <f t="shared" si="388"/>
        <v>2.9347675506958666E-2</v>
      </c>
      <c r="J320" s="3">
        <f t="shared" ca="1" si="389"/>
        <v>0</v>
      </c>
      <c r="K320" s="3">
        <f t="shared" ca="1" si="390"/>
        <v>0</v>
      </c>
      <c r="L320" s="3">
        <f t="shared" ca="1" si="391"/>
        <v>0</v>
      </c>
      <c r="M320" s="3">
        <f t="shared" ca="1" si="392"/>
        <v>0</v>
      </c>
      <c r="N320" s="3">
        <f t="shared" ca="1" si="393"/>
        <v>0</v>
      </c>
      <c r="O320" s="3">
        <f t="shared" ca="1" si="394"/>
        <v>0</v>
      </c>
      <c r="P320" s="3">
        <f t="shared" ca="1" si="395"/>
        <v>0</v>
      </c>
      <c r="Q320" s="3">
        <f t="shared" ca="1" si="396"/>
        <v>0</v>
      </c>
      <c r="R320" s="3">
        <f t="shared" ca="1" si="397"/>
        <v>0</v>
      </c>
      <c r="S320" s="3">
        <f t="shared" ca="1" si="398"/>
        <v>0</v>
      </c>
      <c r="T320" s="3">
        <f t="shared" ca="1" si="399"/>
        <v>0</v>
      </c>
    </row>
    <row r="321" spans="2:65" x14ac:dyDescent="0.25">
      <c r="B321" s="3"/>
      <c r="G321">
        <v>0.89</v>
      </c>
      <c r="H321" s="20">
        <v>8</v>
      </c>
      <c r="I321" s="13">
        <f t="shared" si="388"/>
        <v>3.172843696987003E-2</v>
      </c>
      <c r="J321" s="3">
        <f t="shared" ca="1" si="389"/>
        <v>0</v>
      </c>
      <c r="K321" s="3">
        <f t="shared" ca="1" si="390"/>
        <v>0</v>
      </c>
      <c r="L321" s="3">
        <f t="shared" ca="1" si="391"/>
        <v>0</v>
      </c>
      <c r="M321" s="3">
        <f t="shared" ca="1" si="392"/>
        <v>0</v>
      </c>
      <c r="N321" s="3">
        <f t="shared" ca="1" si="393"/>
        <v>0</v>
      </c>
      <c r="O321" s="3">
        <f t="shared" ca="1" si="394"/>
        <v>0</v>
      </c>
      <c r="P321" s="3">
        <f t="shared" ca="1" si="395"/>
        <v>0</v>
      </c>
      <c r="Q321" s="3">
        <f t="shared" ca="1" si="396"/>
        <v>0</v>
      </c>
      <c r="R321" s="3">
        <f t="shared" ca="1" si="397"/>
        <v>0</v>
      </c>
      <c r="S321" s="3">
        <f t="shared" ca="1" si="398"/>
        <v>0</v>
      </c>
      <c r="T321" s="3">
        <f t="shared" ca="1" si="399"/>
        <v>0</v>
      </c>
    </row>
    <row r="322" spans="2:65" x14ac:dyDescent="0.25">
      <c r="B322" s="3"/>
      <c r="G322">
        <v>0.98</v>
      </c>
      <c r="H322" s="20">
        <v>9</v>
      </c>
      <c r="I322" s="13">
        <f t="shared" si="388"/>
        <v>3.4302332132312048E-2</v>
      </c>
      <c r="J322" s="3">
        <f t="shared" ca="1" si="389"/>
        <v>3.2809964781140883</v>
      </c>
      <c r="K322" s="3">
        <f t="shared" ca="1" si="390"/>
        <v>3.1366243709803379</v>
      </c>
      <c r="L322" s="3">
        <f t="shared" ca="1" si="391"/>
        <v>2.998605000113534</v>
      </c>
      <c r="M322" s="3">
        <f t="shared" ca="1" si="392"/>
        <v>2.8666588291206807</v>
      </c>
      <c r="N322" s="3">
        <f t="shared" ca="1" si="393"/>
        <v>2.7405186219139934</v>
      </c>
      <c r="O322" s="3">
        <f t="shared" ca="1" si="394"/>
        <v>2.619928901466495</v>
      </c>
      <c r="P322" s="3">
        <f t="shared" ca="1" si="395"/>
        <v>0</v>
      </c>
      <c r="Q322" s="3">
        <f t="shared" ca="1" si="396"/>
        <v>0</v>
      </c>
      <c r="R322" s="3">
        <f t="shared" ca="1" si="397"/>
        <v>0</v>
      </c>
      <c r="S322" s="3">
        <f t="shared" ca="1" si="398"/>
        <v>0</v>
      </c>
      <c r="T322" s="3">
        <f t="shared" ca="1" si="399"/>
        <v>0</v>
      </c>
      <c r="AU322" s="4"/>
      <c r="AV322" s="4"/>
      <c r="AW322" s="4"/>
      <c r="AX322" s="4"/>
      <c r="AY322" s="4"/>
      <c r="AZ322" s="4"/>
      <c r="BA322" s="4"/>
      <c r="BB322" s="4"/>
      <c r="BC322" s="4"/>
      <c r="BD322" s="4"/>
    </row>
    <row r="323" spans="2:65" x14ac:dyDescent="0.25">
      <c r="B323" s="3"/>
      <c r="F323" s="2">
        <v>2</v>
      </c>
      <c r="H323" s="20">
        <v>10</v>
      </c>
      <c r="I323" s="13">
        <f t="shared" si="388"/>
        <v>3.7085028513469419E-2</v>
      </c>
      <c r="J323" s="3">
        <f t="shared" ca="1" si="389"/>
        <v>0</v>
      </c>
      <c r="K323" s="3">
        <f t="shared" ca="1" si="390"/>
        <v>0</v>
      </c>
      <c r="L323" s="3">
        <f t="shared" ca="1" si="391"/>
        <v>0</v>
      </c>
      <c r="M323" s="3">
        <f t="shared" ca="1" si="392"/>
        <v>0</v>
      </c>
      <c r="N323" s="3">
        <f t="shared" ca="1" si="393"/>
        <v>0</v>
      </c>
      <c r="O323" s="3">
        <f t="shared" ca="1" si="394"/>
        <v>0</v>
      </c>
      <c r="P323" s="3">
        <f t="shared" ca="1" si="395"/>
        <v>2.5046454323837288</v>
      </c>
      <c r="Q323" s="3">
        <f t="shared" ca="1" si="396"/>
        <v>2.3944347262436203</v>
      </c>
      <c r="R323" s="3">
        <f t="shared" ca="1" si="397"/>
        <v>2.2890735687026291</v>
      </c>
      <c r="S323" s="3">
        <f t="shared" ca="1" si="398"/>
        <v>2.1883485674104208</v>
      </c>
      <c r="T323" s="3">
        <f t="shared" ca="1" si="399"/>
        <v>2.0920557198174343</v>
      </c>
      <c r="U323" s="2">
        <v>2</v>
      </c>
      <c r="V323" s="3">
        <f ca="1">OFFSET(AY323,-(V$315),0)</f>
        <v>1.9119949636661999</v>
      </c>
      <c r="W323" s="3">
        <f t="shared" ref="W323:AJ338" ca="1" si="400">OFFSET(AZ323,-(W$315),0)</f>
        <v>1.8278623705424566</v>
      </c>
      <c r="X323" s="3">
        <f t="shared" ca="1" si="400"/>
        <v>1.7474318233760688</v>
      </c>
      <c r="Y323" s="3">
        <f t="shared" ca="1" si="400"/>
        <v>1.6705404228225442</v>
      </c>
      <c r="Z323" s="3">
        <f t="shared" ca="1" si="400"/>
        <v>0</v>
      </c>
      <c r="AA323" s="3">
        <f t="shared" ca="1" si="400"/>
        <v>0</v>
      </c>
      <c r="AB323" s="3">
        <f t="shared" ca="1" si="400"/>
        <v>0</v>
      </c>
      <c r="AC323" s="3">
        <f t="shared" ca="1" si="400"/>
        <v>0</v>
      </c>
      <c r="AD323" s="3">
        <f t="shared" ca="1" si="400"/>
        <v>0</v>
      </c>
      <c r="AE323" s="3">
        <f t="shared" ca="1" si="400"/>
        <v>0</v>
      </c>
      <c r="AF323" s="3">
        <f t="shared" ca="1" si="400"/>
        <v>0</v>
      </c>
      <c r="AG323" s="3">
        <f t="shared" ca="1" si="400"/>
        <v>0</v>
      </c>
      <c r="AH323" s="3">
        <f t="shared" ca="1" si="400"/>
        <v>0</v>
      </c>
      <c r="AI323" s="3">
        <f t="shared" ca="1" si="400"/>
        <v>0</v>
      </c>
      <c r="AJ323" s="3">
        <f t="shared" ca="1" si="400"/>
        <v>0</v>
      </c>
      <c r="AM323">
        <f t="shared" ref="AM323:AV336" si="401">$AX323*J$313/$U$313</f>
        <v>3.2809964781140883</v>
      </c>
      <c r="AN323">
        <f t="shared" si="401"/>
        <v>3.1366243709803379</v>
      </c>
      <c r="AO323">
        <f t="shared" si="401"/>
        <v>2.998605000113534</v>
      </c>
      <c r="AP323">
        <f t="shared" si="401"/>
        <v>2.8666588291206807</v>
      </c>
      <c r="AQ323">
        <f t="shared" si="401"/>
        <v>2.7405186219139934</v>
      </c>
      <c r="AR323">
        <f t="shared" si="401"/>
        <v>2.619928901466495</v>
      </c>
      <c r="AS323">
        <f t="shared" si="401"/>
        <v>2.5046454323837288</v>
      </c>
      <c r="AT323">
        <f t="shared" si="401"/>
        <v>2.3944347262436203</v>
      </c>
      <c r="AU323">
        <f t="shared" si="401"/>
        <v>2.2890735687026291</v>
      </c>
      <c r="AV323">
        <f t="shared" si="401"/>
        <v>2.1883485674104208</v>
      </c>
      <c r="AW323">
        <f>$AX323*T$313/$U$313</f>
        <v>2.0920557198174343</v>
      </c>
      <c r="AX323" s="2">
        <v>2</v>
      </c>
      <c r="AY323">
        <f>$AX323*V$313/$U$313</f>
        <v>1.9119949636661999</v>
      </c>
      <c r="AZ323">
        <f t="shared" ref="AZ323:BM336" si="402">$AX323*W$313/$U$313</f>
        <v>1.8278623705424566</v>
      </c>
      <c r="BA323">
        <f t="shared" si="402"/>
        <v>1.7474318233760688</v>
      </c>
      <c r="BB323">
        <f t="shared" si="402"/>
        <v>1.6705404228225442</v>
      </c>
      <c r="BC323">
        <f t="shared" si="402"/>
        <v>1.5970324375187543</v>
      </c>
      <c r="BD323">
        <f t="shared" si="402"/>
        <v>1.5267589886737065</v>
      </c>
      <c r="BE323">
        <f t="shared" si="402"/>
        <v>1.4595777485381138</v>
      </c>
      <c r="BF323">
        <f t="shared" si="402"/>
        <v>1.3953526521420623</v>
      </c>
      <c r="BG323">
        <f t="shared" si="402"/>
        <v>1.333953621716949</v>
      </c>
      <c r="BH323">
        <f t="shared" si="402"/>
        <v>1.2752563032435467</v>
      </c>
      <c r="BI323">
        <f t="shared" si="402"/>
        <v>1.2191418145926187</v>
      </c>
      <c r="BJ323">
        <f t="shared" si="402"/>
        <v>1.1654965047479795</v>
      </c>
      <c r="BK323">
        <f t="shared" si="402"/>
        <v>1.1142117236243478</v>
      </c>
      <c r="BL323">
        <f t="shared" si="402"/>
        <v>1.0651836020137946</v>
      </c>
      <c r="BM323">
        <f t="shared" si="402"/>
        <v>1.0183128412150984</v>
      </c>
    </row>
    <row r="324" spans="2:65" x14ac:dyDescent="0.25">
      <c r="B324" s="3"/>
      <c r="F324" s="2"/>
      <c r="H324" s="20">
        <v>11</v>
      </c>
      <c r="I324" s="13">
        <f t="shared" si="388"/>
        <v>4.0093464623337904E-2</v>
      </c>
      <c r="J324" s="3">
        <f t="shared" ca="1" si="389"/>
        <v>3.2809964781140883</v>
      </c>
      <c r="K324" s="3">
        <f t="shared" ca="1" si="390"/>
        <v>3.1366243709803379</v>
      </c>
      <c r="L324" s="3">
        <f t="shared" ca="1" si="391"/>
        <v>2.998605000113534</v>
      </c>
      <c r="M324" s="3">
        <f t="shared" ca="1" si="392"/>
        <v>2.8666588291206807</v>
      </c>
      <c r="N324" s="3">
        <f t="shared" ca="1" si="393"/>
        <v>2.7405186219139934</v>
      </c>
      <c r="O324" s="3">
        <f t="shared" ca="1" si="394"/>
        <v>2.619928901466495</v>
      </c>
      <c r="P324" s="3">
        <f t="shared" ca="1" si="395"/>
        <v>0</v>
      </c>
      <c r="Q324" s="3">
        <f t="shared" ca="1" si="396"/>
        <v>0</v>
      </c>
      <c r="R324" s="3">
        <f t="shared" ca="1" si="397"/>
        <v>0</v>
      </c>
      <c r="S324" s="3">
        <f t="shared" ca="1" si="398"/>
        <v>0</v>
      </c>
      <c r="T324" s="3">
        <f t="shared" ca="1" si="399"/>
        <v>0</v>
      </c>
      <c r="U324" s="2"/>
      <c r="V324" s="3">
        <f t="shared" ref="V324:V347" ca="1" si="403">OFFSET(AY324,-(V$315),0)</f>
        <v>0</v>
      </c>
      <c r="W324" s="3">
        <f t="shared" ca="1" si="400"/>
        <v>0</v>
      </c>
      <c r="X324" s="3">
        <f t="shared" ca="1" si="400"/>
        <v>0</v>
      </c>
      <c r="Y324" s="3">
        <f t="shared" ca="1" si="400"/>
        <v>0</v>
      </c>
      <c r="Z324" s="3">
        <f t="shared" ca="1" si="400"/>
        <v>1.5970324375187543</v>
      </c>
      <c r="AA324" s="3">
        <f t="shared" ca="1" si="400"/>
        <v>1.5267589886737065</v>
      </c>
      <c r="AB324" s="3">
        <f t="shared" ca="1" si="400"/>
        <v>1.4595777485381138</v>
      </c>
      <c r="AC324" s="3">
        <f t="shared" ca="1" si="400"/>
        <v>1.3953526521420623</v>
      </c>
      <c r="AD324" s="3">
        <f t="shared" ca="1" si="400"/>
        <v>1.333953621716949</v>
      </c>
      <c r="AE324" s="3">
        <f t="shared" ca="1" si="400"/>
        <v>1.2752563032435467</v>
      </c>
      <c r="AF324" s="3">
        <f t="shared" ca="1" si="400"/>
        <v>0</v>
      </c>
      <c r="AG324" s="3">
        <f t="shared" ca="1" si="400"/>
        <v>0</v>
      </c>
      <c r="AH324" s="3">
        <f t="shared" ca="1" si="400"/>
        <v>0</v>
      </c>
      <c r="AI324" s="3">
        <f t="shared" ca="1" si="400"/>
        <v>0</v>
      </c>
      <c r="AJ324" s="3">
        <f t="shared" ca="1" si="400"/>
        <v>0</v>
      </c>
      <c r="AM324">
        <f t="shared" si="401"/>
        <v>0</v>
      </c>
      <c r="AN324">
        <f t="shared" si="401"/>
        <v>0</v>
      </c>
      <c r="AO324">
        <f t="shared" si="401"/>
        <v>0</v>
      </c>
      <c r="AP324">
        <f t="shared" si="401"/>
        <v>0</v>
      </c>
      <c r="AQ324">
        <f t="shared" si="401"/>
        <v>0</v>
      </c>
      <c r="AR324">
        <f t="shared" si="401"/>
        <v>0</v>
      </c>
      <c r="AS324">
        <f t="shared" si="401"/>
        <v>0</v>
      </c>
      <c r="AT324">
        <f t="shared" si="401"/>
        <v>0</v>
      </c>
      <c r="AU324">
        <f t="shared" si="401"/>
        <v>0</v>
      </c>
      <c r="AV324">
        <f t="shared" si="401"/>
        <v>0</v>
      </c>
      <c r="AW324">
        <f t="shared" ref="AW324:AW336" si="404">$AX324*T$313/$U$313</f>
        <v>0</v>
      </c>
      <c r="AX324" s="2"/>
      <c r="AY324">
        <f t="shared" ref="AY324:AY336" si="405">$AX324*V$313/$U$313</f>
        <v>0</v>
      </c>
      <c r="AZ324">
        <f t="shared" si="402"/>
        <v>0</v>
      </c>
      <c r="BA324">
        <f t="shared" si="402"/>
        <v>0</v>
      </c>
      <c r="BB324">
        <f t="shared" si="402"/>
        <v>0</v>
      </c>
      <c r="BC324">
        <f t="shared" si="402"/>
        <v>0</v>
      </c>
      <c r="BD324">
        <f t="shared" si="402"/>
        <v>0</v>
      </c>
      <c r="BE324">
        <f t="shared" si="402"/>
        <v>0</v>
      </c>
      <c r="BF324">
        <f t="shared" si="402"/>
        <v>0</v>
      </c>
      <c r="BG324">
        <f t="shared" si="402"/>
        <v>0</v>
      </c>
      <c r="BH324">
        <f t="shared" si="402"/>
        <v>0</v>
      </c>
      <c r="BI324">
        <f t="shared" si="402"/>
        <v>0</v>
      </c>
      <c r="BJ324">
        <f t="shared" si="402"/>
        <v>0</v>
      </c>
      <c r="BK324">
        <f t="shared" si="402"/>
        <v>0</v>
      </c>
      <c r="BL324">
        <f t="shared" si="402"/>
        <v>0</v>
      </c>
      <c r="BM324">
        <f t="shared" si="402"/>
        <v>0</v>
      </c>
    </row>
    <row r="325" spans="2:65" x14ac:dyDescent="0.25">
      <c r="B325" s="3"/>
      <c r="F325" s="2">
        <v>2</v>
      </c>
      <c r="H325" s="20">
        <v>12</v>
      </c>
      <c r="I325" s="13">
        <f t="shared" si="388"/>
        <v>4.3345953068878E-2</v>
      </c>
      <c r="J325" s="3">
        <f t="shared" ca="1" si="389"/>
        <v>0</v>
      </c>
      <c r="K325" s="3">
        <f t="shared" ca="1" si="390"/>
        <v>0</v>
      </c>
      <c r="L325" s="3">
        <f t="shared" ca="1" si="391"/>
        <v>0</v>
      </c>
      <c r="M325" s="3">
        <f t="shared" ca="1" si="392"/>
        <v>0</v>
      </c>
      <c r="N325" s="3">
        <f t="shared" ca="1" si="393"/>
        <v>0</v>
      </c>
      <c r="O325" s="3">
        <f t="shared" ca="1" si="394"/>
        <v>0</v>
      </c>
      <c r="P325" s="3">
        <f t="shared" ca="1" si="395"/>
        <v>2.5046454323837288</v>
      </c>
      <c r="Q325" s="3">
        <f t="shared" ca="1" si="396"/>
        <v>2.3944347262436203</v>
      </c>
      <c r="R325" s="3">
        <f t="shared" ca="1" si="397"/>
        <v>2.2890735687026291</v>
      </c>
      <c r="S325" s="3">
        <f t="shared" ca="1" si="398"/>
        <v>2.1883485674104208</v>
      </c>
      <c r="T325" s="3">
        <f t="shared" ca="1" si="399"/>
        <v>2.0920557198174343</v>
      </c>
      <c r="U325" s="2">
        <v>2</v>
      </c>
      <c r="V325" s="3">
        <f t="shared" ca="1" si="403"/>
        <v>1.9119949636661999</v>
      </c>
      <c r="W325" s="3">
        <f t="shared" ca="1" si="400"/>
        <v>1.8278623705424566</v>
      </c>
      <c r="X325" s="3">
        <f t="shared" ca="1" si="400"/>
        <v>1.7474318233760688</v>
      </c>
      <c r="Y325" s="3">
        <f t="shared" ca="1" si="400"/>
        <v>1.6705404228225442</v>
      </c>
      <c r="Z325" s="3">
        <f t="shared" ca="1" si="400"/>
        <v>0</v>
      </c>
      <c r="AA325" s="3">
        <f t="shared" ca="1" si="400"/>
        <v>0</v>
      </c>
      <c r="AB325" s="3">
        <f t="shared" ca="1" si="400"/>
        <v>0</v>
      </c>
      <c r="AC325" s="3">
        <f t="shared" ca="1" si="400"/>
        <v>0</v>
      </c>
      <c r="AD325" s="3">
        <f t="shared" ca="1" si="400"/>
        <v>0</v>
      </c>
      <c r="AE325" s="3">
        <f t="shared" ca="1" si="400"/>
        <v>0</v>
      </c>
      <c r="AF325" s="3">
        <f t="shared" ca="1" si="400"/>
        <v>1.2191418145926187</v>
      </c>
      <c r="AG325" s="3">
        <f t="shared" ca="1" si="400"/>
        <v>1.1654965047479795</v>
      </c>
      <c r="AH325" s="3">
        <f t="shared" ca="1" si="400"/>
        <v>1.1142117236243478</v>
      </c>
      <c r="AI325" s="3">
        <f t="shared" ca="1" si="400"/>
        <v>1.0651836020137946</v>
      </c>
      <c r="AJ325" s="3">
        <f t="shared" ca="1" si="400"/>
        <v>1.0183128412150984</v>
      </c>
      <c r="AM325">
        <f t="shared" si="401"/>
        <v>3.2809964781140883</v>
      </c>
      <c r="AN325">
        <f t="shared" si="401"/>
        <v>3.1366243709803379</v>
      </c>
      <c r="AO325">
        <f t="shared" si="401"/>
        <v>2.998605000113534</v>
      </c>
      <c r="AP325">
        <f t="shared" si="401"/>
        <v>2.8666588291206807</v>
      </c>
      <c r="AQ325">
        <f t="shared" si="401"/>
        <v>2.7405186219139934</v>
      </c>
      <c r="AR325">
        <f t="shared" si="401"/>
        <v>2.619928901466495</v>
      </c>
      <c r="AS325">
        <f t="shared" si="401"/>
        <v>2.5046454323837288</v>
      </c>
      <c r="AT325">
        <f t="shared" si="401"/>
        <v>2.3944347262436203</v>
      </c>
      <c r="AU325">
        <f t="shared" si="401"/>
        <v>2.2890735687026291</v>
      </c>
      <c r="AV325">
        <f t="shared" si="401"/>
        <v>2.1883485674104208</v>
      </c>
      <c r="AW325">
        <f t="shared" si="404"/>
        <v>2.0920557198174343</v>
      </c>
      <c r="AX325" s="2">
        <v>2</v>
      </c>
      <c r="AY325">
        <f t="shared" si="405"/>
        <v>1.9119949636661999</v>
      </c>
      <c r="AZ325">
        <f t="shared" si="402"/>
        <v>1.8278623705424566</v>
      </c>
      <c r="BA325">
        <f t="shared" si="402"/>
        <v>1.7474318233760688</v>
      </c>
      <c r="BB325">
        <f t="shared" si="402"/>
        <v>1.6705404228225442</v>
      </c>
      <c r="BC325">
        <f t="shared" si="402"/>
        <v>1.5970324375187543</v>
      </c>
      <c r="BD325">
        <f t="shared" si="402"/>
        <v>1.5267589886737065</v>
      </c>
      <c r="BE325">
        <f t="shared" si="402"/>
        <v>1.4595777485381138</v>
      </c>
      <c r="BF325">
        <f t="shared" si="402"/>
        <v>1.3953526521420623</v>
      </c>
      <c r="BG325">
        <f t="shared" si="402"/>
        <v>1.333953621716949</v>
      </c>
      <c r="BH325">
        <f t="shared" si="402"/>
        <v>1.2752563032435467</v>
      </c>
      <c r="BI325">
        <f t="shared" si="402"/>
        <v>1.2191418145926187</v>
      </c>
      <c r="BJ325">
        <f t="shared" si="402"/>
        <v>1.1654965047479795</v>
      </c>
      <c r="BK325">
        <f t="shared" si="402"/>
        <v>1.1142117236243478</v>
      </c>
      <c r="BL325">
        <f t="shared" si="402"/>
        <v>1.0651836020137946</v>
      </c>
      <c r="BM325">
        <f t="shared" si="402"/>
        <v>1.0183128412150984</v>
      </c>
    </row>
    <row r="326" spans="2:65" x14ac:dyDescent="0.25">
      <c r="B326" s="3"/>
      <c r="F326" s="2"/>
      <c r="H326" s="20">
        <v>13</v>
      </c>
      <c r="I326" s="13">
        <f t="shared" si="388"/>
        <v>4.6862292024414033E-2</v>
      </c>
      <c r="J326" s="3">
        <f t="shared" ca="1" si="389"/>
        <v>0</v>
      </c>
      <c r="K326" s="3">
        <f t="shared" ca="1" si="390"/>
        <v>0</v>
      </c>
      <c r="L326" s="3">
        <f t="shared" ca="1" si="391"/>
        <v>0</v>
      </c>
      <c r="M326" s="3">
        <f t="shared" ca="1" si="392"/>
        <v>0</v>
      </c>
      <c r="N326" s="3">
        <f t="shared" ca="1" si="393"/>
        <v>0</v>
      </c>
      <c r="O326" s="3">
        <f t="shared" ca="1" si="394"/>
        <v>0</v>
      </c>
      <c r="P326" s="3">
        <f t="shared" ca="1" si="395"/>
        <v>0</v>
      </c>
      <c r="Q326" s="3">
        <f t="shared" ca="1" si="396"/>
        <v>0</v>
      </c>
      <c r="R326" s="3">
        <f t="shared" ca="1" si="397"/>
        <v>0</v>
      </c>
      <c r="S326" s="3">
        <f t="shared" ca="1" si="398"/>
        <v>0</v>
      </c>
      <c r="T326" s="3">
        <f t="shared" ca="1" si="399"/>
        <v>0</v>
      </c>
      <c r="U326" s="2"/>
      <c r="V326" s="3">
        <f t="shared" ca="1" si="403"/>
        <v>0</v>
      </c>
      <c r="W326" s="3">
        <f t="shared" ca="1" si="400"/>
        <v>0</v>
      </c>
      <c r="X326" s="3">
        <f t="shared" ca="1" si="400"/>
        <v>0</v>
      </c>
      <c r="Y326" s="3">
        <f t="shared" ca="1" si="400"/>
        <v>0</v>
      </c>
      <c r="Z326" s="3">
        <f t="shared" ca="1" si="400"/>
        <v>1.5970324375187543</v>
      </c>
      <c r="AA326" s="3">
        <f t="shared" ca="1" si="400"/>
        <v>1.5267589886737065</v>
      </c>
      <c r="AB326" s="3">
        <f t="shared" ca="1" si="400"/>
        <v>1.4595777485381138</v>
      </c>
      <c r="AC326" s="3">
        <f t="shared" ca="1" si="400"/>
        <v>1.3953526521420623</v>
      </c>
      <c r="AD326" s="3">
        <f t="shared" ca="1" si="400"/>
        <v>1.333953621716949</v>
      </c>
      <c r="AE326" s="3">
        <f t="shared" ca="1" si="400"/>
        <v>1.2752563032435467</v>
      </c>
      <c r="AF326" s="3">
        <f t="shared" ca="1" si="400"/>
        <v>0</v>
      </c>
      <c r="AG326" s="3">
        <f t="shared" ca="1" si="400"/>
        <v>0</v>
      </c>
      <c r="AH326" s="3">
        <f t="shared" ca="1" si="400"/>
        <v>0</v>
      </c>
      <c r="AI326" s="3">
        <f t="shared" ca="1" si="400"/>
        <v>0</v>
      </c>
      <c r="AJ326" s="3">
        <f t="shared" ca="1" si="400"/>
        <v>0</v>
      </c>
      <c r="AM326">
        <f t="shared" si="401"/>
        <v>0</v>
      </c>
      <c r="AN326">
        <f t="shared" si="401"/>
        <v>0</v>
      </c>
      <c r="AO326">
        <f t="shared" si="401"/>
        <v>0</v>
      </c>
      <c r="AP326">
        <f t="shared" si="401"/>
        <v>0</v>
      </c>
      <c r="AQ326">
        <f t="shared" si="401"/>
        <v>0</v>
      </c>
      <c r="AR326">
        <f t="shared" si="401"/>
        <v>0</v>
      </c>
      <c r="AS326">
        <f t="shared" si="401"/>
        <v>0</v>
      </c>
      <c r="AT326">
        <f t="shared" si="401"/>
        <v>0</v>
      </c>
      <c r="AU326">
        <f t="shared" si="401"/>
        <v>0</v>
      </c>
      <c r="AV326">
        <f t="shared" si="401"/>
        <v>0</v>
      </c>
      <c r="AW326">
        <f t="shared" si="404"/>
        <v>0</v>
      </c>
      <c r="AX326" s="2"/>
      <c r="AY326">
        <f t="shared" si="405"/>
        <v>0</v>
      </c>
      <c r="AZ326">
        <f t="shared" si="402"/>
        <v>0</v>
      </c>
      <c r="BA326">
        <f t="shared" si="402"/>
        <v>0</v>
      </c>
      <c r="BB326">
        <f t="shared" si="402"/>
        <v>0</v>
      </c>
      <c r="BC326">
        <f t="shared" si="402"/>
        <v>0</v>
      </c>
      <c r="BD326">
        <f t="shared" si="402"/>
        <v>0</v>
      </c>
      <c r="BE326">
        <f t="shared" si="402"/>
        <v>0</v>
      </c>
      <c r="BF326">
        <f t="shared" si="402"/>
        <v>0</v>
      </c>
      <c r="BG326">
        <f t="shared" si="402"/>
        <v>0</v>
      </c>
      <c r="BH326">
        <f t="shared" si="402"/>
        <v>0</v>
      </c>
      <c r="BI326">
        <f t="shared" si="402"/>
        <v>0</v>
      </c>
      <c r="BJ326">
        <f t="shared" si="402"/>
        <v>0</v>
      </c>
      <c r="BK326">
        <f t="shared" si="402"/>
        <v>0</v>
      </c>
      <c r="BL326">
        <f t="shared" si="402"/>
        <v>0</v>
      </c>
      <c r="BM326">
        <f t="shared" si="402"/>
        <v>0</v>
      </c>
    </row>
    <row r="327" spans="2:65" x14ac:dyDescent="0.25">
      <c r="B327" s="3"/>
      <c r="F327" s="2"/>
      <c r="H327" s="20">
        <v>14</v>
      </c>
      <c r="I327" s="13">
        <f t="shared" si="388"/>
        <v>5.0663885744808332E-2</v>
      </c>
      <c r="J327" s="3">
        <f t="shared" ca="1" si="389"/>
        <v>4.9214947171711323</v>
      </c>
      <c r="K327" s="3">
        <f t="shared" ca="1" si="390"/>
        <v>4.704936556470507</v>
      </c>
      <c r="L327" s="3">
        <f t="shared" ca="1" si="391"/>
        <v>4.4979075001703004</v>
      </c>
      <c r="M327" s="3">
        <f t="shared" ca="1" si="392"/>
        <v>4.2999882436810211</v>
      </c>
      <c r="N327" s="3">
        <f t="shared" ca="1" si="393"/>
        <v>4.1107779328709899</v>
      </c>
      <c r="O327" s="3">
        <f t="shared" ca="1" si="394"/>
        <v>3.9298933521997426</v>
      </c>
      <c r="P327" s="3">
        <f t="shared" ca="1" si="395"/>
        <v>0</v>
      </c>
      <c r="Q327" s="3">
        <f t="shared" ca="1" si="396"/>
        <v>0</v>
      </c>
      <c r="R327" s="3">
        <f t="shared" ca="1" si="397"/>
        <v>0</v>
      </c>
      <c r="S327" s="3">
        <f t="shared" ca="1" si="398"/>
        <v>0</v>
      </c>
      <c r="T327" s="3">
        <f t="shared" ca="1" si="399"/>
        <v>0</v>
      </c>
      <c r="U327" s="2"/>
      <c r="V327" s="3">
        <f t="shared" ca="1" si="403"/>
        <v>0</v>
      </c>
      <c r="W327" s="3">
        <f t="shared" ca="1" si="400"/>
        <v>0</v>
      </c>
      <c r="X327" s="3">
        <f t="shared" ca="1" si="400"/>
        <v>0</v>
      </c>
      <c r="Y327" s="3">
        <f t="shared" ca="1" si="400"/>
        <v>0</v>
      </c>
      <c r="Z327" s="3">
        <f t="shared" ca="1" si="400"/>
        <v>0</v>
      </c>
      <c r="AA327" s="3">
        <f t="shared" ca="1" si="400"/>
        <v>0</v>
      </c>
      <c r="AB327" s="3">
        <f t="shared" ca="1" si="400"/>
        <v>0</v>
      </c>
      <c r="AC327" s="3">
        <f t="shared" ca="1" si="400"/>
        <v>0</v>
      </c>
      <c r="AD327" s="3">
        <f t="shared" ca="1" si="400"/>
        <v>0</v>
      </c>
      <c r="AE327" s="3">
        <f t="shared" ca="1" si="400"/>
        <v>0</v>
      </c>
      <c r="AF327" s="3">
        <f t="shared" ca="1" si="400"/>
        <v>1.2191418145926187</v>
      </c>
      <c r="AG327" s="3">
        <f t="shared" ca="1" si="400"/>
        <v>1.1654965047479795</v>
      </c>
      <c r="AH327" s="3">
        <f t="shared" ca="1" si="400"/>
        <v>1.1142117236243478</v>
      </c>
      <c r="AI327" s="3">
        <f t="shared" ca="1" si="400"/>
        <v>1.0651836020137946</v>
      </c>
      <c r="AJ327" s="3">
        <f t="shared" ca="1" si="400"/>
        <v>1.0183128412150984</v>
      </c>
      <c r="AM327">
        <f t="shared" si="401"/>
        <v>0</v>
      </c>
      <c r="AN327">
        <f t="shared" si="401"/>
        <v>0</v>
      </c>
      <c r="AO327">
        <f t="shared" si="401"/>
        <v>0</v>
      </c>
      <c r="AP327">
        <f t="shared" si="401"/>
        <v>0</v>
      </c>
      <c r="AQ327">
        <f t="shared" si="401"/>
        <v>0</v>
      </c>
      <c r="AR327">
        <f t="shared" si="401"/>
        <v>0</v>
      </c>
      <c r="AS327">
        <f t="shared" si="401"/>
        <v>0</v>
      </c>
      <c r="AT327">
        <f t="shared" si="401"/>
        <v>0</v>
      </c>
      <c r="AU327">
        <f t="shared" si="401"/>
        <v>0</v>
      </c>
      <c r="AV327">
        <f t="shared" si="401"/>
        <v>0</v>
      </c>
      <c r="AW327">
        <f t="shared" si="404"/>
        <v>0</v>
      </c>
      <c r="AX327" s="2"/>
      <c r="AY327">
        <f t="shared" si="405"/>
        <v>0</v>
      </c>
      <c r="AZ327">
        <f t="shared" si="402"/>
        <v>0</v>
      </c>
      <c r="BA327">
        <f t="shared" si="402"/>
        <v>0</v>
      </c>
      <c r="BB327">
        <f t="shared" si="402"/>
        <v>0</v>
      </c>
      <c r="BC327">
        <f t="shared" si="402"/>
        <v>0</v>
      </c>
      <c r="BD327">
        <f t="shared" si="402"/>
        <v>0</v>
      </c>
      <c r="BE327">
        <f t="shared" si="402"/>
        <v>0</v>
      </c>
      <c r="BF327">
        <f t="shared" si="402"/>
        <v>0</v>
      </c>
      <c r="BG327">
        <f t="shared" si="402"/>
        <v>0</v>
      </c>
      <c r="BH327">
        <f t="shared" si="402"/>
        <v>0</v>
      </c>
      <c r="BI327">
        <f t="shared" si="402"/>
        <v>0</v>
      </c>
      <c r="BJ327">
        <f t="shared" si="402"/>
        <v>0</v>
      </c>
      <c r="BK327">
        <f t="shared" si="402"/>
        <v>0</v>
      </c>
      <c r="BL327">
        <f t="shared" si="402"/>
        <v>0</v>
      </c>
      <c r="BM327">
        <f t="shared" si="402"/>
        <v>0</v>
      </c>
    </row>
    <row r="328" spans="2:65" x14ac:dyDescent="0.25">
      <c r="B328" s="3"/>
      <c r="F328" s="2">
        <v>3</v>
      </c>
      <c r="H328" s="20">
        <v>15</v>
      </c>
      <c r="I328" s="13">
        <f t="shared" si="388"/>
        <v>5.47738748549845E-2</v>
      </c>
      <c r="J328" s="3">
        <f t="shared" ca="1" si="389"/>
        <v>0</v>
      </c>
      <c r="K328" s="3">
        <f t="shared" ca="1" si="390"/>
        <v>0</v>
      </c>
      <c r="L328" s="3">
        <f t="shared" ca="1" si="391"/>
        <v>0</v>
      </c>
      <c r="M328" s="3">
        <f t="shared" ca="1" si="392"/>
        <v>0</v>
      </c>
      <c r="N328" s="3">
        <f t="shared" ca="1" si="393"/>
        <v>0</v>
      </c>
      <c r="O328" s="3">
        <f t="shared" ca="1" si="394"/>
        <v>0</v>
      </c>
      <c r="P328" s="3">
        <f t="shared" ca="1" si="395"/>
        <v>3.7569681485755928</v>
      </c>
      <c r="Q328" s="3">
        <f t="shared" ca="1" si="396"/>
        <v>3.5916520893654309</v>
      </c>
      <c r="R328" s="3">
        <f t="shared" ca="1" si="397"/>
        <v>3.4336103530539437</v>
      </c>
      <c r="S328" s="3">
        <f t="shared" ca="1" si="398"/>
        <v>3.2825228511156306</v>
      </c>
      <c r="T328" s="3">
        <f t="shared" ca="1" si="399"/>
        <v>3.1380835797261515</v>
      </c>
      <c r="U328" s="2">
        <v>3</v>
      </c>
      <c r="V328" s="3">
        <f t="shared" ca="1" si="403"/>
        <v>2.8679924454992998</v>
      </c>
      <c r="W328" s="3">
        <f t="shared" ca="1" si="400"/>
        <v>2.7417935558136848</v>
      </c>
      <c r="X328" s="3">
        <f t="shared" ca="1" si="400"/>
        <v>2.621147735064103</v>
      </c>
      <c r="Y328" s="3">
        <f t="shared" ca="1" si="400"/>
        <v>2.5058106342338164</v>
      </c>
      <c r="Z328" s="3">
        <f t="shared" ca="1" si="400"/>
        <v>0</v>
      </c>
      <c r="AA328" s="3">
        <f t="shared" ca="1" si="400"/>
        <v>0</v>
      </c>
      <c r="AB328" s="3">
        <f t="shared" ca="1" si="400"/>
        <v>0</v>
      </c>
      <c r="AC328" s="3">
        <f t="shared" ca="1" si="400"/>
        <v>0</v>
      </c>
      <c r="AD328" s="3">
        <f t="shared" ca="1" si="400"/>
        <v>0</v>
      </c>
      <c r="AE328" s="3">
        <f t="shared" ca="1" si="400"/>
        <v>0</v>
      </c>
      <c r="AF328" s="3">
        <f t="shared" ca="1" si="400"/>
        <v>0</v>
      </c>
      <c r="AG328" s="3">
        <f t="shared" ca="1" si="400"/>
        <v>0</v>
      </c>
      <c r="AH328" s="3">
        <f t="shared" ca="1" si="400"/>
        <v>0</v>
      </c>
      <c r="AI328" s="3">
        <f t="shared" ca="1" si="400"/>
        <v>0</v>
      </c>
      <c r="AJ328" s="3">
        <f t="shared" ca="1" si="400"/>
        <v>0</v>
      </c>
      <c r="AM328">
        <f t="shared" si="401"/>
        <v>4.9214947171711323</v>
      </c>
      <c r="AN328">
        <f t="shared" si="401"/>
        <v>4.704936556470507</v>
      </c>
      <c r="AO328">
        <f t="shared" si="401"/>
        <v>4.4979075001703004</v>
      </c>
      <c r="AP328">
        <f t="shared" si="401"/>
        <v>4.2999882436810211</v>
      </c>
      <c r="AQ328">
        <f t="shared" si="401"/>
        <v>4.1107779328709899</v>
      </c>
      <c r="AR328">
        <f t="shared" si="401"/>
        <v>3.9298933521997426</v>
      </c>
      <c r="AS328">
        <f t="shared" si="401"/>
        <v>3.7569681485755928</v>
      </c>
      <c r="AT328">
        <f t="shared" si="401"/>
        <v>3.5916520893654309</v>
      </c>
      <c r="AU328">
        <f t="shared" si="401"/>
        <v>3.4336103530539437</v>
      </c>
      <c r="AV328">
        <f t="shared" si="401"/>
        <v>3.2825228511156306</v>
      </c>
      <c r="AW328">
        <f t="shared" si="404"/>
        <v>3.1380835797261515</v>
      </c>
      <c r="AX328" s="2">
        <v>3</v>
      </c>
      <c r="AY328">
        <f t="shared" si="405"/>
        <v>2.8679924454992998</v>
      </c>
      <c r="AZ328">
        <f t="shared" si="402"/>
        <v>2.7417935558136848</v>
      </c>
      <c r="BA328">
        <f t="shared" si="402"/>
        <v>2.621147735064103</v>
      </c>
      <c r="BB328">
        <f t="shared" si="402"/>
        <v>2.5058106342338164</v>
      </c>
      <c r="BC328">
        <f t="shared" si="402"/>
        <v>2.3955486562781312</v>
      </c>
      <c r="BD328">
        <f t="shared" si="402"/>
        <v>2.2901384830105598</v>
      </c>
      <c r="BE328">
        <f t="shared" si="402"/>
        <v>2.1893666228071709</v>
      </c>
      <c r="BF328">
        <f t="shared" si="402"/>
        <v>2.0930289782130935</v>
      </c>
      <c r="BG328">
        <f t="shared" si="402"/>
        <v>2.0009304325754234</v>
      </c>
      <c r="BH328">
        <f t="shared" si="402"/>
        <v>1.9128844548653201</v>
      </c>
      <c r="BI328">
        <f t="shared" si="402"/>
        <v>1.8287127218889281</v>
      </c>
      <c r="BJ328">
        <f t="shared" si="402"/>
        <v>1.748244757121969</v>
      </c>
      <c r="BK328">
        <f t="shared" si="402"/>
        <v>1.6713175854365214</v>
      </c>
      <c r="BL328">
        <f t="shared" si="402"/>
        <v>1.5977754030206917</v>
      </c>
      <c r="BM328">
        <f t="shared" si="402"/>
        <v>1.5274692618226478</v>
      </c>
    </row>
    <row r="329" spans="2:65" x14ac:dyDescent="0.25">
      <c r="B329" s="3"/>
      <c r="F329" s="2"/>
      <c r="H329" s="20">
        <v>16</v>
      </c>
      <c r="I329" s="13">
        <f t="shared" si="388"/>
        <v>5.9217277208883264E-2</v>
      </c>
      <c r="J329" s="3">
        <f t="shared" ref="J329:S336" ca="1" si="406">OFFSET(AM329,-(J$315),0)</f>
        <v>3.2809964781140883</v>
      </c>
      <c r="K329" s="3">
        <f t="shared" ca="1" si="406"/>
        <v>3.1366243709803379</v>
      </c>
      <c r="L329" s="3">
        <f t="shared" ca="1" si="406"/>
        <v>2.998605000113534</v>
      </c>
      <c r="M329" s="3">
        <f t="shared" ca="1" si="406"/>
        <v>2.8666588291206807</v>
      </c>
      <c r="N329" s="3">
        <f t="shared" ca="1" si="406"/>
        <v>2.7405186219139934</v>
      </c>
      <c r="O329" s="3">
        <f t="shared" ca="1" si="406"/>
        <v>2.619928901466495</v>
      </c>
      <c r="P329" s="3">
        <f t="shared" ca="1" si="406"/>
        <v>0</v>
      </c>
      <c r="Q329" s="3">
        <f t="shared" ca="1" si="406"/>
        <v>0</v>
      </c>
      <c r="R329" s="3">
        <f t="shared" ca="1" si="406"/>
        <v>0</v>
      </c>
      <c r="S329" s="3">
        <f t="shared" ca="1" si="406"/>
        <v>0</v>
      </c>
      <c r="T329" s="3">
        <f t="shared" ref="T329:T336" ca="1" si="407">OFFSET(AW329,-(T$315),0)</f>
        <v>0</v>
      </c>
      <c r="U329" s="2"/>
      <c r="V329" s="3">
        <f t="shared" ca="1" si="403"/>
        <v>0</v>
      </c>
      <c r="W329" s="3">
        <f t="shared" ca="1" si="400"/>
        <v>0</v>
      </c>
      <c r="X329" s="3">
        <f t="shared" ca="1" si="400"/>
        <v>0</v>
      </c>
      <c r="Y329" s="3">
        <f t="shared" ca="1" si="400"/>
        <v>0</v>
      </c>
      <c r="Z329" s="3">
        <f t="shared" ca="1" si="400"/>
        <v>2.3955486562781312</v>
      </c>
      <c r="AA329" s="3">
        <f t="shared" ca="1" si="400"/>
        <v>2.2901384830105598</v>
      </c>
      <c r="AB329" s="3">
        <f t="shared" ca="1" si="400"/>
        <v>2.1893666228071709</v>
      </c>
      <c r="AC329" s="3">
        <f t="shared" ca="1" si="400"/>
        <v>2.0930289782130935</v>
      </c>
      <c r="AD329" s="3">
        <f t="shared" ca="1" si="400"/>
        <v>2.0009304325754234</v>
      </c>
      <c r="AE329" s="3">
        <f t="shared" ca="1" si="400"/>
        <v>1.9128844548653201</v>
      </c>
      <c r="AF329" s="3">
        <f t="shared" ca="1" si="400"/>
        <v>0</v>
      </c>
      <c r="AG329" s="3">
        <f t="shared" ca="1" si="400"/>
        <v>0</v>
      </c>
      <c r="AH329" s="3">
        <f t="shared" ca="1" si="400"/>
        <v>0</v>
      </c>
      <c r="AI329" s="3">
        <f t="shared" ca="1" si="400"/>
        <v>0</v>
      </c>
      <c r="AJ329" s="3">
        <f t="shared" ca="1" si="400"/>
        <v>0</v>
      </c>
      <c r="AM329">
        <f t="shared" si="401"/>
        <v>0</v>
      </c>
      <c r="AN329">
        <f t="shared" si="401"/>
        <v>0</v>
      </c>
      <c r="AO329">
        <f t="shared" si="401"/>
        <v>0</v>
      </c>
      <c r="AP329">
        <f t="shared" si="401"/>
        <v>0</v>
      </c>
      <c r="AQ329">
        <f t="shared" si="401"/>
        <v>0</v>
      </c>
      <c r="AR329">
        <f t="shared" si="401"/>
        <v>0</v>
      </c>
      <c r="AS329">
        <f t="shared" si="401"/>
        <v>0</v>
      </c>
      <c r="AT329">
        <f t="shared" si="401"/>
        <v>0</v>
      </c>
      <c r="AU329">
        <f t="shared" si="401"/>
        <v>0</v>
      </c>
      <c r="AV329">
        <f t="shared" si="401"/>
        <v>0</v>
      </c>
      <c r="AW329">
        <f t="shared" si="404"/>
        <v>0</v>
      </c>
      <c r="AX329" s="2"/>
      <c r="AY329">
        <f t="shared" si="405"/>
        <v>0</v>
      </c>
      <c r="AZ329">
        <f t="shared" si="402"/>
        <v>0</v>
      </c>
      <c r="BA329">
        <f t="shared" si="402"/>
        <v>0</v>
      </c>
      <c r="BB329">
        <f t="shared" si="402"/>
        <v>0</v>
      </c>
      <c r="BC329">
        <f t="shared" si="402"/>
        <v>0</v>
      </c>
      <c r="BD329">
        <f t="shared" si="402"/>
        <v>0</v>
      </c>
      <c r="BE329">
        <f t="shared" si="402"/>
        <v>0</v>
      </c>
      <c r="BF329">
        <f t="shared" si="402"/>
        <v>0</v>
      </c>
      <c r="BG329">
        <f t="shared" si="402"/>
        <v>0</v>
      </c>
      <c r="BH329">
        <f t="shared" si="402"/>
        <v>0</v>
      </c>
      <c r="BI329">
        <f t="shared" si="402"/>
        <v>0</v>
      </c>
      <c r="BJ329">
        <f t="shared" si="402"/>
        <v>0</v>
      </c>
      <c r="BK329">
        <f t="shared" si="402"/>
        <v>0</v>
      </c>
      <c r="BL329">
        <f t="shared" si="402"/>
        <v>0</v>
      </c>
      <c r="BM329">
        <f t="shared" si="402"/>
        <v>0</v>
      </c>
    </row>
    <row r="330" spans="2:65" x14ac:dyDescent="0.25">
      <c r="B330" s="3"/>
      <c r="F330" s="2">
        <v>2</v>
      </c>
      <c r="H330" s="20">
        <v>17</v>
      </c>
      <c r="I330" s="13">
        <f t="shared" si="388"/>
        <v>6.4021140175271191E-2</v>
      </c>
      <c r="J330" s="3">
        <f t="shared" ca="1" si="406"/>
        <v>9.8429894343422646</v>
      </c>
      <c r="K330" s="3">
        <f t="shared" ca="1" si="406"/>
        <v>9.409873112941014</v>
      </c>
      <c r="L330" s="3">
        <f t="shared" ca="1" si="406"/>
        <v>8.9958150003406008</v>
      </c>
      <c r="M330" s="3">
        <f t="shared" ca="1" si="406"/>
        <v>8.5999764873620421</v>
      </c>
      <c r="N330" s="3">
        <f t="shared" ca="1" si="406"/>
        <v>8.2215558657419798</v>
      </c>
      <c r="O330" s="3">
        <f t="shared" ca="1" si="406"/>
        <v>7.8597867043994851</v>
      </c>
      <c r="P330" s="3">
        <f t="shared" ca="1" si="406"/>
        <v>2.5046454323837288</v>
      </c>
      <c r="Q330" s="3">
        <f t="shared" ca="1" si="406"/>
        <v>2.3944347262436203</v>
      </c>
      <c r="R330" s="3">
        <f t="shared" ca="1" si="406"/>
        <v>2.2890735687026291</v>
      </c>
      <c r="S330" s="3">
        <f t="shared" ca="1" si="406"/>
        <v>2.1883485674104208</v>
      </c>
      <c r="T330" s="3">
        <f t="shared" ca="1" si="407"/>
        <v>2.0920557198174343</v>
      </c>
      <c r="U330" s="2">
        <v>2</v>
      </c>
      <c r="V330" s="3">
        <f t="shared" ca="1" si="403"/>
        <v>1.9119949636661999</v>
      </c>
      <c r="W330" s="3">
        <f t="shared" ca="1" si="400"/>
        <v>1.8278623705424566</v>
      </c>
      <c r="X330" s="3">
        <f t="shared" ca="1" si="400"/>
        <v>1.7474318233760688</v>
      </c>
      <c r="Y330" s="3">
        <f t="shared" ca="1" si="400"/>
        <v>1.6705404228225442</v>
      </c>
      <c r="Z330" s="3">
        <f t="shared" ca="1" si="400"/>
        <v>0</v>
      </c>
      <c r="AA330" s="3">
        <f t="shared" ca="1" si="400"/>
        <v>0</v>
      </c>
      <c r="AB330" s="3">
        <f t="shared" ca="1" si="400"/>
        <v>0</v>
      </c>
      <c r="AC330" s="3">
        <f t="shared" ca="1" si="400"/>
        <v>0</v>
      </c>
      <c r="AD330" s="3">
        <f t="shared" ca="1" si="400"/>
        <v>0</v>
      </c>
      <c r="AE330" s="3">
        <f t="shared" ca="1" si="400"/>
        <v>0</v>
      </c>
      <c r="AF330" s="3">
        <f t="shared" ca="1" si="400"/>
        <v>1.8287127218889281</v>
      </c>
      <c r="AG330" s="3">
        <f t="shared" ca="1" si="400"/>
        <v>1.748244757121969</v>
      </c>
      <c r="AH330" s="3">
        <f t="shared" ca="1" si="400"/>
        <v>1.6713175854365214</v>
      </c>
      <c r="AI330" s="3">
        <f t="shared" ca="1" si="400"/>
        <v>1.5977754030206917</v>
      </c>
      <c r="AJ330" s="3">
        <f t="shared" ca="1" si="400"/>
        <v>1.5274692618226478</v>
      </c>
      <c r="AM330">
        <f t="shared" si="401"/>
        <v>3.2809964781140883</v>
      </c>
      <c r="AN330">
        <f t="shared" si="401"/>
        <v>3.1366243709803379</v>
      </c>
      <c r="AO330">
        <f t="shared" si="401"/>
        <v>2.998605000113534</v>
      </c>
      <c r="AP330">
        <f t="shared" si="401"/>
        <v>2.8666588291206807</v>
      </c>
      <c r="AQ330">
        <f t="shared" si="401"/>
        <v>2.7405186219139934</v>
      </c>
      <c r="AR330">
        <f t="shared" si="401"/>
        <v>2.619928901466495</v>
      </c>
      <c r="AS330">
        <f t="shared" si="401"/>
        <v>2.5046454323837288</v>
      </c>
      <c r="AT330">
        <f t="shared" si="401"/>
        <v>2.3944347262436203</v>
      </c>
      <c r="AU330">
        <f t="shared" si="401"/>
        <v>2.2890735687026291</v>
      </c>
      <c r="AV330">
        <f t="shared" si="401"/>
        <v>2.1883485674104208</v>
      </c>
      <c r="AW330">
        <f t="shared" si="404"/>
        <v>2.0920557198174343</v>
      </c>
      <c r="AX330" s="2">
        <v>2</v>
      </c>
      <c r="AY330">
        <f t="shared" si="405"/>
        <v>1.9119949636661999</v>
      </c>
      <c r="AZ330">
        <f t="shared" si="402"/>
        <v>1.8278623705424566</v>
      </c>
      <c r="BA330">
        <f t="shared" si="402"/>
        <v>1.7474318233760688</v>
      </c>
      <c r="BB330">
        <f t="shared" si="402"/>
        <v>1.6705404228225442</v>
      </c>
      <c r="BC330">
        <f t="shared" si="402"/>
        <v>1.5970324375187543</v>
      </c>
      <c r="BD330">
        <f t="shared" si="402"/>
        <v>1.5267589886737065</v>
      </c>
      <c r="BE330">
        <f t="shared" si="402"/>
        <v>1.4595777485381138</v>
      </c>
      <c r="BF330">
        <f t="shared" si="402"/>
        <v>1.3953526521420623</v>
      </c>
      <c r="BG330">
        <f t="shared" si="402"/>
        <v>1.333953621716949</v>
      </c>
      <c r="BH330">
        <f t="shared" si="402"/>
        <v>1.2752563032435467</v>
      </c>
      <c r="BI330">
        <f t="shared" si="402"/>
        <v>1.2191418145926187</v>
      </c>
      <c r="BJ330">
        <f t="shared" si="402"/>
        <v>1.1654965047479795</v>
      </c>
      <c r="BK330">
        <f t="shared" si="402"/>
        <v>1.1142117236243478</v>
      </c>
      <c r="BL330">
        <f t="shared" si="402"/>
        <v>1.0651836020137946</v>
      </c>
      <c r="BM330">
        <f t="shared" si="402"/>
        <v>1.0183128412150984</v>
      </c>
    </row>
    <row r="331" spans="2:65" x14ac:dyDescent="0.25">
      <c r="B331" s="3"/>
      <c r="F331" s="2">
        <v>6</v>
      </c>
      <c r="H331" s="20">
        <v>18</v>
      </c>
      <c r="I331" s="13">
        <f t="shared" si="388"/>
        <v>6.9214705277379246E-2</v>
      </c>
      <c r="J331" s="3">
        <f t="shared" ca="1" si="406"/>
        <v>0</v>
      </c>
      <c r="K331" s="3">
        <f t="shared" ca="1" si="406"/>
        <v>0</v>
      </c>
      <c r="L331" s="3">
        <f t="shared" ca="1" si="406"/>
        <v>0</v>
      </c>
      <c r="M331" s="3">
        <f t="shared" ca="1" si="406"/>
        <v>0</v>
      </c>
      <c r="N331" s="3">
        <f t="shared" ca="1" si="406"/>
        <v>0</v>
      </c>
      <c r="O331" s="3">
        <f t="shared" ca="1" si="406"/>
        <v>0</v>
      </c>
      <c r="P331" s="3">
        <f t="shared" ca="1" si="406"/>
        <v>7.5139362971511856</v>
      </c>
      <c r="Q331" s="3">
        <f t="shared" ca="1" si="406"/>
        <v>7.1833041787308618</v>
      </c>
      <c r="R331" s="3">
        <f t="shared" ca="1" si="406"/>
        <v>6.8672207061078874</v>
      </c>
      <c r="S331" s="3">
        <f t="shared" ca="1" si="406"/>
        <v>6.5650457022312612</v>
      </c>
      <c r="T331" s="3">
        <f t="shared" ca="1" si="407"/>
        <v>6.276167159452303</v>
      </c>
      <c r="U331" s="2">
        <v>6</v>
      </c>
      <c r="V331" s="3">
        <f t="shared" ca="1" si="403"/>
        <v>5.7359848909985995</v>
      </c>
      <c r="W331" s="3">
        <f t="shared" ca="1" si="400"/>
        <v>5.4835871116273696</v>
      </c>
      <c r="X331" s="3">
        <f t="shared" ca="1" si="400"/>
        <v>5.2422954701282061</v>
      </c>
      <c r="Y331" s="3">
        <f t="shared" ca="1" si="400"/>
        <v>5.0116212684676329</v>
      </c>
      <c r="Z331" s="3">
        <f t="shared" ca="1" si="400"/>
        <v>1.5970324375187543</v>
      </c>
      <c r="AA331" s="3">
        <f t="shared" ca="1" si="400"/>
        <v>1.5267589886737065</v>
      </c>
      <c r="AB331" s="3">
        <f t="shared" ca="1" si="400"/>
        <v>1.4595777485381138</v>
      </c>
      <c r="AC331" s="3">
        <f t="shared" ca="1" si="400"/>
        <v>1.3953526521420623</v>
      </c>
      <c r="AD331" s="3">
        <f t="shared" ca="1" si="400"/>
        <v>1.333953621716949</v>
      </c>
      <c r="AE331" s="3">
        <f t="shared" ca="1" si="400"/>
        <v>1.2752563032435467</v>
      </c>
      <c r="AF331" s="3">
        <f t="shared" ca="1" si="400"/>
        <v>0</v>
      </c>
      <c r="AG331" s="3">
        <f t="shared" ca="1" si="400"/>
        <v>0</v>
      </c>
      <c r="AH331" s="3">
        <f t="shared" ca="1" si="400"/>
        <v>0</v>
      </c>
      <c r="AI331" s="3">
        <f t="shared" ca="1" si="400"/>
        <v>0</v>
      </c>
      <c r="AJ331" s="3">
        <f t="shared" ca="1" si="400"/>
        <v>0</v>
      </c>
      <c r="AM331">
        <f t="shared" si="401"/>
        <v>9.8429894343422646</v>
      </c>
      <c r="AN331">
        <f t="shared" si="401"/>
        <v>9.409873112941014</v>
      </c>
      <c r="AO331">
        <f t="shared" si="401"/>
        <v>8.9958150003406008</v>
      </c>
      <c r="AP331">
        <f t="shared" si="401"/>
        <v>8.5999764873620421</v>
      </c>
      <c r="AQ331">
        <f t="shared" si="401"/>
        <v>8.2215558657419798</v>
      </c>
      <c r="AR331">
        <f t="shared" si="401"/>
        <v>7.8597867043994851</v>
      </c>
      <c r="AS331">
        <f t="shared" si="401"/>
        <v>7.5139362971511856</v>
      </c>
      <c r="AT331">
        <f t="shared" si="401"/>
        <v>7.1833041787308618</v>
      </c>
      <c r="AU331">
        <f t="shared" si="401"/>
        <v>6.8672207061078874</v>
      </c>
      <c r="AV331">
        <f t="shared" si="401"/>
        <v>6.5650457022312612</v>
      </c>
      <c r="AW331">
        <f t="shared" si="404"/>
        <v>6.276167159452303</v>
      </c>
      <c r="AX331" s="2">
        <v>6</v>
      </c>
      <c r="AY331">
        <f t="shared" si="405"/>
        <v>5.7359848909985995</v>
      </c>
      <c r="AZ331">
        <f t="shared" si="402"/>
        <v>5.4835871116273696</v>
      </c>
      <c r="BA331">
        <f t="shared" si="402"/>
        <v>5.2422954701282061</v>
      </c>
      <c r="BB331">
        <f t="shared" si="402"/>
        <v>5.0116212684676329</v>
      </c>
      <c r="BC331">
        <f t="shared" si="402"/>
        <v>4.7910973125562624</v>
      </c>
      <c r="BD331">
        <f t="shared" si="402"/>
        <v>4.5802769660211196</v>
      </c>
      <c r="BE331">
        <f t="shared" si="402"/>
        <v>4.3787332456143417</v>
      </c>
      <c r="BF331">
        <f t="shared" si="402"/>
        <v>4.1860579564261871</v>
      </c>
      <c r="BG331">
        <f t="shared" si="402"/>
        <v>4.0018608651508467</v>
      </c>
      <c r="BH331">
        <f t="shared" si="402"/>
        <v>3.8257689097306402</v>
      </c>
      <c r="BI331">
        <f t="shared" si="402"/>
        <v>3.6574254437778562</v>
      </c>
      <c r="BJ331">
        <f t="shared" si="402"/>
        <v>3.4964895142439381</v>
      </c>
      <c r="BK331">
        <f t="shared" si="402"/>
        <v>3.3426351708730428</v>
      </c>
      <c r="BL331">
        <f t="shared" si="402"/>
        <v>3.1955508060413833</v>
      </c>
      <c r="BM331">
        <f t="shared" si="402"/>
        <v>3.0549385236452955</v>
      </c>
    </row>
    <row r="332" spans="2:65" x14ac:dyDescent="0.25">
      <c r="B332" s="3"/>
      <c r="F332" s="2"/>
      <c r="H332" s="20">
        <v>19</v>
      </c>
      <c r="I332" s="13">
        <f t="shared" si="388"/>
        <v>7.4829586188546501E-2</v>
      </c>
      <c r="J332" s="3">
        <f t="shared" ca="1" si="406"/>
        <v>21.326477107741574</v>
      </c>
      <c r="K332" s="3">
        <f t="shared" ca="1" si="406"/>
        <v>20.388058411372196</v>
      </c>
      <c r="L332" s="3">
        <f t="shared" ca="1" si="406"/>
        <v>19.490932500737969</v>
      </c>
      <c r="M332" s="3">
        <f t="shared" ca="1" si="406"/>
        <v>18.633282389284425</v>
      </c>
      <c r="N332" s="3">
        <f t="shared" ca="1" si="406"/>
        <v>17.813371042440956</v>
      </c>
      <c r="O332" s="3">
        <f t="shared" ca="1" si="406"/>
        <v>17.029537859532219</v>
      </c>
      <c r="P332" s="3">
        <f t="shared" ca="1" si="406"/>
        <v>0</v>
      </c>
      <c r="Q332" s="3">
        <f t="shared" ca="1" si="406"/>
        <v>0</v>
      </c>
      <c r="R332" s="3">
        <f t="shared" ca="1" si="406"/>
        <v>0</v>
      </c>
      <c r="S332" s="3">
        <f t="shared" ca="1" si="406"/>
        <v>0</v>
      </c>
      <c r="T332" s="3">
        <f t="shared" ca="1" si="407"/>
        <v>0</v>
      </c>
      <c r="U332" s="2"/>
      <c r="V332" s="3">
        <f t="shared" ca="1" si="403"/>
        <v>0</v>
      </c>
      <c r="W332" s="3">
        <f t="shared" ca="1" si="400"/>
        <v>0</v>
      </c>
      <c r="X332" s="3">
        <f t="shared" ca="1" si="400"/>
        <v>0</v>
      </c>
      <c r="Y332" s="3">
        <f t="shared" ca="1" si="400"/>
        <v>0</v>
      </c>
      <c r="Z332" s="3">
        <f t="shared" ca="1" si="400"/>
        <v>4.7910973125562624</v>
      </c>
      <c r="AA332" s="3">
        <f t="shared" ca="1" si="400"/>
        <v>4.5802769660211196</v>
      </c>
      <c r="AB332" s="3">
        <f t="shared" ca="1" si="400"/>
        <v>4.3787332456143417</v>
      </c>
      <c r="AC332" s="3">
        <f t="shared" ca="1" si="400"/>
        <v>4.1860579564261871</v>
      </c>
      <c r="AD332" s="3">
        <f t="shared" ca="1" si="400"/>
        <v>4.0018608651508467</v>
      </c>
      <c r="AE332" s="3">
        <f t="shared" ca="1" si="400"/>
        <v>3.8257689097306402</v>
      </c>
      <c r="AF332" s="3">
        <f t="shared" ca="1" si="400"/>
        <v>1.2191418145926187</v>
      </c>
      <c r="AG332" s="3">
        <f t="shared" ca="1" si="400"/>
        <v>1.1654965047479795</v>
      </c>
      <c r="AH332" s="3">
        <f t="shared" ca="1" si="400"/>
        <v>1.1142117236243478</v>
      </c>
      <c r="AI332" s="3">
        <f t="shared" ca="1" si="400"/>
        <v>1.0651836020137946</v>
      </c>
      <c r="AJ332" s="3">
        <f t="shared" ca="1" si="400"/>
        <v>1.0183128412150984</v>
      </c>
      <c r="AM332">
        <f t="shared" si="401"/>
        <v>0</v>
      </c>
      <c r="AN332">
        <f t="shared" si="401"/>
        <v>0</v>
      </c>
      <c r="AO332">
        <f t="shared" si="401"/>
        <v>0</v>
      </c>
      <c r="AP332">
        <f t="shared" si="401"/>
        <v>0</v>
      </c>
      <c r="AQ332">
        <f t="shared" si="401"/>
        <v>0</v>
      </c>
      <c r="AR332">
        <f t="shared" si="401"/>
        <v>0</v>
      </c>
      <c r="AS332">
        <f t="shared" si="401"/>
        <v>0</v>
      </c>
      <c r="AT332">
        <f t="shared" si="401"/>
        <v>0</v>
      </c>
      <c r="AU332">
        <f t="shared" si="401"/>
        <v>0</v>
      </c>
      <c r="AV332">
        <f t="shared" si="401"/>
        <v>0</v>
      </c>
      <c r="AW332">
        <f t="shared" si="404"/>
        <v>0</v>
      </c>
      <c r="AX332" s="2"/>
      <c r="AY332">
        <f t="shared" si="405"/>
        <v>0</v>
      </c>
      <c r="AZ332">
        <f t="shared" si="402"/>
        <v>0</v>
      </c>
      <c r="BA332">
        <f t="shared" si="402"/>
        <v>0</v>
      </c>
      <c r="BB332">
        <f t="shared" si="402"/>
        <v>0</v>
      </c>
      <c r="BC332">
        <f t="shared" si="402"/>
        <v>0</v>
      </c>
      <c r="BD332">
        <f t="shared" si="402"/>
        <v>0</v>
      </c>
      <c r="BE332">
        <f t="shared" si="402"/>
        <v>0</v>
      </c>
      <c r="BF332">
        <f t="shared" si="402"/>
        <v>0</v>
      </c>
      <c r="BG332">
        <f t="shared" si="402"/>
        <v>0</v>
      </c>
      <c r="BH332">
        <f t="shared" si="402"/>
        <v>0</v>
      </c>
      <c r="BI332">
        <f t="shared" si="402"/>
        <v>0</v>
      </c>
      <c r="BJ332">
        <f t="shared" si="402"/>
        <v>0</v>
      </c>
      <c r="BK332">
        <f t="shared" si="402"/>
        <v>0</v>
      </c>
      <c r="BL332">
        <f t="shared" si="402"/>
        <v>0</v>
      </c>
      <c r="BM332">
        <f t="shared" si="402"/>
        <v>0</v>
      </c>
    </row>
    <row r="333" spans="2:65" x14ac:dyDescent="0.25">
      <c r="B333" s="3"/>
      <c r="F333" s="2">
        <v>13</v>
      </c>
      <c r="H333" s="20">
        <v>20</v>
      </c>
      <c r="I333" s="13">
        <f t="shared" si="388"/>
        <v>8.089996116734352E-2</v>
      </c>
      <c r="J333" s="3">
        <f t="shared" ca="1" si="406"/>
        <v>4.9214947171711323</v>
      </c>
      <c r="K333" s="3">
        <f t="shared" ca="1" si="406"/>
        <v>4.704936556470507</v>
      </c>
      <c r="L333" s="3">
        <f t="shared" ca="1" si="406"/>
        <v>4.4979075001703004</v>
      </c>
      <c r="M333" s="3">
        <f t="shared" ca="1" si="406"/>
        <v>4.2999882436810211</v>
      </c>
      <c r="N333" s="3">
        <f t="shared" ca="1" si="406"/>
        <v>4.1107779328709899</v>
      </c>
      <c r="O333" s="3">
        <f t="shared" ca="1" si="406"/>
        <v>3.9298933521997426</v>
      </c>
      <c r="P333" s="3">
        <f t="shared" ca="1" si="406"/>
        <v>16.280195310494236</v>
      </c>
      <c r="Q333" s="3">
        <f t="shared" ca="1" si="406"/>
        <v>15.563825720583532</v>
      </c>
      <c r="R333" s="3">
        <f t="shared" ca="1" si="406"/>
        <v>14.878978196567088</v>
      </c>
      <c r="S333" s="3">
        <f t="shared" ca="1" si="406"/>
        <v>14.224265688167735</v>
      </c>
      <c r="T333" s="3">
        <f t="shared" ca="1" si="407"/>
        <v>13.598362178813321</v>
      </c>
      <c r="U333" s="2">
        <v>13</v>
      </c>
      <c r="V333" s="3">
        <f t="shared" ca="1" si="403"/>
        <v>12.427967263830299</v>
      </c>
      <c r="W333" s="3">
        <f t="shared" ca="1" si="400"/>
        <v>11.881105408525968</v>
      </c>
      <c r="X333" s="3">
        <f t="shared" ca="1" si="400"/>
        <v>11.358306851944448</v>
      </c>
      <c r="Y333" s="3">
        <f t="shared" ca="1" si="400"/>
        <v>10.858512748346538</v>
      </c>
      <c r="Z333" s="3">
        <f t="shared" ca="1" si="400"/>
        <v>0</v>
      </c>
      <c r="AA333" s="3">
        <f t="shared" ca="1" si="400"/>
        <v>0</v>
      </c>
      <c r="AB333" s="3">
        <f t="shared" ca="1" si="400"/>
        <v>0</v>
      </c>
      <c r="AC333" s="3">
        <f t="shared" ca="1" si="400"/>
        <v>0</v>
      </c>
      <c r="AD333" s="3">
        <f t="shared" ca="1" si="400"/>
        <v>0</v>
      </c>
      <c r="AE333" s="3">
        <f t="shared" ca="1" si="400"/>
        <v>0</v>
      </c>
      <c r="AF333" s="3">
        <f t="shared" ca="1" si="400"/>
        <v>3.6574254437778562</v>
      </c>
      <c r="AG333" s="3">
        <f t="shared" ca="1" si="400"/>
        <v>3.4964895142439381</v>
      </c>
      <c r="AH333" s="3">
        <f t="shared" ca="1" si="400"/>
        <v>3.3426351708730428</v>
      </c>
      <c r="AI333" s="3">
        <f t="shared" ca="1" si="400"/>
        <v>3.1955508060413833</v>
      </c>
      <c r="AJ333" s="3">
        <f t="shared" ca="1" si="400"/>
        <v>3.0549385236452955</v>
      </c>
      <c r="AM333">
        <f t="shared" si="401"/>
        <v>21.326477107741574</v>
      </c>
      <c r="AN333">
        <f t="shared" si="401"/>
        <v>20.388058411372196</v>
      </c>
      <c r="AO333">
        <f t="shared" si="401"/>
        <v>19.490932500737969</v>
      </c>
      <c r="AP333">
        <f t="shared" si="401"/>
        <v>18.633282389284425</v>
      </c>
      <c r="AQ333">
        <f t="shared" si="401"/>
        <v>17.813371042440956</v>
      </c>
      <c r="AR333">
        <f t="shared" si="401"/>
        <v>17.029537859532219</v>
      </c>
      <c r="AS333">
        <f t="shared" si="401"/>
        <v>16.280195310494236</v>
      </c>
      <c r="AT333">
        <f t="shared" si="401"/>
        <v>15.563825720583532</v>
      </c>
      <c r="AU333">
        <f t="shared" si="401"/>
        <v>14.878978196567088</v>
      </c>
      <c r="AV333">
        <f t="shared" si="401"/>
        <v>14.224265688167735</v>
      </c>
      <c r="AW333">
        <f t="shared" si="404"/>
        <v>13.598362178813321</v>
      </c>
      <c r="AX333" s="2">
        <v>13</v>
      </c>
      <c r="AY333">
        <f t="shared" si="405"/>
        <v>12.427967263830299</v>
      </c>
      <c r="AZ333">
        <f t="shared" si="402"/>
        <v>11.881105408525968</v>
      </c>
      <c r="BA333">
        <f t="shared" si="402"/>
        <v>11.358306851944448</v>
      </c>
      <c r="BB333">
        <f t="shared" si="402"/>
        <v>10.858512748346538</v>
      </c>
      <c r="BC333">
        <f t="shared" si="402"/>
        <v>10.380710843871903</v>
      </c>
      <c r="BD333">
        <f t="shared" si="402"/>
        <v>9.9239334263790937</v>
      </c>
      <c r="BE333">
        <f t="shared" si="402"/>
        <v>9.4872553654977398</v>
      </c>
      <c r="BF333">
        <f t="shared" si="402"/>
        <v>9.0697922389234051</v>
      </c>
      <c r="BG333">
        <f t="shared" si="402"/>
        <v>8.6706985411601689</v>
      </c>
      <c r="BH333">
        <f t="shared" si="402"/>
        <v>8.2891659710830545</v>
      </c>
      <c r="BI333">
        <f t="shared" si="402"/>
        <v>7.9244217948520221</v>
      </c>
      <c r="BJ333">
        <f t="shared" si="402"/>
        <v>7.5757272808618668</v>
      </c>
      <c r="BK333">
        <f t="shared" si="402"/>
        <v>7.2423762035582602</v>
      </c>
      <c r="BL333">
        <f t="shared" si="402"/>
        <v>6.9236934130896639</v>
      </c>
      <c r="BM333">
        <f t="shared" si="402"/>
        <v>6.6190334678981406</v>
      </c>
    </row>
    <row r="334" spans="2:65" x14ac:dyDescent="0.25">
      <c r="B334" s="3"/>
      <c r="F334" s="2">
        <v>3</v>
      </c>
      <c r="H334" s="20">
        <v>21</v>
      </c>
      <c r="I334" s="13">
        <f t="shared" si="388"/>
        <v>8.7462781103544912E-2</v>
      </c>
      <c r="J334" s="3">
        <f t="shared" ca="1" si="406"/>
        <v>3.2809964781140883</v>
      </c>
      <c r="K334" s="3">
        <f t="shared" ca="1" si="406"/>
        <v>3.1366243709803379</v>
      </c>
      <c r="L334" s="3">
        <f t="shared" ca="1" si="406"/>
        <v>2.998605000113534</v>
      </c>
      <c r="M334" s="3">
        <f t="shared" ca="1" si="406"/>
        <v>2.8666588291206807</v>
      </c>
      <c r="N334" s="3">
        <f t="shared" ca="1" si="406"/>
        <v>2.7405186219139934</v>
      </c>
      <c r="O334" s="3">
        <f t="shared" ca="1" si="406"/>
        <v>2.619928901466495</v>
      </c>
      <c r="P334" s="3">
        <f t="shared" ca="1" si="406"/>
        <v>3.7569681485755928</v>
      </c>
      <c r="Q334" s="3">
        <f t="shared" ca="1" si="406"/>
        <v>3.5916520893654309</v>
      </c>
      <c r="R334" s="3">
        <f t="shared" ca="1" si="406"/>
        <v>3.4336103530539437</v>
      </c>
      <c r="S334" s="3">
        <f t="shared" ca="1" si="406"/>
        <v>3.2825228511156306</v>
      </c>
      <c r="T334" s="3">
        <f t="shared" ca="1" si="407"/>
        <v>3.1380835797261515</v>
      </c>
      <c r="U334" s="2">
        <v>3</v>
      </c>
      <c r="V334" s="3">
        <f t="shared" ca="1" si="403"/>
        <v>2.8679924454992998</v>
      </c>
      <c r="W334" s="3">
        <f t="shared" ca="1" si="400"/>
        <v>2.7417935558136848</v>
      </c>
      <c r="X334" s="3">
        <f t="shared" ca="1" si="400"/>
        <v>2.621147735064103</v>
      </c>
      <c r="Y334" s="3">
        <f t="shared" ca="1" si="400"/>
        <v>2.5058106342338164</v>
      </c>
      <c r="Z334" s="3">
        <f t="shared" ca="1" si="400"/>
        <v>10.380710843871903</v>
      </c>
      <c r="AA334" s="3">
        <f t="shared" ca="1" si="400"/>
        <v>9.9239334263790937</v>
      </c>
      <c r="AB334" s="3">
        <f t="shared" ca="1" si="400"/>
        <v>9.4872553654977398</v>
      </c>
      <c r="AC334" s="3">
        <f t="shared" ca="1" si="400"/>
        <v>9.0697922389234051</v>
      </c>
      <c r="AD334" s="3">
        <f t="shared" ca="1" si="400"/>
        <v>8.6706985411601689</v>
      </c>
      <c r="AE334" s="3">
        <f t="shared" ca="1" si="400"/>
        <v>8.2891659710830545</v>
      </c>
      <c r="AF334" s="3">
        <f t="shared" ca="1" si="400"/>
        <v>0</v>
      </c>
      <c r="AG334" s="3">
        <f t="shared" ca="1" si="400"/>
        <v>0</v>
      </c>
      <c r="AH334" s="3">
        <f t="shared" ca="1" si="400"/>
        <v>0</v>
      </c>
      <c r="AI334" s="3">
        <f t="shared" ca="1" si="400"/>
        <v>0</v>
      </c>
      <c r="AJ334" s="3">
        <f t="shared" ca="1" si="400"/>
        <v>0</v>
      </c>
      <c r="AM334">
        <f t="shared" si="401"/>
        <v>4.9214947171711323</v>
      </c>
      <c r="AN334">
        <f t="shared" si="401"/>
        <v>4.704936556470507</v>
      </c>
      <c r="AO334">
        <f t="shared" si="401"/>
        <v>4.4979075001703004</v>
      </c>
      <c r="AP334">
        <f t="shared" si="401"/>
        <v>4.2999882436810211</v>
      </c>
      <c r="AQ334">
        <f t="shared" si="401"/>
        <v>4.1107779328709899</v>
      </c>
      <c r="AR334">
        <f t="shared" si="401"/>
        <v>3.9298933521997426</v>
      </c>
      <c r="AS334">
        <f t="shared" si="401"/>
        <v>3.7569681485755928</v>
      </c>
      <c r="AT334">
        <f t="shared" si="401"/>
        <v>3.5916520893654309</v>
      </c>
      <c r="AU334">
        <f t="shared" si="401"/>
        <v>3.4336103530539437</v>
      </c>
      <c r="AV334">
        <f t="shared" si="401"/>
        <v>3.2825228511156306</v>
      </c>
      <c r="AW334">
        <f t="shared" si="404"/>
        <v>3.1380835797261515</v>
      </c>
      <c r="AX334" s="2">
        <v>3</v>
      </c>
      <c r="AY334">
        <f t="shared" si="405"/>
        <v>2.8679924454992998</v>
      </c>
      <c r="AZ334">
        <f t="shared" si="402"/>
        <v>2.7417935558136848</v>
      </c>
      <c r="BA334">
        <f t="shared" si="402"/>
        <v>2.621147735064103</v>
      </c>
      <c r="BB334">
        <f t="shared" si="402"/>
        <v>2.5058106342338164</v>
      </c>
      <c r="BC334">
        <f t="shared" si="402"/>
        <v>2.3955486562781312</v>
      </c>
      <c r="BD334">
        <f t="shared" si="402"/>
        <v>2.2901384830105598</v>
      </c>
      <c r="BE334">
        <f t="shared" si="402"/>
        <v>2.1893666228071709</v>
      </c>
      <c r="BF334">
        <f t="shared" si="402"/>
        <v>2.0930289782130935</v>
      </c>
      <c r="BG334">
        <f t="shared" si="402"/>
        <v>2.0009304325754234</v>
      </c>
      <c r="BH334">
        <f t="shared" si="402"/>
        <v>1.9128844548653201</v>
      </c>
      <c r="BI334">
        <f t="shared" si="402"/>
        <v>1.8287127218889281</v>
      </c>
      <c r="BJ334">
        <f t="shared" si="402"/>
        <v>1.748244757121969</v>
      </c>
      <c r="BK334">
        <f t="shared" si="402"/>
        <v>1.6713175854365214</v>
      </c>
      <c r="BL334">
        <f t="shared" si="402"/>
        <v>1.5977754030206917</v>
      </c>
      <c r="BM334">
        <f t="shared" si="402"/>
        <v>1.5274692618226478</v>
      </c>
    </row>
    <row r="335" spans="2:65" x14ac:dyDescent="0.25">
      <c r="B335" s="3"/>
      <c r="F335" s="2">
        <v>2</v>
      </c>
      <c r="H335" s="20">
        <v>22</v>
      </c>
      <c r="I335" s="13">
        <f t="shared" si="388"/>
        <v>9.4557994441343982E-2</v>
      </c>
      <c r="J335" s="3">
        <f t="shared" ca="1" si="406"/>
        <v>3.2809964781140883</v>
      </c>
      <c r="K335" s="3">
        <f t="shared" ca="1" si="406"/>
        <v>3.1366243709803379</v>
      </c>
      <c r="L335" s="3">
        <f t="shared" ca="1" si="406"/>
        <v>2.998605000113534</v>
      </c>
      <c r="M335" s="3">
        <f t="shared" ca="1" si="406"/>
        <v>2.8666588291206807</v>
      </c>
      <c r="N335" s="3">
        <f t="shared" ca="1" si="406"/>
        <v>2.7405186219139934</v>
      </c>
      <c r="O335" s="3">
        <f t="shared" ca="1" si="406"/>
        <v>2.619928901466495</v>
      </c>
      <c r="P335" s="3">
        <f t="shared" ca="1" si="406"/>
        <v>2.5046454323837288</v>
      </c>
      <c r="Q335" s="3">
        <f t="shared" ca="1" si="406"/>
        <v>2.3944347262436203</v>
      </c>
      <c r="R335" s="3">
        <f t="shared" ca="1" si="406"/>
        <v>2.2890735687026291</v>
      </c>
      <c r="S335" s="3">
        <f t="shared" ca="1" si="406"/>
        <v>2.1883485674104208</v>
      </c>
      <c r="T335" s="3">
        <f t="shared" ca="1" si="407"/>
        <v>2.0920557198174343</v>
      </c>
      <c r="U335" s="2">
        <v>2</v>
      </c>
      <c r="V335" s="3">
        <f t="shared" ca="1" si="403"/>
        <v>1.9119949636661999</v>
      </c>
      <c r="W335" s="3">
        <f t="shared" ca="1" si="400"/>
        <v>1.8278623705424566</v>
      </c>
      <c r="X335" s="3">
        <f t="shared" ca="1" si="400"/>
        <v>1.7474318233760688</v>
      </c>
      <c r="Y335" s="3">
        <f t="shared" ca="1" si="400"/>
        <v>1.6705404228225442</v>
      </c>
      <c r="Z335" s="3">
        <f t="shared" ca="1" si="400"/>
        <v>2.3955486562781312</v>
      </c>
      <c r="AA335" s="3">
        <f t="shared" ca="1" si="400"/>
        <v>2.2901384830105598</v>
      </c>
      <c r="AB335" s="3">
        <f t="shared" ca="1" si="400"/>
        <v>2.1893666228071709</v>
      </c>
      <c r="AC335" s="3">
        <f t="shared" ca="1" si="400"/>
        <v>2.0930289782130935</v>
      </c>
      <c r="AD335" s="3">
        <f t="shared" ca="1" si="400"/>
        <v>2.0009304325754234</v>
      </c>
      <c r="AE335" s="3">
        <f t="shared" ca="1" si="400"/>
        <v>1.9128844548653201</v>
      </c>
      <c r="AF335" s="3">
        <f t="shared" ca="1" si="400"/>
        <v>7.9244217948520221</v>
      </c>
      <c r="AG335" s="3">
        <f t="shared" ca="1" si="400"/>
        <v>7.5757272808618668</v>
      </c>
      <c r="AH335" s="3">
        <f t="shared" ca="1" si="400"/>
        <v>7.2423762035582602</v>
      </c>
      <c r="AI335" s="3">
        <f t="shared" ca="1" si="400"/>
        <v>6.9236934130896639</v>
      </c>
      <c r="AJ335" s="3">
        <f t="shared" ca="1" si="400"/>
        <v>6.6190334678981406</v>
      </c>
      <c r="AM335">
        <f t="shared" si="401"/>
        <v>3.2809964781140883</v>
      </c>
      <c r="AN335">
        <f t="shared" si="401"/>
        <v>3.1366243709803379</v>
      </c>
      <c r="AO335">
        <f t="shared" si="401"/>
        <v>2.998605000113534</v>
      </c>
      <c r="AP335">
        <f t="shared" si="401"/>
        <v>2.8666588291206807</v>
      </c>
      <c r="AQ335">
        <f t="shared" si="401"/>
        <v>2.7405186219139934</v>
      </c>
      <c r="AR335">
        <f t="shared" si="401"/>
        <v>2.619928901466495</v>
      </c>
      <c r="AS335">
        <f t="shared" si="401"/>
        <v>2.5046454323837288</v>
      </c>
      <c r="AT335">
        <f t="shared" si="401"/>
        <v>2.3944347262436203</v>
      </c>
      <c r="AU335">
        <f t="shared" si="401"/>
        <v>2.2890735687026291</v>
      </c>
      <c r="AV335">
        <f t="shared" si="401"/>
        <v>2.1883485674104208</v>
      </c>
      <c r="AW335">
        <f t="shared" si="404"/>
        <v>2.0920557198174343</v>
      </c>
      <c r="AX335" s="2">
        <v>2</v>
      </c>
      <c r="AY335">
        <f t="shared" si="405"/>
        <v>1.9119949636661999</v>
      </c>
      <c r="AZ335">
        <f t="shared" si="402"/>
        <v>1.8278623705424566</v>
      </c>
      <c r="BA335">
        <f t="shared" si="402"/>
        <v>1.7474318233760688</v>
      </c>
      <c r="BB335">
        <f t="shared" si="402"/>
        <v>1.6705404228225442</v>
      </c>
      <c r="BC335">
        <f t="shared" si="402"/>
        <v>1.5970324375187543</v>
      </c>
      <c r="BD335">
        <f t="shared" si="402"/>
        <v>1.5267589886737065</v>
      </c>
      <c r="BE335">
        <f t="shared" si="402"/>
        <v>1.4595777485381138</v>
      </c>
      <c r="BF335">
        <f t="shared" si="402"/>
        <v>1.3953526521420623</v>
      </c>
      <c r="BG335">
        <f t="shared" si="402"/>
        <v>1.333953621716949</v>
      </c>
      <c r="BH335">
        <f t="shared" si="402"/>
        <v>1.2752563032435467</v>
      </c>
      <c r="BI335">
        <f t="shared" si="402"/>
        <v>1.2191418145926187</v>
      </c>
      <c r="BJ335">
        <f t="shared" si="402"/>
        <v>1.1654965047479795</v>
      </c>
      <c r="BK335">
        <f t="shared" si="402"/>
        <v>1.1142117236243478</v>
      </c>
      <c r="BL335">
        <f t="shared" si="402"/>
        <v>1.0651836020137946</v>
      </c>
      <c r="BM335">
        <f t="shared" si="402"/>
        <v>1.0183128412150984</v>
      </c>
    </row>
    <row r="336" spans="2:65" x14ac:dyDescent="0.25">
      <c r="B336" s="3"/>
      <c r="F336" s="2">
        <v>2</v>
      </c>
      <c r="H336" s="20">
        <v>23</v>
      </c>
      <c r="I336" s="13">
        <f t="shared" si="388"/>
        <v>0.10222879034893675</v>
      </c>
      <c r="J336" s="3">
        <f t="shared" ca="1" si="406"/>
        <v>0</v>
      </c>
      <c r="K336" s="3">
        <f t="shared" ca="1" si="406"/>
        <v>0</v>
      </c>
      <c r="L336" s="3">
        <f t="shared" ca="1" si="406"/>
        <v>0</v>
      </c>
      <c r="M336" s="3">
        <f t="shared" ca="1" si="406"/>
        <v>0</v>
      </c>
      <c r="N336" s="3">
        <f t="shared" ca="1" si="406"/>
        <v>0</v>
      </c>
      <c r="O336" s="3">
        <f t="shared" ca="1" si="406"/>
        <v>0</v>
      </c>
      <c r="P336" s="3">
        <f t="shared" ca="1" si="406"/>
        <v>2.5046454323837288</v>
      </c>
      <c r="Q336" s="3">
        <f t="shared" ca="1" si="406"/>
        <v>2.3944347262436203</v>
      </c>
      <c r="R336" s="3">
        <f t="shared" ca="1" si="406"/>
        <v>2.2890735687026291</v>
      </c>
      <c r="S336" s="3">
        <f t="shared" ca="1" si="406"/>
        <v>2.1883485674104208</v>
      </c>
      <c r="T336" s="3">
        <f t="shared" ca="1" si="407"/>
        <v>2.0920557198174343</v>
      </c>
      <c r="U336" s="2">
        <v>2</v>
      </c>
      <c r="V336" s="3">
        <f t="shared" ca="1" si="403"/>
        <v>1.9119949636661999</v>
      </c>
      <c r="W336" s="3">
        <f t="shared" ca="1" si="400"/>
        <v>1.8278623705424566</v>
      </c>
      <c r="X336" s="3">
        <f t="shared" ca="1" si="400"/>
        <v>1.7474318233760688</v>
      </c>
      <c r="Y336" s="3">
        <f t="shared" ca="1" si="400"/>
        <v>1.6705404228225442</v>
      </c>
      <c r="Z336" s="3">
        <f t="shared" ca="1" si="400"/>
        <v>1.5970324375187543</v>
      </c>
      <c r="AA336" s="3">
        <f t="shared" ca="1" si="400"/>
        <v>1.5267589886737065</v>
      </c>
      <c r="AB336" s="3">
        <f t="shared" ca="1" si="400"/>
        <v>1.4595777485381138</v>
      </c>
      <c r="AC336" s="3">
        <f t="shared" ca="1" si="400"/>
        <v>1.3953526521420623</v>
      </c>
      <c r="AD336" s="3">
        <f t="shared" ca="1" si="400"/>
        <v>1.333953621716949</v>
      </c>
      <c r="AE336" s="3">
        <f t="shared" ca="1" si="400"/>
        <v>1.2752563032435467</v>
      </c>
      <c r="AF336" s="3">
        <f t="shared" ca="1" si="400"/>
        <v>1.8287127218889281</v>
      </c>
      <c r="AG336" s="3">
        <f t="shared" ca="1" si="400"/>
        <v>1.748244757121969</v>
      </c>
      <c r="AH336" s="3">
        <f t="shared" ca="1" si="400"/>
        <v>1.6713175854365214</v>
      </c>
      <c r="AI336" s="3">
        <f t="shared" ca="1" si="400"/>
        <v>1.5977754030206917</v>
      </c>
      <c r="AJ336" s="3">
        <f t="shared" ca="1" si="400"/>
        <v>1.5274692618226478</v>
      </c>
      <c r="AM336">
        <f t="shared" si="401"/>
        <v>3.2809964781140883</v>
      </c>
      <c r="AN336">
        <f t="shared" si="401"/>
        <v>3.1366243709803379</v>
      </c>
      <c r="AO336">
        <f t="shared" si="401"/>
        <v>2.998605000113534</v>
      </c>
      <c r="AP336">
        <f t="shared" si="401"/>
        <v>2.8666588291206807</v>
      </c>
      <c r="AQ336">
        <f t="shared" si="401"/>
        <v>2.7405186219139934</v>
      </c>
      <c r="AR336">
        <f t="shared" si="401"/>
        <v>2.619928901466495</v>
      </c>
      <c r="AS336">
        <f t="shared" si="401"/>
        <v>2.5046454323837288</v>
      </c>
      <c r="AT336">
        <f t="shared" si="401"/>
        <v>2.3944347262436203</v>
      </c>
      <c r="AU336">
        <f t="shared" si="401"/>
        <v>2.2890735687026291</v>
      </c>
      <c r="AV336">
        <f t="shared" si="401"/>
        <v>2.1883485674104208</v>
      </c>
      <c r="AW336">
        <f t="shared" si="404"/>
        <v>2.0920557198174343</v>
      </c>
      <c r="AX336" s="2">
        <v>2</v>
      </c>
      <c r="AY336">
        <f t="shared" si="405"/>
        <v>1.9119949636661999</v>
      </c>
      <c r="AZ336">
        <f t="shared" si="402"/>
        <v>1.8278623705424566</v>
      </c>
      <c r="BA336">
        <f t="shared" si="402"/>
        <v>1.7474318233760688</v>
      </c>
      <c r="BB336">
        <f t="shared" si="402"/>
        <v>1.6705404228225442</v>
      </c>
      <c r="BC336">
        <f t="shared" si="402"/>
        <v>1.5970324375187543</v>
      </c>
      <c r="BD336">
        <f t="shared" si="402"/>
        <v>1.5267589886737065</v>
      </c>
      <c r="BE336">
        <f t="shared" si="402"/>
        <v>1.4595777485381138</v>
      </c>
      <c r="BF336">
        <f t="shared" si="402"/>
        <v>1.3953526521420623</v>
      </c>
      <c r="BG336">
        <f t="shared" si="402"/>
        <v>1.333953621716949</v>
      </c>
      <c r="BH336">
        <f t="shared" si="402"/>
        <v>1.2752563032435467</v>
      </c>
      <c r="BI336">
        <f t="shared" si="402"/>
        <v>1.2191418145926187</v>
      </c>
      <c r="BJ336">
        <f t="shared" si="402"/>
        <v>1.1654965047479795</v>
      </c>
      <c r="BK336">
        <f t="shared" si="402"/>
        <v>1.1142117236243478</v>
      </c>
      <c r="BL336">
        <f t="shared" si="402"/>
        <v>1.0651836020137946</v>
      </c>
      <c r="BM336">
        <f t="shared" si="402"/>
        <v>1.0183128412150984</v>
      </c>
    </row>
    <row r="337" spans="2:36" x14ac:dyDescent="0.25">
      <c r="B337" s="3"/>
      <c r="H337" s="20">
        <v>24</v>
      </c>
      <c r="I337" s="13">
        <f t="shared" si="388"/>
        <v>0.11052186161466902</v>
      </c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V337" s="3">
        <f t="shared" ca="1" si="403"/>
        <v>0</v>
      </c>
      <c r="W337" s="3">
        <f t="shared" ca="1" si="400"/>
        <v>0</v>
      </c>
      <c r="X337" s="3">
        <f t="shared" ca="1" si="400"/>
        <v>0</v>
      </c>
      <c r="Y337" s="3">
        <f t="shared" ca="1" si="400"/>
        <v>0</v>
      </c>
      <c r="Z337" s="3">
        <f t="shared" ca="1" si="400"/>
        <v>1.5970324375187543</v>
      </c>
      <c r="AA337" s="3">
        <f t="shared" ca="1" si="400"/>
        <v>1.5267589886737065</v>
      </c>
      <c r="AB337" s="3">
        <f t="shared" ca="1" si="400"/>
        <v>1.4595777485381138</v>
      </c>
      <c r="AC337" s="3">
        <f t="shared" ca="1" si="400"/>
        <v>1.3953526521420623</v>
      </c>
      <c r="AD337" s="3">
        <f t="shared" ca="1" si="400"/>
        <v>1.333953621716949</v>
      </c>
      <c r="AE337" s="3">
        <f t="shared" ca="1" si="400"/>
        <v>1.2752563032435467</v>
      </c>
      <c r="AF337" s="3">
        <f t="shared" ca="1" si="400"/>
        <v>1.2191418145926187</v>
      </c>
      <c r="AG337" s="3">
        <f t="shared" ca="1" si="400"/>
        <v>1.1654965047479795</v>
      </c>
      <c r="AH337" s="3">
        <f t="shared" ca="1" si="400"/>
        <v>1.1142117236243478</v>
      </c>
      <c r="AI337" s="3">
        <f t="shared" ca="1" si="400"/>
        <v>1.0651836020137946</v>
      </c>
      <c r="AJ337" s="3">
        <f t="shared" ca="1" si="400"/>
        <v>1.0183128412150984</v>
      </c>
    </row>
    <row r="338" spans="2:36" x14ac:dyDescent="0.25">
      <c r="B338" s="3"/>
      <c r="H338" s="20">
        <v>25</v>
      </c>
      <c r="I338" s="13">
        <f t="shared" si="388"/>
        <v>0.11948768887001798</v>
      </c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30"/>
      <c r="V338" s="3">
        <f t="shared" ca="1" si="403"/>
        <v>0</v>
      </c>
      <c r="W338" s="3">
        <f t="shared" ca="1" si="400"/>
        <v>0</v>
      </c>
      <c r="X338" s="3">
        <f t="shared" ca="1" si="400"/>
        <v>0</v>
      </c>
      <c r="Y338" s="3">
        <f t="shared" ca="1" si="400"/>
        <v>0</v>
      </c>
      <c r="Z338" s="3">
        <f t="shared" ca="1" si="400"/>
        <v>0</v>
      </c>
      <c r="AA338" s="3">
        <f t="shared" ca="1" si="400"/>
        <v>0</v>
      </c>
      <c r="AB338" s="3">
        <f t="shared" ca="1" si="400"/>
        <v>0</v>
      </c>
      <c r="AC338" s="3">
        <f t="shared" ca="1" si="400"/>
        <v>0</v>
      </c>
      <c r="AD338" s="3">
        <f t="shared" ca="1" si="400"/>
        <v>0</v>
      </c>
      <c r="AE338" s="3">
        <f t="shared" ca="1" si="400"/>
        <v>0</v>
      </c>
      <c r="AF338" s="3">
        <f t="shared" ca="1" si="400"/>
        <v>1.2191418145926187</v>
      </c>
      <c r="AG338" s="3">
        <f t="shared" ca="1" si="400"/>
        <v>1.1654965047479795</v>
      </c>
      <c r="AH338" s="3">
        <f t="shared" ca="1" si="400"/>
        <v>1.1142117236243478</v>
      </c>
      <c r="AI338" s="3">
        <f t="shared" ca="1" si="400"/>
        <v>1.0651836020137946</v>
      </c>
      <c r="AJ338" s="3">
        <f t="shared" ca="1" si="400"/>
        <v>1.0183128412150984</v>
      </c>
    </row>
    <row r="339" spans="2:36" x14ac:dyDescent="0.25">
      <c r="B339" s="3"/>
      <c r="H339" s="20">
        <v>26</v>
      </c>
      <c r="I339" s="13">
        <f t="shared" si="388"/>
        <v>0.12918084786949757</v>
      </c>
      <c r="U339" s="30"/>
      <c r="V339" s="3">
        <f t="shared" ca="1" si="403"/>
        <v>0</v>
      </c>
      <c r="W339" s="3">
        <f t="shared" ref="W339:W347" ca="1" si="408">OFFSET(AZ339,-(W$315),0)</f>
        <v>0</v>
      </c>
      <c r="X339" s="3">
        <f t="shared" ref="X339:X347" ca="1" si="409">OFFSET(BA339,-(X$315),0)</f>
        <v>0</v>
      </c>
      <c r="Y339" s="3">
        <f t="shared" ref="Y339:Y347" ca="1" si="410">OFFSET(BB339,-(Y$315),0)</f>
        <v>0</v>
      </c>
      <c r="Z339" s="3">
        <f t="shared" ref="Z339:Z347" ca="1" si="411">OFFSET(BC339,-(Z$315),0)</f>
        <v>0</v>
      </c>
      <c r="AA339" s="3">
        <f t="shared" ref="AA339:AA347" ca="1" si="412">OFFSET(BD339,-(AA$315),0)</f>
        <v>0</v>
      </c>
      <c r="AB339" s="3">
        <f t="shared" ref="AB339:AB347" ca="1" si="413">OFFSET(BE339,-(AB$315),0)</f>
        <v>0</v>
      </c>
      <c r="AC339" s="3">
        <f t="shared" ref="AC339:AC347" ca="1" si="414">OFFSET(BF339,-(AC$315),0)</f>
        <v>0</v>
      </c>
      <c r="AD339" s="3">
        <f t="shared" ref="AD339:AD347" ca="1" si="415">OFFSET(BG339,-(AD$315),0)</f>
        <v>0</v>
      </c>
      <c r="AE339" s="3">
        <f t="shared" ref="AE339:AE347" ca="1" si="416">OFFSET(BH339,-(AE$315),0)</f>
        <v>0</v>
      </c>
      <c r="AF339" s="3">
        <f t="shared" ref="AF339:AF347" ca="1" si="417">OFFSET(BI339,-(AF$315),0)</f>
        <v>0</v>
      </c>
      <c r="AG339" s="3">
        <f t="shared" ref="AG339:AG347" ca="1" si="418">OFFSET(BJ339,-(AG$315),0)</f>
        <v>0</v>
      </c>
      <c r="AH339" s="3">
        <f t="shared" ref="AH339:AH347" ca="1" si="419">OFFSET(BK339,-(AH$315),0)</f>
        <v>0</v>
      </c>
      <c r="AI339" s="3">
        <f t="shared" ref="AI339:AI347" ca="1" si="420">OFFSET(BL339,-(AI$315),0)</f>
        <v>0</v>
      </c>
      <c r="AJ339" s="3">
        <f t="shared" ref="AJ339:AJ347" ca="1" si="421">OFFSET(BM339,-(AJ$315),0)</f>
        <v>0</v>
      </c>
    </row>
    <row r="340" spans="2:36" x14ac:dyDescent="0.25">
      <c r="B340" s="3"/>
      <c r="H340" s="20">
        <v>27</v>
      </c>
      <c r="I340" s="13">
        <f t="shared" si="388"/>
        <v>0.13966034169792674</v>
      </c>
      <c r="V340" s="3">
        <f t="shared" ca="1" si="403"/>
        <v>0</v>
      </c>
      <c r="W340" s="3">
        <f t="shared" ca="1" si="408"/>
        <v>0</v>
      </c>
      <c r="X340" s="3">
        <f t="shared" ca="1" si="409"/>
        <v>0</v>
      </c>
      <c r="Y340" s="3">
        <f t="shared" ca="1" si="410"/>
        <v>0</v>
      </c>
      <c r="Z340" s="3">
        <f t="shared" ca="1" si="411"/>
        <v>0</v>
      </c>
      <c r="AA340" s="3">
        <f t="shared" ca="1" si="412"/>
        <v>0</v>
      </c>
      <c r="AB340" s="3">
        <f t="shared" ca="1" si="413"/>
        <v>0</v>
      </c>
      <c r="AC340" s="3">
        <f t="shared" ca="1" si="414"/>
        <v>0</v>
      </c>
      <c r="AD340" s="3">
        <f t="shared" ca="1" si="415"/>
        <v>0</v>
      </c>
      <c r="AE340" s="3">
        <f t="shared" ca="1" si="416"/>
        <v>0</v>
      </c>
      <c r="AF340" s="3">
        <f t="shared" ca="1" si="417"/>
        <v>0</v>
      </c>
      <c r="AG340" s="3">
        <f t="shared" ca="1" si="418"/>
        <v>0</v>
      </c>
      <c r="AH340" s="3">
        <f t="shared" ca="1" si="419"/>
        <v>0</v>
      </c>
      <c r="AI340" s="3">
        <f t="shared" ca="1" si="420"/>
        <v>0</v>
      </c>
      <c r="AJ340" s="3">
        <f t="shared" ca="1" si="421"/>
        <v>0</v>
      </c>
    </row>
    <row r="341" spans="2:36" x14ac:dyDescent="0.25">
      <c r="B341" s="3"/>
      <c r="H341" s="20">
        <v>28</v>
      </c>
      <c r="I341" s="13">
        <f t="shared" si="388"/>
        <v>0.15098995992723485</v>
      </c>
      <c r="V341" s="3">
        <f t="shared" ca="1" si="403"/>
        <v>0</v>
      </c>
      <c r="W341" s="3">
        <f t="shared" ca="1" si="408"/>
        <v>0</v>
      </c>
      <c r="X341" s="3">
        <f t="shared" ca="1" si="409"/>
        <v>0</v>
      </c>
      <c r="Y341" s="3">
        <f t="shared" ca="1" si="410"/>
        <v>0</v>
      </c>
      <c r="Z341" s="3">
        <f t="shared" ca="1" si="411"/>
        <v>0</v>
      </c>
      <c r="AA341" s="3">
        <f t="shared" ca="1" si="412"/>
        <v>0</v>
      </c>
      <c r="AB341" s="3">
        <f t="shared" ca="1" si="413"/>
        <v>0</v>
      </c>
      <c r="AC341" s="3">
        <f t="shared" ca="1" si="414"/>
        <v>0</v>
      </c>
      <c r="AD341" s="3">
        <f t="shared" ca="1" si="415"/>
        <v>0</v>
      </c>
      <c r="AE341" s="3">
        <f t="shared" ca="1" si="416"/>
        <v>0</v>
      </c>
      <c r="AF341" s="3">
        <f t="shared" ca="1" si="417"/>
        <v>0</v>
      </c>
      <c r="AG341" s="3">
        <f t="shared" ca="1" si="418"/>
        <v>0</v>
      </c>
      <c r="AH341" s="3">
        <f t="shared" ca="1" si="419"/>
        <v>0</v>
      </c>
      <c r="AI341" s="3">
        <f t="shared" ca="1" si="420"/>
        <v>0</v>
      </c>
      <c r="AJ341" s="3">
        <f t="shared" ca="1" si="421"/>
        <v>0</v>
      </c>
    </row>
    <row r="342" spans="2:36" x14ac:dyDescent="0.25">
      <c r="B342" s="3"/>
      <c r="H342" s="20">
        <v>29</v>
      </c>
      <c r="I342" s="13">
        <f t="shared" si="388"/>
        <v>0.16323866690902145</v>
      </c>
      <c r="V342" s="3">
        <f t="shared" ca="1" si="403"/>
        <v>0</v>
      </c>
      <c r="W342" s="3">
        <f t="shared" ca="1" si="408"/>
        <v>0</v>
      </c>
      <c r="X342" s="3">
        <f t="shared" ca="1" si="409"/>
        <v>0</v>
      </c>
      <c r="Y342" s="3">
        <f t="shared" ca="1" si="410"/>
        <v>0</v>
      </c>
      <c r="Z342" s="3">
        <f t="shared" ca="1" si="411"/>
        <v>0</v>
      </c>
      <c r="AA342" s="3">
        <f t="shared" ca="1" si="412"/>
        <v>0</v>
      </c>
      <c r="AB342" s="3">
        <f t="shared" ca="1" si="413"/>
        <v>0</v>
      </c>
      <c r="AC342" s="3">
        <f t="shared" ca="1" si="414"/>
        <v>0</v>
      </c>
      <c r="AD342" s="3">
        <f t="shared" ca="1" si="415"/>
        <v>0</v>
      </c>
      <c r="AE342" s="3">
        <f t="shared" ca="1" si="416"/>
        <v>0</v>
      </c>
      <c r="AF342" s="3">
        <f t="shared" ca="1" si="417"/>
        <v>0</v>
      </c>
      <c r="AG342" s="3">
        <f t="shared" ca="1" si="418"/>
        <v>0</v>
      </c>
      <c r="AH342" s="3">
        <f t="shared" ca="1" si="419"/>
        <v>0</v>
      </c>
      <c r="AI342" s="3">
        <f t="shared" ca="1" si="420"/>
        <v>0</v>
      </c>
      <c r="AJ342" s="3">
        <f t="shared" ca="1" si="421"/>
        <v>0</v>
      </c>
    </row>
    <row r="343" spans="2:36" x14ac:dyDescent="0.25">
      <c r="B343" s="3"/>
      <c r="H343" s="20">
        <v>30</v>
      </c>
      <c r="I343" s="13">
        <f t="shared" si="388"/>
        <v>0.17648102156644135</v>
      </c>
      <c r="V343" s="3">
        <f t="shared" ca="1" si="403"/>
        <v>0</v>
      </c>
      <c r="W343" s="3">
        <f t="shared" ca="1" si="408"/>
        <v>0</v>
      </c>
      <c r="X343" s="3">
        <f t="shared" ca="1" si="409"/>
        <v>0</v>
      </c>
      <c r="Y343" s="3">
        <f t="shared" ca="1" si="410"/>
        <v>0</v>
      </c>
      <c r="Z343" s="3">
        <f t="shared" ca="1" si="411"/>
        <v>0</v>
      </c>
      <c r="AA343" s="3">
        <f t="shared" ca="1" si="412"/>
        <v>0</v>
      </c>
      <c r="AB343" s="3">
        <f t="shared" ca="1" si="413"/>
        <v>0</v>
      </c>
      <c r="AC343" s="3">
        <f t="shared" ca="1" si="414"/>
        <v>0</v>
      </c>
      <c r="AD343" s="3">
        <f t="shared" ca="1" si="415"/>
        <v>0</v>
      </c>
      <c r="AE343" s="3">
        <f t="shared" ca="1" si="416"/>
        <v>0</v>
      </c>
      <c r="AF343" s="3">
        <f t="shared" ca="1" si="417"/>
        <v>0</v>
      </c>
      <c r="AG343" s="3">
        <f t="shared" ca="1" si="418"/>
        <v>0</v>
      </c>
      <c r="AH343" s="3">
        <f t="shared" ca="1" si="419"/>
        <v>0</v>
      </c>
      <c r="AI343" s="3">
        <f t="shared" ca="1" si="420"/>
        <v>0</v>
      </c>
      <c r="AJ343" s="3">
        <f t="shared" ca="1" si="421"/>
        <v>0</v>
      </c>
    </row>
    <row r="344" spans="2:36" x14ac:dyDescent="0.25">
      <c r="B344" s="3"/>
      <c r="H344" s="20">
        <v>31</v>
      </c>
      <c r="I344" s="13">
        <f t="shared" si="388"/>
        <v>0.19079763124072341</v>
      </c>
      <c r="V344">
        <f t="shared" ca="1" si="403"/>
        <v>0</v>
      </c>
      <c r="W344">
        <f t="shared" ca="1" si="408"/>
        <v>0</v>
      </c>
      <c r="X344">
        <f t="shared" ca="1" si="409"/>
        <v>0</v>
      </c>
      <c r="Y344">
        <f t="shared" ca="1" si="410"/>
        <v>0</v>
      </c>
      <c r="Z344">
        <f t="shared" ca="1" si="411"/>
        <v>0</v>
      </c>
      <c r="AA344">
        <f t="shared" ca="1" si="412"/>
        <v>0</v>
      </c>
      <c r="AB344">
        <f t="shared" ca="1" si="413"/>
        <v>0</v>
      </c>
      <c r="AC344">
        <f t="shared" ca="1" si="414"/>
        <v>0</v>
      </c>
      <c r="AD344">
        <f t="shared" ca="1" si="415"/>
        <v>0</v>
      </c>
      <c r="AE344">
        <f t="shared" ca="1" si="416"/>
        <v>0</v>
      </c>
      <c r="AF344">
        <f t="shared" ca="1" si="417"/>
        <v>0</v>
      </c>
      <c r="AG344">
        <f t="shared" ca="1" si="418"/>
        <v>0</v>
      </c>
      <c r="AH344">
        <f t="shared" ca="1" si="419"/>
        <v>0</v>
      </c>
      <c r="AI344">
        <f t="shared" ca="1" si="420"/>
        <v>0</v>
      </c>
      <c r="AJ344">
        <f t="shared" ca="1" si="421"/>
        <v>0</v>
      </c>
    </row>
    <row r="345" spans="2:36" x14ac:dyDescent="0.25">
      <c r="B345" s="3"/>
      <c r="H345" s="20">
        <v>32</v>
      </c>
      <c r="I345" s="13">
        <f t="shared" si="388"/>
        <v>0.20627564235492496</v>
      </c>
      <c r="V345">
        <f t="shared" ca="1" si="403"/>
        <v>0</v>
      </c>
      <c r="W345">
        <f t="shared" ca="1" si="408"/>
        <v>0</v>
      </c>
      <c r="X345">
        <f t="shared" ca="1" si="409"/>
        <v>0</v>
      </c>
      <c r="Y345">
        <f t="shared" ca="1" si="410"/>
        <v>0</v>
      </c>
      <c r="Z345">
        <f t="shared" ca="1" si="411"/>
        <v>0</v>
      </c>
      <c r="AA345">
        <f t="shared" ca="1" si="412"/>
        <v>0</v>
      </c>
      <c r="AB345">
        <f t="shared" ca="1" si="413"/>
        <v>0</v>
      </c>
      <c r="AC345">
        <f t="shared" ca="1" si="414"/>
        <v>0</v>
      </c>
      <c r="AD345">
        <f t="shared" ca="1" si="415"/>
        <v>0</v>
      </c>
      <c r="AE345">
        <f t="shared" ca="1" si="416"/>
        <v>0</v>
      </c>
      <c r="AF345">
        <f t="shared" ca="1" si="417"/>
        <v>0</v>
      </c>
      <c r="AG345">
        <f t="shared" ca="1" si="418"/>
        <v>0</v>
      </c>
      <c r="AH345">
        <f t="shared" ca="1" si="419"/>
        <v>0</v>
      </c>
      <c r="AI345">
        <f t="shared" ca="1" si="420"/>
        <v>0</v>
      </c>
      <c r="AJ345">
        <f t="shared" ca="1" si="421"/>
        <v>0</v>
      </c>
    </row>
    <row r="346" spans="2:36" x14ac:dyDescent="0.25">
      <c r="B346" s="3"/>
      <c r="H346" s="20">
        <v>33</v>
      </c>
      <c r="I346" s="13">
        <f t="shared" si="388"/>
        <v>0.22300927088163566</v>
      </c>
      <c r="V346">
        <f t="shared" ca="1" si="403"/>
        <v>0</v>
      </c>
      <c r="W346">
        <f t="shared" ca="1" si="408"/>
        <v>0</v>
      </c>
      <c r="X346">
        <f t="shared" ca="1" si="409"/>
        <v>0</v>
      </c>
      <c r="Y346">
        <f t="shared" ca="1" si="410"/>
        <v>0</v>
      </c>
      <c r="Z346">
        <f t="shared" ca="1" si="411"/>
        <v>0</v>
      </c>
      <c r="AA346">
        <f t="shared" ca="1" si="412"/>
        <v>0</v>
      </c>
      <c r="AB346">
        <f t="shared" ca="1" si="413"/>
        <v>0</v>
      </c>
      <c r="AC346">
        <f t="shared" ca="1" si="414"/>
        <v>0</v>
      </c>
      <c r="AD346">
        <f t="shared" ca="1" si="415"/>
        <v>0</v>
      </c>
      <c r="AE346">
        <f t="shared" ca="1" si="416"/>
        <v>0</v>
      </c>
      <c r="AF346">
        <f t="shared" ca="1" si="417"/>
        <v>0</v>
      </c>
      <c r="AG346">
        <f t="shared" ca="1" si="418"/>
        <v>0</v>
      </c>
      <c r="AH346">
        <f t="shared" ca="1" si="419"/>
        <v>0</v>
      </c>
      <c r="AI346">
        <f t="shared" ca="1" si="420"/>
        <v>0</v>
      </c>
      <c r="AJ346">
        <f t="shared" ca="1" si="421"/>
        <v>0</v>
      </c>
    </row>
    <row r="347" spans="2:36" x14ac:dyDescent="0.25">
      <c r="B347" s="3"/>
      <c r="V347">
        <f t="shared" ca="1" si="403"/>
        <v>0</v>
      </c>
      <c r="W347">
        <f t="shared" ca="1" si="408"/>
        <v>0</v>
      </c>
      <c r="X347">
        <f t="shared" ca="1" si="409"/>
        <v>0</v>
      </c>
      <c r="Y347">
        <f t="shared" ca="1" si="410"/>
        <v>0</v>
      </c>
      <c r="Z347">
        <f t="shared" ca="1" si="411"/>
        <v>0</v>
      </c>
      <c r="AA347">
        <f t="shared" ca="1" si="412"/>
        <v>0</v>
      </c>
      <c r="AB347">
        <f t="shared" ca="1" si="413"/>
        <v>0</v>
      </c>
      <c r="AC347">
        <f t="shared" ca="1" si="414"/>
        <v>0</v>
      </c>
      <c r="AD347">
        <f t="shared" ca="1" si="415"/>
        <v>0</v>
      </c>
      <c r="AE347">
        <f t="shared" ca="1" si="416"/>
        <v>0</v>
      </c>
      <c r="AF347">
        <f t="shared" ca="1" si="417"/>
        <v>0</v>
      </c>
      <c r="AG347">
        <f t="shared" ca="1" si="418"/>
        <v>0</v>
      </c>
      <c r="AH347">
        <f t="shared" ca="1" si="419"/>
        <v>0</v>
      </c>
      <c r="AI347">
        <f t="shared" ca="1" si="420"/>
        <v>0</v>
      </c>
      <c r="AJ347">
        <f t="shared" ca="1" si="421"/>
        <v>0</v>
      </c>
    </row>
    <row r="348" spans="2:36" x14ac:dyDescent="0.25">
      <c r="B348" s="3"/>
    </row>
    <row r="349" spans="2:36" x14ac:dyDescent="0.25">
      <c r="B349" s="3"/>
      <c r="H349" s="20"/>
      <c r="I349" s="59" t="s">
        <v>42</v>
      </c>
      <c r="J349" s="48">
        <f t="shared" ref="J349:AJ349" ca="1" si="422">$D34*SUM(J316:J346)/$E316</f>
        <v>81.907900666186222</v>
      </c>
      <c r="K349" s="48">
        <f t="shared" ca="1" si="422"/>
        <v>78.303746779109716</v>
      </c>
      <c r="L349" s="48">
        <f t="shared" ca="1" si="422"/>
        <v>74.858184738925601</v>
      </c>
      <c r="M349" s="48">
        <f t="shared" ca="1" si="422"/>
        <v>71.564236105009869</v>
      </c>
      <c r="N349" s="48">
        <f t="shared" ca="1" si="422"/>
        <v>68.415229505698832</v>
      </c>
      <c r="O349" s="48">
        <f t="shared" ca="1" si="422"/>
        <v>65.404787126481679</v>
      </c>
      <c r="P349" s="48">
        <f t="shared" ca="1" si="422"/>
        <v>62.526811792746422</v>
      </c>
      <c r="Q349" s="48">
        <f t="shared" ca="1" si="422"/>
        <v>59.775474620917763</v>
      </c>
      <c r="R349" s="48">
        <f t="shared" ca="1" si="422"/>
        <v>57.145203212975758</v>
      </c>
      <c r="S349" s="48">
        <f t="shared" ca="1" si="422"/>
        <v>54.6306703704456</v>
      </c>
      <c r="T349" s="48">
        <f t="shared" ca="1" si="422"/>
        <v>52.226783305000154</v>
      </c>
      <c r="U349" s="48">
        <f t="shared" si="422"/>
        <v>49.928673323823112</v>
      </c>
      <c r="V349" s="48">
        <f t="shared" ca="1" si="422"/>
        <v>47.73168596884237</v>
      </c>
      <c r="W349" s="48">
        <f t="shared" ca="1" si="422"/>
        <v>45.631371589861608</v>
      </c>
      <c r="X349" s="48">
        <f t="shared" ca="1" si="422"/>
        <v>43.62347633249815</v>
      </c>
      <c r="Y349" s="48">
        <f t="shared" ca="1" si="422"/>
        <v>41.703933522674077</v>
      </c>
      <c r="Z349" s="48">
        <f t="shared" ca="1" si="422"/>
        <v>39.868855430211418</v>
      </c>
      <c r="AA349" s="48">
        <f t="shared" ca="1" si="422"/>
        <v>38.11452539485002</v>
      </c>
      <c r="AB349" s="48">
        <f t="shared" ca="1" si="422"/>
        <v>36.437390298740354</v>
      </c>
      <c r="AC349" s="48">
        <f t="shared" ca="1" si="422"/>
        <v>34.834053370165606</v>
      </c>
      <c r="AD349" s="48">
        <f t="shared" ca="1" si="422"/>
        <v>33.301267303918117</v>
      </c>
      <c r="AE349" s="48">
        <f t="shared" ca="1" si="422"/>
        <v>31.83592768439668</v>
      </c>
      <c r="AF349" s="48">
        <f t="shared" ca="1" si="422"/>
        <v>30.435066698103892</v>
      </c>
      <c r="AG349" s="48">
        <f t="shared" ca="1" si="422"/>
        <v>29.095847122809758</v>
      </c>
      <c r="AH349" s="48">
        <f t="shared" ca="1" si="422"/>
        <v>27.81555658120697</v>
      </c>
      <c r="AI349" s="48">
        <f t="shared" ca="1" si="422"/>
        <v>26.591602047419979</v>
      </c>
      <c r="AJ349" s="48">
        <f t="shared" ca="1" si="422"/>
        <v>25.421504595241402</v>
      </c>
    </row>
    <row r="350" spans="2:36" x14ac:dyDescent="0.25">
      <c r="B350" s="3"/>
      <c r="H350" s="20"/>
      <c r="I350" s="21"/>
      <c r="J350" s="7">
        <f ca="1">SUM(J316:J346)</f>
        <v>57.417438366996549</v>
      </c>
      <c r="K350" s="7">
        <f t="shared" ref="K350:AI350" ca="1" si="423">SUM(K316:K346)</f>
        <v>54.890926492155906</v>
      </c>
      <c r="L350" s="7">
        <f t="shared" ca="1" si="423"/>
        <v>52.475587501986844</v>
      </c>
      <c r="M350" s="7">
        <f t="shared" ca="1" si="423"/>
        <v>50.166529509611912</v>
      </c>
      <c r="N350" s="7">
        <f t="shared" ca="1" si="423"/>
        <v>47.959075883494876</v>
      </c>
      <c r="O350" s="7">
        <f t="shared" ca="1" si="423"/>
        <v>45.848755775663662</v>
      </c>
      <c r="P350" s="7">
        <f t="shared" ca="1" si="423"/>
        <v>43.831295066715242</v>
      </c>
      <c r="Q350" s="7">
        <f t="shared" ca="1" si="423"/>
        <v>41.90260770926335</v>
      </c>
      <c r="R350" s="7">
        <f t="shared" ca="1" si="423"/>
        <v>40.058787452296002</v>
      </c>
      <c r="S350" s="7">
        <f t="shared" ca="1" si="423"/>
        <v>38.296099929682363</v>
      </c>
      <c r="T350" s="7">
        <f t="shared" ca="1" si="423"/>
        <v>36.610975096805106</v>
      </c>
      <c r="U350" s="7">
        <f t="shared" si="423"/>
        <v>35</v>
      </c>
      <c r="V350" s="7">
        <f t="shared" ca="1" si="423"/>
        <v>33.459911864158499</v>
      </c>
      <c r="W350" s="7">
        <f t="shared" ca="1" si="423"/>
        <v>31.987591484492988</v>
      </c>
      <c r="X350" s="7">
        <f t="shared" ca="1" si="423"/>
        <v>30.580056909081204</v>
      </c>
      <c r="Y350" s="7">
        <f t="shared" ca="1" si="423"/>
        <v>29.234457399394525</v>
      </c>
      <c r="Z350" s="7">
        <f t="shared" ca="1" si="423"/>
        <v>27.948067656578203</v>
      </c>
      <c r="AA350" s="7">
        <f t="shared" ca="1" si="423"/>
        <v>26.718282301789863</v>
      </c>
      <c r="AB350" s="7">
        <f t="shared" ca="1" si="423"/>
        <v>25.542610599416989</v>
      </c>
      <c r="AC350" s="7">
        <f t="shared" ca="1" si="423"/>
        <v>24.418671412486091</v>
      </c>
      <c r="AD350" s="7">
        <f t="shared" ca="1" si="423"/>
        <v>23.344188380046603</v>
      </c>
      <c r="AE350" s="7">
        <f t="shared" ca="1" si="423"/>
        <v>22.316985306762071</v>
      </c>
      <c r="AF350" s="7">
        <f t="shared" ca="1" si="423"/>
        <v>21.334981755370826</v>
      </c>
      <c r="AG350" s="7">
        <f t="shared" ca="1" si="423"/>
        <v>20.396188833089639</v>
      </c>
      <c r="AH350" s="7">
        <f t="shared" ca="1" si="423"/>
        <v>19.498705163426084</v>
      </c>
      <c r="AI350" s="7">
        <f t="shared" ca="1" si="423"/>
        <v>18.640713035241404</v>
      </c>
      <c r="AJ350" s="7">
        <f ca="1">SUM(AJ316:AJ346)</f>
        <v>17.820474721264222</v>
      </c>
    </row>
    <row r="351" spans="2:36" x14ac:dyDescent="0.25">
      <c r="B351" s="3"/>
      <c r="I351" s="13" t="s">
        <v>43</v>
      </c>
      <c r="J351" s="49">
        <f t="shared" ref="J351:AJ351" ca="1" si="424">$D34*($I316*J316+$I317*J317+$I318*J318+$I319*J319+$I320*J320+$I321*J321+$I322*J322+$I323*J323+$I324*J324+$I325*J325+$I326*J326+$I327*J327+$I328*J328+$I329*J329+$I330*J330+$I331*J331+$I332*J332+$I333*J333+$I334*J334+$I335*J335+$I336*J336+$I337*J337+$I338*J338+$I339*J339+$I340*J340+$I341*J341+$I342*J342+$I343*J343+$I344*J344+$I345*J345+$I346*J346)/$E316</f>
        <v>5.576455334257381</v>
      </c>
      <c r="K351" s="49">
        <f t="shared" ca="1" si="424"/>
        <v>5.3310772571048144</v>
      </c>
      <c r="L351" s="49">
        <f t="shared" ca="1" si="424"/>
        <v>5.0964964332499116</v>
      </c>
      <c r="M351" s="49">
        <f t="shared" ca="1" si="424"/>
        <v>4.8722377563582908</v>
      </c>
      <c r="N351" s="49">
        <f t="shared" ca="1" si="424"/>
        <v>4.6578470259706783</v>
      </c>
      <c r="O351" s="49">
        <f t="shared" ca="1" si="424"/>
        <v>4.4528900275917627</v>
      </c>
      <c r="P351" s="49">
        <f t="shared" ca="1" si="424"/>
        <v>4.6022868891996964</v>
      </c>
      <c r="Q351" s="49">
        <f t="shared" ca="1" si="424"/>
        <v>4.3997746767484012</v>
      </c>
      <c r="R351" s="49">
        <f t="shared" ca="1" si="424"/>
        <v>4.2061735116045122</v>
      </c>
      <c r="S351" s="49">
        <f t="shared" ca="1" si="424"/>
        <v>4.0210912852470013</v>
      </c>
      <c r="T351" s="49">
        <f t="shared" ca="1" si="424"/>
        <v>3.8441531429171567</v>
      </c>
      <c r="U351" s="49">
        <f t="shared" si="424"/>
        <v>3.6750007244095975</v>
      </c>
      <c r="V351" s="49">
        <f t="shared" ca="1" si="424"/>
        <v>3.5132914382703935</v>
      </c>
      <c r="W351" s="49">
        <f t="shared" ca="1" si="424"/>
        <v>3.3586977679322869</v>
      </c>
      <c r="X351" s="49">
        <f t="shared" ca="1" si="424"/>
        <v>3.2109066083817193</v>
      </c>
      <c r="Y351" s="49">
        <f t="shared" ca="1" si="424"/>
        <v>3.0696186320141834</v>
      </c>
      <c r="Z351" s="49">
        <f t="shared" ca="1" si="424"/>
        <v>3.1726059923834171</v>
      </c>
      <c r="AA351" s="49">
        <f t="shared" ca="1" si="424"/>
        <v>3.0330033395671494</v>
      </c>
      <c r="AB351" s="49">
        <f t="shared" ca="1" si="424"/>
        <v>2.8995435550175785</v>
      </c>
      <c r="AC351" s="49">
        <f t="shared" ca="1" si="424"/>
        <v>2.7719563370621993</v>
      </c>
      <c r="AD351" s="49">
        <f t="shared" ca="1" si="424"/>
        <v>2.6499832779827655</v>
      </c>
      <c r="AE351" s="49">
        <f t="shared" ca="1" si="424"/>
        <v>2.5333773406513478</v>
      </c>
      <c r="AF351" s="49">
        <f t="shared" ca="1" si="424"/>
        <v>2.6183735165319049</v>
      </c>
      <c r="AG351" s="49">
        <f t="shared" ca="1" si="424"/>
        <v>2.5031584883029794</v>
      </c>
      <c r="AH351" s="49">
        <f t="shared" ca="1" si="424"/>
        <v>2.3930132114467968</v>
      </c>
      <c r="AI351" s="49">
        <f t="shared" ca="1" si="424"/>
        <v>2.2877146041364775</v>
      </c>
      <c r="AJ351" s="49">
        <f t="shared" ca="1" si="424"/>
        <v>2.1870494007072798</v>
      </c>
    </row>
    <row r="352" spans="2:36" x14ac:dyDescent="0.25">
      <c r="B352" s="3"/>
    </row>
    <row r="353" spans="2:36" x14ac:dyDescent="0.25">
      <c r="B353" s="3"/>
      <c r="E353">
        <f>1*C44</f>
        <v>0</v>
      </c>
      <c r="H353" s="20"/>
      <c r="J353" s="57">
        <v>0</v>
      </c>
      <c r="K353" s="57">
        <v>1</v>
      </c>
      <c r="L353" s="57">
        <v>2</v>
      </c>
      <c r="M353" s="57">
        <v>3</v>
      </c>
      <c r="N353" s="57">
        <v>4</v>
      </c>
      <c r="O353" s="57">
        <v>5</v>
      </c>
      <c r="P353" s="57">
        <v>6</v>
      </c>
      <c r="Q353" s="57">
        <v>7</v>
      </c>
      <c r="R353" s="57">
        <v>8</v>
      </c>
      <c r="S353" s="57">
        <v>9</v>
      </c>
      <c r="T353" s="57">
        <v>10</v>
      </c>
      <c r="U353" s="57">
        <v>11</v>
      </c>
      <c r="V353" s="57">
        <v>12</v>
      </c>
      <c r="W353" s="57">
        <v>13</v>
      </c>
      <c r="X353" s="57">
        <v>14</v>
      </c>
      <c r="Y353" s="57">
        <v>15</v>
      </c>
      <c r="Z353" s="57">
        <v>16</v>
      </c>
      <c r="AA353" s="57">
        <v>17</v>
      </c>
      <c r="AB353" s="57">
        <v>18</v>
      </c>
      <c r="AC353" s="57">
        <v>19</v>
      </c>
      <c r="AD353" s="57">
        <v>20</v>
      </c>
      <c r="AE353" s="57">
        <v>21</v>
      </c>
      <c r="AF353" s="57">
        <v>22</v>
      </c>
      <c r="AG353" s="57">
        <v>23</v>
      </c>
      <c r="AH353" s="57">
        <v>24</v>
      </c>
      <c r="AI353" s="57">
        <v>25</v>
      </c>
      <c r="AJ353" s="57">
        <v>26</v>
      </c>
    </row>
    <row r="354" spans="2:36" x14ac:dyDescent="0.25">
      <c r="B354" s="3"/>
      <c r="E354" s="37">
        <f>1*D44</f>
        <v>4.4999999999999998E-2</v>
      </c>
      <c r="J354">
        <f t="shared" ref="J354:AJ354" si="425">$E353+J353</f>
        <v>0</v>
      </c>
      <c r="K354">
        <f t="shared" si="425"/>
        <v>1</v>
      </c>
      <c r="L354">
        <f t="shared" si="425"/>
        <v>2</v>
      </c>
      <c r="M354">
        <f t="shared" si="425"/>
        <v>3</v>
      </c>
      <c r="N354">
        <f t="shared" si="425"/>
        <v>4</v>
      </c>
      <c r="O354">
        <f t="shared" si="425"/>
        <v>5</v>
      </c>
      <c r="P354">
        <f t="shared" si="425"/>
        <v>6</v>
      </c>
      <c r="Q354">
        <f t="shared" si="425"/>
        <v>7</v>
      </c>
      <c r="R354">
        <f t="shared" si="425"/>
        <v>8</v>
      </c>
      <c r="S354">
        <f t="shared" si="425"/>
        <v>9</v>
      </c>
      <c r="T354">
        <f t="shared" si="425"/>
        <v>10</v>
      </c>
      <c r="U354">
        <f t="shared" si="425"/>
        <v>11</v>
      </c>
      <c r="V354">
        <f t="shared" si="425"/>
        <v>12</v>
      </c>
      <c r="W354">
        <f t="shared" si="425"/>
        <v>13</v>
      </c>
      <c r="X354">
        <f t="shared" si="425"/>
        <v>14</v>
      </c>
      <c r="Y354">
        <f t="shared" si="425"/>
        <v>15</v>
      </c>
      <c r="Z354">
        <f t="shared" si="425"/>
        <v>16</v>
      </c>
      <c r="AA354">
        <f t="shared" si="425"/>
        <v>17</v>
      </c>
      <c r="AB354">
        <f t="shared" si="425"/>
        <v>18</v>
      </c>
      <c r="AC354">
        <f t="shared" si="425"/>
        <v>19</v>
      </c>
      <c r="AD354">
        <f t="shared" si="425"/>
        <v>20</v>
      </c>
      <c r="AE354">
        <f t="shared" si="425"/>
        <v>21</v>
      </c>
      <c r="AF354">
        <f t="shared" si="425"/>
        <v>22</v>
      </c>
      <c r="AG354">
        <f t="shared" si="425"/>
        <v>23</v>
      </c>
      <c r="AH354">
        <f t="shared" si="425"/>
        <v>24</v>
      </c>
      <c r="AI354">
        <f t="shared" si="425"/>
        <v>25</v>
      </c>
      <c r="AJ354">
        <f t="shared" si="425"/>
        <v>26</v>
      </c>
    </row>
    <row r="355" spans="2:36" x14ac:dyDescent="0.25">
      <c r="B355" s="3"/>
      <c r="J355">
        <f t="shared" ref="J355:AJ355" si="426">EXP(-$E354*J354)</f>
        <v>1</v>
      </c>
      <c r="K355">
        <f t="shared" si="426"/>
        <v>0.95599748183309996</v>
      </c>
      <c r="L355">
        <f t="shared" si="426"/>
        <v>0.91393118527122819</v>
      </c>
      <c r="M355">
        <f t="shared" si="426"/>
        <v>0.87371591168803442</v>
      </c>
      <c r="N355">
        <f t="shared" si="426"/>
        <v>0.835270211411272</v>
      </c>
      <c r="O355">
        <f t="shared" si="426"/>
        <v>0.79851621875937706</v>
      </c>
      <c r="P355">
        <f t="shared" si="426"/>
        <v>0.76337949433685315</v>
      </c>
      <c r="Q355">
        <f t="shared" si="426"/>
        <v>0.72978887426905681</v>
      </c>
      <c r="R355">
        <f t="shared" si="426"/>
        <v>0.69767632607103103</v>
      </c>
      <c r="S355">
        <f t="shared" si="426"/>
        <v>0.66697681085847438</v>
      </c>
      <c r="T355">
        <f t="shared" si="426"/>
        <v>0.63762815162177333</v>
      </c>
      <c r="U355">
        <f t="shared" si="426"/>
        <v>0.60957090729630925</v>
      </c>
      <c r="V355">
        <f t="shared" si="426"/>
        <v>0.58274825237398964</v>
      </c>
      <c r="W355">
        <f t="shared" si="426"/>
        <v>0.55710586181217392</v>
      </c>
      <c r="X355">
        <f t="shared" si="426"/>
        <v>0.53259180100689718</v>
      </c>
      <c r="Y355">
        <f t="shared" si="426"/>
        <v>0.50915642060754918</v>
      </c>
      <c r="Z355">
        <f t="shared" si="426"/>
        <v>0.48675225595997168</v>
      </c>
      <c r="AA355">
        <f t="shared" si="426"/>
        <v>0.46533393097431341</v>
      </c>
      <c r="AB355">
        <f t="shared" si="426"/>
        <v>0.44485806622294116</v>
      </c>
      <c r="AC355">
        <f t="shared" si="426"/>
        <v>0.42528319108227414</v>
      </c>
      <c r="AD355">
        <f t="shared" si="426"/>
        <v>0.40656965974059917</v>
      </c>
      <c r="AE355">
        <f t="shared" si="426"/>
        <v>0.38867957090175304</v>
      </c>
      <c r="AF355">
        <f t="shared" si="426"/>
        <v>0.37157669102204571</v>
      </c>
      <c r="AG355">
        <f t="shared" si="426"/>
        <v>0.35522638092495151</v>
      </c>
      <c r="AH355">
        <f t="shared" si="426"/>
        <v>0.33959552564493911</v>
      </c>
      <c r="AI355">
        <f t="shared" si="426"/>
        <v>0.32465246735834974</v>
      </c>
      <c r="AJ355">
        <f t="shared" si="426"/>
        <v>0.31036694126548503</v>
      </c>
    </row>
    <row r="356" spans="2:36" x14ac:dyDescent="0.25">
      <c r="B356" s="3"/>
      <c r="J356">
        <f>-1*$AJ356</f>
        <v>-0.18</v>
      </c>
      <c r="K356">
        <f t="shared" ref="K356:AH356" si="427">-1*$AJ356</f>
        <v>-0.18</v>
      </c>
      <c r="L356">
        <f t="shared" si="427"/>
        <v>-0.18</v>
      </c>
      <c r="M356">
        <f t="shared" si="427"/>
        <v>-0.18</v>
      </c>
      <c r="N356">
        <f t="shared" si="427"/>
        <v>-0.18</v>
      </c>
      <c r="O356">
        <f t="shared" si="427"/>
        <v>-0.18</v>
      </c>
      <c r="P356">
        <f t="shared" si="427"/>
        <v>-0.18</v>
      </c>
      <c r="Q356">
        <f t="shared" si="427"/>
        <v>-0.18</v>
      </c>
      <c r="R356">
        <f t="shared" si="427"/>
        <v>-0.18</v>
      </c>
      <c r="S356">
        <f t="shared" si="427"/>
        <v>-0.18</v>
      </c>
      <c r="T356">
        <f t="shared" si="427"/>
        <v>-0.18</v>
      </c>
      <c r="U356">
        <f t="shared" si="427"/>
        <v>-0.18</v>
      </c>
      <c r="V356">
        <f t="shared" si="427"/>
        <v>-0.18</v>
      </c>
      <c r="W356">
        <f t="shared" si="427"/>
        <v>-0.18</v>
      </c>
      <c r="X356">
        <f t="shared" si="427"/>
        <v>-0.18</v>
      </c>
      <c r="Y356">
        <f t="shared" si="427"/>
        <v>-0.18</v>
      </c>
      <c r="Z356">
        <f t="shared" si="427"/>
        <v>-0.18</v>
      </c>
      <c r="AA356">
        <f t="shared" si="427"/>
        <v>-0.18</v>
      </c>
      <c r="AB356">
        <f t="shared" si="427"/>
        <v>-0.18</v>
      </c>
      <c r="AC356">
        <f t="shared" si="427"/>
        <v>-0.18</v>
      </c>
      <c r="AD356">
        <f t="shared" si="427"/>
        <v>-0.18</v>
      </c>
      <c r="AE356">
        <f t="shared" si="427"/>
        <v>-0.18</v>
      </c>
      <c r="AF356">
        <f t="shared" si="427"/>
        <v>-0.18</v>
      </c>
      <c r="AG356">
        <f t="shared" si="427"/>
        <v>-0.18</v>
      </c>
      <c r="AH356">
        <f t="shared" si="427"/>
        <v>-0.18</v>
      </c>
      <c r="AI356">
        <f>-1*$AJ356</f>
        <v>-0.18</v>
      </c>
      <c r="AJ356">
        <f>1*B44</f>
        <v>0.18</v>
      </c>
    </row>
    <row r="357" spans="2:36" x14ac:dyDescent="0.25">
      <c r="B357" s="3"/>
      <c r="J357" s="17">
        <f>SUM(J356:$AI356)</f>
        <v>-4.6800000000000006</v>
      </c>
      <c r="K357" s="17">
        <f>SUM(K356:$AI356)</f>
        <v>-4.5000000000000009</v>
      </c>
      <c r="L357" s="17">
        <f>SUM(L356:$AI356)</f>
        <v>-4.3200000000000012</v>
      </c>
      <c r="M357" s="17">
        <f>SUM(M356:$AI356)</f>
        <v>-4.1400000000000015</v>
      </c>
      <c r="N357" s="17">
        <f>SUM(N356:$AI356)</f>
        <v>-3.9600000000000013</v>
      </c>
      <c r="O357" s="17">
        <f>SUM(O356:$AI356)</f>
        <v>-3.7800000000000011</v>
      </c>
      <c r="P357" s="17">
        <f>SUM(P356:$AI356)</f>
        <v>-3.600000000000001</v>
      </c>
      <c r="Q357" s="17">
        <f>SUM(Q356:$AI356)</f>
        <v>-3.4200000000000008</v>
      </c>
      <c r="R357" s="17">
        <f>SUM(R356:$AI356)</f>
        <v>-3.2400000000000007</v>
      </c>
      <c r="S357" s="17">
        <f>SUM(S356:$AI356)</f>
        <v>-3.0600000000000005</v>
      </c>
      <c r="T357" s="17">
        <f>SUM(T356:$AI356)</f>
        <v>-2.8800000000000003</v>
      </c>
      <c r="U357" s="17">
        <f>SUM(U356:$AI356)</f>
        <v>-2.7</v>
      </c>
      <c r="V357" s="17">
        <f>SUM(V356:$AI356)</f>
        <v>-2.52</v>
      </c>
      <c r="W357" s="17">
        <f>SUM(W356:$AI356)</f>
        <v>-2.34</v>
      </c>
      <c r="X357" s="17">
        <f>SUM(X356:$AI356)</f>
        <v>-2.1599999999999997</v>
      </c>
      <c r="Y357" s="17">
        <f>SUM(Y356:$AI356)</f>
        <v>-1.9799999999999995</v>
      </c>
      <c r="Z357" s="17">
        <f>SUM(Z356:$AI356)</f>
        <v>-1.7999999999999996</v>
      </c>
      <c r="AA357" s="17">
        <f>SUM(AA356:$AI356)</f>
        <v>-1.6199999999999997</v>
      </c>
      <c r="AB357" s="17">
        <f>SUM(AB356:$AI356)</f>
        <v>-1.4399999999999997</v>
      </c>
      <c r="AC357" s="17">
        <f>SUM(AC356:$AI356)</f>
        <v>-1.2599999999999998</v>
      </c>
      <c r="AD357" s="17">
        <f>SUM(AD356:$AI356)</f>
        <v>-1.0799999999999998</v>
      </c>
      <c r="AE357" s="17">
        <f>SUM(AE356:$AI356)</f>
        <v>-0.89999999999999991</v>
      </c>
      <c r="AF357" s="17">
        <f>SUM(AF356:$AI356)</f>
        <v>-0.72</v>
      </c>
      <c r="AG357" s="17">
        <f>SUM(AG356:$AI356)</f>
        <v>-0.54</v>
      </c>
      <c r="AH357" s="17">
        <f>SUM(AH356:$AI356)</f>
        <v>-0.36</v>
      </c>
      <c r="AI357">
        <f>1*AI356</f>
        <v>-0.18</v>
      </c>
      <c r="AJ357">
        <v>0</v>
      </c>
    </row>
    <row r="358" spans="2:36" x14ac:dyDescent="0.25">
      <c r="B358" s="3"/>
      <c r="E358" s="6">
        <v>535</v>
      </c>
      <c r="H358" s="20">
        <v>3</v>
      </c>
      <c r="I358" s="13">
        <f>C$33*(EXP(D$33*H358))</f>
        <v>2.1481956367532227E-2</v>
      </c>
      <c r="J358" s="3">
        <f t="shared" ref="J358:Y372" ca="1" si="428">OFFSET(AM358,-(J$357),0)</f>
        <v>0</v>
      </c>
      <c r="K358" s="3">
        <f t="shared" ca="1" si="428"/>
        <v>0</v>
      </c>
      <c r="L358" s="3">
        <f t="shared" ca="1" si="428"/>
        <v>0</v>
      </c>
      <c r="M358" s="3">
        <f t="shared" ca="1" si="428"/>
        <v>0</v>
      </c>
      <c r="N358" s="3">
        <f t="shared" ca="1" si="428"/>
        <v>0</v>
      </c>
      <c r="O358" s="3">
        <f t="shared" ca="1" si="428"/>
        <v>0</v>
      </c>
      <c r="P358" s="3">
        <f t="shared" ca="1" si="428"/>
        <v>0</v>
      </c>
      <c r="Q358" s="3">
        <f t="shared" ca="1" si="428"/>
        <v>0</v>
      </c>
      <c r="R358" s="3">
        <f t="shared" ca="1" si="428"/>
        <v>0</v>
      </c>
      <c r="S358" s="3">
        <f t="shared" ca="1" si="428"/>
        <v>0</v>
      </c>
      <c r="T358" s="3">
        <f t="shared" ca="1" si="428"/>
        <v>0</v>
      </c>
      <c r="U358" s="3">
        <f t="shared" ca="1" si="428"/>
        <v>0</v>
      </c>
      <c r="V358" s="3">
        <f t="shared" ca="1" si="428"/>
        <v>0</v>
      </c>
      <c r="W358" s="3">
        <f t="shared" ca="1" si="428"/>
        <v>0</v>
      </c>
      <c r="X358" s="3">
        <f t="shared" ca="1" si="428"/>
        <v>0</v>
      </c>
      <c r="Y358" s="3">
        <f t="shared" ca="1" si="428"/>
        <v>0</v>
      </c>
      <c r="Z358" s="3">
        <f t="shared" ref="Z358:AH372" ca="1" si="429">OFFSET(BC358,-(Z$357),0)</f>
        <v>0</v>
      </c>
      <c r="AA358" s="3">
        <f t="shared" ca="1" si="429"/>
        <v>0</v>
      </c>
      <c r="AB358" s="3">
        <f t="shared" ca="1" si="429"/>
        <v>0</v>
      </c>
      <c r="AC358" s="3">
        <f t="shared" ca="1" si="429"/>
        <v>0</v>
      </c>
      <c r="AD358" s="3">
        <f t="shared" ca="1" si="429"/>
        <v>0</v>
      </c>
      <c r="AE358" s="3">
        <f t="shared" ca="1" si="429"/>
        <v>0</v>
      </c>
      <c r="AF358" s="3">
        <f t="shared" ca="1" si="429"/>
        <v>0</v>
      </c>
      <c r="AG358" s="3">
        <f t="shared" ca="1" si="429"/>
        <v>0</v>
      </c>
      <c r="AH358" s="3">
        <f t="shared" ca="1" si="429"/>
        <v>0</v>
      </c>
      <c r="AI358" s="3">
        <f t="shared" ref="AI358:AI372" ca="1" si="430">OFFSET(BL358,-(AI$357),0)</f>
        <v>0</v>
      </c>
    </row>
    <row r="359" spans="2:36" x14ac:dyDescent="0.25">
      <c r="B359" s="3"/>
      <c r="H359" s="20">
        <v>4</v>
      </c>
      <c r="I359" s="13">
        <f t="shared" ref="I359:I386" si="431">C$33*(EXP(D$33*H359))</f>
        <v>2.3224629781501159E-2</v>
      </c>
      <c r="J359" s="3">
        <f t="shared" ca="1" si="428"/>
        <v>0</v>
      </c>
      <c r="K359" s="3">
        <f t="shared" ca="1" si="428"/>
        <v>0</v>
      </c>
      <c r="L359" s="3">
        <f t="shared" ca="1" si="428"/>
        <v>0</v>
      </c>
      <c r="M359" s="3">
        <f t="shared" ca="1" si="428"/>
        <v>0</v>
      </c>
      <c r="N359" s="3">
        <f t="shared" ca="1" si="428"/>
        <v>0</v>
      </c>
      <c r="O359" s="3">
        <f t="shared" ca="1" si="428"/>
        <v>0</v>
      </c>
      <c r="P359" s="3">
        <f t="shared" ca="1" si="428"/>
        <v>0</v>
      </c>
      <c r="Q359" s="3">
        <f t="shared" ca="1" si="428"/>
        <v>0</v>
      </c>
      <c r="R359" s="3">
        <f t="shared" ca="1" si="428"/>
        <v>0</v>
      </c>
      <c r="S359" s="3">
        <f t="shared" ca="1" si="428"/>
        <v>0</v>
      </c>
      <c r="T359" s="3">
        <f t="shared" ca="1" si="428"/>
        <v>0</v>
      </c>
      <c r="U359" s="3">
        <f t="shared" ca="1" si="428"/>
        <v>0</v>
      </c>
      <c r="V359" s="3">
        <f t="shared" ca="1" si="428"/>
        <v>0</v>
      </c>
      <c r="W359" s="3">
        <f t="shared" ca="1" si="428"/>
        <v>0</v>
      </c>
      <c r="X359" s="3">
        <f t="shared" ca="1" si="428"/>
        <v>0</v>
      </c>
      <c r="Y359" s="3">
        <f t="shared" ca="1" si="428"/>
        <v>0</v>
      </c>
      <c r="Z359" s="3">
        <f t="shared" ca="1" si="429"/>
        <v>0</v>
      </c>
      <c r="AA359" s="3">
        <f t="shared" ca="1" si="429"/>
        <v>0</v>
      </c>
      <c r="AB359" s="3">
        <f t="shared" ca="1" si="429"/>
        <v>0</v>
      </c>
      <c r="AC359" s="3">
        <f t="shared" ca="1" si="429"/>
        <v>0</v>
      </c>
      <c r="AD359" s="3">
        <f t="shared" ca="1" si="429"/>
        <v>0</v>
      </c>
      <c r="AE359" s="3">
        <f t="shared" ca="1" si="429"/>
        <v>0</v>
      </c>
      <c r="AF359" s="3">
        <f t="shared" ca="1" si="429"/>
        <v>0</v>
      </c>
      <c r="AG359" s="3">
        <f t="shared" ca="1" si="429"/>
        <v>0</v>
      </c>
      <c r="AH359" s="3">
        <f t="shared" ca="1" si="429"/>
        <v>0</v>
      </c>
      <c r="AI359" s="3">
        <f t="shared" ca="1" si="430"/>
        <v>0</v>
      </c>
    </row>
    <row r="360" spans="2:36" x14ac:dyDescent="0.25">
      <c r="B360" s="3"/>
      <c r="G360">
        <v>0.41</v>
      </c>
      <c r="H360" s="20">
        <v>5</v>
      </c>
      <c r="I360" s="13">
        <f t="shared" si="431"/>
        <v>2.5108673496004926E-2</v>
      </c>
      <c r="J360" s="3">
        <f t="shared" ca="1" si="428"/>
        <v>0</v>
      </c>
      <c r="K360" s="3">
        <f t="shared" ca="1" si="428"/>
        <v>0</v>
      </c>
      <c r="L360" s="3">
        <f t="shared" ca="1" si="428"/>
        <v>0</v>
      </c>
      <c r="M360" s="3">
        <f t="shared" ca="1" si="428"/>
        <v>0</v>
      </c>
      <c r="N360" s="3">
        <f t="shared" ca="1" si="428"/>
        <v>0</v>
      </c>
      <c r="O360" s="3">
        <f t="shared" ca="1" si="428"/>
        <v>0</v>
      </c>
      <c r="P360" s="3">
        <f t="shared" ca="1" si="428"/>
        <v>0</v>
      </c>
      <c r="Q360" s="3">
        <f t="shared" ca="1" si="428"/>
        <v>0</v>
      </c>
      <c r="R360" s="3">
        <f t="shared" ca="1" si="428"/>
        <v>0</v>
      </c>
      <c r="S360" s="3">
        <f t="shared" ca="1" si="428"/>
        <v>0</v>
      </c>
      <c r="T360" s="3">
        <f t="shared" ca="1" si="428"/>
        <v>0</v>
      </c>
      <c r="U360" s="3">
        <f t="shared" ca="1" si="428"/>
        <v>0</v>
      </c>
      <c r="V360" s="3">
        <f t="shared" ca="1" si="428"/>
        <v>0</v>
      </c>
      <c r="W360" s="3">
        <f t="shared" ca="1" si="428"/>
        <v>0</v>
      </c>
      <c r="X360" s="3">
        <f t="shared" ca="1" si="428"/>
        <v>0</v>
      </c>
      <c r="Y360" s="3">
        <f t="shared" ca="1" si="428"/>
        <v>0</v>
      </c>
      <c r="Z360" s="3">
        <f t="shared" ca="1" si="429"/>
        <v>0</v>
      </c>
      <c r="AA360" s="3">
        <f t="shared" ca="1" si="429"/>
        <v>0</v>
      </c>
      <c r="AB360" s="3">
        <f t="shared" ca="1" si="429"/>
        <v>0</v>
      </c>
      <c r="AC360" s="3">
        <f t="shared" ca="1" si="429"/>
        <v>0</v>
      </c>
      <c r="AD360" s="3">
        <f t="shared" ca="1" si="429"/>
        <v>0</v>
      </c>
      <c r="AE360" s="3">
        <f t="shared" ca="1" si="429"/>
        <v>0</v>
      </c>
      <c r="AF360" s="3">
        <f t="shared" ca="1" si="429"/>
        <v>0</v>
      </c>
      <c r="AG360" s="3">
        <f t="shared" ca="1" si="429"/>
        <v>0</v>
      </c>
      <c r="AH360" s="3">
        <f t="shared" ca="1" si="429"/>
        <v>0</v>
      </c>
      <c r="AI360" s="3">
        <f t="shared" ca="1" si="430"/>
        <v>0</v>
      </c>
    </row>
    <row r="361" spans="2:36" x14ac:dyDescent="0.25">
      <c r="B361" s="3"/>
      <c r="G361">
        <v>0.63</v>
      </c>
      <c r="H361" s="20">
        <v>6</v>
      </c>
      <c r="I361" s="13">
        <f t="shared" si="431"/>
        <v>2.7145555845679896E-2</v>
      </c>
      <c r="J361" s="3">
        <f t="shared" ca="1" si="428"/>
        <v>0</v>
      </c>
      <c r="K361" s="3">
        <f t="shared" ca="1" si="428"/>
        <v>0</v>
      </c>
      <c r="L361" s="3">
        <f t="shared" ca="1" si="428"/>
        <v>0</v>
      </c>
      <c r="M361" s="3">
        <f t="shared" ca="1" si="428"/>
        <v>0</v>
      </c>
      <c r="N361" s="3">
        <f t="shared" ca="1" si="428"/>
        <v>0</v>
      </c>
      <c r="O361" s="3">
        <f t="shared" ca="1" si="428"/>
        <v>0</v>
      </c>
      <c r="P361" s="3">
        <f t="shared" ca="1" si="428"/>
        <v>0</v>
      </c>
      <c r="Q361" s="3">
        <f t="shared" ca="1" si="428"/>
        <v>0</v>
      </c>
      <c r="R361" s="3">
        <f t="shared" ca="1" si="428"/>
        <v>0</v>
      </c>
      <c r="S361" s="3">
        <f t="shared" ca="1" si="428"/>
        <v>0</v>
      </c>
      <c r="T361" s="3">
        <f t="shared" ca="1" si="428"/>
        <v>0</v>
      </c>
      <c r="U361" s="3">
        <f t="shared" ca="1" si="428"/>
        <v>0</v>
      </c>
      <c r="V361" s="3">
        <f t="shared" ca="1" si="428"/>
        <v>0</v>
      </c>
      <c r="W361" s="3">
        <f t="shared" ca="1" si="428"/>
        <v>0</v>
      </c>
      <c r="X361" s="3">
        <f t="shared" ca="1" si="428"/>
        <v>0</v>
      </c>
      <c r="Y361" s="3">
        <f t="shared" ca="1" si="428"/>
        <v>0</v>
      </c>
      <c r="Z361" s="3">
        <f t="shared" ca="1" si="429"/>
        <v>0</v>
      </c>
      <c r="AA361" s="3">
        <f t="shared" ca="1" si="429"/>
        <v>0</v>
      </c>
      <c r="AB361" s="3">
        <f t="shared" ca="1" si="429"/>
        <v>0</v>
      </c>
      <c r="AC361" s="3">
        <f t="shared" ca="1" si="429"/>
        <v>0</v>
      </c>
      <c r="AD361" s="3">
        <f t="shared" ca="1" si="429"/>
        <v>0</v>
      </c>
      <c r="AE361" s="3">
        <f t="shared" ca="1" si="429"/>
        <v>0</v>
      </c>
      <c r="AF361" s="3">
        <f t="shared" ca="1" si="429"/>
        <v>0</v>
      </c>
      <c r="AG361" s="3">
        <f t="shared" ca="1" si="429"/>
        <v>0</v>
      </c>
      <c r="AH361" s="3">
        <f t="shared" ca="1" si="429"/>
        <v>0</v>
      </c>
      <c r="AI361" s="3">
        <f t="shared" ca="1" si="430"/>
        <v>0</v>
      </c>
    </row>
    <row r="362" spans="2:36" x14ac:dyDescent="0.25">
      <c r="B362" s="3"/>
      <c r="G362">
        <v>0.74016000000000004</v>
      </c>
      <c r="H362" s="20">
        <v>7</v>
      </c>
      <c r="I362" s="13">
        <f t="shared" si="431"/>
        <v>2.9347675506958666E-2</v>
      </c>
      <c r="J362" s="3">
        <f t="shared" ca="1" si="428"/>
        <v>0</v>
      </c>
      <c r="K362" s="3">
        <f t="shared" ca="1" si="428"/>
        <v>0</v>
      </c>
      <c r="L362" s="3">
        <f t="shared" ca="1" si="428"/>
        <v>0</v>
      </c>
      <c r="M362" s="3">
        <f t="shared" ca="1" si="428"/>
        <v>0</v>
      </c>
      <c r="N362" s="3">
        <f t="shared" ca="1" si="428"/>
        <v>0</v>
      </c>
      <c r="O362" s="3">
        <f t="shared" ca="1" si="428"/>
        <v>0</v>
      </c>
      <c r="P362" s="3">
        <f t="shared" ca="1" si="428"/>
        <v>0</v>
      </c>
      <c r="Q362" s="3">
        <f t="shared" ca="1" si="428"/>
        <v>0</v>
      </c>
      <c r="R362" s="3">
        <f t="shared" ca="1" si="428"/>
        <v>0</v>
      </c>
      <c r="S362" s="3">
        <f t="shared" ca="1" si="428"/>
        <v>0</v>
      </c>
      <c r="T362" s="3">
        <f t="shared" ca="1" si="428"/>
        <v>0</v>
      </c>
      <c r="U362" s="3">
        <f t="shared" ca="1" si="428"/>
        <v>0</v>
      </c>
      <c r="V362" s="3">
        <f t="shared" ca="1" si="428"/>
        <v>0</v>
      </c>
      <c r="W362" s="3">
        <f t="shared" ca="1" si="428"/>
        <v>0</v>
      </c>
      <c r="X362" s="3">
        <f t="shared" ca="1" si="428"/>
        <v>0</v>
      </c>
      <c r="Y362" s="3">
        <f t="shared" ca="1" si="428"/>
        <v>0</v>
      </c>
      <c r="Z362" s="3">
        <f t="shared" ca="1" si="429"/>
        <v>0</v>
      </c>
      <c r="AA362" s="3">
        <f t="shared" ca="1" si="429"/>
        <v>0</v>
      </c>
      <c r="AB362" s="3">
        <f t="shared" ca="1" si="429"/>
        <v>0</v>
      </c>
      <c r="AC362" s="3">
        <f t="shared" ca="1" si="429"/>
        <v>0</v>
      </c>
      <c r="AD362" s="3">
        <f t="shared" ca="1" si="429"/>
        <v>0</v>
      </c>
      <c r="AE362" s="3">
        <f t="shared" ca="1" si="429"/>
        <v>0</v>
      </c>
      <c r="AF362" s="3">
        <f t="shared" ca="1" si="429"/>
        <v>0</v>
      </c>
      <c r="AG362" s="3">
        <f t="shared" ca="1" si="429"/>
        <v>0</v>
      </c>
      <c r="AH362" s="3">
        <f t="shared" ca="1" si="429"/>
        <v>0</v>
      </c>
      <c r="AI362" s="3">
        <f t="shared" ca="1" si="430"/>
        <v>0</v>
      </c>
    </row>
    <row r="363" spans="2:36" x14ac:dyDescent="0.25">
      <c r="B363" s="3"/>
      <c r="G363">
        <v>0.89</v>
      </c>
      <c r="H363" s="20">
        <v>8</v>
      </c>
      <c r="I363" s="13">
        <f t="shared" si="431"/>
        <v>3.172843696987003E-2</v>
      </c>
      <c r="J363" s="3">
        <f t="shared" ca="1" si="428"/>
        <v>0</v>
      </c>
      <c r="K363" s="3">
        <f t="shared" ca="1" si="428"/>
        <v>0</v>
      </c>
      <c r="L363" s="3">
        <f t="shared" ca="1" si="428"/>
        <v>0</v>
      </c>
      <c r="M363" s="3">
        <f t="shared" ca="1" si="428"/>
        <v>0</v>
      </c>
      <c r="N363" s="3">
        <f t="shared" ca="1" si="428"/>
        <v>0</v>
      </c>
      <c r="O363" s="3">
        <f t="shared" ca="1" si="428"/>
        <v>0</v>
      </c>
      <c r="P363" s="3">
        <f t="shared" ca="1" si="428"/>
        <v>0</v>
      </c>
      <c r="Q363" s="3">
        <f t="shared" ca="1" si="428"/>
        <v>0</v>
      </c>
      <c r="R363" s="3">
        <f t="shared" ca="1" si="428"/>
        <v>0</v>
      </c>
      <c r="S363" s="3">
        <f t="shared" ca="1" si="428"/>
        <v>0</v>
      </c>
      <c r="T363" s="3">
        <f t="shared" ca="1" si="428"/>
        <v>0</v>
      </c>
      <c r="U363" s="3">
        <f t="shared" ca="1" si="428"/>
        <v>0</v>
      </c>
      <c r="V363" s="3">
        <f t="shared" ca="1" si="428"/>
        <v>0</v>
      </c>
      <c r="W363" s="3">
        <f t="shared" ca="1" si="428"/>
        <v>0</v>
      </c>
      <c r="X363" s="3">
        <f t="shared" ca="1" si="428"/>
        <v>0</v>
      </c>
      <c r="Y363" s="3">
        <f t="shared" ca="1" si="428"/>
        <v>0</v>
      </c>
      <c r="Z363" s="3">
        <f t="shared" ca="1" si="429"/>
        <v>0</v>
      </c>
      <c r="AA363" s="3">
        <f t="shared" ca="1" si="429"/>
        <v>0</v>
      </c>
      <c r="AB363" s="3">
        <f t="shared" ca="1" si="429"/>
        <v>0</v>
      </c>
      <c r="AC363" s="3">
        <f t="shared" ca="1" si="429"/>
        <v>0</v>
      </c>
      <c r="AD363" s="3">
        <f t="shared" ca="1" si="429"/>
        <v>0</v>
      </c>
      <c r="AE363" s="3">
        <f t="shared" ca="1" si="429"/>
        <v>0</v>
      </c>
      <c r="AF363" s="3">
        <f t="shared" ca="1" si="429"/>
        <v>0</v>
      </c>
      <c r="AG363" s="3">
        <f t="shared" ca="1" si="429"/>
        <v>0</v>
      </c>
      <c r="AH363" s="3">
        <f t="shared" ca="1" si="429"/>
        <v>0</v>
      </c>
      <c r="AI363" s="3">
        <f t="shared" ca="1" si="430"/>
        <v>0</v>
      </c>
    </row>
    <row r="364" spans="2:36" x14ac:dyDescent="0.25">
      <c r="B364" s="3"/>
      <c r="G364">
        <v>0.98</v>
      </c>
      <c r="H364" s="20">
        <v>9</v>
      </c>
      <c r="I364" s="13">
        <f t="shared" si="431"/>
        <v>3.4302332132312048E-2</v>
      </c>
      <c r="J364" s="3">
        <f t="shared" ca="1" si="428"/>
        <v>0</v>
      </c>
      <c r="K364" s="3">
        <f t="shared" ca="1" si="428"/>
        <v>0</v>
      </c>
      <c r="L364" s="3">
        <f t="shared" ca="1" si="428"/>
        <v>0</v>
      </c>
      <c r="M364" s="3">
        <f t="shared" ca="1" si="428"/>
        <v>0</v>
      </c>
      <c r="N364" s="3">
        <f t="shared" ca="1" si="428"/>
        <v>0</v>
      </c>
      <c r="O364" s="3">
        <f t="shared" ca="1" si="428"/>
        <v>0</v>
      </c>
      <c r="P364" s="3">
        <f t="shared" ca="1" si="428"/>
        <v>0</v>
      </c>
      <c r="Q364" s="3">
        <f t="shared" ca="1" si="428"/>
        <v>0</v>
      </c>
      <c r="R364" s="3">
        <f t="shared" ca="1" si="428"/>
        <v>0</v>
      </c>
      <c r="S364" s="3">
        <f t="shared" ca="1" si="428"/>
        <v>0</v>
      </c>
      <c r="T364" s="3">
        <f t="shared" ca="1" si="428"/>
        <v>0</v>
      </c>
      <c r="U364" s="3">
        <f t="shared" ca="1" si="428"/>
        <v>0</v>
      </c>
      <c r="V364" s="3">
        <f t="shared" ca="1" si="428"/>
        <v>0</v>
      </c>
      <c r="W364" s="3">
        <f t="shared" ca="1" si="428"/>
        <v>0</v>
      </c>
      <c r="X364" s="3">
        <f t="shared" ca="1" si="428"/>
        <v>0</v>
      </c>
      <c r="Y364" s="3">
        <f t="shared" ca="1" si="428"/>
        <v>0</v>
      </c>
      <c r="Z364" s="3">
        <f t="shared" ca="1" si="429"/>
        <v>0</v>
      </c>
      <c r="AA364" s="3">
        <f t="shared" ca="1" si="429"/>
        <v>0</v>
      </c>
      <c r="AB364" s="3">
        <f t="shared" ca="1" si="429"/>
        <v>0</v>
      </c>
      <c r="AC364" s="3">
        <f t="shared" ca="1" si="429"/>
        <v>0</v>
      </c>
      <c r="AD364" s="3">
        <f t="shared" ca="1" si="429"/>
        <v>0</v>
      </c>
      <c r="AE364" s="3">
        <f t="shared" ca="1" si="429"/>
        <v>0</v>
      </c>
      <c r="AF364" s="3">
        <f t="shared" ca="1" si="429"/>
        <v>0</v>
      </c>
      <c r="AG364" s="3">
        <f t="shared" ca="1" si="429"/>
        <v>0</v>
      </c>
      <c r="AH364" s="3">
        <f t="shared" ca="1" si="429"/>
        <v>0</v>
      </c>
      <c r="AI364" s="3">
        <f t="shared" ca="1" si="430"/>
        <v>0</v>
      </c>
    </row>
    <row r="365" spans="2:36" x14ac:dyDescent="0.25">
      <c r="B365" s="3"/>
      <c r="H365" s="20">
        <v>10</v>
      </c>
      <c r="I365" s="13">
        <f t="shared" si="431"/>
        <v>3.7085028513469419E-2</v>
      </c>
      <c r="J365" s="3">
        <f t="shared" ca="1" si="428"/>
        <v>0</v>
      </c>
      <c r="K365" s="3">
        <f t="shared" ca="1" si="428"/>
        <v>0</v>
      </c>
      <c r="L365" s="3">
        <f t="shared" ca="1" si="428"/>
        <v>0</v>
      </c>
      <c r="M365" s="3">
        <f t="shared" ca="1" si="428"/>
        <v>0</v>
      </c>
      <c r="N365" s="3">
        <f t="shared" ca="1" si="428"/>
        <v>0</v>
      </c>
      <c r="O365" s="3">
        <f t="shared" ca="1" si="428"/>
        <v>0</v>
      </c>
      <c r="P365" s="3">
        <f t="shared" ca="1" si="428"/>
        <v>0</v>
      </c>
      <c r="Q365" s="3">
        <f t="shared" ca="1" si="428"/>
        <v>0</v>
      </c>
      <c r="R365" s="3">
        <f t="shared" ca="1" si="428"/>
        <v>0</v>
      </c>
      <c r="S365" s="3">
        <f t="shared" ca="1" si="428"/>
        <v>0</v>
      </c>
      <c r="T365" s="3">
        <f t="shared" ca="1" si="428"/>
        <v>0</v>
      </c>
      <c r="U365" s="3">
        <f t="shared" ca="1" si="428"/>
        <v>0</v>
      </c>
      <c r="V365" s="3">
        <f t="shared" ca="1" si="428"/>
        <v>0</v>
      </c>
      <c r="W365" s="3">
        <f t="shared" ca="1" si="428"/>
        <v>0</v>
      </c>
      <c r="X365" s="3">
        <f t="shared" ca="1" si="428"/>
        <v>0</v>
      </c>
      <c r="Y365" s="3">
        <f t="shared" ca="1" si="428"/>
        <v>0</v>
      </c>
      <c r="Z365" s="3">
        <f t="shared" ca="1" si="429"/>
        <v>0</v>
      </c>
      <c r="AA365" s="3">
        <f t="shared" ca="1" si="429"/>
        <v>0</v>
      </c>
      <c r="AB365" s="3">
        <f t="shared" ca="1" si="429"/>
        <v>0</v>
      </c>
      <c r="AC365" s="3">
        <f t="shared" ca="1" si="429"/>
        <v>0</v>
      </c>
      <c r="AD365" s="3">
        <f t="shared" ca="1" si="429"/>
        <v>0</v>
      </c>
      <c r="AE365" s="3">
        <f t="shared" ca="1" si="429"/>
        <v>0</v>
      </c>
      <c r="AF365" s="3">
        <f t="shared" ca="1" si="429"/>
        <v>0</v>
      </c>
      <c r="AG365" s="3">
        <f t="shared" ca="1" si="429"/>
        <v>0</v>
      </c>
      <c r="AH365" s="3">
        <f t="shared" ca="1" si="429"/>
        <v>0</v>
      </c>
      <c r="AI365" s="3">
        <f t="shared" ca="1" si="430"/>
        <v>0</v>
      </c>
    </row>
    <row r="366" spans="2:36" x14ac:dyDescent="0.25">
      <c r="B366" s="3"/>
      <c r="H366" s="20">
        <v>11</v>
      </c>
      <c r="I366" s="13">
        <f t="shared" si="431"/>
        <v>4.0093464623337904E-2</v>
      </c>
      <c r="J366" s="3">
        <f t="shared" ca="1" si="428"/>
        <v>0</v>
      </c>
      <c r="K366" s="3">
        <f t="shared" ca="1" si="428"/>
        <v>0</v>
      </c>
      <c r="L366" s="3">
        <f t="shared" ca="1" si="428"/>
        <v>0</v>
      </c>
      <c r="M366" s="3">
        <f t="shared" ca="1" si="428"/>
        <v>0</v>
      </c>
      <c r="N366" s="3">
        <f t="shared" ca="1" si="428"/>
        <v>0</v>
      </c>
      <c r="O366" s="3">
        <f t="shared" ca="1" si="428"/>
        <v>0</v>
      </c>
      <c r="P366" s="3">
        <f t="shared" ca="1" si="428"/>
        <v>0</v>
      </c>
      <c r="Q366" s="3">
        <f t="shared" ca="1" si="428"/>
        <v>0</v>
      </c>
      <c r="R366" s="3">
        <f t="shared" ca="1" si="428"/>
        <v>0</v>
      </c>
      <c r="S366" s="3">
        <f t="shared" ca="1" si="428"/>
        <v>0</v>
      </c>
      <c r="T366" s="3">
        <f t="shared" ca="1" si="428"/>
        <v>0</v>
      </c>
      <c r="U366" s="3">
        <f t="shared" ca="1" si="428"/>
        <v>0</v>
      </c>
      <c r="V366" s="3">
        <f t="shared" ca="1" si="428"/>
        <v>0</v>
      </c>
      <c r="W366" s="3">
        <f t="shared" ca="1" si="428"/>
        <v>0</v>
      </c>
      <c r="X366" s="3">
        <f t="shared" ca="1" si="428"/>
        <v>0</v>
      </c>
      <c r="Y366" s="3">
        <f t="shared" ca="1" si="428"/>
        <v>0</v>
      </c>
      <c r="Z366" s="3">
        <f t="shared" ca="1" si="429"/>
        <v>0</v>
      </c>
      <c r="AA366" s="3">
        <f t="shared" ca="1" si="429"/>
        <v>0</v>
      </c>
      <c r="AB366" s="3">
        <f t="shared" ca="1" si="429"/>
        <v>0</v>
      </c>
      <c r="AC366" s="3">
        <f t="shared" ca="1" si="429"/>
        <v>0</v>
      </c>
      <c r="AD366" s="3">
        <f t="shared" ca="1" si="429"/>
        <v>0</v>
      </c>
      <c r="AE366" s="3">
        <f t="shared" ca="1" si="429"/>
        <v>0</v>
      </c>
      <c r="AF366" s="3">
        <f t="shared" ca="1" si="429"/>
        <v>0</v>
      </c>
      <c r="AG366" s="3">
        <f t="shared" ca="1" si="429"/>
        <v>0</v>
      </c>
      <c r="AH366" s="3">
        <f t="shared" ca="1" si="429"/>
        <v>0</v>
      </c>
      <c r="AI366" s="3">
        <f t="shared" ca="1" si="430"/>
        <v>0</v>
      </c>
    </row>
    <row r="367" spans="2:36" x14ac:dyDescent="0.25">
      <c r="B367" s="3"/>
      <c r="H367" s="20">
        <v>12</v>
      </c>
      <c r="I367" s="13">
        <f t="shared" si="431"/>
        <v>4.3345953068878E-2</v>
      </c>
      <c r="J367" s="3">
        <f t="shared" ca="1" si="428"/>
        <v>0</v>
      </c>
      <c r="K367" s="3">
        <f t="shared" ca="1" si="428"/>
        <v>0</v>
      </c>
      <c r="L367" s="3">
        <f t="shared" ca="1" si="428"/>
        <v>0</v>
      </c>
      <c r="M367" s="3">
        <f t="shared" ca="1" si="428"/>
        <v>0</v>
      </c>
      <c r="N367" s="3">
        <f t="shared" ca="1" si="428"/>
        <v>0</v>
      </c>
      <c r="O367" s="3">
        <f t="shared" ca="1" si="428"/>
        <v>0</v>
      </c>
      <c r="P367" s="3">
        <f t="shared" ca="1" si="428"/>
        <v>0</v>
      </c>
      <c r="Q367" s="3">
        <f t="shared" ca="1" si="428"/>
        <v>0</v>
      </c>
      <c r="R367" s="3">
        <f t="shared" ca="1" si="428"/>
        <v>0</v>
      </c>
      <c r="S367" s="3">
        <f t="shared" ca="1" si="428"/>
        <v>0</v>
      </c>
      <c r="T367" s="3">
        <f t="shared" ca="1" si="428"/>
        <v>0</v>
      </c>
      <c r="U367" s="3">
        <f t="shared" ca="1" si="428"/>
        <v>0</v>
      </c>
      <c r="V367" s="3">
        <f t="shared" ca="1" si="428"/>
        <v>0</v>
      </c>
      <c r="W367" s="3">
        <f t="shared" ca="1" si="428"/>
        <v>0</v>
      </c>
      <c r="X367" s="3">
        <f t="shared" ca="1" si="428"/>
        <v>0</v>
      </c>
      <c r="Y367" s="3">
        <f t="shared" ca="1" si="428"/>
        <v>0</v>
      </c>
      <c r="Z367" s="3">
        <f t="shared" ca="1" si="429"/>
        <v>0</v>
      </c>
      <c r="AA367" s="3">
        <f t="shared" ca="1" si="429"/>
        <v>0</v>
      </c>
      <c r="AB367" s="3">
        <f t="shared" ca="1" si="429"/>
        <v>0</v>
      </c>
      <c r="AC367" s="3">
        <f t="shared" ca="1" si="429"/>
        <v>0</v>
      </c>
      <c r="AD367" s="3">
        <f t="shared" ca="1" si="429"/>
        <v>0</v>
      </c>
      <c r="AE367" s="3">
        <f t="shared" ca="1" si="429"/>
        <v>0</v>
      </c>
      <c r="AF367" s="3">
        <f t="shared" ca="1" si="429"/>
        <v>0</v>
      </c>
      <c r="AG367" s="3">
        <f t="shared" ca="1" si="429"/>
        <v>0</v>
      </c>
      <c r="AH367" s="3">
        <f t="shared" ca="1" si="429"/>
        <v>0</v>
      </c>
      <c r="AI367" s="3">
        <f t="shared" ca="1" si="430"/>
        <v>0</v>
      </c>
    </row>
    <row r="368" spans="2:36" x14ac:dyDescent="0.25">
      <c r="B368" s="3"/>
      <c r="H368" s="20">
        <v>13</v>
      </c>
      <c r="I368" s="13">
        <f t="shared" si="431"/>
        <v>4.6862292024414033E-2</v>
      </c>
      <c r="J368" s="3">
        <f t="shared" ca="1" si="428"/>
        <v>0</v>
      </c>
      <c r="K368" s="3">
        <f t="shared" ca="1" si="428"/>
        <v>0</v>
      </c>
      <c r="L368" s="3">
        <f t="shared" ca="1" si="428"/>
        <v>0</v>
      </c>
      <c r="M368" s="3">
        <f t="shared" ca="1" si="428"/>
        <v>0</v>
      </c>
      <c r="N368" s="3">
        <f t="shared" ca="1" si="428"/>
        <v>0</v>
      </c>
      <c r="O368" s="3">
        <f t="shared" ca="1" si="428"/>
        <v>0</v>
      </c>
      <c r="P368" s="3">
        <f t="shared" ca="1" si="428"/>
        <v>0</v>
      </c>
      <c r="Q368" s="3">
        <f t="shared" ca="1" si="428"/>
        <v>0</v>
      </c>
      <c r="R368" s="3">
        <f t="shared" ca="1" si="428"/>
        <v>0</v>
      </c>
      <c r="S368" s="3">
        <f t="shared" ca="1" si="428"/>
        <v>0</v>
      </c>
      <c r="T368" s="3">
        <f t="shared" ca="1" si="428"/>
        <v>0</v>
      </c>
      <c r="U368" s="3">
        <f t="shared" ca="1" si="428"/>
        <v>0</v>
      </c>
      <c r="V368" s="3">
        <f t="shared" ca="1" si="428"/>
        <v>0</v>
      </c>
      <c r="W368" s="3">
        <f t="shared" ca="1" si="428"/>
        <v>0</v>
      </c>
      <c r="X368" s="3">
        <f t="shared" ca="1" si="428"/>
        <v>0</v>
      </c>
      <c r="Y368" s="3">
        <f t="shared" ca="1" si="428"/>
        <v>0</v>
      </c>
      <c r="Z368" s="3">
        <f t="shared" ca="1" si="429"/>
        <v>0</v>
      </c>
      <c r="AA368" s="3">
        <f t="shared" ca="1" si="429"/>
        <v>0</v>
      </c>
      <c r="AB368" s="3">
        <f t="shared" ca="1" si="429"/>
        <v>0</v>
      </c>
      <c r="AC368" s="3">
        <f t="shared" ca="1" si="429"/>
        <v>0</v>
      </c>
      <c r="AD368" s="3">
        <f t="shared" ca="1" si="429"/>
        <v>0</v>
      </c>
      <c r="AE368" s="3">
        <f t="shared" ca="1" si="429"/>
        <v>0</v>
      </c>
      <c r="AF368" s="3">
        <f t="shared" ca="1" si="429"/>
        <v>0</v>
      </c>
      <c r="AG368" s="3">
        <f t="shared" ca="1" si="429"/>
        <v>0</v>
      </c>
      <c r="AH368" s="3">
        <f t="shared" ca="1" si="429"/>
        <v>0</v>
      </c>
      <c r="AI368" s="3">
        <f t="shared" ca="1" si="430"/>
        <v>0</v>
      </c>
    </row>
    <row r="369" spans="2:65" x14ac:dyDescent="0.25">
      <c r="B369" s="3"/>
      <c r="H369" s="20">
        <v>14</v>
      </c>
      <c r="I369" s="13">
        <f t="shared" si="431"/>
        <v>5.0663885744808332E-2</v>
      </c>
      <c r="J369" s="3">
        <f t="shared" ca="1" si="428"/>
        <v>6.4439852770569992</v>
      </c>
      <c r="K369" s="3">
        <f t="shared" ca="1" si="428"/>
        <v>6.1604336978360621</v>
      </c>
      <c r="L369" s="3">
        <f t="shared" ca="1" si="428"/>
        <v>5.8893591021310474</v>
      </c>
      <c r="M369" s="3">
        <f t="shared" ca="1" si="428"/>
        <v>5.630212471248127</v>
      </c>
      <c r="N369" s="3">
        <f t="shared" ca="1" si="428"/>
        <v>0</v>
      </c>
      <c r="O369" s="3">
        <f t="shared" ca="1" si="428"/>
        <v>0</v>
      </c>
      <c r="P369" s="3">
        <f t="shared" ca="1" si="428"/>
        <v>0</v>
      </c>
      <c r="Q369" s="3">
        <f t="shared" ca="1" si="428"/>
        <v>0</v>
      </c>
      <c r="R369" s="3">
        <f t="shared" ca="1" si="428"/>
        <v>0</v>
      </c>
      <c r="S369" s="3">
        <f t="shared" ca="1" si="428"/>
        <v>0</v>
      </c>
      <c r="T369" s="3">
        <f t="shared" ca="1" si="428"/>
        <v>0</v>
      </c>
      <c r="U369" s="3">
        <f t="shared" ca="1" si="428"/>
        <v>0</v>
      </c>
      <c r="V369" s="3">
        <f t="shared" ca="1" si="428"/>
        <v>0</v>
      </c>
      <c r="W369" s="3">
        <f t="shared" ca="1" si="428"/>
        <v>0</v>
      </c>
      <c r="X369" s="3">
        <f t="shared" ca="1" si="428"/>
        <v>0</v>
      </c>
      <c r="Y369" s="3">
        <f t="shared" ca="1" si="428"/>
        <v>0</v>
      </c>
      <c r="Z369" s="3">
        <f t="shared" ca="1" si="429"/>
        <v>0</v>
      </c>
      <c r="AA369" s="3">
        <f t="shared" ca="1" si="429"/>
        <v>0</v>
      </c>
      <c r="AB369" s="3">
        <f t="shared" ca="1" si="429"/>
        <v>0</v>
      </c>
      <c r="AC369" s="3">
        <f t="shared" ca="1" si="429"/>
        <v>0</v>
      </c>
      <c r="AD369" s="3">
        <f t="shared" ca="1" si="429"/>
        <v>0</v>
      </c>
      <c r="AE369" s="3">
        <f t="shared" ca="1" si="429"/>
        <v>0</v>
      </c>
      <c r="AF369" s="3">
        <f t="shared" ca="1" si="429"/>
        <v>0</v>
      </c>
      <c r="AG369" s="3">
        <f t="shared" ca="1" si="429"/>
        <v>0</v>
      </c>
      <c r="AH369" s="3">
        <f t="shared" ca="1" si="429"/>
        <v>0</v>
      </c>
      <c r="AI369" s="3">
        <f t="shared" ca="1" si="430"/>
        <v>0</v>
      </c>
    </row>
    <row r="370" spans="2:65" x14ac:dyDescent="0.25">
      <c r="B370" s="3"/>
      <c r="H370" s="20">
        <v>15</v>
      </c>
      <c r="I370" s="13">
        <f t="shared" si="431"/>
        <v>5.47738748549845E-2</v>
      </c>
      <c r="J370" s="3">
        <f t="shared" ca="1" si="428"/>
        <v>0</v>
      </c>
      <c r="K370" s="3">
        <f t="shared" ca="1" si="428"/>
        <v>0</v>
      </c>
      <c r="L370" s="3">
        <f t="shared" ca="1" si="428"/>
        <v>0</v>
      </c>
      <c r="M370" s="3">
        <f t="shared" ca="1" si="428"/>
        <v>0</v>
      </c>
      <c r="N370" s="3">
        <f t="shared" ca="1" si="428"/>
        <v>5.3824689446985241</v>
      </c>
      <c r="O370" s="3">
        <f t="shared" ca="1" si="428"/>
        <v>5.1456267571766521</v>
      </c>
      <c r="P370" s="3">
        <f t="shared" ca="1" si="428"/>
        <v>4.9192062223138988</v>
      </c>
      <c r="Q370" s="3">
        <f t="shared" ca="1" si="428"/>
        <v>4.7027487611498033</v>
      </c>
      <c r="R370" s="3">
        <f t="shared" ca="1" si="428"/>
        <v>4.4958159733529426</v>
      </c>
      <c r="S370" s="3">
        <f t="shared" ca="1" si="428"/>
        <v>4.2979887493104396</v>
      </c>
      <c r="T370" s="3">
        <f t="shared" ca="1" si="428"/>
        <v>0</v>
      </c>
      <c r="U370" s="3">
        <f t="shared" ca="1" si="428"/>
        <v>0</v>
      </c>
      <c r="V370" s="3">
        <f t="shared" ca="1" si="428"/>
        <v>0</v>
      </c>
      <c r="W370" s="3">
        <f t="shared" ca="1" si="428"/>
        <v>0</v>
      </c>
      <c r="X370" s="3">
        <f t="shared" ca="1" si="428"/>
        <v>0</v>
      </c>
      <c r="Y370" s="3">
        <f t="shared" ca="1" si="428"/>
        <v>0</v>
      </c>
      <c r="Z370" s="3">
        <f t="shared" ca="1" si="429"/>
        <v>0</v>
      </c>
      <c r="AA370" s="3">
        <f t="shared" ca="1" si="429"/>
        <v>0</v>
      </c>
      <c r="AB370" s="3">
        <f t="shared" ca="1" si="429"/>
        <v>0</v>
      </c>
      <c r="AC370" s="3">
        <f t="shared" ca="1" si="429"/>
        <v>0</v>
      </c>
      <c r="AD370" s="3">
        <f t="shared" ca="1" si="429"/>
        <v>0</v>
      </c>
      <c r="AE370" s="3">
        <f t="shared" ca="1" si="429"/>
        <v>0</v>
      </c>
      <c r="AF370" s="3">
        <f t="shared" ca="1" si="429"/>
        <v>0</v>
      </c>
      <c r="AG370" s="3">
        <f t="shared" ca="1" si="429"/>
        <v>0</v>
      </c>
      <c r="AH370" s="3">
        <f t="shared" ca="1" si="429"/>
        <v>0</v>
      </c>
      <c r="AI370" s="3">
        <f t="shared" ca="1" si="430"/>
        <v>0</v>
      </c>
    </row>
    <row r="371" spans="2:65" x14ac:dyDescent="0.25">
      <c r="B371" s="3"/>
      <c r="H371" s="20">
        <v>16</v>
      </c>
      <c r="I371" s="13">
        <f t="shared" si="431"/>
        <v>5.9217277208883264E-2</v>
      </c>
      <c r="J371" s="3">
        <f t="shared" ca="1" si="428"/>
        <v>0</v>
      </c>
      <c r="K371" s="3">
        <f t="shared" ca="1" si="428"/>
        <v>0</v>
      </c>
      <c r="L371" s="3">
        <f t="shared" ca="1" si="428"/>
        <v>0</v>
      </c>
      <c r="M371" s="3">
        <f t="shared" ca="1" si="428"/>
        <v>0</v>
      </c>
      <c r="N371" s="3">
        <f t="shared" ca="1" si="428"/>
        <v>0</v>
      </c>
      <c r="O371" s="3">
        <f t="shared" ca="1" si="428"/>
        <v>0</v>
      </c>
      <c r="P371" s="3">
        <f t="shared" ca="1" si="428"/>
        <v>0</v>
      </c>
      <c r="Q371" s="3">
        <f t="shared" ca="1" si="428"/>
        <v>0</v>
      </c>
      <c r="R371" s="3">
        <f t="shared" ca="1" si="428"/>
        <v>0</v>
      </c>
      <c r="S371" s="3">
        <f t="shared" ca="1" si="428"/>
        <v>0</v>
      </c>
      <c r="T371" s="3">
        <f t="shared" ca="1" si="428"/>
        <v>4.1088664212877752</v>
      </c>
      <c r="U371" s="3">
        <f t="shared" ca="1" si="428"/>
        <v>3.9280659519396939</v>
      </c>
      <c r="V371" s="3">
        <f t="shared" ca="1" si="428"/>
        <v>3.7552211585286859</v>
      </c>
      <c r="W371" s="3">
        <f t="shared" ca="1" si="428"/>
        <v>3.5899819712798</v>
      </c>
      <c r="X371" s="3">
        <f t="shared" ca="1" si="428"/>
        <v>3.4320137243697166</v>
      </c>
      <c r="Y371" s="3">
        <f t="shared" ca="1" si="428"/>
        <v>0</v>
      </c>
      <c r="Z371" s="3">
        <f t="shared" ca="1" si="429"/>
        <v>0</v>
      </c>
      <c r="AA371" s="3">
        <f t="shared" ca="1" si="429"/>
        <v>0</v>
      </c>
      <c r="AB371" s="3">
        <f t="shared" ca="1" si="429"/>
        <v>0</v>
      </c>
      <c r="AC371" s="3">
        <f t="shared" ca="1" si="429"/>
        <v>0</v>
      </c>
      <c r="AD371" s="3">
        <f t="shared" ca="1" si="429"/>
        <v>0</v>
      </c>
      <c r="AE371" s="3">
        <f t="shared" ca="1" si="429"/>
        <v>0</v>
      </c>
      <c r="AF371" s="3">
        <f t="shared" ca="1" si="429"/>
        <v>0</v>
      </c>
      <c r="AG371" s="3">
        <f t="shared" ca="1" si="429"/>
        <v>0</v>
      </c>
      <c r="AH371" s="3">
        <f t="shared" ca="1" si="429"/>
        <v>0</v>
      </c>
      <c r="AI371" s="3">
        <f t="shared" ca="1" si="430"/>
        <v>0</v>
      </c>
    </row>
    <row r="372" spans="2:65" x14ac:dyDescent="0.25">
      <c r="B372" s="3"/>
      <c r="H372" s="20">
        <v>17</v>
      </c>
      <c r="I372" s="13">
        <f t="shared" si="431"/>
        <v>6.4021140175271191E-2</v>
      </c>
      <c r="J372" s="3">
        <f t="shared" ca="1" si="428"/>
        <v>3.2219926385284996</v>
      </c>
      <c r="K372" s="3">
        <f t="shared" ca="1" si="428"/>
        <v>3.080216848918031</v>
      </c>
      <c r="L372" s="3">
        <f t="shared" ca="1" si="428"/>
        <v>2.9446795510655237</v>
      </c>
      <c r="M372" s="3">
        <f t="shared" ca="1" si="428"/>
        <v>2.8151062356240635</v>
      </c>
      <c r="N372" s="3">
        <f t="shared" ca="1" si="428"/>
        <v>0</v>
      </c>
      <c r="O372" s="3">
        <f t="shared" ca="1" si="428"/>
        <v>0</v>
      </c>
      <c r="P372" s="3">
        <f t="shared" ca="1" si="428"/>
        <v>0</v>
      </c>
      <c r="Q372" s="3">
        <f t="shared" ca="1" si="428"/>
        <v>0</v>
      </c>
      <c r="R372" s="3">
        <f t="shared" ca="1" si="428"/>
        <v>0</v>
      </c>
      <c r="S372" s="3">
        <f t="shared" ca="1" si="428"/>
        <v>0</v>
      </c>
      <c r="T372" s="3">
        <f t="shared" ca="1" si="428"/>
        <v>0</v>
      </c>
      <c r="U372" s="3">
        <f t="shared" ca="1" si="428"/>
        <v>0</v>
      </c>
      <c r="V372" s="3">
        <f t="shared" ca="1" si="428"/>
        <v>0</v>
      </c>
      <c r="W372" s="3">
        <f t="shared" ca="1" si="428"/>
        <v>0</v>
      </c>
      <c r="X372" s="3">
        <f t="shared" ca="1" si="428"/>
        <v>0</v>
      </c>
      <c r="Y372" s="3">
        <f t="shared" ca="1" si="428"/>
        <v>3.2809964781140879</v>
      </c>
      <c r="Z372" s="3">
        <f t="shared" ca="1" si="429"/>
        <v>3.1366243709803374</v>
      </c>
      <c r="AA372" s="3">
        <f t="shared" ca="1" si="429"/>
        <v>2.9986050001135336</v>
      </c>
      <c r="AB372" s="3">
        <f t="shared" ca="1" si="429"/>
        <v>2.8666588291206803</v>
      </c>
      <c r="AC372" s="3">
        <f t="shared" ca="1" si="429"/>
        <v>2.740518621913993</v>
      </c>
      <c r="AD372" s="3">
        <f t="shared" ca="1" si="429"/>
        <v>2.619928901466495</v>
      </c>
      <c r="AE372" s="3">
        <f t="shared" ca="1" si="429"/>
        <v>0</v>
      </c>
      <c r="AF372" s="3">
        <f t="shared" ca="1" si="429"/>
        <v>0</v>
      </c>
      <c r="AG372" s="3">
        <f t="shared" ca="1" si="429"/>
        <v>0</v>
      </c>
      <c r="AH372" s="3">
        <f t="shared" ca="1" si="429"/>
        <v>0</v>
      </c>
      <c r="AI372" s="3">
        <f t="shared" ca="1" si="430"/>
        <v>0</v>
      </c>
      <c r="BM372" s="4"/>
    </row>
    <row r="373" spans="2:65" x14ac:dyDescent="0.25">
      <c r="B373" s="3"/>
      <c r="H373" s="20">
        <v>18</v>
      </c>
      <c r="I373" s="13">
        <f t="shared" si="431"/>
        <v>6.9214705277379246E-2</v>
      </c>
      <c r="J373" s="3">
        <f t="shared" ref="J373:AH383" ca="1" si="432">OFFSET(AM373,-(J$357),0)</f>
        <v>3.2219926385284996</v>
      </c>
      <c r="K373" s="3">
        <f t="shared" ca="1" si="432"/>
        <v>3.080216848918031</v>
      </c>
      <c r="L373" s="3">
        <f t="shared" ca="1" si="432"/>
        <v>2.9446795510655237</v>
      </c>
      <c r="M373" s="3">
        <f t="shared" ca="1" si="432"/>
        <v>2.8151062356240635</v>
      </c>
      <c r="N373" s="3">
        <f t="shared" ca="1" si="432"/>
        <v>2.6912344723492621</v>
      </c>
      <c r="O373" s="3">
        <f t="shared" ca="1" si="432"/>
        <v>2.572813378588326</v>
      </c>
      <c r="P373" s="3">
        <f t="shared" ca="1" si="432"/>
        <v>2.4596031111569494</v>
      </c>
      <c r="Q373" s="3">
        <f t="shared" ca="1" si="432"/>
        <v>2.3513743805749017</v>
      </c>
      <c r="R373" s="3">
        <f t="shared" ca="1" si="432"/>
        <v>2.2479079866764713</v>
      </c>
      <c r="S373" s="3">
        <f t="shared" ca="1" si="432"/>
        <v>2.1489943746552198</v>
      </c>
      <c r="T373" s="3">
        <f t="shared" ca="1" si="432"/>
        <v>0</v>
      </c>
      <c r="U373" s="3">
        <f t="shared" ca="1" si="432"/>
        <v>0</v>
      </c>
      <c r="V373" s="3">
        <f t="shared" ca="1" si="432"/>
        <v>0</v>
      </c>
      <c r="W373" s="3">
        <f t="shared" ca="1" si="432"/>
        <v>0</v>
      </c>
      <c r="X373" s="3">
        <f t="shared" ca="1" si="432"/>
        <v>0</v>
      </c>
      <c r="Y373" s="3">
        <f t="shared" ca="1" si="432"/>
        <v>0</v>
      </c>
      <c r="Z373" s="3">
        <f t="shared" ca="1" si="432"/>
        <v>0</v>
      </c>
      <c r="AA373" s="3">
        <f t="shared" ca="1" si="432"/>
        <v>0</v>
      </c>
      <c r="AB373" s="3">
        <f t="shared" ca="1" si="432"/>
        <v>0</v>
      </c>
      <c r="AC373" s="3">
        <f t="shared" ca="1" si="432"/>
        <v>0</v>
      </c>
      <c r="AD373" s="3">
        <f t="shared" ca="1" si="432"/>
        <v>0</v>
      </c>
      <c r="AE373" s="3">
        <f t="shared" ca="1" si="432"/>
        <v>2.5046454323837288</v>
      </c>
      <c r="AF373" s="3">
        <f t="shared" ca="1" si="432"/>
        <v>2.3944347262436203</v>
      </c>
      <c r="AG373" s="3">
        <f t="shared" ca="1" si="432"/>
        <v>2.2890735687026287</v>
      </c>
      <c r="AH373" s="3">
        <f t="shared" ca="1" si="432"/>
        <v>2.1883485674104204</v>
      </c>
      <c r="AI373" s="3">
        <f ca="1">OFFSET(BL373,-(AI$357),0)</f>
        <v>2.0920557198174339</v>
      </c>
      <c r="AJ373" s="2">
        <v>2</v>
      </c>
      <c r="AM373">
        <f>$AJ373*J$355/$AJ$355</f>
        <v>6.4439852770569992</v>
      </c>
      <c r="AN373">
        <f t="shared" ref="AM373:BK383" si="433">$AJ373*K$355/$AJ$355</f>
        <v>6.1604336978360621</v>
      </c>
      <c r="AO373">
        <f t="shared" si="433"/>
        <v>5.8893591021310474</v>
      </c>
      <c r="AP373">
        <f t="shared" si="433"/>
        <v>5.630212471248127</v>
      </c>
      <c r="AQ373">
        <f t="shared" si="433"/>
        <v>5.3824689446985241</v>
      </c>
      <c r="AR373">
        <f t="shared" si="433"/>
        <v>5.1456267571766521</v>
      </c>
      <c r="AS373">
        <f t="shared" si="433"/>
        <v>4.9192062223138988</v>
      </c>
      <c r="AT373">
        <f t="shared" si="433"/>
        <v>4.7027487611498033</v>
      </c>
      <c r="AU373">
        <f t="shared" si="433"/>
        <v>4.4958159733529426</v>
      </c>
      <c r="AV373">
        <f t="shared" si="433"/>
        <v>4.2979887493104396</v>
      </c>
      <c r="AW373">
        <f t="shared" si="433"/>
        <v>4.1088664212877752</v>
      </c>
      <c r="AX373">
        <f t="shared" si="433"/>
        <v>3.9280659519396939</v>
      </c>
      <c r="AY373">
        <f t="shared" si="433"/>
        <v>3.7552211585286859</v>
      </c>
      <c r="AZ373">
        <f t="shared" si="433"/>
        <v>3.5899819712798</v>
      </c>
      <c r="BA373">
        <f t="shared" si="433"/>
        <v>3.4320137243697166</v>
      </c>
      <c r="BB373">
        <f t="shared" si="433"/>
        <v>3.2809964781140879</v>
      </c>
      <c r="BC373">
        <f t="shared" si="433"/>
        <v>3.1366243709803374</v>
      </c>
      <c r="BD373">
        <f t="shared" si="433"/>
        <v>2.9986050001135336</v>
      </c>
      <c r="BE373">
        <f t="shared" si="433"/>
        <v>2.8666588291206803</v>
      </c>
      <c r="BF373">
        <f t="shared" si="433"/>
        <v>2.740518621913993</v>
      </c>
      <c r="BG373">
        <f t="shared" si="433"/>
        <v>2.619928901466495</v>
      </c>
      <c r="BH373">
        <f t="shared" si="433"/>
        <v>2.5046454323837288</v>
      </c>
      <c r="BI373">
        <f t="shared" si="433"/>
        <v>2.3944347262436203</v>
      </c>
      <c r="BJ373">
        <f t="shared" si="433"/>
        <v>2.2890735687026287</v>
      </c>
      <c r="BK373">
        <f t="shared" si="433"/>
        <v>2.1883485674104204</v>
      </c>
      <c r="BL373">
        <f>$AJ373*AI$355/$AJ$355</f>
        <v>2.0920557198174339</v>
      </c>
      <c r="BM373" s="2">
        <v>2</v>
      </c>
    </row>
    <row r="374" spans="2:65" x14ac:dyDescent="0.25">
      <c r="B374" s="3"/>
      <c r="H374" s="20">
        <v>19</v>
      </c>
      <c r="I374" s="13">
        <f t="shared" si="431"/>
        <v>7.4829586188546501E-2</v>
      </c>
      <c r="J374" s="3">
        <f t="shared" ca="1" si="432"/>
        <v>0</v>
      </c>
      <c r="K374" s="3">
        <f t="shared" ca="1" si="432"/>
        <v>0</v>
      </c>
      <c r="L374" s="3">
        <f t="shared" ca="1" si="432"/>
        <v>0</v>
      </c>
      <c r="M374" s="3">
        <f t="shared" ca="1" si="432"/>
        <v>0</v>
      </c>
      <c r="N374" s="3">
        <f t="shared" ca="1" si="432"/>
        <v>2.6912344723492621</v>
      </c>
      <c r="O374" s="3">
        <f t="shared" ca="1" si="432"/>
        <v>2.572813378588326</v>
      </c>
      <c r="P374" s="3">
        <f t="shared" ca="1" si="432"/>
        <v>2.4596031111569494</v>
      </c>
      <c r="Q374" s="3">
        <f t="shared" ca="1" si="432"/>
        <v>2.3513743805749017</v>
      </c>
      <c r="R374" s="3">
        <f t="shared" ca="1" si="432"/>
        <v>2.2479079866764713</v>
      </c>
      <c r="S374" s="3">
        <f t="shared" ca="1" si="432"/>
        <v>2.1489943746552198</v>
      </c>
      <c r="T374" s="3">
        <f t="shared" ca="1" si="432"/>
        <v>2.0544332106438876</v>
      </c>
      <c r="U374" s="3">
        <f t="shared" ca="1" si="432"/>
        <v>1.9640329759698469</v>
      </c>
      <c r="V374" s="3">
        <f t="shared" ca="1" si="432"/>
        <v>1.8776105792643429</v>
      </c>
      <c r="W374" s="3">
        <f t="shared" ca="1" si="432"/>
        <v>1.7949909856399</v>
      </c>
      <c r="X374" s="3">
        <f t="shared" ca="1" si="432"/>
        <v>1.7160068621848583</v>
      </c>
      <c r="Y374" s="3">
        <f t="shared" ca="1" si="432"/>
        <v>0</v>
      </c>
      <c r="Z374" s="3">
        <f t="shared" ca="1" si="432"/>
        <v>0</v>
      </c>
      <c r="AA374" s="3">
        <f t="shared" ca="1" si="432"/>
        <v>0</v>
      </c>
      <c r="AB374" s="3">
        <f t="shared" ca="1" si="432"/>
        <v>0</v>
      </c>
      <c r="AC374" s="3">
        <f t="shared" ca="1" si="432"/>
        <v>0</v>
      </c>
      <c r="AD374" s="3">
        <f t="shared" ca="1" si="432"/>
        <v>0</v>
      </c>
      <c r="AE374" s="3">
        <f t="shared" ca="1" si="432"/>
        <v>0</v>
      </c>
      <c r="AF374" s="3">
        <f t="shared" ca="1" si="432"/>
        <v>0</v>
      </c>
      <c r="AG374" s="3">
        <f t="shared" ca="1" si="432"/>
        <v>0</v>
      </c>
      <c r="AH374" s="3">
        <f t="shared" ca="1" si="432"/>
        <v>0</v>
      </c>
      <c r="AI374" s="3">
        <f t="shared" ref="AI374:AI385" ca="1" si="434">OFFSET(BL374,-(AI$357),0)</f>
        <v>0</v>
      </c>
      <c r="AJ374" s="2"/>
      <c r="AM374">
        <f t="shared" si="433"/>
        <v>0</v>
      </c>
      <c r="AN374">
        <f t="shared" si="433"/>
        <v>0</v>
      </c>
      <c r="AO374">
        <f t="shared" si="433"/>
        <v>0</v>
      </c>
      <c r="AP374">
        <f t="shared" si="433"/>
        <v>0</v>
      </c>
      <c r="AQ374">
        <f t="shared" si="433"/>
        <v>0</v>
      </c>
      <c r="AR374">
        <f t="shared" si="433"/>
        <v>0</v>
      </c>
      <c r="AS374">
        <f t="shared" si="433"/>
        <v>0</v>
      </c>
      <c r="AT374">
        <f t="shared" si="433"/>
        <v>0</v>
      </c>
      <c r="AU374">
        <f t="shared" si="433"/>
        <v>0</v>
      </c>
      <c r="AV374">
        <f t="shared" si="433"/>
        <v>0</v>
      </c>
      <c r="AW374">
        <f t="shared" si="433"/>
        <v>0</v>
      </c>
      <c r="AX374">
        <f t="shared" si="433"/>
        <v>0</v>
      </c>
      <c r="AY374">
        <f t="shared" si="433"/>
        <v>0</v>
      </c>
      <c r="AZ374">
        <f t="shared" si="433"/>
        <v>0</v>
      </c>
      <c r="BA374">
        <f t="shared" si="433"/>
        <v>0</v>
      </c>
      <c r="BB374">
        <f t="shared" si="433"/>
        <v>0</v>
      </c>
      <c r="BC374">
        <f t="shared" si="433"/>
        <v>0</v>
      </c>
      <c r="BD374">
        <f t="shared" si="433"/>
        <v>0</v>
      </c>
      <c r="BE374">
        <f t="shared" si="433"/>
        <v>0</v>
      </c>
      <c r="BF374">
        <f t="shared" si="433"/>
        <v>0</v>
      </c>
      <c r="BG374">
        <f t="shared" si="433"/>
        <v>0</v>
      </c>
      <c r="BH374">
        <f t="shared" si="433"/>
        <v>0</v>
      </c>
      <c r="BI374">
        <f t="shared" si="433"/>
        <v>0</v>
      </c>
      <c r="BJ374">
        <f t="shared" si="433"/>
        <v>0</v>
      </c>
      <c r="BK374">
        <f t="shared" si="433"/>
        <v>0</v>
      </c>
      <c r="BL374">
        <f t="shared" ref="BL374:BL385" si="435">$AJ374*AI$355/$AJ$355</f>
        <v>0</v>
      </c>
      <c r="BM374" s="2"/>
    </row>
    <row r="375" spans="2:65" x14ac:dyDescent="0.25">
      <c r="B375" s="3"/>
      <c r="H375" s="20">
        <v>20</v>
      </c>
      <c r="I375" s="13">
        <f t="shared" si="431"/>
        <v>8.089996116734352E-2</v>
      </c>
      <c r="J375" s="3">
        <f t="shared" ca="1" si="432"/>
        <v>6.4439852770569992</v>
      </c>
      <c r="K375" s="3">
        <f t="shared" ca="1" si="432"/>
        <v>6.1604336978360621</v>
      </c>
      <c r="L375" s="3">
        <f t="shared" ca="1" si="432"/>
        <v>5.8893591021310474</v>
      </c>
      <c r="M375" s="3">
        <f t="shared" ca="1" si="432"/>
        <v>5.630212471248127</v>
      </c>
      <c r="N375" s="3">
        <f t="shared" ca="1" si="432"/>
        <v>0</v>
      </c>
      <c r="O375" s="3">
        <f t="shared" ca="1" si="432"/>
        <v>0</v>
      </c>
      <c r="P375" s="3">
        <f t="shared" ca="1" si="432"/>
        <v>0</v>
      </c>
      <c r="Q375" s="3">
        <f t="shared" ca="1" si="432"/>
        <v>0</v>
      </c>
      <c r="R375" s="3">
        <f t="shared" ca="1" si="432"/>
        <v>0</v>
      </c>
      <c r="S375" s="3">
        <f t="shared" ca="1" si="432"/>
        <v>0</v>
      </c>
      <c r="T375" s="3">
        <f t="shared" ca="1" si="432"/>
        <v>2.0544332106438876</v>
      </c>
      <c r="U375" s="3">
        <f t="shared" ca="1" si="432"/>
        <v>1.9640329759698469</v>
      </c>
      <c r="V375" s="3">
        <f t="shared" ca="1" si="432"/>
        <v>1.8776105792643429</v>
      </c>
      <c r="W375" s="3">
        <f t="shared" ca="1" si="432"/>
        <v>1.7949909856399</v>
      </c>
      <c r="X375" s="3">
        <f t="shared" ca="1" si="432"/>
        <v>1.7160068621848583</v>
      </c>
      <c r="Y375" s="3">
        <f t="shared" ca="1" si="432"/>
        <v>1.6404982390570439</v>
      </c>
      <c r="Z375" s="3">
        <f t="shared" ca="1" si="432"/>
        <v>1.5683121854901687</v>
      </c>
      <c r="AA375" s="3">
        <f t="shared" ca="1" si="432"/>
        <v>1.4993025000567668</v>
      </c>
      <c r="AB375" s="3">
        <f t="shared" ca="1" si="432"/>
        <v>1.4333294145603401</v>
      </c>
      <c r="AC375" s="3">
        <f t="shared" ca="1" si="432"/>
        <v>1.3702593109569965</v>
      </c>
      <c r="AD375" s="3">
        <f t="shared" ca="1" si="432"/>
        <v>1.3099644507332475</v>
      </c>
      <c r="AE375" s="3">
        <f t="shared" ca="1" si="432"/>
        <v>0</v>
      </c>
      <c r="AF375" s="3">
        <f t="shared" ca="1" si="432"/>
        <v>0</v>
      </c>
      <c r="AG375" s="3">
        <f t="shared" ca="1" si="432"/>
        <v>0</v>
      </c>
      <c r="AH375" s="3">
        <f t="shared" ca="1" si="432"/>
        <v>0</v>
      </c>
      <c r="AI375" s="3">
        <f t="shared" ca="1" si="434"/>
        <v>0</v>
      </c>
      <c r="AJ375" s="2"/>
      <c r="AM375">
        <f t="shared" si="433"/>
        <v>0</v>
      </c>
      <c r="AN375">
        <f t="shared" si="433"/>
        <v>0</v>
      </c>
      <c r="AO375">
        <f t="shared" si="433"/>
        <v>0</v>
      </c>
      <c r="AP375">
        <f t="shared" si="433"/>
        <v>0</v>
      </c>
      <c r="AQ375">
        <f t="shared" si="433"/>
        <v>0</v>
      </c>
      <c r="AR375">
        <f t="shared" si="433"/>
        <v>0</v>
      </c>
      <c r="AS375">
        <f t="shared" si="433"/>
        <v>0</v>
      </c>
      <c r="AT375">
        <f t="shared" si="433"/>
        <v>0</v>
      </c>
      <c r="AU375">
        <f t="shared" si="433"/>
        <v>0</v>
      </c>
      <c r="AV375">
        <f t="shared" si="433"/>
        <v>0</v>
      </c>
      <c r="AW375">
        <f t="shared" si="433"/>
        <v>0</v>
      </c>
      <c r="AX375">
        <f t="shared" si="433"/>
        <v>0</v>
      </c>
      <c r="AY375">
        <f t="shared" si="433"/>
        <v>0</v>
      </c>
      <c r="AZ375">
        <f t="shared" si="433"/>
        <v>0</v>
      </c>
      <c r="BA375">
        <f t="shared" si="433"/>
        <v>0</v>
      </c>
      <c r="BB375">
        <f t="shared" si="433"/>
        <v>0</v>
      </c>
      <c r="BC375">
        <f t="shared" si="433"/>
        <v>0</v>
      </c>
      <c r="BD375">
        <f t="shared" si="433"/>
        <v>0</v>
      </c>
      <c r="BE375">
        <f t="shared" si="433"/>
        <v>0</v>
      </c>
      <c r="BF375">
        <f t="shared" si="433"/>
        <v>0</v>
      </c>
      <c r="BG375">
        <f t="shared" si="433"/>
        <v>0</v>
      </c>
      <c r="BH375">
        <f t="shared" si="433"/>
        <v>0</v>
      </c>
      <c r="BI375">
        <f t="shared" si="433"/>
        <v>0</v>
      </c>
      <c r="BJ375">
        <f t="shared" si="433"/>
        <v>0</v>
      </c>
      <c r="BK375">
        <f t="shared" si="433"/>
        <v>0</v>
      </c>
      <c r="BL375">
        <f t="shared" si="435"/>
        <v>0</v>
      </c>
      <c r="BM375" s="2"/>
    </row>
    <row r="376" spans="2:65" x14ac:dyDescent="0.25">
      <c r="B376" s="3"/>
      <c r="H376" s="20">
        <v>21</v>
      </c>
      <c r="I376" s="13">
        <f t="shared" si="431"/>
        <v>8.7462781103544912E-2</v>
      </c>
      <c r="J376" s="3">
        <f t="shared" ca="1" si="432"/>
        <v>6.4439852770569992</v>
      </c>
      <c r="K376" s="3">
        <f t="shared" ca="1" si="432"/>
        <v>6.1604336978360621</v>
      </c>
      <c r="L376" s="3">
        <f t="shared" ca="1" si="432"/>
        <v>5.8893591021310474</v>
      </c>
      <c r="M376" s="3">
        <f t="shared" ca="1" si="432"/>
        <v>5.630212471248127</v>
      </c>
      <c r="N376" s="3">
        <f t="shared" ca="1" si="432"/>
        <v>5.3824689446985241</v>
      </c>
      <c r="O376" s="3">
        <f t="shared" ca="1" si="432"/>
        <v>5.1456267571766521</v>
      </c>
      <c r="P376" s="3">
        <f t="shared" ca="1" si="432"/>
        <v>4.9192062223138988</v>
      </c>
      <c r="Q376" s="3">
        <f t="shared" ca="1" si="432"/>
        <v>4.7027487611498033</v>
      </c>
      <c r="R376" s="3">
        <f t="shared" ca="1" si="432"/>
        <v>4.4958159733529426</v>
      </c>
      <c r="S376" s="3">
        <f t="shared" ca="1" si="432"/>
        <v>4.2979887493104396</v>
      </c>
      <c r="T376" s="3">
        <f t="shared" ca="1" si="432"/>
        <v>0</v>
      </c>
      <c r="U376" s="3">
        <f t="shared" ca="1" si="432"/>
        <v>0</v>
      </c>
      <c r="V376" s="3">
        <f t="shared" ca="1" si="432"/>
        <v>0</v>
      </c>
      <c r="W376" s="3">
        <f t="shared" ca="1" si="432"/>
        <v>0</v>
      </c>
      <c r="X376" s="3">
        <f t="shared" ca="1" si="432"/>
        <v>0</v>
      </c>
      <c r="Y376" s="3">
        <f t="shared" ca="1" si="432"/>
        <v>1.6404982390570439</v>
      </c>
      <c r="Z376" s="3">
        <f t="shared" ca="1" si="432"/>
        <v>1.5683121854901687</v>
      </c>
      <c r="AA376" s="3">
        <f t="shared" ca="1" si="432"/>
        <v>1.4993025000567668</v>
      </c>
      <c r="AB376" s="3">
        <f t="shared" ca="1" si="432"/>
        <v>1.4333294145603401</v>
      </c>
      <c r="AC376" s="3">
        <f t="shared" ca="1" si="432"/>
        <v>1.3702593109569965</v>
      </c>
      <c r="AD376" s="3">
        <f t="shared" ca="1" si="432"/>
        <v>1.3099644507332475</v>
      </c>
      <c r="AE376" s="3">
        <f t="shared" ca="1" si="432"/>
        <v>1.2523227161918644</v>
      </c>
      <c r="AF376" s="3">
        <f t="shared" ca="1" si="432"/>
        <v>1.1972173631218102</v>
      </c>
      <c r="AG376" s="3">
        <f t="shared" ca="1" si="432"/>
        <v>1.1445367843513143</v>
      </c>
      <c r="AH376" s="3">
        <f t="shared" ca="1" si="432"/>
        <v>1.0941742837052102</v>
      </c>
      <c r="AI376" s="3">
        <f t="shared" ca="1" si="434"/>
        <v>1.0460278599087169</v>
      </c>
      <c r="AJ376" s="2">
        <v>1</v>
      </c>
      <c r="AM376">
        <f t="shared" si="433"/>
        <v>3.2219926385284996</v>
      </c>
      <c r="AN376">
        <f t="shared" si="433"/>
        <v>3.080216848918031</v>
      </c>
      <c r="AO376">
        <f t="shared" si="433"/>
        <v>2.9446795510655237</v>
      </c>
      <c r="AP376">
        <f t="shared" si="433"/>
        <v>2.8151062356240635</v>
      </c>
      <c r="AQ376">
        <f t="shared" si="433"/>
        <v>2.6912344723492621</v>
      </c>
      <c r="AR376">
        <f t="shared" si="433"/>
        <v>2.572813378588326</v>
      </c>
      <c r="AS376">
        <f t="shared" si="433"/>
        <v>2.4596031111569494</v>
      </c>
      <c r="AT376">
        <f t="shared" si="433"/>
        <v>2.3513743805749017</v>
      </c>
      <c r="AU376">
        <f t="shared" si="433"/>
        <v>2.2479079866764713</v>
      </c>
      <c r="AV376">
        <f t="shared" si="433"/>
        <v>2.1489943746552198</v>
      </c>
      <c r="AW376">
        <f t="shared" si="433"/>
        <v>2.0544332106438876</v>
      </c>
      <c r="AX376">
        <f t="shared" si="433"/>
        <v>1.9640329759698469</v>
      </c>
      <c r="AY376">
        <f t="shared" si="433"/>
        <v>1.8776105792643429</v>
      </c>
      <c r="AZ376">
        <f t="shared" si="433"/>
        <v>1.7949909856399</v>
      </c>
      <c r="BA376">
        <f t="shared" si="433"/>
        <v>1.7160068621848583</v>
      </c>
      <c r="BB376">
        <f t="shared" si="433"/>
        <v>1.6404982390570439</v>
      </c>
      <c r="BC376">
        <f t="shared" si="433"/>
        <v>1.5683121854901687</v>
      </c>
      <c r="BD376">
        <f t="shared" si="433"/>
        <v>1.4993025000567668</v>
      </c>
      <c r="BE376">
        <f t="shared" si="433"/>
        <v>1.4333294145603401</v>
      </c>
      <c r="BF376">
        <f t="shared" si="433"/>
        <v>1.3702593109569965</v>
      </c>
      <c r="BG376">
        <f t="shared" si="433"/>
        <v>1.3099644507332475</v>
      </c>
      <c r="BH376">
        <f t="shared" si="433"/>
        <v>1.2523227161918644</v>
      </c>
      <c r="BI376">
        <f t="shared" si="433"/>
        <v>1.1972173631218102</v>
      </c>
      <c r="BJ376">
        <f t="shared" si="433"/>
        <v>1.1445367843513143</v>
      </c>
      <c r="BK376">
        <f t="shared" si="433"/>
        <v>1.0941742837052102</v>
      </c>
      <c r="BL376">
        <f t="shared" si="435"/>
        <v>1.0460278599087169</v>
      </c>
      <c r="BM376" s="2">
        <v>1</v>
      </c>
    </row>
    <row r="377" spans="2:65" x14ac:dyDescent="0.25">
      <c r="B377" s="3"/>
      <c r="H377" s="20">
        <v>22</v>
      </c>
      <c r="I377" s="13">
        <f t="shared" si="431"/>
        <v>9.4557994441343982E-2</v>
      </c>
      <c r="J377" s="3">
        <f t="shared" ca="1" si="432"/>
        <v>9.6659779155854988</v>
      </c>
      <c r="K377" s="3">
        <f t="shared" ca="1" si="432"/>
        <v>9.2406505467540931</v>
      </c>
      <c r="L377" s="3">
        <f t="shared" ca="1" si="432"/>
        <v>8.8340386531965702</v>
      </c>
      <c r="M377" s="3">
        <f t="shared" ca="1" si="432"/>
        <v>8.4453187068721913</v>
      </c>
      <c r="N377" s="3">
        <f t="shared" ca="1" si="432"/>
        <v>5.3824689446985241</v>
      </c>
      <c r="O377" s="3">
        <f t="shared" ca="1" si="432"/>
        <v>5.1456267571766521</v>
      </c>
      <c r="P377" s="3">
        <f t="shared" ca="1" si="432"/>
        <v>4.9192062223138988</v>
      </c>
      <c r="Q377" s="3">
        <f t="shared" ca="1" si="432"/>
        <v>4.7027487611498033</v>
      </c>
      <c r="R377" s="3">
        <f t="shared" ca="1" si="432"/>
        <v>4.4958159733529426</v>
      </c>
      <c r="S377" s="3">
        <f t="shared" ca="1" si="432"/>
        <v>4.2979887493104396</v>
      </c>
      <c r="T377" s="3">
        <f t="shared" ca="1" si="432"/>
        <v>4.1088664212877752</v>
      </c>
      <c r="U377" s="3">
        <f t="shared" ca="1" si="432"/>
        <v>3.9280659519396939</v>
      </c>
      <c r="V377" s="3">
        <f t="shared" ca="1" si="432"/>
        <v>3.7552211585286859</v>
      </c>
      <c r="W377" s="3">
        <f t="shared" ca="1" si="432"/>
        <v>3.5899819712798</v>
      </c>
      <c r="X377" s="3">
        <f t="shared" ca="1" si="432"/>
        <v>3.4320137243697166</v>
      </c>
      <c r="Y377" s="3">
        <f t="shared" ca="1" si="432"/>
        <v>0</v>
      </c>
      <c r="Z377" s="3">
        <f t="shared" ca="1" si="432"/>
        <v>0</v>
      </c>
      <c r="AA377" s="3">
        <f t="shared" ca="1" si="432"/>
        <v>0</v>
      </c>
      <c r="AB377" s="3">
        <f t="shared" ca="1" si="432"/>
        <v>0</v>
      </c>
      <c r="AC377" s="3">
        <f t="shared" ca="1" si="432"/>
        <v>0</v>
      </c>
      <c r="AD377" s="3">
        <f t="shared" ca="1" si="432"/>
        <v>0</v>
      </c>
      <c r="AE377" s="3">
        <f t="shared" ca="1" si="432"/>
        <v>1.2523227161918644</v>
      </c>
      <c r="AF377" s="3">
        <f t="shared" ca="1" si="432"/>
        <v>1.1972173631218102</v>
      </c>
      <c r="AG377" s="3">
        <f t="shared" ca="1" si="432"/>
        <v>1.1445367843513143</v>
      </c>
      <c r="AH377" s="3">
        <f t="shared" ca="1" si="432"/>
        <v>1.0941742837052102</v>
      </c>
      <c r="AI377" s="3">
        <f t="shared" ca="1" si="434"/>
        <v>1.0460278599087169</v>
      </c>
      <c r="AJ377" s="2">
        <v>1</v>
      </c>
      <c r="AM377">
        <f t="shared" si="433"/>
        <v>3.2219926385284996</v>
      </c>
      <c r="AN377">
        <f t="shared" si="433"/>
        <v>3.080216848918031</v>
      </c>
      <c r="AO377">
        <f t="shared" si="433"/>
        <v>2.9446795510655237</v>
      </c>
      <c r="AP377">
        <f t="shared" si="433"/>
        <v>2.8151062356240635</v>
      </c>
      <c r="AQ377">
        <f t="shared" si="433"/>
        <v>2.6912344723492621</v>
      </c>
      <c r="AR377">
        <f t="shared" si="433"/>
        <v>2.572813378588326</v>
      </c>
      <c r="AS377">
        <f t="shared" si="433"/>
        <v>2.4596031111569494</v>
      </c>
      <c r="AT377">
        <f t="shared" si="433"/>
        <v>2.3513743805749017</v>
      </c>
      <c r="AU377">
        <f t="shared" si="433"/>
        <v>2.2479079866764713</v>
      </c>
      <c r="AV377">
        <f t="shared" si="433"/>
        <v>2.1489943746552198</v>
      </c>
      <c r="AW377">
        <f t="shared" si="433"/>
        <v>2.0544332106438876</v>
      </c>
      <c r="AX377">
        <f t="shared" si="433"/>
        <v>1.9640329759698469</v>
      </c>
      <c r="AY377">
        <f t="shared" si="433"/>
        <v>1.8776105792643429</v>
      </c>
      <c r="AZ377">
        <f t="shared" si="433"/>
        <v>1.7949909856399</v>
      </c>
      <c r="BA377">
        <f t="shared" si="433"/>
        <v>1.7160068621848583</v>
      </c>
      <c r="BB377">
        <f t="shared" si="433"/>
        <v>1.6404982390570439</v>
      </c>
      <c r="BC377">
        <f t="shared" si="433"/>
        <v>1.5683121854901687</v>
      </c>
      <c r="BD377">
        <f t="shared" si="433"/>
        <v>1.4993025000567668</v>
      </c>
      <c r="BE377">
        <f t="shared" si="433"/>
        <v>1.4333294145603401</v>
      </c>
      <c r="BF377">
        <f t="shared" si="433"/>
        <v>1.3702593109569965</v>
      </c>
      <c r="BG377">
        <f t="shared" si="433"/>
        <v>1.3099644507332475</v>
      </c>
      <c r="BH377">
        <f t="shared" si="433"/>
        <v>1.2523227161918644</v>
      </c>
      <c r="BI377">
        <f t="shared" si="433"/>
        <v>1.1972173631218102</v>
      </c>
      <c r="BJ377">
        <f t="shared" si="433"/>
        <v>1.1445367843513143</v>
      </c>
      <c r="BK377">
        <f t="shared" si="433"/>
        <v>1.0941742837052102</v>
      </c>
      <c r="BL377">
        <f t="shared" si="435"/>
        <v>1.0460278599087169</v>
      </c>
      <c r="BM377" s="2">
        <v>1</v>
      </c>
    </row>
    <row r="378" spans="2:65" x14ac:dyDescent="0.25">
      <c r="B378" s="3"/>
      <c r="H378" s="20">
        <v>23</v>
      </c>
      <c r="I378" s="13">
        <f t="shared" si="431"/>
        <v>0.10222879034893675</v>
      </c>
      <c r="J378" s="3">
        <f t="shared" ca="1" si="432"/>
        <v>3.2219926385284996</v>
      </c>
      <c r="K378" s="3">
        <f t="shared" ca="1" si="432"/>
        <v>3.080216848918031</v>
      </c>
      <c r="L378" s="3">
        <f t="shared" ca="1" si="432"/>
        <v>2.9446795510655237</v>
      </c>
      <c r="M378" s="3">
        <f t="shared" ca="1" si="432"/>
        <v>2.8151062356240635</v>
      </c>
      <c r="N378" s="3">
        <f t="shared" ca="1" si="432"/>
        <v>8.0737034170477866</v>
      </c>
      <c r="O378" s="3">
        <f t="shared" ca="1" si="432"/>
        <v>7.7184401357649781</v>
      </c>
      <c r="P378" s="3">
        <f t="shared" ca="1" si="432"/>
        <v>7.3788093334708478</v>
      </c>
      <c r="Q378" s="3">
        <f t="shared" ca="1" si="432"/>
        <v>7.0541231417247054</v>
      </c>
      <c r="R378" s="3">
        <f t="shared" ca="1" si="432"/>
        <v>6.7437239600294134</v>
      </c>
      <c r="S378" s="3">
        <f t="shared" ca="1" si="432"/>
        <v>6.4469831239656594</v>
      </c>
      <c r="T378" s="3">
        <f t="shared" ca="1" si="432"/>
        <v>4.1088664212877752</v>
      </c>
      <c r="U378" s="3">
        <f t="shared" ca="1" si="432"/>
        <v>3.9280659519396939</v>
      </c>
      <c r="V378" s="3">
        <f t="shared" ca="1" si="432"/>
        <v>3.7552211585286859</v>
      </c>
      <c r="W378" s="3">
        <f t="shared" ca="1" si="432"/>
        <v>3.5899819712798</v>
      </c>
      <c r="X378" s="3">
        <f t="shared" ca="1" si="432"/>
        <v>3.4320137243697166</v>
      </c>
      <c r="Y378" s="3">
        <f t="shared" ca="1" si="432"/>
        <v>3.2809964781140879</v>
      </c>
      <c r="Z378" s="3">
        <f t="shared" ca="1" si="432"/>
        <v>3.1366243709803374</v>
      </c>
      <c r="AA378" s="3">
        <f t="shared" ca="1" si="432"/>
        <v>2.9986050001135336</v>
      </c>
      <c r="AB378" s="3">
        <f t="shared" ca="1" si="432"/>
        <v>2.8666588291206803</v>
      </c>
      <c r="AC378" s="3">
        <f t="shared" ca="1" si="432"/>
        <v>2.740518621913993</v>
      </c>
      <c r="AD378" s="3">
        <f t="shared" ca="1" si="432"/>
        <v>2.619928901466495</v>
      </c>
      <c r="AE378" s="3">
        <f t="shared" ca="1" si="432"/>
        <v>0</v>
      </c>
      <c r="AF378" s="3">
        <f t="shared" ca="1" si="432"/>
        <v>0</v>
      </c>
      <c r="AG378" s="3">
        <f t="shared" ca="1" si="432"/>
        <v>0</v>
      </c>
      <c r="AH378" s="3">
        <f t="shared" ca="1" si="432"/>
        <v>0</v>
      </c>
      <c r="AI378" s="3">
        <f t="shared" ca="1" si="434"/>
        <v>0</v>
      </c>
      <c r="AJ378" s="2"/>
      <c r="AM378">
        <f t="shared" si="433"/>
        <v>0</v>
      </c>
      <c r="AN378">
        <f t="shared" si="433"/>
        <v>0</v>
      </c>
      <c r="AO378">
        <f t="shared" si="433"/>
        <v>0</v>
      </c>
      <c r="AP378">
        <f t="shared" si="433"/>
        <v>0</v>
      </c>
      <c r="AQ378">
        <f t="shared" si="433"/>
        <v>0</v>
      </c>
      <c r="AR378">
        <f t="shared" si="433"/>
        <v>0</v>
      </c>
      <c r="AS378">
        <f t="shared" si="433"/>
        <v>0</v>
      </c>
      <c r="AT378">
        <f t="shared" si="433"/>
        <v>0</v>
      </c>
      <c r="AU378">
        <f t="shared" si="433"/>
        <v>0</v>
      </c>
      <c r="AV378">
        <f t="shared" si="433"/>
        <v>0</v>
      </c>
      <c r="AW378">
        <f t="shared" si="433"/>
        <v>0</v>
      </c>
      <c r="AX378">
        <f t="shared" si="433"/>
        <v>0</v>
      </c>
      <c r="AY378">
        <f t="shared" si="433"/>
        <v>0</v>
      </c>
      <c r="AZ378">
        <f t="shared" si="433"/>
        <v>0</v>
      </c>
      <c r="BA378">
        <f t="shared" si="433"/>
        <v>0</v>
      </c>
      <c r="BB378">
        <f t="shared" si="433"/>
        <v>0</v>
      </c>
      <c r="BC378">
        <f t="shared" si="433"/>
        <v>0</v>
      </c>
      <c r="BD378">
        <f t="shared" si="433"/>
        <v>0</v>
      </c>
      <c r="BE378">
        <f t="shared" si="433"/>
        <v>0</v>
      </c>
      <c r="BF378">
        <f t="shared" si="433"/>
        <v>0</v>
      </c>
      <c r="BG378">
        <f t="shared" si="433"/>
        <v>0</v>
      </c>
      <c r="BH378">
        <f t="shared" si="433"/>
        <v>0</v>
      </c>
      <c r="BI378">
        <f t="shared" si="433"/>
        <v>0</v>
      </c>
      <c r="BJ378">
        <f t="shared" si="433"/>
        <v>0</v>
      </c>
      <c r="BK378">
        <f t="shared" si="433"/>
        <v>0</v>
      </c>
      <c r="BL378">
        <f t="shared" si="435"/>
        <v>0</v>
      </c>
      <c r="BM378" s="2"/>
    </row>
    <row r="379" spans="2:65" x14ac:dyDescent="0.25">
      <c r="B379" s="3"/>
      <c r="H379" s="20">
        <v>24</v>
      </c>
      <c r="I379" s="13">
        <f t="shared" si="431"/>
        <v>0.11052186161466902</v>
      </c>
      <c r="J379" s="3">
        <f t="shared" ca="1" si="432"/>
        <v>3.2219926385284996</v>
      </c>
      <c r="K379" s="3">
        <f t="shared" ca="1" si="432"/>
        <v>3.080216848918031</v>
      </c>
      <c r="L379" s="3">
        <f t="shared" ca="1" si="432"/>
        <v>2.9446795510655237</v>
      </c>
      <c r="M379" s="3">
        <f t="shared" ca="1" si="432"/>
        <v>2.8151062356240635</v>
      </c>
      <c r="N379" s="3">
        <f t="shared" ca="1" si="432"/>
        <v>2.6912344723492621</v>
      </c>
      <c r="O379" s="3">
        <f t="shared" ca="1" si="432"/>
        <v>2.572813378588326</v>
      </c>
      <c r="P379" s="3">
        <f t="shared" ca="1" si="432"/>
        <v>2.4596031111569494</v>
      </c>
      <c r="Q379" s="3">
        <f t="shared" ca="1" si="432"/>
        <v>2.3513743805749017</v>
      </c>
      <c r="R379" s="3">
        <f t="shared" ca="1" si="432"/>
        <v>2.2479079866764713</v>
      </c>
      <c r="S379" s="3">
        <f t="shared" ca="1" si="432"/>
        <v>2.1489943746552198</v>
      </c>
      <c r="T379" s="3">
        <f t="shared" ca="1" si="432"/>
        <v>6.1632996319316637</v>
      </c>
      <c r="U379" s="3">
        <f t="shared" ca="1" si="432"/>
        <v>5.8920989279095402</v>
      </c>
      <c r="V379" s="3">
        <f t="shared" ca="1" si="432"/>
        <v>5.6328317377930279</v>
      </c>
      <c r="W379" s="3">
        <f t="shared" ca="1" si="432"/>
        <v>5.3849729569196993</v>
      </c>
      <c r="X379" s="3">
        <f t="shared" ca="1" si="432"/>
        <v>5.1480205865545745</v>
      </c>
      <c r="Y379" s="3">
        <f t="shared" ca="1" si="432"/>
        <v>3.2809964781140879</v>
      </c>
      <c r="Z379" s="3">
        <f t="shared" ca="1" si="432"/>
        <v>3.1366243709803374</v>
      </c>
      <c r="AA379" s="3">
        <f t="shared" ca="1" si="432"/>
        <v>2.9986050001135336</v>
      </c>
      <c r="AB379" s="3">
        <f t="shared" ca="1" si="432"/>
        <v>2.8666588291206803</v>
      </c>
      <c r="AC379" s="3">
        <f t="shared" ca="1" si="432"/>
        <v>2.740518621913993</v>
      </c>
      <c r="AD379" s="3">
        <f t="shared" ca="1" si="432"/>
        <v>2.619928901466495</v>
      </c>
      <c r="AE379" s="3">
        <f t="shared" ca="1" si="432"/>
        <v>2.5046454323837288</v>
      </c>
      <c r="AF379" s="3">
        <f t="shared" ca="1" si="432"/>
        <v>2.3944347262436203</v>
      </c>
      <c r="AG379" s="3">
        <f t="shared" ca="1" si="432"/>
        <v>2.2890735687026287</v>
      </c>
      <c r="AH379" s="3">
        <f t="shared" ca="1" si="432"/>
        <v>2.1883485674104204</v>
      </c>
      <c r="AI379" s="3">
        <f t="shared" ca="1" si="434"/>
        <v>2.0920557198174339</v>
      </c>
      <c r="AJ379" s="2">
        <v>2</v>
      </c>
      <c r="AM379">
        <f t="shared" si="433"/>
        <v>6.4439852770569992</v>
      </c>
      <c r="AN379">
        <f t="shared" si="433"/>
        <v>6.1604336978360621</v>
      </c>
      <c r="AO379">
        <f t="shared" si="433"/>
        <v>5.8893591021310474</v>
      </c>
      <c r="AP379">
        <f t="shared" si="433"/>
        <v>5.630212471248127</v>
      </c>
      <c r="AQ379">
        <f t="shared" si="433"/>
        <v>5.3824689446985241</v>
      </c>
      <c r="AR379">
        <f t="shared" si="433"/>
        <v>5.1456267571766521</v>
      </c>
      <c r="AS379">
        <f t="shared" si="433"/>
        <v>4.9192062223138988</v>
      </c>
      <c r="AT379">
        <f t="shared" si="433"/>
        <v>4.7027487611498033</v>
      </c>
      <c r="AU379">
        <f t="shared" si="433"/>
        <v>4.4958159733529426</v>
      </c>
      <c r="AV379">
        <f t="shared" si="433"/>
        <v>4.2979887493104396</v>
      </c>
      <c r="AW379">
        <f t="shared" si="433"/>
        <v>4.1088664212877752</v>
      </c>
      <c r="AX379">
        <f t="shared" si="433"/>
        <v>3.9280659519396939</v>
      </c>
      <c r="AY379">
        <f t="shared" si="433"/>
        <v>3.7552211585286859</v>
      </c>
      <c r="AZ379">
        <f t="shared" si="433"/>
        <v>3.5899819712798</v>
      </c>
      <c r="BA379">
        <f t="shared" si="433"/>
        <v>3.4320137243697166</v>
      </c>
      <c r="BB379">
        <f t="shared" si="433"/>
        <v>3.2809964781140879</v>
      </c>
      <c r="BC379">
        <f t="shared" si="433"/>
        <v>3.1366243709803374</v>
      </c>
      <c r="BD379">
        <f t="shared" si="433"/>
        <v>2.9986050001135336</v>
      </c>
      <c r="BE379">
        <f t="shared" si="433"/>
        <v>2.8666588291206803</v>
      </c>
      <c r="BF379">
        <f t="shared" si="433"/>
        <v>2.740518621913993</v>
      </c>
      <c r="BG379">
        <f t="shared" si="433"/>
        <v>2.619928901466495</v>
      </c>
      <c r="BH379">
        <f t="shared" si="433"/>
        <v>2.5046454323837288</v>
      </c>
      <c r="BI379">
        <f t="shared" si="433"/>
        <v>2.3944347262436203</v>
      </c>
      <c r="BJ379">
        <f t="shared" si="433"/>
        <v>2.2890735687026287</v>
      </c>
      <c r="BK379">
        <f t="shared" si="433"/>
        <v>2.1883485674104204</v>
      </c>
      <c r="BL379">
        <f t="shared" si="435"/>
        <v>2.0920557198174339</v>
      </c>
      <c r="BM379" s="2">
        <v>2</v>
      </c>
    </row>
    <row r="380" spans="2:65" x14ac:dyDescent="0.25">
      <c r="B380" s="3"/>
      <c r="H380" s="20">
        <v>25</v>
      </c>
      <c r="I380" s="13">
        <f t="shared" si="431"/>
        <v>0.11948768887001798</v>
      </c>
      <c r="J380" s="3">
        <f t="shared" ca="1" si="432"/>
        <v>0</v>
      </c>
      <c r="K380" s="3">
        <f t="shared" ca="1" si="432"/>
        <v>0</v>
      </c>
      <c r="L380" s="3">
        <f t="shared" ca="1" si="432"/>
        <v>0</v>
      </c>
      <c r="M380" s="3">
        <f t="shared" ca="1" si="432"/>
        <v>0</v>
      </c>
      <c r="N380" s="3">
        <f t="shared" ca="1" si="432"/>
        <v>2.6912344723492621</v>
      </c>
      <c r="O380" s="3">
        <f t="shared" ca="1" si="432"/>
        <v>2.572813378588326</v>
      </c>
      <c r="P380" s="3">
        <f t="shared" ca="1" si="432"/>
        <v>2.4596031111569494</v>
      </c>
      <c r="Q380" s="3">
        <f t="shared" ca="1" si="432"/>
        <v>2.3513743805749017</v>
      </c>
      <c r="R380" s="3">
        <f t="shared" ca="1" si="432"/>
        <v>2.2479079866764713</v>
      </c>
      <c r="S380" s="3">
        <f t="shared" ca="1" si="432"/>
        <v>2.1489943746552198</v>
      </c>
      <c r="T380" s="3">
        <f t="shared" ca="1" si="432"/>
        <v>2.0544332106438876</v>
      </c>
      <c r="U380" s="3">
        <f t="shared" ca="1" si="432"/>
        <v>1.9640329759698469</v>
      </c>
      <c r="V380" s="3">
        <f t="shared" ca="1" si="432"/>
        <v>1.8776105792643429</v>
      </c>
      <c r="W380" s="3">
        <f t="shared" ca="1" si="432"/>
        <v>1.7949909856399</v>
      </c>
      <c r="X380" s="3">
        <f t="shared" ca="1" si="432"/>
        <v>1.7160068621848583</v>
      </c>
      <c r="Y380" s="3">
        <f t="shared" ca="1" si="432"/>
        <v>4.9214947171711314</v>
      </c>
      <c r="Z380" s="3">
        <f t="shared" ca="1" si="432"/>
        <v>4.7049365564705061</v>
      </c>
      <c r="AA380" s="3">
        <f t="shared" ca="1" si="432"/>
        <v>4.4979075001703004</v>
      </c>
      <c r="AB380" s="3">
        <f t="shared" ca="1" si="432"/>
        <v>4.2999882436810211</v>
      </c>
      <c r="AC380" s="3">
        <f t="shared" ca="1" si="432"/>
        <v>4.1107779328709899</v>
      </c>
      <c r="AD380" s="3">
        <f t="shared" ca="1" si="432"/>
        <v>3.9298933521997421</v>
      </c>
      <c r="AE380" s="3">
        <f t="shared" ca="1" si="432"/>
        <v>2.5046454323837288</v>
      </c>
      <c r="AF380" s="3">
        <f t="shared" ca="1" si="432"/>
        <v>2.3944347262436203</v>
      </c>
      <c r="AG380" s="3">
        <f t="shared" ca="1" si="432"/>
        <v>2.2890735687026287</v>
      </c>
      <c r="AH380" s="3">
        <f t="shared" ca="1" si="432"/>
        <v>2.1883485674104204</v>
      </c>
      <c r="AI380" s="3">
        <f t="shared" ca="1" si="434"/>
        <v>2.0920557198174339</v>
      </c>
      <c r="AJ380" s="2">
        <v>2</v>
      </c>
      <c r="AM380">
        <f t="shared" si="433"/>
        <v>6.4439852770569992</v>
      </c>
      <c r="AN380">
        <f t="shared" si="433"/>
        <v>6.1604336978360621</v>
      </c>
      <c r="AO380">
        <f t="shared" si="433"/>
        <v>5.8893591021310474</v>
      </c>
      <c r="AP380">
        <f t="shared" si="433"/>
        <v>5.630212471248127</v>
      </c>
      <c r="AQ380">
        <f t="shared" si="433"/>
        <v>5.3824689446985241</v>
      </c>
      <c r="AR380">
        <f t="shared" si="433"/>
        <v>5.1456267571766521</v>
      </c>
      <c r="AS380">
        <f t="shared" si="433"/>
        <v>4.9192062223138988</v>
      </c>
      <c r="AT380">
        <f t="shared" si="433"/>
        <v>4.7027487611498033</v>
      </c>
      <c r="AU380">
        <f t="shared" si="433"/>
        <v>4.4958159733529426</v>
      </c>
      <c r="AV380">
        <f t="shared" si="433"/>
        <v>4.2979887493104396</v>
      </c>
      <c r="AW380">
        <f t="shared" si="433"/>
        <v>4.1088664212877752</v>
      </c>
      <c r="AX380">
        <f t="shared" si="433"/>
        <v>3.9280659519396939</v>
      </c>
      <c r="AY380">
        <f t="shared" si="433"/>
        <v>3.7552211585286859</v>
      </c>
      <c r="AZ380">
        <f t="shared" si="433"/>
        <v>3.5899819712798</v>
      </c>
      <c r="BA380">
        <f t="shared" si="433"/>
        <v>3.4320137243697166</v>
      </c>
      <c r="BB380">
        <f t="shared" si="433"/>
        <v>3.2809964781140879</v>
      </c>
      <c r="BC380">
        <f t="shared" si="433"/>
        <v>3.1366243709803374</v>
      </c>
      <c r="BD380">
        <f t="shared" si="433"/>
        <v>2.9986050001135336</v>
      </c>
      <c r="BE380">
        <f t="shared" si="433"/>
        <v>2.8666588291206803</v>
      </c>
      <c r="BF380">
        <f t="shared" si="433"/>
        <v>2.740518621913993</v>
      </c>
      <c r="BG380">
        <f t="shared" si="433"/>
        <v>2.619928901466495</v>
      </c>
      <c r="BH380">
        <f t="shared" si="433"/>
        <v>2.5046454323837288</v>
      </c>
      <c r="BI380">
        <f t="shared" si="433"/>
        <v>2.3944347262436203</v>
      </c>
      <c r="BJ380">
        <f t="shared" si="433"/>
        <v>2.2890735687026287</v>
      </c>
      <c r="BK380">
        <f t="shared" si="433"/>
        <v>2.1883485674104204</v>
      </c>
      <c r="BL380">
        <f t="shared" si="435"/>
        <v>2.0920557198174339</v>
      </c>
      <c r="BM380" s="2">
        <v>2</v>
      </c>
    </row>
    <row r="381" spans="2:65" x14ac:dyDescent="0.25">
      <c r="B381" s="3"/>
      <c r="H381" s="20">
        <v>26</v>
      </c>
      <c r="I381" s="13">
        <f t="shared" si="431"/>
        <v>0.12918084786949757</v>
      </c>
      <c r="J381" s="3">
        <f t="shared" ca="1" si="432"/>
        <v>3.2219926385284996</v>
      </c>
      <c r="K381" s="3">
        <f t="shared" ca="1" si="432"/>
        <v>3.080216848918031</v>
      </c>
      <c r="L381" s="3">
        <f t="shared" ca="1" si="432"/>
        <v>2.9446795510655237</v>
      </c>
      <c r="M381" s="3">
        <f t="shared" ca="1" si="432"/>
        <v>2.8151062356240635</v>
      </c>
      <c r="N381" s="3">
        <f t="shared" ca="1" si="432"/>
        <v>0</v>
      </c>
      <c r="O381" s="3">
        <f t="shared" ca="1" si="432"/>
        <v>0</v>
      </c>
      <c r="P381" s="3">
        <f t="shared" ca="1" si="432"/>
        <v>0</v>
      </c>
      <c r="Q381" s="3">
        <f t="shared" ca="1" si="432"/>
        <v>0</v>
      </c>
      <c r="R381" s="3">
        <f t="shared" ca="1" si="432"/>
        <v>0</v>
      </c>
      <c r="S381" s="3">
        <f t="shared" ca="1" si="432"/>
        <v>0</v>
      </c>
      <c r="T381" s="3">
        <f t="shared" ca="1" si="432"/>
        <v>2.0544332106438876</v>
      </c>
      <c r="U381" s="3">
        <f t="shared" ca="1" si="432"/>
        <v>1.9640329759698469</v>
      </c>
      <c r="V381" s="3">
        <f t="shared" ca="1" si="432"/>
        <v>1.8776105792643429</v>
      </c>
      <c r="W381" s="3">
        <f t="shared" ca="1" si="432"/>
        <v>1.7949909856399</v>
      </c>
      <c r="X381" s="3">
        <f t="shared" ca="1" si="432"/>
        <v>1.7160068621848583</v>
      </c>
      <c r="Y381" s="3">
        <f t="shared" ca="1" si="432"/>
        <v>1.6404982390570439</v>
      </c>
      <c r="Z381" s="3">
        <f t="shared" ca="1" si="432"/>
        <v>1.5683121854901687</v>
      </c>
      <c r="AA381" s="3">
        <f t="shared" ca="1" si="432"/>
        <v>1.4993025000567668</v>
      </c>
      <c r="AB381" s="3">
        <f t="shared" ca="1" si="432"/>
        <v>1.4333294145603401</v>
      </c>
      <c r="AC381" s="3">
        <f t="shared" ca="1" si="432"/>
        <v>1.3702593109569965</v>
      </c>
      <c r="AD381" s="3">
        <f t="shared" ca="1" si="432"/>
        <v>1.3099644507332475</v>
      </c>
      <c r="AE381" s="3">
        <f t="shared" ca="1" si="432"/>
        <v>3.7569681485755932</v>
      </c>
      <c r="AF381" s="3">
        <f t="shared" ca="1" si="432"/>
        <v>3.5916520893654305</v>
      </c>
      <c r="AG381" s="3">
        <f t="shared" ca="1" si="432"/>
        <v>3.4336103530539428</v>
      </c>
      <c r="AH381" s="3">
        <f t="shared" ca="1" si="432"/>
        <v>3.2825228511156301</v>
      </c>
      <c r="AI381" s="3">
        <f t="shared" ca="1" si="434"/>
        <v>3.1380835797261506</v>
      </c>
      <c r="AJ381" s="2">
        <v>3</v>
      </c>
      <c r="AM381">
        <f t="shared" si="433"/>
        <v>9.6659779155854988</v>
      </c>
      <c r="AN381">
        <f t="shared" si="433"/>
        <v>9.2406505467540931</v>
      </c>
      <c r="AO381">
        <f t="shared" si="433"/>
        <v>8.8340386531965702</v>
      </c>
      <c r="AP381">
        <f t="shared" si="433"/>
        <v>8.4453187068721913</v>
      </c>
      <c r="AQ381">
        <f t="shared" si="433"/>
        <v>8.0737034170477866</v>
      </c>
      <c r="AR381">
        <f t="shared" si="433"/>
        <v>7.7184401357649781</v>
      </c>
      <c r="AS381">
        <f t="shared" si="433"/>
        <v>7.3788093334708478</v>
      </c>
      <c r="AT381">
        <f t="shared" si="433"/>
        <v>7.0541231417247054</v>
      </c>
      <c r="AU381">
        <f t="shared" si="433"/>
        <v>6.7437239600294134</v>
      </c>
      <c r="AV381">
        <f t="shared" si="433"/>
        <v>6.4469831239656594</v>
      </c>
      <c r="AW381">
        <f t="shared" si="433"/>
        <v>6.1632996319316637</v>
      </c>
      <c r="AX381">
        <f t="shared" si="433"/>
        <v>5.8920989279095402</v>
      </c>
      <c r="AY381">
        <f t="shared" si="433"/>
        <v>5.6328317377930279</v>
      </c>
      <c r="AZ381">
        <f t="shared" si="433"/>
        <v>5.3849729569196993</v>
      </c>
      <c r="BA381">
        <f t="shared" si="433"/>
        <v>5.1480205865545745</v>
      </c>
      <c r="BB381">
        <f t="shared" si="433"/>
        <v>4.9214947171711314</v>
      </c>
      <c r="BC381">
        <f t="shared" si="433"/>
        <v>4.7049365564705061</v>
      </c>
      <c r="BD381">
        <f t="shared" si="433"/>
        <v>4.4979075001703004</v>
      </c>
      <c r="BE381">
        <f t="shared" si="433"/>
        <v>4.2999882436810211</v>
      </c>
      <c r="BF381">
        <f t="shared" si="433"/>
        <v>4.1107779328709899</v>
      </c>
      <c r="BG381">
        <f t="shared" si="433"/>
        <v>3.9298933521997421</v>
      </c>
      <c r="BH381">
        <f t="shared" si="433"/>
        <v>3.7569681485755932</v>
      </c>
      <c r="BI381">
        <f t="shared" si="433"/>
        <v>3.5916520893654305</v>
      </c>
      <c r="BJ381">
        <f t="shared" si="433"/>
        <v>3.4336103530539428</v>
      </c>
      <c r="BK381">
        <f t="shared" si="433"/>
        <v>3.2825228511156301</v>
      </c>
      <c r="BL381">
        <f t="shared" si="435"/>
        <v>3.1380835797261506</v>
      </c>
      <c r="BM381" s="2">
        <v>3</v>
      </c>
    </row>
    <row r="382" spans="2:65" x14ac:dyDescent="0.25">
      <c r="B382" s="3"/>
      <c r="H382" s="20">
        <v>27</v>
      </c>
      <c r="I382" s="13">
        <f t="shared" si="431"/>
        <v>0.13966034169792674</v>
      </c>
      <c r="J382" s="3">
        <f t="shared" ca="1" si="432"/>
        <v>0</v>
      </c>
      <c r="K382" s="3">
        <f t="shared" ca="1" si="432"/>
        <v>0</v>
      </c>
      <c r="L382" s="3">
        <f t="shared" ca="1" si="432"/>
        <v>0</v>
      </c>
      <c r="M382" s="3">
        <f t="shared" ca="1" si="432"/>
        <v>0</v>
      </c>
      <c r="N382" s="3">
        <f t="shared" ca="1" si="432"/>
        <v>2.6912344723492621</v>
      </c>
      <c r="O382" s="3">
        <f t="shared" ca="1" si="432"/>
        <v>2.572813378588326</v>
      </c>
      <c r="P382" s="3">
        <f t="shared" ca="1" si="432"/>
        <v>2.4596031111569494</v>
      </c>
      <c r="Q382" s="3">
        <f t="shared" ca="1" si="432"/>
        <v>2.3513743805749017</v>
      </c>
      <c r="R382" s="3">
        <f t="shared" ca="1" si="432"/>
        <v>2.2479079866764713</v>
      </c>
      <c r="S382" s="3">
        <f t="shared" ca="1" si="432"/>
        <v>2.1489943746552198</v>
      </c>
      <c r="T382" s="3">
        <f t="shared" ca="1" si="432"/>
        <v>0</v>
      </c>
      <c r="U382" s="3">
        <f t="shared" ca="1" si="432"/>
        <v>0</v>
      </c>
      <c r="V382" s="3">
        <f t="shared" ca="1" si="432"/>
        <v>0</v>
      </c>
      <c r="W382" s="3">
        <f t="shared" ca="1" si="432"/>
        <v>0</v>
      </c>
      <c r="X382" s="3">
        <f t="shared" ca="1" si="432"/>
        <v>0</v>
      </c>
      <c r="Y382" s="3">
        <f t="shared" ca="1" si="432"/>
        <v>1.6404982390570439</v>
      </c>
      <c r="Z382" s="3">
        <f t="shared" ca="1" si="432"/>
        <v>1.5683121854901687</v>
      </c>
      <c r="AA382" s="3">
        <f t="shared" ca="1" si="432"/>
        <v>1.4993025000567668</v>
      </c>
      <c r="AB382" s="3">
        <f t="shared" ca="1" si="432"/>
        <v>1.4333294145603401</v>
      </c>
      <c r="AC382" s="3">
        <f t="shared" ca="1" si="432"/>
        <v>1.3702593109569965</v>
      </c>
      <c r="AD382" s="3">
        <f t="shared" ca="1" si="432"/>
        <v>1.3099644507332475</v>
      </c>
      <c r="AE382" s="3">
        <f t="shared" ca="1" si="432"/>
        <v>1.2523227161918644</v>
      </c>
      <c r="AF382" s="3">
        <f t="shared" ca="1" si="432"/>
        <v>1.1972173631218102</v>
      </c>
      <c r="AG382" s="3">
        <f t="shared" ca="1" si="432"/>
        <v>1.1445367843513143</v>
      </c>
      <c r="AH382" s="3">
        <f t="shared" ca="1" si="432"/>
        <v>1.0941742837052102</v>
      </c>
      <c r="AI382" s="3">
        <f t="shared" ca="1" si="434"/>
        <v>1.0460278599087169</v>
      </c>
      <c r="AJ382" s="2">
        <v>1</v>
      </c>
      <c r="AM382">
        <f t="shared" si="433"/>
        <v>3.2219926385284996</v>
      </c>
      <c r="AN382">
        <f t="shared" si="433"/>
        <v>3.080216848918031</v>
      </c>
      <c r="AO382">
        <f t="shared" si="433"/>
        <v>2.9446795510655237</v>
      </c>
      <c r="AP382">
        <f t="shared" si="433"/>
        <v>2.8151062356240635</v>
      </c>
      <c r="AQ382">
        <f t="shared" si="433"/>
        <v>2.6912344723492621</v>
      </c>
      <c r="AR382">
        <f t="shared" si="433"/>
        <v>2.572813378588326</v>
      </c>
      <c r="AS382">
        <f t="shared" si="433"/>
        <v>2.4596031111569494</v>
      </c>
      <c r="AT382">
        <f t="shared" si="433"/>
        <v>2.3513743805749017</v>
      </c>
      <c r="AU382">
        <f t="shared" si="433"/>
        <v>2.2479079866764713</v>
      </c>
      <c r="AV382">
        <f t="shared" si="433"/>
        <v>2.1489943746552198</v>
      </c>
      <c r="AW382">
        <f t="shared" si="433"/>
        <v>2.0544332106438876</v>
      </c>
      <c r="AX382">
        <f t="shared" si="433"/>
        <v>1.9640329759698469</v>
      </c>
      <c r="AY382">
        <f t="shared" si="433"/>
        <v>1.8776105792643429</v>
      </c>
      <c r="AZ382">
        <f t="shared" si="433"/>
        <v>1.7949909856399</v>
      </c>
      <c r="BA382">
        <f t="shared" si="433"/>
        <v>1.7160068621848583</v>
      </c>
      <c r="BB382">
        <f t="shared" si="433"/>
        <v>1.6404982390570439</v>
      </c>
      <c r="BC382">
        <f t="shared" si="433"/>
        <v>1.5683121854901687</v>
      </c>
      <c r="BD382">
        <f t="shared" si="433"/>
        <v>1.4993025000567668</v>
      </c>
      <c r="BE382">
        <f t="shared" si="433"/>
        <v>1.4333294145603401</v>
      </c>
      <c r="BF382">
        <f t="shared" si="433"/>
        <v>1.3702593109569965</v>
      </c>
      <c r="BG382">
        <f t="shared" si="433"/>
        <v>1.3099644507332475</v>
      </c>
      <c r="BH382">
        <f t="shared" si="433"/>
        <v>1.2523227161918644</v>
      </c>
      <c r="BI382">
        <f t="shared" si="433"/>
        <v>1.1972173631218102</v>
      </c>
      <c r="BJ382">
        <f t="shared" si="433"/>
        <v>1.1445367843513143</v>
      </c>
      <c r="BK382">
        <f t="shared" si="433"/>
        <v>1.0941742837052102</v>
      </c>
      <c r="BL382">
        <f t="shared" si="435"/>
        <v>1.0460278599087169</v>
      </c>
      <c r="BM382" s="2">
        <v>1</v>
      </c>
    </row>
    <row r="383" spans="2:65" x14ac:dyDescent="0.25">
      <c r="B383" s="3"/>
      <c r="H383" s="20">
        <v>28</v>
      </c>
      <c r="I383" s="13">
        <f t="shared" si="431"/>
        <v>0.15098995992723485</v>
      </c>
      <c r="J383" s="3">
        <f t="shared" ca="1" si="432"/>
        <v>0</v>
      </c>
      <c r="K383" s="3">
        <f t="shared" ca="1" si="432"/>
        <v>0</v>
      </c>
      <c r="L383" s="3">
        <f t="shared" ca="1" si="432"/>
        <v>0</v>
      </c>
      <c r="M383" s="3">
        <f t="shared" ca="1" si="432"/>
        <v>0</v>
      </c>
      <c r="N383" s="3">
        <f t="shared" ca="1" si="432"/>
        <v>0</v>
      </c>
      <c r="O383" s="3">
        <f t="shared" ref="O383:O385" ca="1" si="436">OFFSET(AR383,-(O$357),0)</f>
        <v>0</v>
      </c>
      <c r="P383" s="3">
        <f t="shared" ref="P383:P385" ca="1" si="437">OFFSET(AS383,-(P$357),0)</f>
        <v>0</v>
      </c>
      <c r="Q383" s="3">
        <f t="shared" ref="Q383:Q385" ca="1" si="438">OFFSET(AT383,-(Q$357),0)</f>
        <v>0</v>
      </c>
      <c r="R383" s="3">
        <f t="shared" ref="R383:R385" ca="1" si="439">OFFSET(AU383,-(R$357),0)</f>
        <v>0</v>
      </c>
      <c r="S383" s="3">
        <f t="shared" ref="S383:S385" ca="1" si="440">OFFSET(AV383,-(S$357),0)</f>
        <v>0</v>
      </c>
      <c r="T383" s="3">
        <f t="shared" ref="T383:T385" ca="1" si="441">OFFSET(AW383,-(T$357),0)</f>
        <v>2.0544332106438876</v>
      </c>
      <c r="U383" s="3">
        <f t="shared" ref="U383:U385" ca="1" si="442">OFFSET(AX383,-(U$357),0)</f>
        <v>1.9640329759698469</v>
      </c>
      <c r="V383" s="3">
        <f t="shared" ref="V383:V385" ca="1" si="443">OFFSET(AY383,-(V$357),0)</f>
        <v>1.8776105792643429</v>
      </c>
      <c r="W383" s="3">
        <f t="shared" ref="W383:W385" ca="1" si="444">OFFSET(AZ383,-(W$357),0)</f>
        <v>1.7949909856399</v>
      </c>
      <c r="X383" s="3">
        <f t="shared" ref="X383:X385" ca="1" si="445">OFFSET(BA383,-(X$357),0)</f>
        <v>1.7160068621848583</v>
      </c>
      <c r="Y383" s="3">
        <f t="shared" ref="Y383:Y385" ca="1" si="446">OFFSET(BB383,-(Y$357),0)</f>
        <v>0</v>
      </c>
      <c r="Z383" s="3">
        <f t="shared" ref="Z383:Z385" ca="1" si="447">OFFSET(BC383,-(Z$357),0)</f>
        <v>0</v>
      </c>
      <c r="AA383" s="3">
        <f t="shared" ref="AA383:AA385" ca="1" si="448">OFFSET(BD383,-(AA$357),0)</f>
        <v>0</v>
      </c>
      <c r="AB383" s="3">
        <f t="shared" ref="AB383:AB385" ca="1" si="449">OFFSET(BE383,-(AB$357),0)</f>
        <v>0</v>
      </c>
      <c r="AC383" s="3">
        <f t="shared" ref="AC383:AC385" ca="1" si="450">OFFSET(BF383,-(AC$357),0)</f>
        <v>0</v>
      </c>
      <c r="AD383" s="3">
        <f t="shared" ref="AD383:AD385" ca="1" si="451">OFFSET(BG383,-(AD$357),0)</f>
        <v>0</v>
      </c>
      <c r="AE383" s="3">
        <f t="shared" ref="AE383:AE385" ca="1" si="452">OFFSET(BH383,-(AE$357),0)</f>
        <v>1.2523227161918644</v>
      </c>
      <c r="AF383" s="3">
        <f t="shared" ref="AF383:AF385" ca="1" si="453">OFFSET(BI383,-(AF$357),0)</f>
        <v>1.1972173631218102</v>
      </c>
      <c r="AG383" s="3">
        <f t="shared" ref="AG383:AG385" ca="1" si="454">OFFSET(BJ383,-(AG$357),0)</f>
        <v>1.1445367843513143</v>
      </c>
      <c r="AH383" s="3">
        <f t="shared" ref="AH383:AH385" ca="1" si="455">OFFSET(BK383,-(AH$357),0)</f>
        <v>1.0941742837052102</v>
      </c>
      <c r="AI383" s="3">
        <f t="shared" ca="1" si="434"/>
        <v>1.0460278599087169</v>
      </c>
      <c r="AJ383" s="2">
        <v>1</v>
      </c>
      <c r="AM383">
        <f t="shared" si="433"/>
        <v>3.2219926385284996</v>
      </c>
      <c r="AN383">
        <f t="shared" si="433"/>
        <v>3.080216848918031</v>
      </c>
      <c r="AO383">
        <f t="shared" si="433"/>
        <v>2.9446795510655237</v>
      </c>
      <c r="AP383">
        <f t="shared" si="433"/>
        <v>2.8151062356240635</v>
      </c>
      <c r="AQ383">
        <f t="shared" si="433"/>
        <v>2.6912344723492621</v>
      </c>
      <c r="AR383">
        <f t="shared" ref="AR383:AR385" si="456">$AJ383*O$355/$AJ$355</f>
        <v>2.572813378588326</v>
      </c>
      <c r="AS383">
        <f t="shared" ref="AS383:AS385" si="457">$AJ383*P$355/$AJ$355</f>
        <v>2.4596031111569494</v>
      </c>
      <c r="AT383">
        <f t="shared" ref="AT383:AT385" si="458">$AJ383*Q$355/$AJ$355</f>
        <v>2.3513743805749017</v>
      </c>
      <c r="AU383">
        <f t="shared" ref="AU383:AU385" si="459">$AJ383*R$355/$AJ$355</f>
        <v>2.2479079866764713</v>
      </c>
      <c r="AV383">
        <f t="shared" ref="AV383:AV385" si="460">$AJ383*S$355/$AJ$355</f>
        <v>2.1489943746552198</v>
      </c>
      <c r="AW383">
        <f t="shared" ref="AW383:AW385" si="461">$AJ383*T$355/$AJ$355</f>
        <v>2.0544332106438876</v>
      </c>
      <c r="AX383">
        <f t="shared" ref="AX383:AX385" si="462">$AJ383*U$355/$AJ$355</f>
        <v>1.9640329759698469</v>
      </c>
      <c r="AY383">
        <f t="shared" ref="AY383:AY385" si="463">$AJ383*V$355/$AJ$355</f>
        <v>1.8776105792643429</v>
      </c>
      <c r="AZ383">
        <f t="shared" ref="AZ383:AZ385" si="464">$AJ383*W$355/$AJ$355</f>
        <v>1.7949909856399</v>
      </c>
      <c r="BA383">
        <f t="shared" ref="BA383:BA385" si="465">$AJ383*X$355/$AJ$355</f>
        <v>1.7160068621848583</v>
      </c>
      <c r="BB383">
        <f t="shared" ref="BB383:BB385" si="466">$AJ383*Y$355/$AJ$355</f>
        <v>1.6404982390570439</v>
      </c>
      <c r="BC383">
        <f t="shared" ref="BC383:BC385" si="467">$AJ383*Z$355/$AJ$355</f>
        <v>1.5683121854901687</v>
      </c>
      <c r="BD383">
        <f t="shared" ref="BD383:BD385" si="468">$AJ383*AA$355/$AJ$355</f>
        <v>1.4993025000567668</v>
      </c>
      <c r="BE383">
        <f t="shared" ref="BE383:BE385" si="469">$AJ383*AB$355/$AJ$355</f>
        <v>1.4333294145603401</v>
      </c>
      <c r="BF383">
        <f t="shared" ref="BF383:BF385" si="470">$AJ383*AC$355/$AJ$355</f>
        <v>1.3702593109569965</v>
      </c>
      <c r="BG383">
        <f t="shared" ref="BG383:BG385" si="471">$AJ383*AD$355/$AJ$355</f>
        <v>1.3099644507332475</v>
      </c>
      <c r="BH383">
        <f t="shared" ref="BH383:BH385" si="472">$AJ383*AE$355/$AJ$355</f>
        <v>1.2523227161918644</v>
      </c>
      <c r="BI383">
        <f t="shared" ref="BI383:BI385" si="473">$AJ383*AF$355/$AJ$355</f>
        <v>1.1972173631218102</v>
      </c>
      <c r="BJ383">
        <f t="shared" ref="BJ383:BJ385" si="474">$AJ383*AG$355/$AJ$355</f>
        <v>1.1445367843513143</v>
      </c>
      <c r="BK383">
        <f t="shared" ref="BK383:BK385" si="475">$AJ383*AH$355/$AJ$355</f>
        <v>1.0941742837052102</v>
      </c>
      <c r="BL383">
        <f t="shared" si="435"/>
        <v>1.0460278599087169</v>
      </c>
      <c r="BM383" s="2">
        <v>1</v>
      </c>
    </row>
    <row r="384" spans="2:65" x14ac:dyDescent="0.25">
      <c r="B384" s="3"/>
      <c r="H384" s="20">
        <v>29</v>
      </c>
      <c r="I384" s="13">
        <f t="shared" si="431"/>
        <v>0.16323866690902145</v>
      </c>
      <c r="J384" s="3">
        <f t="shared" ref="J384:J385" ca="1" si="476">OFFSET(AM384,-(J$357),0)</f>
        <v>0</v>
      </c>
      <c r="K384" s="3">
        <f t="shared" ref="K384:K385" ca="1" si="477">OFFSET(AN384,-(K$357),0)</f>
        <v>0</v>
      </c>
      <c r="L384" s="3">
        <f t="shared" ref="L384:L385" ca="1" si="478">OFFSET(AO384,-(L$357),0)</f>
        <v>0</v>
      </c>
      <c r="M384" s="3">
        <f t="shared" ref="M384:M385" ca="1" si="479">OFFSET(AP384,-(M$357),0)</f>
        <v>0</v>
      </c>
      <c r="N384" s="3">
        <f t="shared" ref="N384:N385" ca="1" si="480">OFFSET(AQ384,-(N$357),0)</f>
        <v>0</v>
      </c>
      <c r="O384" s="3">
        <f t="shared" ca="1" si="436"/>
        <v>0</v>
      </c>
      <c r="P384" s="3">
        <f t="shared" ca="1" si="437"/>
        <v>0</v>
      </c>
      <c r="Q384" s="3">
        <f t="shared" ca="1" si="438"/>
        <v>0</v>
      </c>
      <c r="R384" s="3">
        <f t="shared" ca="1" si="439"/>
        <v>0</v>
      </c>
      <c r="S384" s="3">
        <f t="shared" ca="1" si="440"/>
        <v>0</v>
      </c>
      <c r="T384" s="3">
        <f t="shared" ca="1" si="441"/>
        <v>0</v>
      </c>
      <c r="U384" s="3">
        <f t="shared" ca="1" si="442"/>
        <v>0</v>
      </c>
      <c r="V384" s="3">
        <f t="shared" ca="1" si="443"/>
        <v>0</v>
      </c>
      <c r="W384" s="3">
        <f t="shared" ca="1" si="444"/>
        <v>0</v>
      </c>
      <c r="X384" s="3">
        <f t="shared" ca="1" si="445"/>
        <v>0</v>
      </c>
      <c r="Y384" s="3">
        <f t="shared" ca="1" si="446"/>
        <v>1.6404982390570439</v>
      </c>
      <c r="Z384" s="3">
        <f t="shared" ca="1" si="447"/>
        <v>1.5683121854901687</v>
      </c>
      <c r="AA384" s="3">
        <f t="shared" ca="1" si="448"/>
        <v>1.4993025000567668</v>
      </c>
      <c r="AB384" s="3">
        <f t="shared" ca="1" si="449"/>
        <v>1.4333294145603401</v>
      </c>
      <c r="AC384" s="3">
        <f t="shared" ca="1" si="450"/>
        <v>1.3702593109569965</v>
      </c>
      <c r="AD384" s="3">
        <f t="shared" ca="1" si="451"/>
        <v>1.3099644507332475</v>
      </c>
      <c r="AE384" s="3">
        <f t="shared" ca="1" si="452"/>
        <v>0</v>
      </c>
      <c r="AF384" s="3">
        <f t="shared" ca="1" si="453"/>
        <v>0</v>
      </c>
      <c r="AG384" s="3">
        <f t="shared" ca="1" si="454"/>
        <v>0</v>
      </c>
      <c r="AH384" s="3">
        <f t="shared" ca="1" si="455"/>
        <v>0</v>
      </c>
      <c r="AI384" s="3">
        <f t="shared" ca="1" si="434"/>
        <v>0</v>
      </c>
      <c r="AJ384" s="2"/>
      <c r="AM384">
        <f t="shared" ref="AM384:AM385" si="481">$AJ384*J$355/$AJ$355</f>
        <v>0</v>
      </c>
      <c r="AN384">
        <f t="shared" ref="AN384:AN385" si="482">$AJ384*K$355/$AJ$355</f>
        <v>0</v>
      </c>
      <c r="AO384">
        <f t="shared" ref="AO384:AO385" si="483">$AJ384*L$355/$AJ$355</f>
        <v>0</v>
      </c>
      <c r="AP384">
        <f t="shared" ref="AP384:AP385" si="484">$AJ384*M$355/$AJ$355</f>
        <v>0</v>
      </c>
      <c r="AQ384">
        <f t="shared" ref="AQ384:AQ385" si="485">$AJ384*N$355/$AJ$355</f>
        <v>0</v>
      </c>
      <c r="AR384">
        <f t="shared" si="456"/>
        <v>0</v>
      </c>
      <c r="AS384">
        <f t="shared" si="457"/>
        <v>0</v>
      </c>
      <c r="AT384">
        <f t="shared" si="458"/>
        <v>0</v>
      </c>
      <c r="AU384">
        <f t="shared" si="459"/>
        <v>0</v>
      </c>
      <c r="AV384">
        <f t="shared" si="460"/>
        <v>0</v>
      </c>
      <c r="AW384">
        <f t="shared" si="461"/>
        <v>0</v>
      </c>
      <c r="AX384">
        <f t="shared" si="462"/>
        <v>0</v>
      </c>
      <c r="AY384">
        <f t="shared" si="463"/>
        <v>0</v>
      </c>
      <c r="AZ384">
        <f t="shared" si="464"/>
        <v>0</v>
      </c>
      <c r="BA384">
        <f t="shared" si="465"/>
        <v>0</v>
      </c>
      <c r="BB384">
        <f t="shared" si="466"/>
        <v>0</v>
      </c>
      <c r="BC384">
        <f t="shared" si="467"/>
        <v>0</v>
      </c>
      <c r="BD384">
        <f t="shared" si="468"/>
        <v>0</v>
      </c>
      <c r="BE384">
        <f t="shared" si="469"/>
        <v>0</v>
      </c>
      <c r="BF384">
        <f t="shared" si="470"/>
        <v>0</v>
      </c>
      <c r="BG384">
        <f t="shared" si="471"/>
        <v>0</v>
      </c>
      <c r="BH384">
        <f t="shared" si="472"/>
        <v>0</v>
      </c>
      <c r="BI384">
        <f t="shared" si="473"/>
        <v>0</v>
      </c>
      <c r="BJ384">
        <f t="shared" si="474"/>
        <v>0</v>
      </c>
      <c r="BK384">
        <f t="shared" si="475"/>
        <v>0</v>
      </c>
      <c r="BL384">
        <f t="shared" si="435"/>
        <v>0</v>
      </c>
      <c r="BM384" s="2"/>
    </row>
    <row r="385" spans="2:65" x14ac:dyDescent="0.25">
      <c r="B385" s="3"/>
      <c r="H385" s="20">
        <v>30</v>
      </c>
      <c r="I385" s="13">
        <f t="shared" si="431"/>
        <v>0.17648102156644135</v>
      </c>
      <c r="J385" s="3">
        <f t="shared" ca="1" si="476"/>
        <v>0</v>
      </c>
      <c r="K385" s="3">
        <f t="shared" ca="1" si="477"/>
        <v>0</v>
      </c>
      <c r="L385" s="3">
        <f t="shared" ca="1" si="478"/>
        <v>0</v>
      </c>
      <c r="M385" s="3">
        <f t="shared" ca="1" si="479"/>
        <v>0</v>
      </c>
      <c r="N385" s="3">
        <f t="shared" ca="1" si="480"/>
        <v>0</v>
      </c>
      <c r="O385" s="3">
        <f t="shared" ca="1" si="436"/>
        <v>0</v>
      </c>
      <c r="P385" s="3">
        <f t="shared" ca="1" si="437"/>
        <v>0</v>
      </c>
      <c r="Q385" s="3">
        <f t="shared" ca="1" si="438"/>
        <v>0</v>
      </c>
      <c r="R385" s="3">
        <f t="shared" ca="1" si="439"/>
        <v>0</v>
      </c>
      <c r="S385" s="3">
        <f t="shared" ca="1" si="440"/>
        <v>0</v>
      </c>
      <c r="T385" s="3">
        <f t="shared" ca="1" si="441"/>
        <v>0</v>
      </c>
      <c r="U385" s="3">
        <f t="shared" ca="1" si="442"/>
        <v>0</v>
      </c>
      <c r="V385" s="3">
        <f t="shared" ca="1" si="443"/>
        <v>0</v>
      </c>
      <c r="W385" s="3">
        <f t="shared" ca="1" si="444"/>
        <v>0</v>
      </c>
      <c r="X385" s="3">
        <f t="shared" ca="1" si="445"/>
        <v>0</v>
      </c>
      <c r="Y385" s="3">
        <f t="shared" ca="1" si="446"/>
        <v>0</v>
      </c>
      <c r="Z385" s="3">
        <f t="shared" ca="1" si="447"/>
        <v>0</v>
      </c>
      <c r="AA385" s="3">
        <f t="shared" ca="1" si="448"/>
        <v>0</v>
      </c>
      <c r="AB385" s="3">
        <f t="shared" ca="1" si="449"/>
        <v>0</v>
      </c>
      <c r="AC385" s="3">
        <f t="shared" ca="1" si="450"/>
        <v>0</v>
      </c>
      <c r="AD385" s="3">
        <f t="shared" ca="1" si="451"/>
        <v>0</v>
      </c>
      <c r="AE385" s="3">
        <f t="shared" ca="1" si="452"/>
        <v>1.2523227161918644</v>
      </c>
      <c r="AF385" s="3">
        <f t="shared" ca="1" si="453"/>
        <v>1.1972173631218102</v>
      </c>
      <c r="AG385" s="3">
        <f t="shared" ca="1" si="454"/>
        <v>1.1445367843513143</v>
      </c>
      <c r="AH385" s="3">
        <f t="shared" ca="1" si="455"/>
        <v>1.0941742837052102</v>
      </c>
      <c r="AI385" s="3">
        <f t="shared" ca="1" si="434"/>
        <v>1.0460278599087169</v>
      </c>
      <c r="AJ385" s="2">
        <v>1</v>
      </c>
      <c r="AM385">
        <f t="shared" si="481"/>
        <v>3.2219926385284996</v>
      </c>
      <c r="AN385">
        <f t="shared" si="482"/>
        <v>3.080216848918031</v>
      </c>
      <c r="AO385">
        <f t="shared" si="483"/>
        <v>2.9446795510655237</v>
      </c>
      <c r="AP385">
        <f t="shared" si="484"/>
        <v>2.8151062356240635</v>
      </c>
      <c r="AQ385">
        <f t="shared" si="485"/>
        <v>2.6912344723492621</v>
      </c>
      <c r="AR385">
        <f t="shared" si="456"/>
        <v>2.572813378588326</v>
      </c>
      <c r="AS385">
        <f t="shared" si="457"/>
        <v>2.4596031111569494</v>
      </c>
      <c r="AT385">
        <f t="shared" si="458"/>
        <v>2.3513743805749017</v>
      </c>
      <c r="AU385">
        <f t="shared" si="459"/>
        <v>2.2479079866764713</v>
      </c>
      <c r="AV385">
        <f t="shared" si="460"/>
        <v>2.1489943746552198</v>
      </c>
      <c r="AW385">
        <f t="shared" si="461"/>
        <v>2.0544332106438876</v>
      </c>
      <c r="AX385">
        <f t="shared" si="462"/>
        <v>1.9640329759698469</v>
      </c>
      <c r="AY385">
        <f t="shared" si="463"/>
        <v>1.8776105792643429</v>
      </c>
      <c r="AZ385">
        <f t="shared" si="464"/>
        <v>1.7949909856399</v>
      </c>
      <c r="BA385">
        <f t="shared" si="465"/>
        <v>1.7160068621848583</v>
      </c>
      <c r="BB385">
        <f t="shared" si="466"/>
        <v>1.6404982390570439</v>
      </c>
      <c r="BC385">
        <f t="shared" si="467"/>
        <v>1.5683121854901687</v>
      </c>
      <c r="BD385">
        <f t="shared" si="468"/>
        <v>1.4993025000567668</v>
      </c>
      <c r="BE385">
        <f t="shared" si="469"/>
        <v>1.4333294145603401</v>
      </c>
      <c r="BF385">
        <f t="shared" si="470"/>
        <v>1.3702593109569965</v>
      </c>
      <c r="BG385">
        <f t="shared" si="471"/>
        <v>1.3099644507332475</v>
      </c>
      <c r="BH385">
        <f t="shared" si="472"/>
        <v>1.2523227161918644</v>
      </c>
      <c r="BI385">
        <f t="shared" si="473"/>
        <v>1.1972173631218102</v>
      </c>
      <c r="BJ385">
        <f t="shared" si="474"/>
        <v>1.1445367843513143</v>
      </c>
      <c r="BK385">
        <f t="shared" si="475"/>
        <v>1.0941742837052102</v>
      </c>
      <c r="BL385">
        <f t="shared" si="435"/>
        <v>1.0460278599087169</v>
      </c>
      <c r="BM385" s="2">
        <v>1</v>
      </c>
    </row>
    <row r="386" spans="2:65" x14ac:dyDescent="0.25">
      <c r="B386" s="3"/>
      <c r="I386" s="13">
        <f t="shared" si="431"/>
        <v>1.7000000000000001E-2</v>
      </c>
      <c r="J386" s="48">
        <f t="shared" ref="J386:AJ386" ca="1" si="486">$D34*SUM(J358:J385)/$E358</f>
        <v>84.313826054951377</v>
      </c>
      <c r="K386" s="48">
        <f t="shared" ca="1" si="486"/>
        <v>80.603805392247523</v>
      </c>
      <c r="L386" s="48">
        <f t="shared" ca="1" si="486"/>
        <v>77.057034981153905</v>
      </c>
      <c r="M386" s="48">
        <f ca="1">$D34*SUM(M358:M385)/$E358</f>
        <v>73.666331399508209</v>
      </c>
      <c r="N386" s="48">
        <f t="shared" ca="1" si="486"/>
        <v>70.424827313812486</v>
      </c>
      <c r="O386" s="48">
        <f t="shared" ca="1" si="486"/>
        <v>67.325957570535635</v>
      </c>
      <c r="P386" s="48">
        <f t="shared" ca="1" si="486"/>
        <v>64.363445899434183</v>
      </c>
      <c r="Q386" s="48">
        <f t="shared" ca="1" si="486"/>
        <v>61.531292201960056</v>
      </c>
      <c r="R386" s="48">
        <f t="shared" ca="1" si="486"/>
        <v>58.823760399010453</v>
      </c>
      <c r="S386" s="48">
        <f t="shared" ca="1" si="486"/>
        <v>56.235366813407623</v>
      </c>
      <c r="T386" s="48">
        <f t="shared" ca="1" si="486"/>
        <v>53.760869063578362</v>
      </c>
      <c r="U386" s="48">
        <f t="shared" ca="1" si="486"/>
        <v>51.395255445939924</v>
      </c>
      <c r="V386" s="48">
        <f t="shared" ca="1" si="486"/>
        <v>49.133734784487466</v>
      </c>
      <c r="W386" s="48">
        <f t="shared" ca="1" si="486"/>
        <v>46.971726727025406</v>
      </c>
      <c r="X386" s="48">
        <f t="shared" ca="1" si="486"/>
        <v>44.904852468388825</v>
      </c>
      <c r="Y386" s="48">
        <f t="shared" ca="1" si="486"/>
        <v>42.928925881866576</v>
      </c>
      <c r="Z386" s="48">
        <f t="shared" ca="1" si="486"/>
        <v>41.039945040864225</v>
      </c>
      <c r="AA386" s="48">
        <f t="shared" ca="1" si="486"/>
        <v>39.234084113635021</v>
      </c>
      <c r="AB386" s="48">
        <f t="shared" ca="1" si="486"/>
        <v>37.507685614663103</v>
      </c>
      <c r="AC386" s="48">
        <f t="shared" ca="1" si="486"/>
        <v>35.857252997005517</v>
      </c>
      <c r="AD386" s="48">
        <f t="shared" ca="1" si="486"/>
        <v>34.279443570589649</v>
      </c>
      <c r="AE386" s="48">
        <f t="shared" ca="1" si="486"/>
        <v>32.771061732123549</v>
      </c>
      <c r="AF386" s="48">
        <f t="shared" ca="1" si="486"/>
        <v>31.329052492907184</v>
      </c>
      <c r="AG386" s="48">
        <f t="shared" ca="1" si="486"/>
        <v>29.950495291436265</v>
      </c>
      <c r="AH386" s="48">
        <f t="shared" ca="1" si="486"/>
        <v>28.632598078267186</v>
      </c>
      <c r="AI386" s="48">
        <f t="shared" ca="1" si="486"/>
        <v>27.372691661162687</v>
      </c>
      <c r="AJ386" s="48">
        <f t="shared" si="486"/>
        <v>26.168224299065422</v>
      </c>
    </row>
    <row r="387" spans="2:65" x14ac:dyDescent="0.25">
      <c r="B387" s="3"/>
      <c r="I387" s="21"/>
      <c r="J387" s="7">
        <f ca="1">SUM(J358:J385)</f>
        <v>45.107896939398991</v>
      </c>
      <c r="K387" s="7">
        <f t="shared" ref="K387:AJ387" ca="1" si="487">SUM(K358:K385)</f>
        <v>43.123035884852428</v>
      </c>
      <c r="L387" s="7">
        <f t="shared" ca="1" si="487"/>
        <v>41.225513714917341</v>
      </c>
      <c r="M387" s="7">
        <f ca="1">SUM(M358:M385)</f>
        <v>39.411487298736894</v>
      </c>
      <c r="N387" s="7">
        <f t="shared" ca="1" si="487"/>
        <v>37.677282612889677</v>
      </c>
      <c r="O387" s="7">
        <f t="shared" ca="1" si="487"/>
        <v>36.019387300236566</v>
      </c>
      <c r="P387" s="7">
        <f t="shared" ca="1" si="487"/>
        <v>34.434443556197287</v>
      </c>
      <c r="Q387" s="7">
        <f t="shared" ca="1" si="487"/>
        <v>32.919241328048628</v>
      </c>
      <c r="R387" s="7">
        <f t="shared" ca="1" si="487"/>
        <v>31.470711813470594</v>
      </c>
      <c r="S387" s="7">
        <f t="shared" ca="1" si="487"/>
        <v>30.085921245173079</v>
      </c>
      <c r="T387" s="7">
        <f t="shared" ca="1" si="487"/>
        <v>28.762064949014423</v>
      </c>
      <c r="U387" s="7">
        <f t="shared" ca="1" si="487"/>
        <v>27.496461663577858</v>
      </c>
      <c r="V387" s="7">
        <f t="shared" ca="1" si="487"/>
        <v>26.286548109700796</v>
      </c>
      <c r="W387" s="7">
        <f t="shared" ca="1" si="487"/>
        <v>25.129873798958595</v>
      </c>
      <c r="X387" s="7">
        <f t="shared" ca="1" si="487"/>
        <v>24.024096070588019</v>
      </c>
      <c r="Y387" s="7">
        <f t="shared" ca="1" si="487"/>
        <v>22.96697534679862</v>
      </c>
      <c r="Z387" s="7">
        <f t="shared" ca="1" si="487"/>
        <v>21.95637059686236</v>
      </c>
      <c r="AA387" s="7">
        <f t="shared" ca="1" si="487"/>
        <v>20.990235000794737</v>
      </c>
      <c r="AB387" s="7">
        <f t="shared" ca="1" si="487"/>
        <v>20.066611803844761</v>
      </c>
      <c r="AC387" s="7">
        <f t="shared" ca="1" si="487"/>
        <v>19.183630353397952</v>
      </c>
      <c r="AD387" s="7">
        <f t="shared" ca="1" si="487"/>
        <v>18.339502310265463</v>
      </c>
      <c r="AE387" s="7">
        <f t="shared" ca="1" si="487"/>
        <v>17.532518026686098</v>
      </c>
      <c r="AF387" s="7">
        <f t="shared" ca="1" si="487"/>
        <v>16.761043083705342</v>
      </c>
      <c r="AG387" s="7">
        <f t="shared" ca="1" si="487"/>
        <v>16.023514980918403</v>
      </c>
      <c r="AH387" s="7">
        <f t="shared" ca="1" si="487"/>
        <v>15.318439971872944</v>
      </c>
      <c r="AI387" s="7">
        <f t="shared" ca="1" si="487"/>
        <v>14.644390038722038</v>
      </c>
      <c r="AJ387" s="7">
        <f t="shared" si="487"/>
        <v>14</v>
      </c>
    </row>
    <row r="388" spans="2:65" x14ac:dyDescent="0.25">
      <c r="B388" s="3"/>
      <c r="I388" s="13" t="s">
        <v>43</v>
      </c>
      <c r="J388" s="49">
        <f ca="1">$D34*($I358*J358+$I359*J359+$I360*J360+$I361*J361+$I362*J362+$I363*J363+$I364*J364+$I365*J365+$I366*J366+$I367*J367+$I368*J368+$I369*J369+$I370*J370+$I371*J371+$I372*J372+$I373*J373+$I374*J374+$I375*J375+$I376*J376+$I377*J377+$I378*J378+$I379*J379+$I380*J380+$I381*J381+$I382*J382+$I383*J383+$I384*J384+$I385*J385)/$E358</f>
        <v>7.2081972725392625</v>
      </c>
      <c r="K388" s="49">
        <f t="shared" ref="K388:AJ388" ca="1" si="488">$D34*($I358*K358+$I359*K359+$I360*K360+$I361*K361+$I362*K362+$I363*K363+$I364*K364+$I365*K365+$I366*K366+$I367*K367+$I368*K368+$I369*K369+$I370*K370+$I371*K371+$I372*K372+$I373*K373+$I374*K374+$I375*K375+$I376*K376+$I377*K377+$I378*K378+$I379*K379+$I380*K380+$I381*K381+$I382*K382+$I383*K383+$I384*K384+$I385*K385)/$E358</f>
        <v>6.8910184411037552</v>
      </c>
      <c r="L388" s="49">
        <f t="shared" ca="1" si="488"/>
        <v>6.5877962769606437</v>
      </c>
      <c r="M388" s="49">
        <f ca="1">$D34*($I358*M358+$I359*M359+$I360*M360+$I361*M361+$I362*M362+$I363*M363+$I364*M364+$I365*M365+$I366*M366+$I367*M367+$I368*M368+$I369*M369+$I370*M370+$I371*M371+$I372*M372+$I373*M373+$I374*M374+$I375*M375+$I376*M376+$I377*M377+$I378*M378+$I379*M379+$I380*M380+$I381*M381+$I382*M382+$I383*M383+$I384*M384+$I385*M385)/$E358</f>
        <v>6.2979166516038454</v>
      </c>
      <c r="N388" s="49">
        <f t="shared" ca="1" si="488"/>
        <v>6.5092151513619525</v>
      </c>
      <c r="O388" s="49">
        <f t="shared" ca="1" si="488"/>
        <v>6.2227932934118861</v>
      </c>
      <c r="P388" s="49">
        <f t="shared" ca="1" si="488"/>
        <v>5.9489747184696657</v>
      </c>
      <c r="Q388" s="49">
        <f t="shared" ca="1" si="488"/>
        <v>5.6872048503457737</v>
      </c>
      <c r="R388" s="49">
        <f t="shared" ca="1" si="488"/>
        <v>5.4369535155995523</v>
      </c>
      <c r="S388" s="49">
        <f t="shared" ca="1" si="488"/>
        <v>5.1977138697567913</v>
      </c>
      <c r="T388" s="49">
        <f t="shared" ca="1" si="488"/>
        <v>5.3720999729091448</v>
      </c>
      <c r="U388" s="49">
        <f t="shared" ca="1" si="488"/>
        <v>5.1357140462568056</v>
      </c>
      <c r="V388" s="49">
        <f t="shared" ca="1" si="488"/>
        <v>4.9097296956363881</v>
      </c>
      <c r="W388" s="49">
        <f t="shared" ca="1" si="488"/>
        <v>4.6936892255095781</v>
      </c>
      <c r="X388" s="49">
        <f t="shared" ca="1" si="488"/>
        <v>4.4871550800943094</v>
      </c>
      <c r="Y388" s="49">
        <f t="shared" ca="1" si="488"/>
        <v>4.6377015526908369</v>
      </c>
      <c r="Z388" s="49">
        <f t="shared" ca="1" si="488"/>
        <v>4.433631005865899</v>
      </c>
      <c r="AA388" s="49">
        <f t="shared" ca="1" si="488"/>
        <v>4.2385400769849513</v>
      </c>
      <c r="AB388" s="49">
        <f t="shared" ca="1" si="488"/>
        <v>4.0520336402462878</v>
      </c>
      <c r="AC388" s="49">
        <f t="shared" ca="1" si="488"/>
        <v>3.8737339563784596</v>
      </c>
      <c r="AD388" s="49">
        <f t="shared" ca="1" si="488"/>
        <v>3.7032799075891796</v>
      </c>
      <c r="AE388" s="49">
        <f t="shared" ca="1" si="488"/>
        <v>3.8275269454502889</v>
      </c>
      <c r="AF388" s="49">
        <f t="shared" ca="1" si="488"/>
        <v>3.6591061214988123</v>
      </c>
      <c r="AG388" s="49">
        <f t="shared" ca="1" si="488"/>
        <v>3.4980962379129452</v>
      </c>
      <c r="AH388" s="49">
        <f t="shared" ca="1" si="488"/>
        <v>3.3441711946546162</v>
      </c>
      <c r="AI388" s="49">
        <f t="shared" ca="1" si="488"/>
        <v>3.197019240908602</v>
      </c>
      <c r="AJ388" s="49">
        <f t="shared" si="488"/>
        <v>3.0563423436805928</v>
      </c>
    </row>
    <row r="389" spans="2:65" x14ac:dyDescent="0.25">
      <c r="B389" s="3"/>
    </row>
    <row r="390" spans="2:65" x14ac:dyDescent="0.25">
      <c r="B390" s="3"/>
    </row>
    <row r="391" spans="2:65" x14ac:dyDescent="0.25">
      <c r="B391" s="3"/>
    </row>
    <row r="392" spans="2:65" x14ac:dyDescent="0.25">
      <c r="B392" s="3"/>
    </row>
    <row r="393" spans="2:65" x14ac:dyDescent="0.25">
      <c r="B393" s="3"/>
      <c r="J393">
        <v>1</v>
      </c>
      <c r="K393">
        <v>2</v>
      </c>
      <c r="L393">
        <v>3</v>
      </c>
      <c r="M393">
        <v>4</v>
      </c>
      <c r="N393">
        <v>5</v>
      </c>
      <c r="O393">
        <v>6</v>
      </c>
      <c r="P393">
        <v>7</v>
      </c>
      <c r="Q393">
        <v>8</v>
      </c>
      <c r="R393">
        <v>9</v>
      </c>
      <c r="S393">
        <v>10</v>
      </c>
      <c r="T393">
        <v>11</v>
      </c>
      <c r="U393">
        <v>12</v>
      </c>
      <c r="V393">
        <v>13</v>
      </c>
      <c r="W393">
        <v>14</v>
      </c>
      <c r="X393">
        <v>15</v>
      </c>
      <c r="Y393">
        <v>16</v>
      </c>
      <c r="Z393">
        <v>17</v>
      </c>
      <c r="AA393">
        <v>18</v>
      </c>
      <c r="AB393">
        <v>19</v>
      </c>
      <c r="AC393">
        <v>20</v>
      </c>
      <c r="AD393">
        <v>21</v>
      </c>
      <c r="AE393">
        <v>22</v>
      </c>
      <c r="AF393">
        <v>23</v>
      </c>
      <c r="AG393">
        <v>24</v>
      </c>
      <c r="AH393">
        <v>25</v>
      </c>
      <c r="AI393">
        <v>26</v>
      </c>
      <c r="AJ393">
        <v>27</v>
      </c>
    </row>
    <row r="394" spans="2:65" x14ac:dyDescent="0.25">
      <c r="B394" s="3"/>
    </row>
    <row r="395" spans="2:65" x14ac:dyDescent="0.25">
      <c r="B395" s="3"/>
      <c r="I395" t="s">
        <v>48</v>
      </c>
      <c r="J395" s="60">
        <f>1*J69</f>
        <v>33.613445378151262</v>
      </c>
      <c r="K395" s="60">
        <f t="shared" ref="K395:AJ395" ca="1" si="489">1*K69</f>
        <v>32.134369137247056</v>
      </c>
      <c r="L395" s="60">
        <f ca="1">1*L69</f>
        <v>30.720375975503465</v>
      </c>
      <c r="M395" s="60">
        <f t="shared" ca="1" si="489"/>
        <v>29.368602073547379</v>
      </c>
      <c r="N395" s="60">
        <f t="shared" ca="1" si="489"/>
        <v>28.076309627269648</v>
      </c>
      <c r="O395" s="60">
        <f t="shared" ca="1" si="489"/>
        <v>26.840881302836202</v>
      </c>
      <c r="P395" s="60">
        <f t="shared" ca="1" si="489"/>
        <v>25.659814935692541</v>
      </c>
      <c r="Q395" s="60">
        <f t="shared" ca="1" si="489"/>
        <v>24.53071846282544</v>
      </c>
      <c r="R395" s="60">
        <f t="shared" ca="1" si="489"/>
        <v>23.45130507801785</v>
      </c>
      <c r="S395" s="60">
        <f t="shared" ca="1" si="489"/>
        <v>22.419388600284851</v>
      </c>
      <c r="T395" s="60">
        <f t="shared" ca="1" si="489"/>
        <v>21.432879046110028</v>
      </c>
      <c r="U395" s="60">
        <f t="shared" ca="1" si="489"/>
        <v>20.489778396514595</v>
      </c>
      <c r="V395" s="60">
        <f t="shared" ca="1" si="489"/>
        <v>19.588176550386205</v>
      </c>
      <c r="W395" s="60">
        <f t="shared" ca="1" si="489"/>
        <v>18.726247455871391</v>
      </c>
      <c r="X395" s="60">
        <f t="shared" ca="1" si="489"/>
        <v>17.902245411996542</v>
      </c>
      <c r="Y395" s="60">
        <f t="shared" ca="1" si="489"/>
        <v>17.114501533026861</v>
      </c>
      <c r="Z395" s="60">
        <f t="shared" ca="1" si="489"/>
        <v>16.36142036840241</v>
      </c>
      <c r="AA395" s="60">
        <f t="shared" ca="1" si="489"/>
        <v>15.641476671405492</v>
      </c>
      <c r="AB395" s="60">
        <f t="shared" ca="1" si="489"/>
        <v>14.95321231001483</v>
      </c>
      <c r="AC395" s="60">
        <f t="shared" ca="1" si="489"/>
        <v>14.295233313689888</v>
      </c>
      <c r="AD395" s="60">
        <f t="shared" ca="1" si="489"/>
        <v>13.666207050104171</v>
      </c>
      <c r="AE395" s="60">
        <f t="shared" ca="1" si="489"/>
        <v>13.064859526109345</v>
      </c>
      <c r="AF395" s="60">
        <f t="shared" ca="1" si="489"/>
        <v>12.489972807463721</v>
      </c>
      <c r="AG395" s="60">
        <f t="shared" ca="1" si="489"/>
        <v>11.940382552099209</v>
      </c>
      <c r="AH395" s="60">
        <f t="shared" ca="1" si="489"/>
        <v>11.414975651930726</v>
      </c>
      <c r="AI395" s="60">
        <f t="shared" ca="1" si="489"/>
        <v>10.912687978431924</v>
      </c>
      <c r="AJ395" s="60">
        <f t="shared" ca="1" si="489"/>
        <v>10.432502227411261</v>
      </c>
      <c r="AK395" s="60"/>
    </row>
    <row r="396" spans="2:65" x14ac:dyDescent="0.25">
      <c r="B396" s="3"/>
      <c r="J396" s="60">
        <f t="shared" ref="J396:AJ396" ca="1" si="490">1*J105</f>
        <v>37.048790644645948</v>
      </c>
      <c r="K396" s="60">
        <f t="shared" ca="1" si="490"/>
        <v>35.418550561243237</v>
      </c>
      <c r="L396" s="60">
        <f t="shared" si="490"/>
        <v>33.860045146726861</v>
      </c>
      <c r="M396" s="60">
        <f t="shared" ca="1" si="490"/>
        <v>32.370117895025963</v>
      </c>
      <c r="N396" s="60">
        <f t="shared" ca="1" si="490"/>
        <v>30.945751194285382</v>
      </c>
      <c r="O396" s="60">
        <f t="shared" ca="1" si="490"/>
        <v>29.584060215170467</v>
      </c>
      <c r="P396" s="60">
        <f t="shared" ca="1" si="490"/>
        <v>28.282287068101763</v>
      </c>
      <c r="Q396" s="60">
        <f t="shared" ca="1" si="490"/>
        <v>27.037795217586133</v>
      </c>
      <c r="R396" s="60">
        <f t="shared" ca="1" si="490"/>
        <v>25.848064142331367</v>
      </c>
      <c r="S396" s="60">
        <f t="shared" ca="1" si="490"/>
        <v>24.710684230329235</v>
      </c>
      <c r="T396" s="60">
        <f t="shared" ca="1" si="490"/>
        <v>23.623351898567645</v>
      </c>
      <c r="U396" s="60">
        <f t="shared" ca="1" si="490"/>
        <v>22.583864927487848</v>
      </c>
      <c r="V396" s="60">
        <f t="shared" ca="1" si="490"/>
        <v>21.590118000737242</v>
      </c>
      <c r="W396" s="60">
        <f t="shared" ca="1" si="490"/>
        <v>20.640098441184289</v>
      </c>
      <c r="X396" s="60">
        <f t="shared" ca="1" si="490"/>
        <v>19.731882134559466</v>
      </c>
      <c r="Y396" s="60">
        <f t="shared" ca="1" si="490"/>
        <v>18.863629632466385</v>
      </c>
      <c r="Z396" s="60">
        <f t="shared" ca="1" si="490"/>
        <v>18.033582426870108</v>
      </c>
      <c r="AA396" s="60">
        <f t="shared" ca="1" si="490"/>
        <v>17.240059388517466</v>
      </c>
      <c r="AB396" s="60">
        <f t="shared" ca="1" si="490"/>
        <v>16.48145336207579</v>
      </c>
      <c r="AC396" s="60">
        <f t="shared" ca="1" si="490"/>
        <v>15.756227911094134</v>
      </c>
      <c r="AD396" s="60">
        <f t="shared" ca="1" si="490"/>
        <v>15.062914206194399</v>
      </c>
      <c r="AE396" s="60">
        <f t="shared" ca="1" si="490"/>
        <v>14.400108050189871</v>
      </c>
      <c r="AF396" s="60">
        <f t="shared" ca="1" si="490"/>
        <v>13.766467034106066</v>
      </c>
      <c r="AG396" s="60">
        <f t="shared" ca="1" si="490"/>
        <v>13.160707818343782</v>
      </c>
      <c r="AH396" s="60">
        <f t="shared" ca="1" si="490"/>
        <v>12.581603533477843</v>
      </c>
      <c r="AI396" s="60">
        <f t="shared" ca="1" si="490"/>
        <v>12.027981295427251</v>
      </c>
      <c r="AJ396" s="60">
        <f t="shared" ca="1" si="490"/>
        <v>11.498719829964079</v>
      </c>
      <c r="AK396" s="60"/>
    </row>
    <row r="397" spans="2:65" x14ac:dyDescent="0.25">
      <c r="B397" s="3"/>
      <c r="J397" s="60">
        <f t="shared" ref="J397:AJ397" ca="1" si="491">1*J149</f>
        <v>274.28248382383578</v>
      </c>
      <c r="K397" s="60">
        <f t="shared" ca="1" si="491"/>
        <v>262.21336384651488</v>
      </c>
      <c r="L397" s="60">
        <f ca="1">1*L149</f>
        <v>250.67531554025464</v>
      </c>
      <c r="M397" s="60">
        <f t="shared" si="491"/>
        <v>239.6449704142012</v>
      </c>
      <c r="N397" s="60">
        <f t="shared" ca="1" si="491"/>
        <v>229.09998824994409</v>
      </c>
      <c r="O397" s="60">
        <f t="shared" ca="1" si="491"/>
        <v>219.01901185493935</v>
      </c>
      <c r="P397" s="60">
        <f t="shared" ca="1" si="491"/>
        <v>209.38162380689587</v>
      </c>
      <c r="Q397" s="60">
        <f t="shared" ca="1" si="491"/>
        <v>200.16830510151783</v>
      </c>
      <c r="R397" s="60">
        <f t="shared" ca="1" si="491"/>
        <v>191.36039561985072</v>
      </c>
      <c r="S397" s="60">
        <f t="shared" ca="1" si="491"/>
        <v>182.94005633516304</v>
      </c>
      <c r="T397" s="60">
        <f t="shared" ca="1" si="491"/>
        <v>174.89023318282131</v>
      </c>
      <c r="U397" s="60">
        <f t="shared" ca="1" si="491"/>
        <v>167.19462251998084</v>
      </c>
      <c r="V397" s="60">
        <f t="shared" ca="1" si="491"/>
        <v>159.83763810513733</v>
      </c>
      <c r="W397" s="60">
        <f t="shared" ca="1" si="491"/>
        <v>152.80437953066166</v>
      </c>
      <c r="X397" s="60">
        <f t="shared" ca="1" si="491"/>
        <v>146.08060204438178</v>
      </c>
      <c r="Y397" s="60">
        <f t="shared" ca="1" si="491"/>
        <v>139.65268769909221</v>
      </c>
      <c r="Z397" s="60">
        <f t="shared" ca="1" si="491"/>
        <v>133.50761777155648</v>
      </c>
      <c r="AA397" s="60">
        <f t="shared" ca="1" si="491"/>
        <v>127.632946395144</v>
      </c>
      <c r="AB397" s="60">
        <f t="shared" ca="1" si="491"/>
        <v>122.0167753526967</v>
      </c>
      <c r="AC397" s="60">
        <f t="shared" ca="1" si="491"/>
        <v>116.6477299785731</v>
      </c>
      <c r="AD397" s="60">
        <f t="shared" ca="1" si="491"/>
        <v>111.51493612106329</v>
      </c>
      <c r="AE397" s="60">
        <f t="shared" ca="1" si="491"/>
        <v>106.60799811851551</v>
      </c>
      <c r="AF397" s="60">
        <f t="shared" ca="1" si="491"/>
        <v>101.91697774456867</v>
      </c>
      <c r="AG397" s="60">
        <f t="shared" ca="1" si="491"/>
        <v>97.43237407984769</v>
      </c>
      <c r="AH397" s="60">
        <f t="shared" ca="1" si="491"/>
        <v>93.145104269355016</v>
      </c>
      <c r="AI397" s="60">
        <f t="shared" ca="1" si="491"/>
        <v>89.046485126584926</v>
      </c>
      <c r="AJ397" s="60">
        <f t="shared" ca="1" si="491"/>
        <v>85.128215547103764</v>
      </c>
      <c r="AK397" s="60"/>
    </row>
    <row r="398" spans="2:65" x14ac:dyDescent="0.25">
      <c r="B398" s="3"/>
      <c r="J398" s="60">
        <f t="shared" ref="J398:AJ398" ca="1" si="492">1*J188</f>
        <v>217.39587493795202</v>
      </c>
      <c r="K398" s="60">
        <f t="shared" ca="1" si="492"/>
        <v>207.82990900158561</v>
      </c>
      <c r="L398" s="60">
        <f t="shared" ca="1" si="492"/>
        <v>198.68486965511818</v>
      </c>
      <c r="M398" s="60">
        <f t="shared" ca="1" si="492"/>
        <v>189.94223506863068</v>
      </c>
      <c r="N398" s="60">
        <f t="shared" ca="1" si="492"/>
        <v>181.58429841936163</v>
      </c>
      <c r="O398" s="60">
        <f t="shared" si="492"/>
        <v>173.59413202933985</v>
      </c>
      <c r="P398" s="60">
        <f t="shared" ca="1" si="492"/>
        <v>165.95555308105156</v>
      </c>
      <c r="Q398" s="60">
        <f t="shared" ca="1" si="492"/>
        <v>158.65309084170465</v>
      </c>
      <c r="R398" s="60">
        <f t="shared" ca="1" si="492"/>
        <v>151.67195532970769</v>
      </c>
      <c r="S398" s="60">
        <f t="shared" ca="1" si="492"/>
        <v>144.99800735990294</v>
      </c>
      <c r="T398" s="60">
        <f t="shared" ca="1" si="492"/>
        <v>138.61772990688453</v>
      </c>
      <c r="U398" s="60">
        <f t="shared" ca="1" si="492"/>
        <v>132.51820072840238</v>
      </c>
      <c r="V398" s="60">
        <f t="shared" ca="1" si="492"/>
        <v>126.68706619340593</v>
      </c>
      <c r="W398" s="60">
        <f t="shared" ca="1" si="492"/>
        <v>121.11251626171932</v>
      </c>
      <c r="X398" s="60">
        <f t="shared" ca="1" si="492"/>
        <v>115.78326056467402</v>
      </c>
      <c r="Y398" s="60">
        <f t="shared" ca="1" si="492"/>
        <v>110.68850553825406</v>
      </c>
      <c r="Z398" s="60">
        <f t="shared" ca="1" si="492"/>
        <v>105.81793256244001</v>
      </c>
      <c r="AA398" s="60">
        <f t="shared" ca="1" si="492"/>
        <v>101.16167706247742</v>
      </c>
      <c r="AB398" s="60">
        <f t="shared" ca="1" si="492"/>
        <v>96.710308529741695</v>
      </c>
      <c r="AC398" s="60">
        <f t="shared" ca="1" si="492"/>
        <v>92.454811421735187</v>
      </c>
      <c r="AD398" s="60">
        <f t="shared" ca="1" si="492"/>
        <v>88.386566902532991</v>
      </c>
      <c r="AE398" s="60">
        <f t="shared" ca="1" si="492"/>
        <v>84.497335386694346</v>
      </c>
      <c r="AF398" s="60">
        <f t="shared" ca="1" si="492"/>
        <v>80.779239851286661</v>
      </c>
      <c r="AG398" s="60">
        <f t="shared" ca="1" si="492"/>
        <v>77.224749882222056</v>
      </c>
      <c r="AH398" s="60">
        <f t="shared" ca="1" si="492"/>
        <v>73.826666422595252</v>
      </c>
      <c r="AI398" s="60">
        <f t="shared" ca="1" si="492"/>
        <v>70.578107192133345</v>
      </c>
      <c r="AJ398" s="60">
        <f t="shared" ca="1" si="492"/>
        <v>67.472492748226074</v>
      </c>
      <c r="AK398" s="60"/>
    </row>
    <row r="399" spans="2:65" x14ac:dyDescent="0.25">
      <c r="B399" s="3"/>
      <c r="J399" s="60">
        <f ca="1">1*J226</f>
        <v>336.69228783514768</v>
      </c>
      <c r="K399" s="60">
        <f t="shared" ref="K399:AJ399" ca="1" si="493">1*K226</f>
        <v>321.87697932302649</v>
      </c>
      <c r="L399" s="60">
        <f t="shared" ca="1" si="493"/>
        <v>307.7135816928581</v>
      </c>
      <c r="M399" s="60">
        <f t="shared" ca="1" si="493"/>
        <v>294.17340922421624</v>
      </c>
      <c r="N399" s="60">
        <f t="shared" ca="1" si="493"/>
        <v>281.22903844060869</v>
      </c>
      <c r="O399" s="60">
        <f t="shared" ca="1" si="493"/>
        <v>268.85425256756594</v>
      </c>
      <c r="P399" s="60">
        <f t="shared" ca="1" si="493"/>
        <v>257.02398843471326</v>
      </c>
      <c r="Q399" s="60">
        <f t="shared" si="493"/>
        <v>245.71428571428572</v>
      </c>
      <c r="R399" s="60">
        <f t="shared" ca="1" si="493"/>
        <v>234.90223839327598</v>
      </c>
      <c r="S399" s="60">
        <f t="shared" ca="1" si="493"/>
        <v>224.56594838093039</v>
      </c>
      <c r="T399" s="60">
        <f t="shared" ca="1" si="493"/>
        <v>214.68448115763138</v>
      </c>
      <c r="U399" s="60">
        <f t="shared" ca="1" si="493"/>
        <v>205.23782337534112</v>
      </c>
      <c r="V399" s="60">
        <f t="shared" ca="1" si="493"/>
        <v>196.20684232373264</v>
      </c>
      <c r="W399" s="60">
        <f t="shared" ca="1" si="493"/>
        <v>187.5732471799125</v>
      </c>
      <c r="X399" s="60">
        <f t="shared" ca="1" si="493"/>
        <v>179.31955196325396</v>
      </c>
      <c r="Y399" s="60">
        <f t="shared" ca="1" si="493"/>
        <v>171.42904012031048</v>
      </c>
      <c r="Z399" s="60">
        <f t="shared" ca="1" si="493"/>
        <v>163.88573066808229</v>
      </c>
      <c r="AA399" s="60">
        <f t="shared" ca="1" si="493"/>
        <v>156.67434582706431</v>
      </c>
      <c r="AB399" s="60">
        <f t="shared" ca="1" si="493"/>
        <v>149.78028007852168</v>
      </c>
      <c r="AC399" s="60">
        <f t="shared" ca="1" si="493"/>
        <v>143.18957058332316</v>
      </c>
      <c r="AD399" s="60">
        <f t="shared" ca="1" si="493"/>
        <v>136.88886890241992</v>
      </c>
      <c r="AE399" s="60">
        <f t="shared" ca="1" si="493"/>
        <v>130.86541396169474</v>
      </c>
      <c r="AF399" s="60">
        <f t="shared" ca="1" si="493"/>
        <v>125.10700620642639</v>
      </c>
      <c r="AG399" s="60">
        <f t="shared" ca="1" si="493"/>
        <v>119.60198289302161</v>
      </c>
      <c r="AH399" s="60">
        <f t="shared" ca="1" si="493"/>
        <v>114.33919446797411</v>
      </c>
      <c r="AI399" s="60">
        <f t="shared" ca="1" si="493"/>
        <v>109.30798198620839</v>
      </c>
      <c r="AJ399" s="60">
        <f t="shared" ca="1" si="493"/>
        <v>104.49815552307309</v>
      </c>
      <c r="AK399" s="60"/>
    </row>
    <row r="400" spans="2:65" x14ac:dyDescent="0.25">
      <c r="B400" s="3"/>
      <c r="J400" s="60">
        <f t="shared" ref="J400:AJ400" ca="1" si="494">1*J267</f>
        <v>100.30070395343239</v>
      </c>
      <c r="K400" s="60">
        <f t="shared" ca="1" si="494"/>
        <v>95.887220405568598</v>
      </c>
      <c r="L400" s="60">
        <f t="shared" ca="1" si="494"/>
        <v>91.667941247699019</v>
      </c>
      <c r="M400" s="60">
        <f t="shared" ca="1" si="494"/>
        <v>87.634320997624826</v>
      </c>
      <c r="N400" s="60">
        <f t="shared" ca="1" si="494"/>
        <v>83.778190195882885</v>
      </c>
      <c r="O400" s="60">
        <f t="shared" ca="1" si="494"/>
        <v>80.091738859798539</v>
      </c>
      <c r="P400" s="60">
        <f t="shared" ca="1" si="494"/>
        <v>76.567500665601628</v>
      </c>
      <c r="Q400" s="60">
        <f t="shared" ca="1" si="494"/>
        <v>73.198337826569357</v>
      </c>
      <c r="R400" s="60">
        <f t="shared" si="494"/>
        <v>69.97742663656885</v>
      </c>
      <c r="S400" s="60">
        <f t="shared" ca="1" si="494"/>
        <v>66.898243649720314</v>
      </c>
      <c r="T400" s="60">
        <f t="shared" ca="1" si="494"/>
        <v>63.954552468189782</v>
      </c>
      <c r="U400" s="60">
        <f t="shared" ca="1" si="494"/>
        <v>61.140391111352287</v>
      </c>
      <c r="V400" s="60">
        <f t="shared" ca="1" si="494"/>
        <v>58.450059940743643</v>
      </c>
      <c r="W400" s="60">
        <f t="shared" ca="1" si="494"/>
        <v>55.878110116344665</v>
      </c>
      <c r="X400" s="60">
        <f t="shared" ca="1" si="494"/>
        <v>53.419332560818155</v>
      </c>
      <c r="Y400" s="60">
        <f t="shared" ca="1" si="494"/>
        <v>51.068747409347083</v>
      </c>
      <c r="Z400" s="60">
        <f t="shared" ca="1" si="494"/>
        <v>48.821593923706473</v>
      </c>
      <c r="AA400" s="60">
        <f t="shared" ca="1" si="494"/>
        <v>46.673320850141558</v>
      </c>
      <c r="AB400" s="60">
        <f t="shared" ca="1" si="494"/>
        <v>44.619577201523647</v>
      </c>
      <c r="AC400" s="60">
        <f t="shared" ca="1" si="494"/>
        <v>42.656203445114194</v>
      </c>
      <c r="AD400" s="60">
        <f t="shared" ca="1" si="494"/>
        <v>40.779223078089579</v>
      </c>
      <c r="AE400" s="60">
        <f t="shared" ca="1" si="494"/>
        <v>38.98483457376387</v>
      </c>
      <c r="AF400" s="60">
        <f t="shared" ca="1" si="494"/>
        <v>37.269403682198224</v>
      </c>
      <c r="AG400" s="60">
        <f t="shared" ca="1" si="494"/>
        <v>35.62945606960276</v>
      </c>
      <c r="AH400" s="60">
        <f t="shared" ca="1" si="494"/>
        <v>34.0616702816233</v>
      </c>
      <c r="AI400" s="60">
        <f t="shared" ca="1" si="494"/>
        <v>32.562871016261205</v>
      </c>
      <c r="AJ400" s="60">
        <f t="shared" ca="1" si="494"/>
        <v>31.130022692801749</v>
      </c>
      <c r="AK400" s="60"/>
    </row>
    <row r="401" spans="2:37" x14ac:dyDescent="0.25">
      <c r="B401" s="3"/>
      <c r="J401" s="60">
        <f t="shared" ref="J401:AJ401" ca="1" si="495">1*J306</f>
        <v>128.13918389440099</v>
      </c>
      <c r="K401" s="60">
        <f t="shared" ca="1" si="495"/>
        <v>122.50073712719585</v>
      </c>
      <c r="L401" s="60">
        <f t="shared" ca="1" si="495"/>
        <v>117.11039621629776</v>
      </c>
      <c r="M401" s="60">
        <f t="shared" ca="1" si="495"/>
        <v>111.95724387925725</v>
      </c>
      <c r="N401" s="60">
        <f t="shared" ca="1" si="495"/>
        <v>107.03084322154417</v>
      </c>
      <c r="O401" s="60">
        <f t="shared" ca="1" si="495"/>
        <v>102.32121659826954</v>
      </c>
      <c r="P401" s="60">
        <f t="shared" ca="1" si="495"/>
        <v>97.818825406044866</v>
      </c>
      <c r="Q401" s="60">
        <f t="shared" ca="1" si="495"/>
        <v>93.51455076405054</v>
      </c>
      <c r="R401" s="60">
        <f t="shared" ca="1" si="495"/>
        <v>89.399675045185901</v>
      </c>
      <c r="S401" s="60">
        <f t="shared" ca="1" si="495"/>
        <v>85.465864219895167</v>
      </c>
      <c r="T401" s="60">
        <f t="shared" si="495"/>
        <v>81.705150976909408</v>
      </c>
      <c r="U401" s="60">
        <f t="shared" ca="1" si="495"/>
        <v>78.109918586718635</v>
      </c>
      <c r="V401" s="60">
        <f t="shared" ca="1" si="495"/>
        <v>74.672885475091462</v>
      </c>
      <c r="W401" s="60">
        <f t="shared" ca="1" si="495"/>
        <v>71.387090475398907</v>
      </c>
      <c r="X401" s="60">
        <f t="shared" ca="1" si="495"/>
        <v>68.245878729873027</v>
      </c>
      <c r="Y401" s="60">
        <f t="shared" ca="1" si="495"/>
        <v>65.242888211245727</v>
      </c>
      <c r="Z401" s="60">
        <f t="shared" ca="1" si="495"/>
        <v>62.372036837469352</v>
      </c>
      <c r="AA401" s="60">
        <f t="shared" ca="1" si="495"/>
        <v>59.627510153422044</v>
      </c>
      <c r="AB401" s="60">
        <f t="shared" ca="1" si="495"/>
        <v>57.003749554649083</v>
      </c>
      <c r="AC401" s="60">
        <f t="shared" ca="1" si="495"/>
        <v>54.495441029289204</v>
      </c>
      <c r="AD401" s="60">
        <f t="shared" ca="1" si="495"/>
        <v>52.097504395384682</v>
      </c>
      <c r="AE401" s="60">
        <f t="shared" ca="1" si="495"/>
        <v>49.805083011776603</v>
      </c>
      <c r="AF401" s="60">
        <f t="shared" ca="1" si="495"/>
        <v>47.613533941746937</v>
      </c>
      <c r="AG401" s="60">
        <f t="shared" ca="1" si="495"/>
        <v>45.518418549484892</v>
      </c>
      <c r="AH401" s="60">
        <f t="shared" ca="1" si="495"/>
        <v>43.515493510332618</v>
      </c>
      <c r="AI401" s="60">
        <f t="shared" ca="1" si="495"/>
        <v>41.600702216602599</v>
      </c>
      <c r="AJ401" s="60">
        <f t="shared" ca="1" si="495"/>
        <v>39.770166561560742</v>
      </c>
      <c r="AK401" s="60"/>
    </row>
    <row r="402" spans="2:37" x14ac:dyDescent="0.25">
      <c r="B402" s="3"/>
      <c r="J402" s="60">
        <f t="shared" ref="J402:AJ402" ca="1" si="496">1*J349</f>
        <v>81.907900666186222</v>
      </c>
      <c r="K402" s="60">
        <f t="shared" ca="1" si="496"/>
        <v>78.303746779109716</v>
      </c>
      <c r="L402" s="60">
        <f t="shared" ca="1" si="496"/>
        <v>74.858184738925601</v>
      </c>
      <c r="M402" s="60">
        <f t="shared" ca="1" si="496"/>
        <v>71.564236105009869</v>
      </c>
      <c r="N402" s="60">
        <f t="shared" ca="1" si="496"/>
        <v>68.415229505698832</v>
      </c>
      <c r="O402" s="60">
        <f t="shared" ca="1" si="496"/>
        <v>65.404787126481679</v>
      </c>
      <c r="P402" s="60">
        <f t="shared" ca="1" si="496"/>
        <v>62.526811792746422</v>
      </c>
      <c r="Q402" s="60">
        <f t="shared" ca="1" si="496"/>
        <v>59.775474620917763</v>
      </c>
      <c r="R402" s="60">
        <f t="shared" ca="1" si="496"/>
        <v>57.145203212975758</v>
      </c>
      <c r="S402" s="60">
        <f t="shared" ca="1" si="496"/>
        <v>54.6306703704456</v>
      </c>
      <c r="T402" s="60">
        <f t="shared" ca="1" si="496"/>
        <v>52.226783305000154</v>
      </c>
      <c r="U402" s="60">
        <f t="shared" si="496"/>
        <v>49.928673323823112</v>
      </c>
      <c r="V402" s="60">
        <f t="shared" ca="1" si="496"/>
        <v>47.73168596884237</v>
      </c>
      <c r="W402" s="60">
        <f t="shared" ca="1" si="496"/>
        <v>45.631371589861608</v>
      </c>
      <c r="X402" s="60">
        <f t="shared" ca="1" si="496"/>
        <v>43.62347633249815</v>
      </c>
      <c r="Y402" s="60">
        <f t="shared" ca="1" si="496"/>
        <v>41.703933522674077</v>
      </c>
      <c r="Z402" s="60">
        <f t="shared" ca="1" si="496"/>
        <v>39.868855430211418</v>
      </c>
      <c r="AA402" s="60">
        <f t="shared" ca="1" si="496"/>
        <v>38.11452539485002</v>
      </c>
      <c r="AB402" s="60">
        <f t="shared" ca="1" si="496"/>
        <v>36.437390298740354</v>
      </c>
      <c r="AC402" s="60">
        <f t="shared" ca="1" si="496"/>
        <v>34.834053370165606</v>
      </c>
      <c r="AD402" s="60">
        <f t="shared" ca="1" si="496"/>
        <v>33.301267303918117</v>
      </c>
      <c r="AE402" s="60">
        <f t="shared" ca="1" si="496"/>
        <v>31.83592768439668</v>
      </c>
      <c r="AF402" s="60">
        <f t="shared" ca="1" si="496"/>
        <v>30.435066698103892</v>
      </c>
      <c r="AG402" s="60">
        <f t="shared" ca="1" si="496"/>
        <v>29.095847122809758</v>
      </c>
      <c r="AH402" s="60">
        <f t="shared" ca="1" si="496"/>
        <v>27.81555658120697</v>
      </c>
      <c r="AI402" s="60">
        <f t="shared" ca="1" si="496"/>
        <v>26.591602047419979</v>
      </c>
      <c r="AJ402" s="60">
        <f t="shared" ca="1" si="496"/>
        <v>25.421504595241402</v>
      </c>
      <c r="AK402" s="60"/>
    </row>
    <row r="403" spans="2:37" x14ac:dyDescent="0.25">
      <c r="B403" s="3"/>
      <c r="J403" s="60">
        <f t="shared" ref="J403:AJ403" ca="1" si="497">1*J386</f>
        <v>84.313826054951377</v>
      </c>
      <c r="K403" s="60">
        <f t="shared" ca="1" si="497"/>
        <v>80.603805392247523</v>
      </c>
      <c r="L403" s="60">
        <f t="shared" ca="1" si="497"/>
        <v>77.057034981153905</v>
      </c>
      <c r="M403" s="60">
        <f t="shared" ca="1" si="497"/>
        <v>73.666331399508209</v>
      </c>
      <c r="N403" s="60">
        <f t="shared" ca="1" si="497"/>
        <v>70.424827313812486</v>
      </c>
      <c r="O403" s="60">
        <f t="shared" ca="1" si="497"/>
        <v>67.325957570535635</v>
      </c>
      <c r="P403" s="60">
        <f t="shared" ca="1" si="497"/>
        <v>64.363445899434183</v>
      </c>
      <c r="Q403" s="60">
        <f t="shared" ca="1" si="497"/>
        <v>61.531292201960056</v>
      </c>
      <c r="R403" s="60">
        <f t="shared" ca="1" si="497"/>
        <v>58.823760399010453</v>
      </c>
      <c r="S403" s="60">
        <f t="shared" ca="1" si="497"/>
        <v>56.235366813407623</v>
      </c>
      <c r="T403" s="60">
        <f t="shared" ca="1" si="497"/>
        <v>53.760869063578362</v>
      </c>
      <c r="U403" s="60">
        <f t="shared" ca="1" si="497"/>
        <v>51.395255445939924</v>
      </c>
      <c r="V403" s="60">
        <f t="shared" ca="1" si="497"/>
        <v>49.133734784487466</v>
      </c>
      <c r="W403" s="60">
        <f t="shared" ca="1" si="497"/>
        <v>46.971726727025406</v>
      </c>
      <c r="X403" s="60">
        <f t="shared" ca="1" si="497"/>
        <v>44.904852468388825</v>
      </c>
      <c r="Y403" s="60">
        <f t="shared" ca="1" si="497"/>
        <v>42.928925881866576</v>
      </c>
      <c r="Z403" s="60">
        <f t="shared" ca="1" si="497"/>
        <v>41.039945040864225</v>
      </c>
      <c r="AA403" s="60">
        <f t="shared" ca="1" si="497"/>
        <v>39.234084113635021</v>
      </c>
      <c r="AB403" s="60">
        <f t="shared" ca="1" si="497"/>
        <v>37.507685614663103</v>
      </c>
      <c r="AC403" s="60">
        <f t="shared" ca="1" si="497"/>
        <v>35.857252997005517</v>
      </c>
      <c r="AD403" s="60">
        <f t="shared" ca="1" si="497"/>
        <v>34.279443570589649</v>
      </c>
      <c r="AE403" s="60">
        <f t="shared" ca="1" si="497"/>
        <v>32.771061732123549</v>
      </c>
      <c r="AF403" s="60">
        <f t="shared" ca="1" si="497"/>
        <v>31.329052492907184</v>
      </c>
      <c r="AG403" s="60">
        <f t="shared" ca="1" si="497"/>
        <v>29.950495291436265</v>
      </c>
      <c r="AH403" s="60">
        <f t="shared" ca="1" si="497"/>
        <v>28.632598078267186</v>
      </c>
      <c r="AI403" s="60">
        <f t="shared" ca="1" si="497"/>
        <v>27.372691661162687</v>
      </c>
      <c r="AJ403" s="60">
        <f t="shared" si="497"/>
        <v>26.168224299065422</v>
      </c>
      <c r="AK403" s="60"/>
    </row>
    <row r="404" spans="2:37" x14ac:dyDescent="0.25">
      <c r="B404" s="3"/>
    </row>
    <row r="405" spans="2:37" x14ac:dyDescent="0.25">
      <c r="B405" s="3"/>
      <c r="J405">
        <f ca="1">AVERAGE(J395:J403)</f>
        <v>143.74383302096706</v>
      </c>
      <c r="K405">
        <f t="shared" ref="K405:AJ405" ca="1" si="498">AVERAGE(K395:K403)</f>
        <v>137.41874239708213</v>
      </c>
      <c r="L405">
        <f t="shared" ca="1" si="498"/>
        <v>131.37197168828192</v>
      </c>
      <c r="M405">
        <f t="shared" ca="1" si="498"/>
        <v>125.59127411744686</v>
      </c>
      <c r="N405">
        <f t="shared" ca="1" si="498"/>
        <v>120.06494179648975</v>
      </c>
      <c r="O405">
        <f t="shared" ca="1" si="498"/>
        <v>114.78178201388189</v>
      </c>
      <c r="P405">
        <f t="shared" ca="1" si="498"/>
        <v>109.7310945655869</v>
      </c>
      <c r="Q405">
        <f t="shared" ca="1" si="498"/>
        <v>104.90265008349083</v>
      </c>
      <c r="R405">
        <f t="shared" ca="1" si="498"/>
        <v>100.28666931743605</v>
      </c>
      <c r="S405">
        <f t="shared" ca="1" si="498"/>
        <v>95.873803328897694</v>
      </c>
      <c r="T405">
        <f t="shared" ca="1" si="498"/>
        <v>91.655114556188067</v>
      </c>
      <c r="U405">
        <f t="shared" ca="1" si="498"/>
        <v>87.622058712840087</v>
      </c>
      <c r="V405">
        <f t="shared" ca="1" si="498"/>
        <v>83.766467482507153</v>
      </c>
      <c r="W405">
        <f t="shared" ca="1" si="498"/>
        <v>80.080531975331084</v>
      </c>
      <c r="X405">
        <f t="shared" ca="1" si="498"/>
        <v>76.556786912271562</v>
      </c>
      <c r="Y405">
        <f t="shared" ca="1" si="498"/>
        <v>73.188095505364842</v>
      </c>
      <c r="Z405">
        <f t="shared" ca="1" si="498"/>
        <v>69.967635003289189</v>
      </c>
      <c r="AA405">
        <f t="shared" ca="1" si="498"/>
        <v>66.888882872961929</v>
      </c>
      <c r="AB405">
        <f t="shared" ca="1" si="498"/>
        <v>63.945603589180763</v>
      </c>
      <c r="AC405">
        <f t="shared" ca="1" si="498"/>
        <v>61.131836005554447</v>
      </c>
      <c r="AD405">
        <f t="shared" ca="1" si="498"/>
        <v>58.441881281144077</v>
      </c>
      <c r="AE405">
        <f t="shared" ca="1" si="498"/>
        <v>55.870291338362719</v>
      </c>
      <c r="AF405">
        <f t="shared" ca="1" si="498"/>
        <v>53.411857828756411</v>
      </c>
      <c r="AG405">
        <f t="shared" ca="1" si="498"/>
        <v>51.061601584318666</v>
      </c>
      <c r="AH405">
        <f t="shared" ca="1" si="498"/>
        <v>48.814762532973667</v>
      </c>
      <c r="AI405">
        <f t="shared" ca="1" si="498"/>
        <v>46.666790057803588</v>
      </c>
      <c r="AJ405">
        <f t="shared" ca="1" si="498"/>
        <v>44.613333780494173</v>
      </c>
    </row>
    <row r="406" spans="2:37" x14ac:dyDescent="0.25">
      <c r="B406" s="3"/>
      <c r="J406">
        <f ca="1">1*J31</f>
        <v>196.81387595125022</v>
      </c>
      <c r="K406">
        <f t="shared" ref="K406:AJ406" ca="1" si="499">1*K31</f>
        <v>188.1535697992073</v>
      </c>
      <c r="L406">
        <f t="shared" ca="1" si="499"/>
        <v>179.87433892595061</v>
      </c>
      <c r="M406">
        <f t="shared" ca="1" si="499"/>
        <v>171.95941505960232</v>
      </c>
      <c r="N406">
        <f t="shared" ca="1" si="499"/>
        <v>164.39276777447265</v>
      </c>
      <c r="O406">
        <f t="shared" ca="1" si="499"/>
        <v>157.15907202396943</v>
      </c>
      <c r="P406">
        <f t="shared" ca="1" si="499"/>
        <v>150.24367710214156</v>
      </c>
      <c r="Q406">
        <f t="shared" ca="1" si="499"/>
        <v>143.63257697099266</v>
      </c>
      <c r="R406">
        <f t="shared" ca="1" si="499"/>
        <v>137.31238189346792</v>
      </c>
      <c r="S406">
        <f t="shared" ca="1" si="499"/>
        <v>131.27029131466026</v>
      </c>
      <c r="T406">
        <f t="shared" ca="1" si="499"/>
        <v>125.49406793631269</v>
      </c>
      <c r="U406">
        <f t="shared" ca="1" si="499"/>
        <v>119.97201293210686</v>
      </c>
      <c r="V406">
        <f t="shared" ca="1" si="499"/>
        <v>114.6929422535423</v>
      </c>
      <c r="W406">
        <f t="shared" ca="1" si="499"/>
        <v>109.64616397841554</v>
      </c>
      <c r="X406">
        <f t="shared" ca="1" si="499"/>
        <v>104.82145665602441</v>
      </c>
      <c r="Y406">
        <f t="shared" ca="1" si="499"/>
        <v>100.20904860523676</v>
      </c>
      <c r="Z406">
        <f t="shared" ca="1" si="499"/>
        <v>95.799598123497063</v>
      </c>
      <c r="AA406">
        <f t="shared" ca="1" si="499"/>
        <v>91.584174566686173</v>
      </c>
      <c r="AB406">
        <f t="shared" ca="1" si="499"/>
        <v>87.554240261515019</v>
      </c>
      <c r="AC406">
        <f t="shared" ca="1" si="499"/>
        <v>83.701633213818553</v>
      </c>
      <c r="AD406">
        <f t="shared" ca="1" si="499"/>
        <v>80.018550577728305</v>
      </c>
      <c r="AE406">
        <f t="shared" ca="1" si="499"/>
        <v>76.497532852242784</v>
      </c>
      <c r="AF406">
        <f t="shared" ca="1" si="499"/>
        <v>73.13144877318895</v>
      </c>
      <c r="AG406">
        <f t="shared" ca="1" si="499"/>
        <v>69.913480869974961</v>
      </c>
      <c r="AH406">
        <f t="shared" ca="1" si="499"/>
        <v>66.837111657882645</v>
      </c>
      <c r="AI406">
        <f t="shared" ca="1" si="499"/>
        <v>63.896110437933551</v>
      </c>
      <c r="AJ406">
        <f t="shared" ca="1" si="499"/>
        <v>61.084520677594135</v>
      </c>
    </row>
    <row r="407" spans="2:37" x14ac:dyDescent="0.25">
      <c r="B407" s="3"/>
    </row>
    <row r="408" spans="2:37" x14ac:dyDescent="0.25">
      <c r="B408" s="3"/>
    </row>
    <row r="409" spans="2:37" x14ac:dyDescent="0.25">
      <c r="B409" s="3"/>
    </row>
    <row r="410" spans="2:37" x14ac:dyDescent="0.25">
      <c r="B410" s="3"/>
    </row>
    <row r="411" spans="2:37" x14ac:dyDescent="0.25">
      <c r="B411" s="3"/>
    </row>
    <row r="412" spans="2:37" x14ac:dyDescent="0.25">
      <c r="B412" s="3"/>
    </row>
    <row r="413" spans="2:37" x14ac:dyDescent="0.25">
      <c r="B413" s="3"/>
    </row>
    <row r="414" spans="2:37" x14ac:dyDescent="0.25">
      <c r="B414" s="3"/>
      <c r="I414" t="s">
        <v>49</v>
      </c>
      <c r="J414" s="73">
        <f t="shared" ref="J414:AJ414" si="500">1*J71</f>
        <v>1.126519915442123</v>
      </c>
      <c r="K414" s="73">
        <f t="shared" ca="1" si="500"/>
        <v>1.0769502023975066</v>
      </c>
      <c r="L414" s="73">
        <f t="shared" ca="1" si="500"/>
        <v>1.0295616815516631</v>
      </c>
      <c r="M414" s="73">
        <f t="shared" ca="1" si="500"/>
        <v>0.98425837495524182</v>
      </c>
      <c r="N414" s="73">
        <f t="shared" ca="1" si="500"/>
        <v>0.94094852793035022</v>
      </c>
      <c r="O414" s="73">
        <f t="shared" ca="1" si="500"/>
        <v>0.89954442323597728</v>
      </c>
      <c r="P414" s="73">
        <f t="shared" ca="1" si="500"/>
        <v>0.92972462370705344</v>
      </c>
      <c r="Q414" s="73">
        <f t="shared" ca="1" si="500"/>
        <v>0.88881439906216952</v>
      </c>
      <c r="R414" s="73">
        <f t="shared" ca="1" si="500"/>
        <v>0.84970432732043411</v>
      </c>
      <c r="S414" s="73">
        <f t="shared" ca="1" si="500"/>
        <v>0.81231519722102297</v>
      </c>
      <c r="T414" s="73">
        <f t="shared" ca="1" si="500"/>
        <v>0.77657128299805589</v>
      </c>
      <c r="U414" s="73">
        <f t="shared" ca="1" si="500"/>
        <v>0.74240019101004107</v>
      </c>
      <c r="V414" s="73">
        <f t="shared" ca="1" si="500"/>
        <v>0.76730811775127594</v>
      </c>
      <c r="W414" s="73">
        <f t="shared" ca="1" si="500"/>
        <v>0.73354462836031564</v>
      </c>
      <c r="X414" s="73">
        <f t="shared" ca="1" si="500"/>
        <v>0.7012668175246588</v>
      </c>
      <c r="Y414" s="73">
        <f t="shared" ca="1" si="500"/>
        <v>0.67040931164668593</v>
      </c>
      <c r="Z414" s="73">
        <f t="shared" ca="1" si="500"/>
        <v>0.64090961373169364</v>
      </c>
      <c r="AA414" s="73">
        <f t="shared" ca="1" si="500"/>
        <v>0.66241247687732874</v>
      </c>
      <c r="AB414" s="73">
        <f t="shared" ca="1" si="500"/>
        <v>0.63326465982955282</v>
      </c>
      <c r="AC414" s="73">
        <f t="shared" ca="1" si="500"/>
        <v>0.60539942013094705</v>
      </c>
      <c r="AD414" s="73">
        <f t="shared" ca="1" si="500"/>
        <v>0.57876032114840437</v>
      </c>
      <c r="AE414" s="73">
        <f t="shared" ca="1" si="500"/>
        <v>0.55329340960279083</v>
      </c>
      <c r="AF414" s="73">
        <f t="shared" ca="1" si="500"/>
        <v>0.52894710629511787</v>
      </c>
      <c r="AG414" s="73">
        <f t="shared" ca="1" si="500"/>
        <v>0.54669356694144711</v>
      </c>
      <c r="AH414" s="73">
        <f t="shared" ca="1" si="500"/>
        <v>0.52263767333037858</v>
      </c>
      <c r="AI414" s="73">
        <f t="shared" ca="1" si="500"/>
        <v>0.49964029961495238</v>
      </c>
      <c r="AJ414" s="73">
        <f t="shared" ca="1" si="500"/>
        <v>0.47765486825423004</v>
      </c>
    </row>
    <row r="415" spans="2:37" x14ac:dyDescent="0.25">
      <c r="B415" s="3"/>
      <c r="J415" s="73">
        <f t="shared" ref="J415:AJ415" ca="1" si="501">1*J107</f>
        <v>0.48799185085501867</v>
      </c>
      <c r="K415" s="73">
        <f t="shared" ca="1" si="501"/>
        <v>0.46651898057247138</v>
      </c>
      <c r="L415" s="73">
        <f>1*L107</f>
        <v>0.44599097065462756</v>
      </c>
      <c r="M415" s="73">
        <f t="shared" ca="1" si="501"/>
        <v>0.42636624486612384</v>
      </c>
      <c r="N415" s="73">
        <f t="shared" ca="1" si="501"/>
        <v>0.40760505643064932</v>
      </c>
      <c r="O415" s="73">
        <f t="shared" ca="1" si="501"/>
        <v>0.38966940753013929</v>
      </c>
      <c r="P415" s="73">
        <f t="shared" ca="1" si="501"/>
        <v>0.37252297234620912</v>
      </c>
      <c r="Q415" s="73">
        <f t="shared" ca="1" si="501"/>
        <v>0.35613102348795739</v>
      </c>
      <c r="R415" s="73">
        <f t="shared" ca="1" si="501"/>
        <v>0.37473489470986332</v>
      </c>
      <c r="S415" s="73">
        <f t="shared" ca="1" si="501"/>
        <v>0.35824561569762109</v>
      </c>
      <c r="T415" s="73">
        <f t="shared" ca="1" si="501"/>
        <v>0.34248190648467436</v>
      </c>
      <c r="U415" s="73">
        <f t="shared" ca="1" si="501"/>
        <v>0.32741184017274777</v>
      </c>
      <c r="V415" s="73">
        <f t="shared" ca="1" si="501"/>
        <v>0.31300489472748827</v>
      </c>
      <c r="W415" s="73">
        <f t="shared" ca="1" si="501"/>
        <v>0.29923189116091331</v>
      </c>
      <c r="X415" s="73">
        <f t="shared" ca="1" si="501"/>
        <v>0.31222941014441519</v>
      </c>
      <c r="Y415" s="73">
        <f t="shared" ca="1" si="501"/>
        <v>0.29849052985229513</v>
      </c>
      <c r="Z415" s="73">
        <f t="shared" ca="1" si="501"/>
        <v>0.28535619488982183</v>
      </c>
      <c r="AA415" s="73">
        <f t="shared" ca="1" si="501"/>
        <v>0.27279980374014501</v>
      </c>
      <c r="AB415" s="73">
        <f t="shared" ca="1" si="501"/>
        <v>0.26079592542014252</v>
      </c>
      <c r="AC415" s="73">
        <f t="shared" ca="1" si="501"/>
        <v>0.27021300618409999</v>
      </c>
      <c r="AD415" s="73">
        <f t="shared" ca="1" si="501"/>
        <v>0.25832295347055145</v>
      </c>
      <c r="AE415" s="73">
        <f t="shared" ca="1" si="501"/>
        <v>0.24695609301753621</v>
      </c>
      <c r="AF415" s="73">
        <f t="shared" ca="1" si="501"/>
        <v>0.23608940304810538</v>
      </c>
      <c r="AG415" s="73">
        <f t="shared" ca="1" si="501"/>
        <v>0.22570087480146853</v>
      </c>
      <c r="AH415" s="73">
        <f t="shared" ca="1" si="501"/>
        <v>0.21576946795773164</v>
      </c>
      <c r="AI415" s="73">
        <f t="shared" ca="1" si="501"/>
        <v>0.22222417122179575</v>
      </c>
      <c r="AJ415" s="73">
        <f t="shared" ca="1" si="501"/>
        <v>0.21244574809048436</v>
      </c>
    </row>
    <row r="416" spans="2:37" x14ac:dyDescent="0.25">
      <c r="B416" s="3"/>
      <c r="J416" s="73">
        <f t="shared" ref="J416:AJ416" ca="1" si="502">1*J151</f>
        <v>9.5913931497484484</v>
      </c>
      <c r="K416" s="73">
        <f t="shared" ca="1" si="502"/>
        <v>9.1693476984307623</v>
      </c>
      <c r="L416" s="73">
        <f t="shared" ca="1" si="502"/>
        <v>8.765873309751937</v>
      </c>
      <c r="M416" s="73">
        <f t="shared" si="502"/>
        <v>8.3801528101908325</v>
      </c>
      <c r="N416" s="73">
        <f t="shared" ca="1" si="502"/>
        <v>8.0114049839190127</v>
      </c>
      <c r="O416" s="73">
        <f t="shared" ca="1" si="502"/>
        <v>7.6588829905717226</v>
      </c>
      <c r="P416" s="73">
        <f t="shared" ca="1" si="502"/>
        <v>7.3218728526409285</v>
      </c>
      <c r="Q416" s="73">
        <f t="shared" ca="1" si="502"/>
        <v>6.9996920094268624</v>
      </c>
      <c r="R416" s="73">
        <f t="shared" ca="1" si="502"/>
        <v>7.2345354508661908</v>
      </c>
      <c r="S416" s="73">
        <f t="shared" ca="1" si="502"/>
        <v>6.9161976732603687</v>
      </c>
      <c r="T416" s="73">
        <f t="shared" ca="1" si="502"/>
        <v>6.6118675594968579</v>
      </c>
      <c r="U416" s="73">
        <f t="shared" ca="1" si="502"/>
        <v>6.3209287370929594</v>
      </c>
      <c r="V416" s="73">
        <f t="shared" ca="1" si="502"/>
        <v>6.0427919555073455</v>
      </c>
      <c r="W416" s="73">
        <f t="shared" ca="1" si="502"/>
        <v>5.7768938927063358</v>
      </c>
      <c r="X416" s="73">
        <f t="shared" ca="1" si="502"/>
        <v>5.9707117979464392</v>
      </c>
      <c r="Y416" s="73">
        <f t="shared" ca="1" si="502"/>
        <v>5.707985443587976</v>
      </c>
      <c r="Z416" s="73">
        <f t="shared" ca="1" si="502"/>
        <v>5.4568197104100946</v>
      </c>
      <c r="AA416" s="73">
        <f t="shared" ca="1" si="502"/>
        <v>5.2167059019692772</v>
      </c>
      <c r="AB416" s="73">
        <f t="shared" ca="1" si="502"/>
        <v>4.9871577057464984</v>
      </c>
      <c r="AC416" s="73">
        <f t="shared" ca="1" si="502"/>
        <v>5.1544795360557254</v>
      </c>
      <c r="AD416" s="73">
        <f t="shared" ca="1" si="502"/>
        <v>4.9276694566295181</v>
      </c>
      <c r="AE416" s="73">
        <f t="shared" ca="1" si="502"/>
        <v>4.7108395918436994</v>
      </c>
      <c r="AF416" s="73">
        <f t="shared" ca="1" si="502"/>
        <v>4.5035507871222435</v>
      </c>
      <c r="AG416" s="73">
        <f t="shared" ca="1" si="502"/>
        <v>4.3053832117963413</v>
      </c>
      <c r="AH416" s="73">
        <f t="shared" ca="1" si="502"/>
        <v>4.1159355088038039</v>
      </c>
      <c r="AI416" s="73">
        <f t="shared" ca="1" si="502"/>
        <v>4.2540273646066096</v>
      </c>
      <c r="AJ416" s="73">
        <f t="shared" ca="1" si="502"/>
        <v>4.0668394482130168</v>
      </c>
    </row>
    <row r="417" spans="2:36" x14ac:dyDescent="0.25">
      <c r="B417" s="3"/>
      <c r="J417" s="73">
        <f t="shared" ref="J417:AJ417" ca="1" si="503">1*J190</f>
        <v>3.1303352557650075</v>
      </c>
      <c r="K417" s="73">
        <f t="shared" ca="1" si="503"/>
        <v>2.9925926218047194</v>
      </c>
      <c r="L417" s="73">
        <f t="shared" ca="1" si="503"/>
        <v>2.8609110105976256</v>
      </c>
      <c r="M417" s="73">
        <f t="shared" ca="1" si="503"/>
        <v>2.7350237218799198</v>
      </c>
      <c r="N417" s="73">
        <f t="shared" ca="1" si="503"/>
        <v>2.6146757908709959</v>
      </c>
      <c r="O417" s="73">
        <f t="shared" si="503"/>
        <v>2.4996234718826407</v>
      </c>
      <c r="P417" s="73">
        <f t="shared" ca="1" si="503"/>
        <v>2.3896337446507148</v>
      </c>
      <c r="Q417" s="73">
        <f t="shared" ca="1" si="503"/>
        <v>2.2844838423894838</v>
      </c>
      <c r="R417" s="73">
        <f t="shared" ca="1" si="503"/>
        <v>2.1839608006127507</v>
      </c>
      <c r="S417" s="73">
        <f t="shared" ca="1" si="503"/>
        <v>2.087861025807991</v>
      </c>
      <c r="T417" s="73">
        <f t="shared" ca="1" si="503"/>
        <v>1.9959898830899125</v>
      </c>
      <c r="U417" s="73">
        <f t="shared" ca="1" si="503"/>
        <v>2.083880436164161</v>
      </c>
      <c r="V417" s="73">
        <f t="shared" ca="1" si="503"/>
        <v>1.9921844494142</v>
      </c>
      <c r="W417" s="73">
        <f t="shared" ca="1" si="503"/>
        <v>1.9045233169870357</v>
      </c>
      <c r="X417" s="73">
        <f t="shared" ca="1" si="503"/>
        <v>1.8207194951320287</v>
      </c>
      <c r="Y417" s="73">
        <f t="shared" ca="1" si="503"/>
        <v>1.740603252470653</v>
      </c>
      <c r="Z417" s="73">
        <f t="shared" ca="1" si="503"/>
        <v>1.6640123262324473</v>
      </c>
      <c r="AA417" s="73">
        <f t="shared" ca="1" si="503"/>
        <v>1.7249319774023033</v>
      </c>
      <c r="AB417" s="73">
        <f t="shared" ca="1" si="503"/>
        <v>1.6490306267299917</v>
      </c>
      <c r="AC417" s="73">
        <f t="shared" ca="1" si="503"/>
        <v>1.5764691266195303</v>
      </c>
      <c r="AD417" s="73">
        <f t="shared" ca="1" si="503"/>
        <v>1.5071005152358978</v>
      </c>
      <c r="AE417" s="73">
        <f t="shared" ca="1" si="503"/>
        <v>1.4407842974348855</v>
      </c>
      <c r="AF417" s="73">
        <f t="shared" ca="1" si="503"/>
        <v>1.4844994322552285</v>
      </c>
      <c r="AG417" s="73">
        <f t="shared" ca="1" si="503"/>
        <v>1.4191777190186652</v>
      </c>
      <c r="AH417" s="73">
        <f t="shared" ca="1" si="503"/>
        <v>1.3567303256554863</v>
      </c>
      <c r="AI417" s="73">
        <f t="shared" ca="1" si="503"/>
        <v>1.2970307748532466</v>
      </c>
      <c r="AJ417" s="73">
        <f t="shared" ca="1" si="503"/>
        <v>1.2399581546197382</v>
      </c>
    </row>
    <row r="418" spans="2:36" x14ac:dyDescent="0.25">
      <c r="B418" s="3"/>
      <c r="J418" s="73">
        <f t="shared" ref="J418:AJ418" ca="1" si="504">1*J228</f>
        <v>18.918890433303606</v>
      </c>
      <c r="K418" s="73">
        <f t="shared" ca="1" si="504"/>
        <v>18.086411613314578</v>
      </c>
      <c r="L418" s="73">
        <f t="shared" ca="1" si="504"/>
        <v>18.693220475881485</v>
      </c>
      <c r="M418" s="73">
        <f t="shared" ca="1" si="504"/>
        <v>17.870671702293642</v>
      </c>
      <c r="N418" s="73">
        <f t="shared" ca="1" si="504"/>
        <v>17.084317146058758</v>
      </c>
      <c r="O418" s="73">
        <f t="shared" ca="1" si="504"/>
        <v>16.332564170470228</v>
      </c>
      <c r="P418" s="73">
        <f t="shared" ca="1" si="504"/>
        <v>15.613890218847049</v>
      </c>
      <c r="Q418" s="73">
        <f t="shared" si="504"/>
        <v>14.926839730836246</v>
      </c>
      <c r="R418" s="73">
        <f t="shared" ca="1" si="504"/>
        <v>14.270021194405722</v>
      </c>
      <c r="S418" s="73">
        <f t="shared" ca="1" si="504"/>
        <v>13.642104327556831</v>
      </c>
      <c r="T418" s="73">
        <f t="shared" ca="1" si="504"/>
        <v>13.041817384048768</v>
      </c>
      <c r="U418" s="73">
        <f t="shared" ca="1" si="504"/>
        <v>12.467944577677766</v>
      </c>
      <c r="V418" s="73">
        <f t="shared" ca="1" si="504"/>
        <v>11.919323619894595</v>
      </c>
      <c r="W418" s="73">
        <f t="shared" ca="1" si="504"/>
        <v>12.319223354733689</v>
      </c>
      <c r="X418" s="73">
        <f t="shared" ca="1" si="504"/>
        <v>11.777146505264923</v>
      </c>
      <c r="Y418" s="73">
        <f t="shared" ca="1" si="504"/>
        <v>11.258922402212759</v>
      </c>
      <c r="Z418" s="73">
        <f t="shared" ca="1" si="504"/>
        <v>10.763501464669673</v>
      </c>
      <c r="AA418" s="73">
        <f t="shared" ca="1" si="504"/>
        <v>10.28988029593109</v>
      </c>
      <c r="AB418" s="73">
        <f t="shared" ca="1" si="504"/>
        <v>9.8370996512741566</v>
      </c>
      <c r="AC418" s="73">
        <f t="shared" ca="1" si="504"/>
        <v>10.167139649144859</v>
      </c>
      <c r="AD418" s="73">
        <f t="shared" ca="1" si="504"/>
        <v>9.7197599020279544</v>
      </c>
      <c r="AE418" s="73">
        <f t="shared" ca="1" si="504"/>
        <v>9.2920659903610616</v>
      </c>
      <c r="AF418" s="73">
        <f t="shared" ca="1" si="504"/>
        <v>8.8831916878121664</v>
      </c>
      <c r="AG418" s="73">
        <f t="shared" ca="1" si="504"/>
        <v>8.4923088841891534</v>
      </c>
      <c r="AH418" s="73">
        <f t="shared" ca="1" si="504"/>
        <v>8.777230426657427</v>
      </c>
      <c r="AI418" s="73">
        <f t="shared" ca="1" si="504"/>
        <v>8.3910101853533678</v>
      </c>
      <c r="AJ418" s="73">
        <f t="shared" ca="1" si="504"/>
        <v>8.0217846072337124</v>
      </c>
    </row>
    <row r="419" spans="2:36" x14ac:dyDescent="0.25">
      <c r="B419" s="3"/>
      <c r="J419" s="73">
        <f t="shared" ref="J419:AJ419" ca="1" si="505">1*J269</f>
        <v>4.6548000134966765</v>
      </c>
      <c r="K419" s="73">
        <f t="shared" ca="1" si="505"/>
        <v>4.4499770913395027</v>
      </c>
      <c r="L419" s="73">
        <f t="shared" ca="1" si="505"/>
        <v>4.2541668935355457</v>
      </c>
      <c r="M419" s="73">
        <f t="shared" ca="1" si="505"/>
        <v>4.3968964868361731</v>
      </c>
      <c r="N419" s="73">
        <f t="shared" ca="1" si="505"/>
        <v>4.2034219692961852</v>
      </c>
      <c r="O419" s="73">
        <f t="shared" ca="1" si="505"/>
        <v>4.0184608177290819</v>
      </c>
      <c r="P419" s="73">
        <f t="shared" ca="1" si="505"/>
        <v>3.8416384225939826</v>
      </c>
      <c r="Q419" s="73">
        <f t="shared" ca="1" si="505"/>
        <v>3.6725966581131289</v>
      </c>
      <c r="R419" s="73">
        <f t="shared" si="505"/>
        <v>3.5109931569448101</v>
      </c>
      <c r="S419" s="73">
        <f t="shared" ca="1" si="505"/>
        <v>3.3565006167724842</v>
      </c>
      <c r="T419" s="73">
        <f t="shared" ca="1" si="505"/>
        <v>3.2088061374057415</v>
      </c>
      <c r="U419" s="73">
        <f t="shared" ca="1" si="505"/>
        <v>3.0676105870504848</v>
      </c>
      <c r="V419" s="73">
        <f t="shared" ca="1" si="505"/>
        <v>2.9326279964648196</v>
      </c>
      <c r="W419" s="73">
        <f t="shared" ca="1" si="505"/>
        <v>2.8035849797736168</v>
      </c>
      <c r="X419" s="73">
        <f t="shared" ca="1" si="505"/>
        <v>2.8976467676538475</v>
      </c>
      <c r="Y419" s="73">
        <f t="shared" ca="1" si="505"/>
        <v>2.7701430131188998</v>
      </c>
      <c r="Z419" s="73">
        <f t="shared" ca="1" si="505"/>
        <v>2.6482497448592239</v>
      </c>
      <c r="AA419" s="73">
        <f t="shared" ca="1" si="505"/>
        <v>2.5317200873505668</v>
      </c>
      <c r="AB419" s="73">
        <f t="shared" ca="1" si="505"/>
        <v>2.4203180282134178</v>
      </c>
      <c r="AC419" s="73">
        <f t="shared" ca="1" si="505"/>
        <v>2.3138179402072812</v>
      </c>
      <c r="AD419" s="73">
        <f t="shared" ca="1" si="505"/>
        <v>2.3914477798074421</v>
      </c>
      <c r="AE419" s="73">
        <f t="shared" ca="1" si="505"/>
        <v>2.2862180554312719</v>
      </c>
      <c r="AF419" s="73">
        <f t="shared" ca="1" si="505"/>
        <v>2.1856187039136632</v>
      </c>
      <c r="AG419" s="73">
        <f t="shared" ca="1" si="505"/>
        <v>2.089445977188785</v>
      </c>
      <c r="AH419" s="73">
        <f t="shared" ca="1" si="505"/>
        <v>1.997505092618779</v>
      </c>
      <c r="AI419" s="73">
        <f t="shared" ca="1" si="505"/>
        <v>2.0645224656133929</v>
      </c>
      <c r="AJ419" s="73">
        <f t="shared" ca="1" si="505"/>
        <v>1.9736782783142663</v>
      </c>
    </row>
    <row r="420" spans="2:36" x14ac:dyDescent="0.25">
      <c r="B420" s="3"/>
      <c r="J420" s="73">
        <f t="shared" ref="J420:AJ420" ca="1" si="506">1*J308</f>
        <v>0.56776382276077553</v>
      </c>
      <c r="K420" s="73">
        <f t="shared" ca="1" si="506"/>
        <v>0.54278078483523595</v>
      </c>
      <c r="L420" s="73">
        <f t="shared" ca="1" si="506"/>
        <v>0.51889706348987907</v>
      </c>
      <c r="M420" s="73">
        <f t="shared" ca="1" si="506"/>
        <v>0.49606428602691449</v>
      </c>
      <c r="N420" s="73">
        <f t="shared" ca="1" si="506"/>
        <v>0.47423620826906498</v>
      </c>
      <c r="O420" s="73">
        <f t="shared" ca="1" si="506"/>
        <v>0.41934984644295964</v>
      </c>
      <c r="P420" s="73">
        <f t="shared" ca="1" si="506"/>
        <v>0.40089739720656653</v>
      </c>
      <c r="Q420" s="73">
        <f t="shared" ca="1" si="506"/>
        <v>0.38325690220292169</v>
      </c>
      <c r="R420" s="73">
        <f t="shared" ca="1" si="506"/>
        <v>0.36639263340114769</v>
      </c>
      <c r="S420" s="73">
        <f t="shared" ca="1" si="506"/>
        <v>0.35027043489369536</v>
      </c>
      <c r="T420" s="73">
        <f t="shared" si="506"/>
        <v>0.33485765371895765</v>
      </c>
      <c r="U420" s="73">
        <f t="shared" ca="1" si="506"/>
        <v>0.32012307372786358</v>
      </c>
      <c r="V420" s="73">
        <f t="shared" ca="1" si="506"/>
        <v>0.30603685236050931</v>
      </c>
      <c r="W420" s="73">
        <f t="shared" ca="1" si="506"/>
        <v>0.29257046020477517</v>
      </c>
      <c r="X420" s="73">
        <f t="shared" ca="1" si="506"/>
        <v>0.27969662321451616</v>
      </c>
      <c r="Y420" s="73">
        <f t="shared" ca="1" si="506"/>
        <v>0.2673892674702989</v>
      </c>
      <c r="Z420" s="73">
        <f t="shared" ca="1" si="506"/>
        <v>0.23644261298274147</v>
      </c>
      <c r="AA420" s="73">
        <f t="shared" ca="1" si="506"/>
        <v>0.22603854260953901</v>
      </c>
      <c r="AB420" s="73">
        <f t="shared" ca="1" si="506"/>
        <v>0.21609227753194316</v>
      </c>
      <c r="AC420" s="73">
        <f t="shared" ca="1" si="506"/>
        <v>0.20658367316411702</v>
      </c>
      <c r="AD420" s="73">
        <f t="shared" ca="1" si="506"/>
        <v>0.19749347133272802</v>
      </c>
      <c r="AE420" s="73">
        <f t="shared" ca="1" si="506"/>
        <v>0.18880326127256547</v>
      </c>
      <c r="AF420" s="73">
        <f t="shared" ca="1" si="506"/>
        <v>0.16695186331630632</v>
      </c>
      <c r="AG420" s="73">
        <f t="shared" ca="1" si="506"/>
        <v>0.15960556091773273</v>
      </c>
      <c r="AH420" s="73">
        <f t="shared" ca="1" si="506"/>
        <v>0.15258251432391187</v>
      </c>
      <c r="AI420" s="73">
        <f t="shared" ca="1" si="506"/>
        <v>0.14586849946542271</v>
      </c>
      <c r="AJ420" s="73">
        <f t="shared" ca="1" si="506"/>
        <v>0.13944991816771699</v>
      </c>
    </row>
    <row r="421" spans="2:36" x14ac:dyDescent="0.25">
      <c r="B421" s="3"/>
      <c r="J421" s="73">
        <f t="shared" ref="J421:AJ421" ca="1" si="507">1*J351</f>
        <v>5.576455334257381</v>
      </c>
      <c r="K421" s="73">
        <f t="shared" ca="1" si="507"/>
        <v>5.3310772571048144</v>
      </c>
      <c r="L421" s="73">
        <f t="shared" ca="1" si="507"/>
        <v>5.0964964332499116</v>
      </c>
      <c r="M421" s="73">
        <f t="shared" ca="1" si="507"/>
        <v>4.8722377563582908</v>
      </c>
      <c r="N421" s="73">
        <f t="shared" ca="1" si="507"/>
        <v>4.6578470259706783</v>
      </c>
      <c r="O421" s="73">
        <f t="shared" ca="1" si="507"/>
        <v>4.4528900275917627</v>
      </c>
      <c r="P421" s="73">
        <f t="shared" ca="1" si="507"/>
        <v>4.6022868891996964</v>
      </c>
      <c r="Q421" s="73">
        <f t="shared" ca="1" si="507"/>
        <v>4.3997746767484012</v>
      </c>
      <c r="R421" s="73">
        <f t="shared" ca="1" si="507"/>
        <v>4.2061735116045122</v>
      </c>
      <c r="S421" s="73">
        <f t="shared" ca="1" si="507"/>
        <v>4.0210912852470013</v>
      </c>
      <c r="T421" s="73">
        <f t="shared" ca="1" si="507"/>
        <v>3.8441531429171567</v>
      </c>
      <c r="U421" s="73">
        <f t="shared" si="507"/>
        <v>3.6750007244095975</v>
      </c>
      <c r="V421" s="73">
        <f t="shared" ca="1" si="507"/>
        <v>3.5132914382703935</v>
      </c>
      <c r="W421" s="73">
        <f t="shared" ca="1" si="507"/>
        <v>3.3586977679322869</v>
      </c>
      <c r="X421" s="73">
        <f t="shared" ca="1" si="507"/>
        <v>3.2109066083817193</v>
      </c>
      <c r="Y421" s="73">
        <f t="shared" ca="1" si="507"/>
        <v>3.0696186320141834</v>
      </c>
      <c r="Z421" s="73">
        <f t="shared" ca="1" si="507"/>
        <v>3.1726059923834171</v>
      </c>
      <c r="AA421" s="73">
        <f t="shared" ca="1" si="507"/>
        <v>3.0330033395671494</v>
      </c>
      <c r="AB421" s="73">
        <f t="shared" ca="1" si="507"/>
        <v>2.8995435550175785</v>
      </c>
      <c r="AC421" s="73">
        <f t="shared" ca="1" si="507"/>
        <v>2.7719563370621993</v>
      </c>
      <c r="AD421" s="73">
        <f t="shared" ca="1" si="507"/>
        <v>2.6499832779827655</v>
      </c>
      <c r="AE421" s="73">
        <f t="shared" ca="1" si="507"/>
        <v>2.5333773406513478</v>
      </c>
      <c r="AF421" s="73">
        <f t="shared" ca="1" si="507"/>
        <v>2.6183735165319049</v>
      </c>
      <c r="AG421" s="73">
        <f t="shared" ca="1" si="507"/>
        <v>2.5031584883029794</v>
      </c>
      <c r="AH421" s="73">
        <f t="shared" ca="1" si="507"/>
        <v>2.3930132114467968</v>
      </c>
      <c r="AI421" s="73">
        <f t="shared" ca="1" si="507"/>
        <v>2.2877146041364775</v>
      </c>
      <c r="AJ421" s="73">
        <f t="shared" ca="1" si="507"/>
        <v>2.1870494007072798</v>
      </c>
    </row>
    <row r="422" spans="2:36" x14ac:dyDescent="0.25">
      <c r="B422" s="3"/>
      <c r="J422" s="73">
        <f t="shared" ref="J422:AJ422" ca="1" si="508">1*J388</f>
        <v>7.2081972725392625</v>
      </c>
      <c r="K422" s="73">
        <f t="shared" ca="1" si="508"/>
        <v>6.8910184411037552</v>
      </c>
      <c r="L422" s="73">
        <f t="shared" ca="1" si="508"/>
        <v>6.5877962769606437</v>
      </c>
      <c r="M422" s="73">
        <f t="shared" ca="1" si="508"/>
        <v>6.2979166516038454</v>
      </c>
      <c r="N422" s="73">
        <f t="shared" ca="1" si="508"/>
        <v>6.5092151513619525</v>
      </c>
      <c r="O422" s="73">
        <f t="shared" ca="1" si="508"/>
        <v>6.2227932934118861</v>
      </c>
      <c r="P422" s="73">
        <f t="shared" ca="1" si="508"/>
        <v>5.9489747184696657</v>
      </c>
      <c r="Q422" s="73">
        <f t="shared" ca="1" si="508"/>
        <v>5.6872048503457737</v>
      </c>
      <c r="R422" s="73">
        <f t="shared" ca="1" si="508"/>
        <v>5.4369535155995523</v>
      </c>
      <c r="S422" s="73">
        <f t="shared" ca="1" si="508"/>
        <v>5.1977138697567913</v>
      </c>
      <c r="T422" s="73">
        <f t="shared" ca="1" si="508"/>
        <v>5.3720999729091448</v>
      </c>
      <c r="U422" s="73">
        <f t="shared" ca="1" si="508"/>
        <v>5.1357140462568056</v>
      </c>
      <c r="V422" s="73">
        <f t="shared" ca="1" si="508"/>
        <v>4.9097296956363881</v>
      </c>
      <c r="W422" s="73">
        <f t="shared" ca="1" si="508"/>
        <v>4.6936892255095781</v>
      </c>
      <c r="X422" s="73">
        <f t="shared" ca="1" si="508"/>
        <v>4.4871550800943094</v>
      </c>
      <c r="Y422" s="73">
        <f t="shared" ca="1" si="508"/>
        <v>4.6377015526908369</v>
      </c>
      <c r="Z422" s="73">
        <f t="shared" ca="1" si="508"/>
        <v>4.433631005865899</v>
      </c>
      <c r="AA422" s="73">
        <f t="shared" ca="1" si="508"/>
        <v>4.2385400769849513</v>
      </c>
      <c r="AB422" s="73">
        <f t="shared" ca="1" si="508"/>
        <v>4.0520336402462878</v>
      </c>
      <c r="AC422" s="73">
        <f t="shared" ca="1" si="508"/>
        <v>3.8737339563784596</v>
      </c>
      <c r="AD422" s="73">
        <f t="shared" ca="1" si="508"/>
        <v>3.7032799075891796</v>
      </c>
      <c r="AE422" s="73">
        <f t="shared" ca="1" si="508"/>
        <v>3.8275269454502889</v>
      </c>
      <c r="AF422" s="73">
        <f t="shared" ca="1" si="508"/>
        <v>3.6591061214988123</v>
      </c>
      <c r="AG422" s="73">
        <f t="shared" ca="1" si="508"/>
        <v>3.4980962379129452</v>
      </c>
      <c r="AH422" s="73">
        <f t="shared" ca="1" si="508"/>
        <v>3.3441711946546162</v>
      </c>
      <c r="AI422" s="73">
        <f t="shared" ca="1" si="508"/>
        <v>3.197019240908602</v>
      </c>
      <c r="AJ422" s="73">
        <f t="shared" si="508"/>
        <v>3.0563423436805928</v>
      </c>
    </row>
    <row r="423" spans="2:36" x14ac:dyDescent="0.25">
      <c r="B423" s="3"/>
    </row>
    <row r="424" spans="2:36" x14ac:dyDescent="0.25">
      <c r="B424" s="3"/>
      <c r="J424">
        <f ca="1">AVERAGE(J414:J422)</f>
        <v>5.6958163386853657</v>
      </c>
      <c r="K424">
        <f ca="1">AVERAGE(K414:K422)</f>
        <v>5.4451860767670395</v>
      </c>
      <c r="L424">
        <f ca="1">AVERAGE(L414:L422)</f>
        <v>5.3614349017414797</v>
      </c>
      <c r="M424">
        <f t="shared" ref="M424:AJ424" ca="1" si="509">AVERAGE(M414:M422)</f>
        <v>5.1621764483345531</v>
      </c>
      <c r="N424">
        <f t="shared" ca="1" si="509"/>
        <v>4.9892968733452934</v>
      </c>
      <c r="O424">
        <f t="shared" ca="1" si="509"/>
        <v>4.7659753832073779</v>
      </c>
      <c r="P424">
        <f t="shared" ca="1" si="509"/>
        <v>4.6023824266290951</v>
      </c>
      <c r="Q424">
        <f t="shared" ca="1" si="509"/>
        <v>4.399866010290328</v>
      </c>
      <c r="R424">
        <f t="shared" ca="1" si="509"/>
        <v>4.2703854983849991</v>
      </c>
      <c r="S424">
        <f t="shared" ca="1" si="509"/>
        <v>4.0824777829126448</v>
      </c>
      <c r="T424">
        <f t="shared" ca="1" si="509"/>
        <v>3.9476272136743638</v>
      </c>
      <c r="U424">
        <f t="shared" ca="1" si="509"/>
        <v>3.7934460237291585</v>
      </c>
      <c r="V424">
        <f t="shared" ca="1" si="509"/>
        <v>3.6329221133363347</v>
      </c>
      <c r="W424">
        <f t="shared" ca="1" si="509"/>
        <v>3.5757732797076165</v>
      </c>
      <c r="X424">
        <f t="shared" ca="1" si="509"/>
        <v>3.4952754561507615</v>
      </c>
      <c r="Y424">
        <f t="shared" ca="1" si="509"/>
        <v>3.3801403783405104</v>
      </c>
      <c r="Z424">
        <f t="shared" ca="1" si="509"/>
        <v>3.2557254073361124</v>
      </c>
      <c r="AA424">
        <f t="shared" ca="1" si="509"/>
        <v>3.1328925002702612</v>
      </c>
      <c r="AB424">
        <f t="shared" ca="1" si="509"/>
        <v>2.9950373411121749</v>
      </c>
      <c r="AC424">
        <f t="shared" ca="1" si="509"/>
        <v>2.9933102938830243</v>
      </c>
      <c r="AD424">
        <f t="shared" ca="1" si="509"/>
        <v>2.8815352872471602</v>
      </c>
      <c r="AE424">
        <f t="shared" ca="1" si="509"/>
        <v>2.7866516650072715</v>
      </c>
      <c r="AF424">
        <f t="shared" ca="1" si="509"/>
        <v>2.6962587357548382</v>
      </c>
      <c r="AG424">
        <f t="shared" ca="1" si="509"/>
        <v>2.5821745023410578</v>
      </c>
      <c r="AH424">
        <f t="shared" ca="1" si="509"/>
        <v>2.541730601716548</v>
      </c>
      <c r="AI424">
        <f t="shared" ca="1" si="509"/>
        <v>2.4843397339748745</v>
      </c>
      <c r="AJ424">
        <f t="shared" ca="1" si="509"/>
        <v>2.3750225296978931</v>
      </c>
    </row>
    <row r="425" spans="2:36" x14ac:dyDescent="0.25">
      <c r="B425" s="3"/>
      <c r="J425">
        <f ca="1">1*J33</f>
        <v>7.8826180396230789</v>
      </c>
      <c r="K425">
        <f t="shared" ref="K425:AJ425" ca="1" si="510">1*K33</f>
        <v>7.5357629961318304</v>
      </c>
      <c r="L425">
        <f t="shared" ca="1" si="510"/>
        <v>7.5063621380760841</v>
      </c>
      <c r="M425">
        <f t="shared" ca="1" si="510"/>
        <v>7.2028643095215061</v>
      </c>
      <c r="N425">
        <f t="shared" ca="1" si="510"/>
        <v>6.9261991143042891</v>
      </c>
      <c r="O425">
        <f t="shared" ca="1" si="510"/>
        <v>6.6169420884818324</v>
      </c>
      <c r="P425">
        <f t="shared" ca="1" si="510"/>
        <v>6.3635610283693094</v>
      </c>
      <c r="Q425">
        <f t="shared" ca="1" si="510"/>
        <v>6.0835483186123103</v>
      </c>
      <c r="R425">
        <f t="shared" ca="1" si="510"/>
        <v>5.9088926802783179</v>
      </c>
      <c r="S425">
        <f t="shared" ca="1" si="510"/>
        <v>5.648886522768108</v>
      </c>
      <c r="T425">
        <f t="shared" ca="1" si="510"/>
        <v>5.4335638035181386</v>
      </c>
      <c r="U425">
        <f t="shared" ca="1" si="510"/>
        <v>5.2230376165989512</v>
      </c>
      <c r="V425">
        <f t="shared" ca="1" si="510"/>
        <v>4.9944739394686062</v>
      </c>
      <c r="W425">
        <f t="shared" ca="1" si="510"/>
        <v>4.9738551548109964</v>
      </c>
      <c r="X425">
        <f t="shared" ca="1" si="510"/>
        <v>4.8493748297724153</v>
      </c>
      <c r="Y425">
        <f t="shared" ca="1" si="510"/>
        <v>4.6646881866411487</v>
      </c>
      <c r="Z425">
        <f t="shared" ca="1" si="510"/>
        <v>4.481889822823554</v>
      </c>
      <c r="AA425">
        <f t="shared" ca="1" si="510"/>
        <v>4.3075712406322557</v>
      </c>
      <c r="AB425">
        <f t="shared" ca="1" si="510"/>
        <v>4.1180272588611189</v>
      </c>
      <c r="AC425">
        <f t="shared" ca="1" si="510"/>
        <v>4.1673646265216178</v>
      </c>
      <c r="AD425">
        <f t="shared" ca="1" si="510"/>
        <v>3.9985670093461252</v>
      </c>
      <c r="AE425">
        <f t="shared" ca="1" si="510"/>
        <v>3.8463046986604414</v>
      </c>
      <c r="AF425">
        <f t="shared" ca="1" si="510"/>
        <v>3.7133072622399261</v>
      </c>
      <c r="AG425">
        <f t="shared" ca="1" si="510"/>
        <v>3.5508123502721642</v>
      </c>
      <c r="AH425">
        <f t="shared" ca="1" si="510"/>
        <v>3.5364590050353923</v>
      </c>
      <c r="AI425">
        <f t="shared" ca="1" si="510"/>
        <v>3.4480105036242117</v>
      </c>
      <c r="AJ425">
        <f t="shared" ca="1" si="510"/>
        <v>3.2962893587988265</v>
      </c>
    </row>
    <row r="426" spans="2:36" x14ac:dyDescent="0.25">
      <c r="B426" s="3"/>
    </row>
    <row r="427" spans="2:36" x14ac:dyDescent="0.25">
      <c r="B427" s="3"/>
    </row>
    <row r="428" spans="2:36" x14ac:dyDescent="0.25">
      <c r="B428" s="3"/>
    </row>
    <row r="429" spans="2:36" x14ac:dyDescent="0.25">
      <c r="B429" s="3"/>
    </row>
    <row r="430" spans="2:36" x14ac:dyDescent="0.25">
      <c r="B430" s="3"/>
    </row>
    <row r="431" spans="2:36" x14ac:dyDescent="0.25">
      <c r="B431" s="3"/>
    </row>
    <row r="432" spans="2:36" x14ac:dyDescent="0.25">
      <c r="B432" s="3"/>
    </row>
    <row r="433" spans="2:2" x14ac:dyDescent="0.25">
      <c r="B433" s="3"/>
    </row>
    <row r="434" spans="2:2" x14ac:dyDescent="0.25">
      <c r="B434" s="3"/>
    </row>
    <row r="435" spans="2:2" x14ac:dyDescent="0.25">
      <c r="B435" s="3"/>
    </row>
    <row r="436" spans="2:2" x14ac:dyDescent="0.25">
      <c r="B436" s="3"/>
    </row>
    <row r="437" spans="2:2" x14ac:dyDescent="0.25">
      <c r="B437" s="3"/>
    </row>
    <row r="438" spans="2:2" x14ac:dyDescent="0.25">
      <c r="B438" s="3"/>
    </row>
    <row r="439" spans="2:2" x14ac:dyDescent="0.25">
      <c r="B439" s="3"/>
    </row>
    <row r="440" spans="2:2" x14ac:dyDescent="0.25">
      <c r="B440" s="3"/>
    </row>
    <row r="441" spans="2:2" x14ac:dyDescent="0.25">
      <c r="B441" s="3"/>
    </row>
    <row r="442" spans="2:2" x14ac:dyDescent="0.25">
      <c r="B442" s="3"/>
    </row>
    <row r="443" spans="2:2" x14ac:dyDescent="0.25">
      <c r="B443" s="3"/>
    </row>
    <row r="444" spans="2:2" x14ac:dyDescent="0.25">
      <c r="B444" s="3"/>
    </row>
    <row r="445" spans="2:2" x14ac:dyDescent="0.25">
      <c r="B445" s="3"/>
    </row>
    <row r="446" spans="2:2" x14ac:dyDescent="0.25">
      <c r="B446" s="3"/>
    </row>
    <row r="447" spans="2:2" x14ac:dyDescent="0.25">
      <c r="B447" s="3"/>
    </row>
    <row r="448" spans="2:2" x14ac:dyDescent="0.25">
      <c r="B448" s="3"/>
    </row>
    <row r="449" spans="2:2" x14ac:dyDescent="0.25">
      <c r="B449" s="3"/>
    </row>
    <row r="450" spans="2:2" x14ac:dyDescent="0.25">
      <c r="B450" s="3"/>
    </row>
    <row r="451" spans="2:2" x14ac:dyDescent="0.25">
      <c r="B451" s="3"/>
    </row>
    <row r="452" spans="2:2" x14ac:dyDescent="0.25">
      <c r="B452" s="3"/>
    </row>
    <row r="453" spans="2:2" x14ac:dyDescent="0.25">
      <c r="B453" s="3"/>
    </row>
    <row r="454" spans="2:2" x14ac:dyDescent="0.25">
      <c r="B454" s="3"/>
    </row>
    <row r="455" spans="2:2" x14ac:dyDescent="0.25">
      <c r="B455" s="3"/>
    </row>
    <row r="456" spans="2:2" x14ac:dyDescent="0.25">
      <c r="B456" s="3"/>
    </row>
    <row r="457" spans="2:2" x14ac:dyDescent="0.25">
      <c r="B457" s="3"/>
    </row>
    <row r="458" spans="2:2" x14ac:dyDescent="0.25">
      <c r="B458" s="3"/>
    </row>
    <row r="459" spans="2:2" x14ac:dyDescent="0.25">
      <c r="B459" s="3"/>
    </row>
    <row r="460" spans="2:2" x14ac:dyDescent="0.25">
      <c r="B460" s="3"/>
    </row>
    <row r="461" spans="2:2" x14ac:dyDescent="0.25">
      <c r="B461" s="3"/>
    </row>
    <row r="462" spans="2:2" x14ac:dyDescent="0.25">
      <c r="B462" s="3"/>
    </row>
    <row r="463" spans="2:2" x14ac:dyDescent="0.25">
      <c r="B463" s="3"/>
    </row>
    <row r="464" spans="2:2" x14ac:dyDescent="0.25">
      <c r="B464" s="3"/>
    </row>
    <row r="465" spans="2:2" x14ac:dyDescent="0.25">
      <c r="B465" s="3"/>
    </row>
    <row r="466" spans="2:2" x14ac:dyDescent="0.25">
      <c r="B466" s="3"/>
    </row>
    <row r="467" spans="2:2" x14ac:dyDescent="0.25">
      <c r="B467" s="3"/>
    </row>
    <row r="468" spans="2:2" x14ac:dyDescent="0.25">
      <c r="B468" s="3"/>
    </row>
    <row r="469" spans="2:2" x14ac:dyDescent="0.25">
      <c r="B469" s="3"/>
    </row>
    <row r="470" spans="2:2" x14ac:dyDescent="0.25">
      <c r="B470" s="3"/>
    </row>
    <row r="471" spans="2:2" x14ac:dyDescent="0.25">
      <c r="B471" s="3"/>
    </row>
    <row r="472" spans="2:2" x14ac:dyDescent="0.25">
      <c r="B472" s="3"/>
    </row>
    <row r="473" spans="2:2" x14ac:dyDescent="0.25">
      <c r="B473" s="3"/>
    </row>
    <row r="474" spans="2:2" x14ac:dyDescent="0.25">
      <c r="B474" s="3"/>
    </row>
    <row r="475" spans="2:2" x14ac:dyDescent="0.25">
      <c r="B475" s="3"/>
    </row>
    <row r="476" spans="2:2" x14ac:dyDescent="0.25">
      <c r="B476" s="3"/>
    </row>
    <row r="477" spans="2:2" x14ac:dyDescent="0.25">
      <c r="B477" s="3"/>
    </row>
    <row r="478" spans="2:2" x14ac:dyDescent="0.25">
      <c r="B478" s="3"/>
    </row>
    <row r="479" spans="2:2" x14ac:dyDescent="0.25">
      <c r="B479" s="3"/>
    </row>
    <row r="480" spans="2:2" x14ac:dyDescent="0.25">
      <c r="B480" s="3"/>
    </row>
    <row r="481" spans="2:2" x14ac:dyDescent="0.25">
      <c r="B481" s="3"/>
    </row>
    <row r="482" spans="2:2" x14ac:dyDescent="0.25">
      <c r="B482" s="3"/>
    </row>
    <row r="483" spans="2:2" x14ac:dyDescent="0.25">
      <c r="B483" s="3"/>
    </row>
    <row r="484" spans="2:2" x14ac:dyDescent="0.25">
      <c r="B484" s="3"/>
    </row>
    <row r="485" spans="2:2" x14ac:dyDescent="0.25">
      <c r="B485" s="3"/>
    </row>
    <row r="486" spans="2:2" x14ac:dyDescent="0.25">
      <c r="B486" s="3"/>
    </row>
    <row r="487" spans="2:2" x14ac:dyDescent="0.25">
      <c r="B487" s="3"/>
    </row>
    <row r="488" spans="2:2" x14ac:dyDescent="0.25">
      <c r="B488" s="3"/>
    </row>
    <row r="489" spans="2:2" x14ac:dyDescent="0.25">
      <c r="B489" s="3"/>
    </row>
    <row r="490" spans="2:2" x14ac:dyDescent="0.25">
      <c r="B490" s="3"/>
    </row>
    <row r="491" spans="2:2" x14ac:dyDescent="0.25">
      <c r="B491" s="3"/>
    </row>
    <row r="492" spans="2:2" x14ac:dyDescent="0.25">
      <c r="B492" s="3"/>
    </row>
    <row r="493" spans="2:2" x14ac:dyDescent="0.25">
      <c r="B493" s="3"/>
    </row>
    <row r="494" spans="2:2" x14ac:dyDescent="0.25">
      <c r="B494" s="3"/>
    </row>
    <row r="495" spans="2:2" x14ac:dyDescent="0.25">
      <c r="B495" s="3"/>
    </row>
    <row r="496" spans="2:2" x14ac:dyDescent="0.25">
      <c r="B496" s="3"/>
    </row>
    <row r="497" spans="2:2" x14ac:dyDescent="0.25">
      <c r="B497" s="3"/>
    </row>
    <row r="498" spans="2:2" x14ac:dyDescent="0.25">
      <c r="B498" s="3"/>
    </row>
    <row r="499" spans="2:2" x14ac:dyDescent="0.25">
      <c r="B499" s="3"/>
    </row>
    <row r="500" spans="2:2" x14ac:dyDescent="0.25">
      <c r="B500" s="3"/>
    </row>
    <row r="501" spans="2:2" x14ac:dyDescent="0.25">
      <c r="B501" s="3"/>
    </row>
    <row r="502" spans="2:2" x14ac:dyDescent="0.25">
      <c r="B502" s="3"/>
    </row>
    <row r="503" spans="2:2" x14ac:dyDescent="0.25">
      <c r="B503" s="3"/>
    </row>
    <row r="504" spans="2:2" x14ac:dyDescent="0.25">
      <c r="B504" s="3"/>
    </row>
    <row r="505" spans="2:2" x14ac:dyDescent="0.25">
      <c r="B505" s="3"/>
    </row>
    <row r="506" spans="2:2" x14ac:dyDescent="0.25">
      <c r="B506" s="3"/>
    </row>
    <row r="507" spans="2:2" x14ac:dyDescent="0.25">
      <c r="B507" s="3"/>
    </row>
    <row r="508" spans="2:2" x14ac:dyDescent="0.25">
      <c r="B508" s="3"/>
    </row>
    <row r="509" spans="2:2" x14ac:dyDescent="0.25">
      <c r="B509" s="3"/>
    </row>
    <row r="510" spans="2:2" x14ac:dyDescent="0.25">
      <c r="B510" s="3"/>
    </row>
    <row r="511" spans="2:2" x14ac:dyDescent="0.25">
      <c r="B511" s="3"/>
    </row>
    <row r="512" spans="2:2" x14ac:dyDescent="0.25">
      <c r="B512" s="3"/>
    </row>
    <row r="513" spans="2:2" x14ac:dyDescent="0.25">
      <c r="B513" s="3"/>
    </row>
    <row r="514" spans="2:2" x14ac:dyDescent="0.25">
      <c r="B514" s="3"/>
    </row>
    <row r="515" spans="2:2" x14ac:dyDescent="0.25">
      <c r="B515" s="3"/>
    </row>
    <row r="516" spans="2:2" x14ac:dyDescent="0.25">
      <c r="B516" s="3"/>
    </row>
    <row r="517" spans="2:2" x14ac:dyDescent="0.25">
      <c r="B517" s="3"/>
    </row>
    <row r="518" spans="2:2" x14ac:dyDescent="0.25">
      <c r="B518" s="3"/>
    </row>
    <row r="519" spans="2:2" x14ac:dyDescent="0.25">
      <c r="B519" s="3"/>
    </row>
    <row r="520" spans="2:2" x14ac:dyDescent="0.25">
      <c r="B520" s="3"/>
    </row>
    <row r="521" spans="2:2" x14ac:dyDescent="0.25">
      <c r="B521" s="3"/>
    </row>
    <row r="522" spans="2:2" x14ac:dyDescent="0.25">
      <c r="B522" s="3"/>
    </row>
    <row r="523" spans="2:2" x14ac:dyDescent="0.25">
      <c r="B523" s="3"/>
    </row>
    <row r="524" spans="2:2" x14ac:dyDescent="0.25">
      <c r="B524" s="3"/>
    </row>
    <row r="525" spans="2:2" x14ac:dyDescent="0.25">
      <c r="B525" s="3"/>
    </row>
    <row r="526" spans="2:2" x14ac:dyDescent="0.25">
      <c r="B526" s="3"/>
    </row>
    <row r="527" spans="2:2" x14ac:dyDescent="0.25">
      <c r="B527" s="3"/>
    </row>
    <row r="528" spans="2:2" x14ac:dyDescent="0.25">
      <c r="B528" s="3"/>
    </row>
    <row r="529" spans="2:2" x14ac:dyDescent="0.25">
      <c r="B529" s="3"/>
    </row>
    <row r="530" spans="2:2" x14ac:dyDescent="0.25">
      <c r="B530" s="3"/>
    </row>
    <row r="531" spans="2:2" x14ac:dyDescent="0.25">
      <c r="B531" s="3"/>
    </row>
    <row r="532" spans="2:2" x14ac:dyDescent="0.25">
      <c r="B532" s="3"/>
    </row>
    <row r="533" spans="2:2" x14ac:dyDescent="0.25">
      <c r="B533" s="3"/>
    </row>
    <row r="534" spans="2:2" x14ac:dyDescent="0.25">
      <c r="B534" s="3"/>
    </row>
    <row r="535" spans="2:2" x14ac:dyDescent="0.25">
      <c r="B535" s="3"/>
    </row>
    <row r="536" spans="2:2" x14ac:dyDescent="0.25">
      <c r="B536" s="3"/>
    </row>
    <row r="537" spans="2:2" x14ac:dyDescent="0.25">
      <c r="B537" s="3"/>
    </row>
    <row r="538" spans="2:2" x14ac:dyDescent="0.25">
      <c r="B538" s="3"/>
    </row>
    <row r="539" spans="2:2" x14ac:dyDescent="0.25">
      <c r="B539" s="3"/>
    </row>
    <row r="540" spans="2:2" x14ac:dyDescent="0.25">
      <c r="B540" s="3"/>
    </row>
    <row r="541" spans="2:2" x14ac:dyDescent="0.25">
      <c r="B541" s="3"/>
    </row>
    <row r="542" spans="2:2" x14ac:dyDescent="0.25">
      <c r="B542" s="3"/>
    </row>
    <row r="543" spans="2:2" x14ac:dyDescent="0.25">
      <c r="B543" s="3"/>
    </row>
    <row r="544" spans="2:2" x14ac:dyDescent="0.25">
      <c r="B544" s="3"/>
    </row>
    <row r="545" spans="2:2" x14ac:dyDescent="0.25">
      <c r="B545" s="3"/>
    </row>
    <row r="546" spans="2:2" x14ac:dyDescent="0.25">
      <c r="B546" s="3"/>
    </row>
    <row r="547" spans="2:2" x14ac:dyDescent="0.25">
      <c r="B547" s="3"/>
    </row>
    <row r="548" spans="2:2" x14ac:dyDescent="0.25">
      <c r="B548" s="3"/>
    </row>
    <row r="549" spans="2:2" x14ac:dyDescent="0.25">
      <c r="B549" s="3"/>
    </row>
    <row r="550" spans="2:2" x14ac:dyDescent="0.25">
      <c r="B550" s="3"/>
    </row>
    <row r="551" spans="2:2" x14ac:dyDescent="0.25">
      <c r="B551" s="3"/>
    </row>
    <row r="552" spans="2:2" x14ac:dyDescent="0.25">
      <c r="B552" s="3"/>
    </row>
    <row r="553" spans="2:2" x14ac:dyDescent="0.25">
      <c r="B553" s="3"/>
    </row>
    <row r="554" spans="2:2" x14ac:dyDescent="0.25">
      <c r="B554" s="3"/>
    </row>
    <row r="555" spans="2:2" x14ac:dyDescent="0.25">
      <c r="B555" s="3"/>
    </row>
    <row r="556" spans="2:2" x14ac:dyDescent="0.25">
      <c r="B556" s="3"/>
    </row>
    <row r="557" spans="2:2" x14ac:dyDescent="0.25">
      <c r="B557" s="3"/>
    </row>
    <row r="558" spans="2:2" x14ac:dyDescent="0.25">
      <c r="B558" s="3"/>
    </row>
    <row r="559" spans="2:2" x14ac:dyDescent="0.25">
      <c r="B559" s="3"/>
    </row>
    <row r="560" spans="2:2" x14ac:dyDescent="0.25">
      <c r="B560" s="3"/>
    </row>
    <row r="561" spans="2:2" x14ac:dyDescent="0.25">
      <c r="B561" s="3"/>
    </row>
    <row r="562" spans="2:2" x14ac:dyDescent="0.25">
      <c r="B562" s="3"/>
    </row>
    <row r="563" spans="2:2" x14ac:dyDescent="0.25">
      <c r="B563" s="3"/>
    </row>
    <row r="564" spans="2:2" x14ac:dyDescent="0.25">
      <c r="B564" s="3"/>
    </row>
    <row r="565" spans="2:2" x14ac:dyDescent="0.25">
      <c r="B565" s="3"/>
    </row>
    <row r="566" spans="2:2" x14ac:dyDescent="0.25">
      <c r="B566" s="3"/>
    </row>
    <row r="567" spans="2:2" x14ac:dyDescent="0.25">
      <c r="B567" s="3"/>
    </row>
    <row r="568" spans="2:2" x14ac:dyDescent="0.25">
      <c r="B568" s="3"/>
    </row>
    <row r="569" spans="2:2" x14ac:dyDescent="0.25">
      <c r="B569" s="3"/>
    </row>
    <row r="570" spans="2:2" x14ac:dyDescent="0.25">
      <c r="B570" s="3"/>
    </row>
    <row r="571" spans="2:2" x14ac:dyDescent="0.25">
      <c r="B571" s="3"/>
    </row>
    <row r="572" spans="2:2" x14ac:dyDescent="0.25">
      <c r="B572" s="3"/>
    </row>
    <row r="573" spans="2:2" x14ac:dyDescent="0.25">
      <c r="B573" s="3"/>
    </row>
    <row r="574" spans="2:2" x14ac:dyDescent="0.25">
      <c r="B574" s="3"/>
    </row>
    <row r="575" spans="2:2" x14ac:dyDescent="0.25">
      <c r="B575" s="3"/>
    </row>
    <row r="576" spans="2:2" x14ac:dyDescent="0.25">
      <c r="B576" s="3"/>
    </row>
    <row r="577" spans="2:2" x14ac:dyDescent="0.25">
      <c r="B577" s="3"/>
    </row>
    <row r="578" spans="2:2" x14ac:dyDescent="0.25">
      <c r="B578" s="3"/>
    </row>
    <row r="579" spans="2:2" x14ac:dyDescent="0.25">
      <c r="B579" s="3"/>
    </row>
    <row r="580" spans="2:2" x14ac:dyDescent="0.25">
      <c r="B580" s="3"/>
    </row>
    <row r="581" spans="2:2" x14ac:dyDescent="0.25">
      <c r="B581" s="3"/>
    </row>
    <row r="582" spans="2:2" x14ac:dyDescent="0.25">
      <c r="B582" s="3"/>
    </row>
    <row r="583" spans="2:2" x14ac:dyDescent="0.25">
      <c r="B583" s="3"/>
    </row>
    <row r="584" spans="2:2" x14ac:dyDescent="0.25">
      <c r="B584" s="3"/>
    </row>
    <row r="585" spans="2:2" x14ac:dyDescent="0.25">
      <c r="B585" s="3"/>
    </row>
    <row r="586" spans="2:2" x14ac:dyDescent="0.25">
      <c r="B586" s="3"/>
    </row>
    <row r="587" spans="2:2" x14ac:dyDescent="0.25">
      <c r="B587" s="3"/>
    </row>
    <row r="588" spans="2:2" x14ac:dyDescent="0.25">
      <c r="B588" s="3"/>
    </row>
    <row r="589" spans="2:2" x14ac:dyDescent="0.25">
      <c r="B589" s="3"/>
    </row>
    <row r="590" spans="2:2" x14ac:dyDescent="0.25">
      <c r="B590" s="3"/>
    </row>
    <row r="591" spans="2:2" x14ac:dyDescent="0.25">
      <c r="B591" s="3"/>
    </row>
    <row r="592" spans="2:2" x14ac:dyDescent="0.25">
      <c r="B592" s="3"/>
    </row>
    <row r="593" spans="2:2" x14ac:dyDescent="0.25">
      <c r="B593" s="3"/>
    </row>
    <row r="594" spans="2:2" x14ac:dyDescent="0.25">
      <c r="B594" s="3"/>
    </row>
    <row r="595" spans="2:2" x14ac:dyDescent="0.25">
      <c r="B595" s="3"/>
    </row>
    <row r="596" spans="2:2" x14ac:dyDescent="0.25">
      <c r="B596" s="3"/>
    </row>
    <row r="597" spans="2:2" x14ac:dyDescent="0.25">
      <c r="B597" s="3"/>
    </row>
    <row r="598" spans="2:2" x14ac:dyDescent="0.25">
      <c r="B598" s="3"/>
    </row>
    <row r="599" spans="2:2" x14ac:dyDescent="0.25">
      <c r="B599" s="3"/>
    </row>
    <row r="600" spans="2:2" x14ac:dyDescent="0.25">
      <c r="B600" s="3"/>
    </row>
    <row r="601" spans="2:2" x14ac:dyDescent="0.25">
      <c r="B601" s="3"/>
    </row>
    <row r="602" spans="2:2" x14ac:dyDescent="0.25">
      <c r="B602" s="3"/>
    </row>
    <row r="603" spans="2:2" x14ac:dyDescent="0.25">
      <c r="B603" s="3"/>
    </row>
    <row r="604" spans="2:2" x14ac:dyDescent="0.25">
      <c r="B604" s="3"/>
    </row>
    <row r="605" spans="2:2" x14ac:dyDescent="0.25">
      <c r="B605" s="3"/>
    </row>
    <row r="606" spans="2:2" x14ac:dyDescent="0.25">
      <c r="B606" s="3"/>
    </row>
    <row r="607" spans="2:2" x14ac:dyDescent="0.25">
      <c r="B607" s="3"/>
    </row>
    <row r="608" spans="2:2" x14ac:dyDescent="0.25">
      <c r="B608" s="3"/>
    </row>
    <row r="609" spans="2:2" x14ac:dyDescent="0.25">
      <c r="B609" s="3"/>
    </row>
    <row r="610" spans="2:2" x14ac:dyDescent="0.25">
      <c r="B610" s="3"/>
    </row>
    <row r="611" spans="2:2" x14ac:dyDescent="0.25">
      <c r="B611" s="3"/>
    </row>
    <row r="612" spans="2:2" x14ac:dyDescent="0.25">
      <c r="B612" s="3"/>
    </row>
    <row r="613" spans="2:2" x14ac:dyDescent="0.25">
      <c r="B613" s="3"/>
    </row>
    <row r="614" spans="2:2" x14ac:dyDescent="0.25">
      <c r="B614" s="3"/>
    </row>
    <row r="615" spans="2:2" x14ac:dyDescent="0.25">
      <c r="B615" s="3"/>
    </row>
    <row r="616" spans="2:2" x14ac:dyDescent="0.25">
      <c r="B616" s="3"/>
    </row>
    <row r="617" spans="2:2" x14ac:dyDescent="0.25">
      <c r="B617" s="3"/>
    </row>
    <row r="618" spans="2:2" x14ac:dyDescent="0.25">
      <c r="B618" s="3"/>
    </row>
    <row r="619" spans="2:2" x14ac:dyDescent="0.25">
      <c r="B619" s="3"/>
    </row>
    <row r="620" spans="2:2" x14ac:dyDescent="0.25">
      <c r="B620" s="3"/>
    </row>
    <row r="621" spans="2:2" x14ac:dyDescent="0.25">
      <c r="B621" s="3"/>
    </row>
    <row r="622" spans="2:2" x14ac:dyDescent="0.25">
      <c r="B622" s="3"/>
    </row>
    <row r="623" spans="2:2" x14ac:dyDescent="0.25">
      <c r="B623" s="3"/>
    </row>
    <row r="624" spans="2:2" x14ac:dyDescent="0.25">
      <c r="B624" s="3"/>
    </row>
    <row r="625" spans="2:2" x14ac:dyDescent="0.25">
      <c r="B625" s="3"/>
    </row>
    <row r="626" spans="2:2" x14ac:dyDescent="0.25">
      <c r="B626" s="3"/>
    </row>
    <row r="627" spans="2:2" x14ac:dyDescent="0.25">
      <c r="B627" s="3"/>
    </row>
    <row r="628" spans="2:2" x14ac:dyDescent="0.25">
      <c r="B628" s="3"/>
    </row>
    <row r="629" spans="2:2" x14ac:dyDescent="0.25">
      <c r="B629" s="3"/>
    </row>
    <row r="630" spans="2:2" x14ac:dyDescent="0.25">
      <c r="B630" s="3"/>
    </row>
    <row r="631" spans="2:2" x14ac:dyDescent="0.25">
      <c r="B631" s="3"/>
    </row>
    <row r="632" spans="2:2" x14ac:dyDescent="0.25">
      <c r="B632" s="3"/>
    </row>
    <row r="633" spans="2:2" x14ac:dyDescent="0.25">
      <c r="B633" s="3"/>
    </row>
    <row r="634" spans="2:2" x14ac:dyDescent="0.25">
      <c r="B634" s="3"/>
    </row>
    <row r="635" spans="2:2" x14ac:dyDescent="0.25">
      <c r="B635" s="3"/>
    </row>
    <row r="636" spans="2:2" x14ac:dyDescent="0.25">
      <c r="B636" s="3"/>
    </row>
    <row r="637" spans="2:2" x14ac:dyDescent="0.25">
      <c r="B637" s="3"/>
    </row>
    <row r="638" spans="2:2" x14ac:dyDescent="0.25">
      <c r="B638" s="3"/>
    </row>
    <row r="639" spans="2:2" x14ac:dyDescent="0.25">
      <c r="B639" s="3"/>
    </row>
    <row r="640" spans="2:2" x14ac:dyDescent="0.25">
      <c r="B640" s="3"/>
    </row>
    <row r="641" spans="2:2" x14ac:dyDescent="0.25">
      <c r="B641" s="3"/>
    </row>
    <row r="642" spans="2:2" x14ac:dyDescent="0.25">
      <c r="B642" s="3"/>
    </row>
    <row r="643" spans="2:2" x14ac:dyDescent="0.25">
      <c r="B643" s="3"/>
    </row>
    <row r="644" spans="2:2" x14ac:dyDescent="0.25">
      <c r="B644" s="3"/>
    </row>
    <row r="645" spans="2:2" x14ac:dyDescent="0.25">
      <c r="B645" s="3"/>
    </row>
    <row r="646" spans="2:2" x14ac:dyDescent="0.25">
      <c r="B646" s="3"/>
    </row>
    <row r="647" spans="2:2" x14ac:dyDescent="0.25">
      <c r="B647" s="3"/>
    </row>
    <row r="648" spans="2:2" x14ac:dyDescent="0.25">
      <c r="B648" s="3"/>
    </row>
    <row r="649" spans="2:2" x14ac:dyDescent="0.25">
      <c r="B649" s="3"/>
    </row>
    <row r="650" spans="2:2" x14ac:dyDescent="0.25">
      <c r="B650" s="3"/>
    </row>
    <row r="651" spans="2:2" x14ac:dyDescent="0.25">
      <c r="B651" s="3"/>
    </row>
    <row r="652" spans="2:2" x14ac:dyDescent="0.25">
      <c r="B652" s="3"/>
    </row>
    <row r="653" spans="2:2" x14ac:dyDescent="0.25">
      <c r="B653" s="3"/>
    </row>
    <row r="654" spans="2:2" x14ac:dyDescent="0.25">
      <c r="B654" s="3"/>
    </row>
    <row r="655" spans="2:2" x14ac:dyDescent="0.25">
      <c r="B655" s="3"/>
    </row>
    <row r="656" spans="2:2" x14ac:dyDescent="0.25">
      <c r="B656" s="3"/>
    </row>
    <row r="657" spans="2:2" x14ac:dyDescent="0.25">
      <c r="B657" s="3"/>
    </row>
    <row r="658" spans="2:2" x14ac:dyDescent="0.25">
      <c r="B658" s="3"/>
    </row>
    <row r="659" spans="2:2" x14ac:dyDescent="0.25">
      <c r="B659" s="3"/>
    </row>
    <row r="660" spans="2:2" x14ac:dyDescent="0.25">
      <c r="B660" s="3"/>
    </row>
    <row r="661" spans="2:2" x14ac:dyDescent="0.25">
      <c r="B661" s="3"/>
    </row>
    <row r="662" spans="2:2" x14ac:dyDescent="0.25">
      <c r="B662" s="3"/>
    </row>
    <row r="663" spans="2:2" x14ac:dyDescent="0.25">
      <c r="B663" s="3"/>
    </row>
    <row r="664" spans="2:2" x14ac:dyDescent="0.25">
      <c r="B664" s="3"/>
    </row>
    <row r="665" spans="2:2" x14ac:dyDescent="0.25">
      <c r="B665" s="3"/>
    </row>
    <row r="666" spans="2:2" x14ac:dyDescent="0.25">
      <c r="B666" s="3"/>
    </row>
    <row r="667" spans="2:2" x14ac:dyDescent="0.25">
      <c r="B667" s="3"/>
    </row>
    <row r="668" spans="2:2" x14ac:dyDescent="0.25">
      <c r="B668" s="3"/>
    </row>
    <row r="669" spans="2:2" x14ac:dyDescent="0.25">
      <c r="B669" s="3"/>
    </row>
    <row r="670" spans="2:2" x14ac:dyDescent="0.25">
      <c r="B670" s="3"/>
    </row>
    <row r="671" spans="2:2" x14ac:dyDescent="0.25">
      <c r="B671" s="3"/>
    </row>
    <row r="672" spans="2:2" x14ac:dyDescent="0.25">
      <c r="B672" s="3"/>
    </row>
    <row r="673" spans="2:2" x14ac:dyDescent="0.25">
      <c r="B673" s="3"/>
    </row>
    <row r="674" spans="2:2" x14ac:dyDescent="0.25">
      <c r="B674" s="3"/>
    </row>
    <row r="675" spans="2:2" x14ac:dyDescent="0.25">
      <c r="B675" s="3"/>
    </row>
    <row r="676" spans="2:2" x14ac:dyDescent="0.25">
      <c r="B676" s="3"/>
    </row>
    <row r="677" spans="2:2" x14ac:dyDescent="0.25">
      <c r="B677" s="3"/>
    </row>
    <row r="678" spans="2:2" x14ac:dyDescent="0.25">
      <c r="B678" s="3"/>
    </row>
    <row r="679" spans="2:2" x14ac:dyDescent="0.25">
      <c r="B679" s="3"/>
    </row>
    <row r="680" spans="2:2" x14ac:dyDescent="0.25">
      <c r="B680" s="3"/>
    </row>
    <row r="681" spans="2:2" x14ac:dyDescent="0.25">
      <c r="B681" s="3"/>
    </row>
    <row r="682" spans="2:2" x14ac:dyDescent="0.25">
      <c r="B682" s="3"/>
    </row>
    <row r="683" spans="2:2" x14ac:dyDescent="0.25">
      <c r="B683" s="3"/>
    </row>
    <row r="684" spans="2:2" x14ac:dyDescent="0.25">
      <c r="B684" s="3"/>
    </row>
    <row r="685" spans="2:2" x14ac:dyDescent="0.25">
      <c r="B685" s="3"/>
    </row>
    <row r="686" spans="2:2" x14ac:dyDescent="0.25">
      <c r="B686" s="3"/>
    </row>
    <row r="687" spans="2:2" x14ac:dyDescent="0.25">
      <c r="B687" s="3"/>
    </row>
    <row r="688" spans="2:2" x14ac:dyDescent="0.25">
      <c r="B688" s="3"/>
    </row>
    <row r="689" spans="2:2" x14ac:dyDescent="0.25">
      <c r="B689" s="3"/>
    </row>
    <row r="690" spans="2:2" x14ac:dyDescent="0.25">
      <c r="B690" s="3"/>
    </row>
    <row r="691" spans="2:2" x14ac:dyDescent="0.25">
      <c r="B691" s="3"/>
    </row>
    <row r="692" spans="2:2" x14ac:dyDescent="0.25">
      <c r="B692" s="3"/>
    </row>
    <row r="693" spans="2:2" x14ac:dyDescent="0.25">
      <c r="B693" s="3"/>
    </row>
    <row r="694" spans="2:2" x14ac:dyDescent="0.25">
      <c r="B694" s="3"/>
    </row>
    <row r="695" spans="2:2" x14ac:dyDescent="0.25">
      <c r="B695" s="3"/>
    </row>
    <row r="696" spans="2:2" x14ac:dyDescent="0.25">
      <c r="B696" s="3"/>
    </row>
    <row r="697" spans="2:2" x14ac:dyDescent="0.25">
      <c r="B697" s="3"/>
    </row>
    <row r="698" spans="2:2" x14ac:dyDescent="0.25">
      <c r="B698" s="3"/>
    </row>
    <row r="699" spans="2:2" x14ac:dyDescent="0.25">
      <c r="B699" s="3"/>
    </row>
    <row r="700" spans="2:2" x14ac:dyDescent="0.25">
      <c r="B700" s="3"/>
    </row>
    <row r="701" spans="2:2" x14ac:dyDescent="0.25">
      <c r="B701" s="3"/>
    </row>
    <row r="702" spans="2:2" x14ac:dyDescent="0.25">
      <c r="B702" s="3"/>
    </row>
    <row r="703" spans="2:2" x14ac:dyDescent="0.25">
      <c r="B703" s="3"/>
    </row>
    <row r="704" spans="2:2" x14ac:dyDescent="0.25">
      <c r="B704" s="3"/>
    </row>
    <row r="705" spans="2:2" x14ac:dyDescent="0.25">
      <c r="B705" s="3"/>
    </row>
    <row r="706" spans="2:2" x14ac:dyDescent="0.25">
      <c r="B706" s="3"/>
    </row>
    <row r="707" spans="2:2" x14ac:dyDescent="0.25">
      <c r="B707" s="3"/>
    </row>
    <row r="708" spans="2:2" x14ac:dyDescent="0.25">
      <c r="B708" s="3"/>
    </row>
    <row r="709" spans="2:2" x14ac:dyDescent="0.25">
      <c r="B709" s="3"/>
    </row>
    <row r="710" spans="2:2" x14ac:dyDescent="0.25">
      <c r="B710" s="3"/>
    </row>
    <row r="711" spans="2:2" x14ac:dyDescent="0.25">
      <c r="B711" s="3"/>
    </row>
    <row r="712" spans="2:2" x14ac:dyDescent="0.25">
      <c r="B712" s="3"/>
    </row>
    <row r="713" spans="2:2" x14ac:dyDescent="0.25">
      <c r="B713" s="3"/>
    </row>
    <row r="714" spans="2:2" x14ac:dyDescent="0.25">
      <c r="B714" s="3"/>
    </row>
    <row r="715" spans="2:2" x14ac:dyDescent="0.25">
      <c r="B715" s="3"/>
    </row>
    <row r="716" spans="2:2" x14ac:dyDescent="0.25">
      <c r="B716" s="3"/>
    </row>
    <row r="717" spans="2:2" x14ac:dyDescent="0.25">
      <c r="B717" s="3"/>
    </row>
    <row r="718" spans="2:2" x14ac:dyDescent="0.25">
      <c r="B718" s="3"/>
    </row>
    <row r="719" spans="2:2" x14ac:dyDescent="0.25">
      <c r="B719" s="3"/>
    </row>
    <row r="720" spans="2:2" x14ac:dyDescent="0.25">
      <c r="B720" s="3"/>
    </row>
    <row r="721" spans="2:2" x14ac:dyDescent="0.25">
      <c r="B721" s="3"/>
    </row>
    <row r="722" spans="2:2" x14ac:dyDescent="0.25">
      <c r="B722" s="3"/>
    </row>
    <row r="723" spans="2:2" x14ac:dyDescent="0.25">
      <c r="B723" s="3"/>
    </row>
    <row r="724" spans="2:2" x14ac:dyDescent="0.25">
      <c r="B724" s="3"/>
    </row>
    <row r="725" spans="2:2" x14ac:dyDescent="0.25">
      <c r="B725" s="3"/>
    </row>
    <row r="726" spans="2:2" x14ac:dyDescent="0.25">
      <c r="B726" s="3"/>
    </row>
    <row r="727" spans="2:2" x14ac:dyDescent="0.25">
      <c r="B727" s="3"/>
    </row>
    <row r="728" spans="2:2" x14ac:dyDescent="0.25">
      <c r="B728" s="3"/>
    </row>
    <row r="729" spans="2:2" x14ac:dyDescent="0.25">
      <c r="B729" s="3"/>
    </row>
    <row r="730" spans="2:2" x14ac:dyDescent="0.25">
      <c r="B730" s="3"/>
    </row>
    <row r="731" spans="2:2" x14ac:dyDescent="0.25">
      <c r="B731" s="3"/>
    </row>
    <row r="732" spans="2:2" x14ac:dyDescent="0.25">
      <c r="B732" s="3"/>
    </row>
    <row r="733" spans="2:2" x14ac:dyDescent="0.25">
      <c r="B733" s="3"/>
    </row>
    <row r="734" spans="2:2" x14ac:dyDescent="0.25">
      <c r="B734" s="3"/>
    </row>
    <row r="735" spans="2:2" x14ac:dyDescent="0.25">
      <c r="B735" s="3"/>
    </row>
    <row r="736" spans="2:2" x14ac:dyDescent="0.25">
      <c r="B736" s="3"/>
    </row>
    <row r="737" spans="2:2" x14ac:dyDescent="0.25">
      <c r="B737" s="3"/>
    </row>
    <row r="738" spans="2:2" x14ac:dyDescent="0.25">
      <c r="B738" s="3"/>
    </row>
    <row r="739" spans="2:2" x14ac:dyDescent="0.25">
      <c r="B739" s="3"/>
    </row>
    <row r="740" spans="2:2" x14ac:dyDescent="0.25">
      <c r="B740" s="3"/>
    </row>
    <row r="741" spans="2:2" x14ac:dyDescent="0.25">
      <c r="B741" s="3"/>
    </row>
    <row r="742" spans="2:2" x14ac:dyDescent="0.25">
      <c r="B742" s="3"/>
    </row>
    <row r="743" spans="2:2" x14ac:dyDescent="0.25">
      <c r="B743" s="3"/>
    </row>
    <row r="744" spans="2:2" x14ac:dyDescent="0.25">
      <c r="B744" s="3"/>
    </row>
    <row r="745" spans="2:2" x14ac:dyDescent="0.25">
      <c r="B745" s="3"/>
    </row>
    <row r="746" spans="2:2" x14ac:dyDescent="0.25">
      <c r="B746" s="3"/>
    </row>
    <row r="747" spans="2:2" x14ac:dyDescent="0.25">
      <c r="B747" s="3"/>
    </row>
    <row r="748" spans="2:2" x14ac:dyDescent="0.25">
      <c r="B748" s="3"/>
    </row>
    <row r="749" spans="2:2" x14ac:dyDescent="0.25">
      <c r="B749" s="3"/>
    </row>
    <row r="750" spans="2:2" x14ac:dyDescent="0.25">
      <c r="B750" s="3"/>
    </row>
    <row r="751" spans="2:2" x14ac:dyDescent="0.25">
      <c r="B751" s="3"/>
    </row>
    <row r="752" spans="2:2" x14ac:dyDescent="0.25">
      <c r="B752" s="3"/>
    </row>
    <row r="753" spans="2:2" x14ac:dyDescent="0.25">
      <c r="B753" s="3"/>
    </row>
    <row r="754" spans="2:2" x14ac:dyDescent="0.25">
      <c r="B754" s="3"/>
    </row>
    <row r="755" spans="2:2" x14ac:dyDescent="0.25">
      <c r="B755" s="3"/>
    </row>
    <row r="756" spans="2:2" x14ac:dyDescent="0.25">
      <c r="B756" s="3"/>
    </row>
    <row r="757" spans="2:2" x14ac:dyDescent="0.25">
      <c r="B757" s="3"/>
    </row>
    <row r="758" spans="2:2" x14ac:dyDescent="0.25">
      <c r="B758" s="3"/>
    </row>
    <row r="759" spans="2:2" x14ac:dyDescent="0.25">
      <c r="B759" s="3"/>
    </row>
    <row r="760" spans="2:2" x14ac:dyDescent="0.25">
      <c r="B760" s="3"/>
    </row>
    <row r="761" spans="2:2" x14ac:dyDescent="0.25">
      <c r="B761" s="3"/>
    </row>
    <row r="762" spans="2:2" x14ac:dyDescent="0.25">
      <c r="B762" s="3"/>
    </row>
    <row r="763" spans="2:2" x14ac:dyDescent="0.25">
      <c r="B763" s="3"/>
    </row>
    <row r="764" spans="2:2" x14ac:dyDescent="0.25">
      <c r="B764" s="3"/>
    </row>
    <row r="765" spans="2:2" x14ac:dyDescent="0.25">
      <c r="B765" s="3"/>
    </row>
    <row r="766" spans="2:2" x14ac:dyDescent="0.25">
      <c r="B766" s="3"/>
    </row>
    <row r="767" spans="2:2" x14ac:dyDescent="0.25">
      <c r="B767" s="3"/>
    </row>
    <row r="768" spans="2:2" x14ac:dyDescent="0.25">
      <c r="B768" s="3"/>
    </row>
    <row r="769" spans="2:2" x14ac:dyDescent="0.25">
      <c r="B769" s="3"/>
    </row>
    <row r="770" spans="2:2" x14ac:dyDescent="0.25">
      <c r="B770" s="3"/>
    </row>
    <row r="771" spans="2:2" x14ac:dyDescent="0.25">
      <c r="B771" s="3"/>
    </row>
    <row r="772" spans="2:2" x14ac:dyDescent="0.25">
      <c r="B772" s="3"/>
    </row>
    <row r="773" spans="2:2" x14ac:dyDescent="0.25">
      <c r="B773" s="3"/>
    </row>
    <row r="774" spans="2:2" x14ac:dyDescent="0.25">
      <c r="B774" s="3"/>
    </row>
    <row r="775" spans="2:2" x14ac:dyDescent="0.25">
      <c r="B775" s="3"/>
    </row>
    <row r="776" spans="2:2" x14ac:dyDescent="0.25">
      <c r="B776" s="3"/>
    </row>
    <row r="777" spans="2:2" x14ac:dyDescent="0.25">
      <c r="B777" s="3"/>
    </row>
    <row r="778" spans="2:2" x14ac:dyDescent="0.25">
      <c r="B778" s="3"/>
    </row>
    <row r="779" spans="2:2" x14ac:dyDescent="0.25">
      <c r="B779" s="3"/>
    </row>
    <row r="780" spans="2:2" x14ac:dyDescent="0.25">
      <c r="B780" s="3"/>
    </row>
    <row r="781" spans="2:2" x14ac:dyDescent="0.25">
      <c r="B781" s="3"/>
    </row>
    <row r="782" spans="2:2" x14ac:dyDescent="0.25">
      <c r="B782" s="3"/>
    </row>
    <row r="783" spans="2:2" x14ac:dyDescent="0.25">
      <c r="B783" s="3"/>
    </row>
    <row r="784" spans="2:2" x14ac:dyDescent="0.25">
      <c r="B784" s="3"/>
    </row>
    <row r="785" spans="2:2" x14ac:dyDescent="0.25">
      <c r="B785" s="3"/>
    </row>
    <row r="786" spans="2:2" x14ac:dyDescent="0.25">
      <c r="B786" s="3"/>
    </row>
    <row r="787" spans="2:2" x14ac:dyDescent="0.25">
      <c r="B787" s="3"/>
    </row>
    <row r="788" spans="2:2" x14ac:dyDescent="0.25">
      <c r="B788" s="3"/>
    </row>
    <row r="789" spans="2:2" x14ac:dyDescent="0.25">
      <c r="B789" s="3"/>
    </row>
    <row r="790" spans="2:2" x14ac:dyDescent="0.25">
      <c r="B790" s="3"/>
    </row>
    <row r="791" spans="2:2" x14ac:dyDescent="0.25">
      <c r="B791" s="3"/>
    </row>
    <row r="792" spans="2:2" x14ac:dyDescent="0.25">
      <c r="B792" s="3"/>
    </row>
    <row r="793" spans="2:2" x14ac:dyDescent="0.25">
      <c r="B793" s="3"/>
    </row>
    <row r="794" spans="2:2" x14ac:dyDescent="0.25">
      <c r="B794" s="3"/>
    </row>
    <row r="795" spans="2:2" x14ac:dyDescent="0.25">
      <c r="B795" s="3"/>
    </row>
    <row r="796" spans="2:2" x14ac:dyDescent="0.25">
      <c r="B796" s="3"/>
    </row>
    <row r="797" spans="2:2" x14ac:dyDescent="0.25">
      <c r="B797" s="3"/>
    </row>
    <row r="798" spans="2:2" x14ac:dyDescent="0.25">
      <c r="B798" s="3"/>
    </row>
    <row r="799" spans="2:2" x14ac:dyDescent="0.25">
      <c r="B799" s="3"/>
    </row>
    <row r="800" spans="2:2" x14ac:dyDescent="0.25">
      <c r="B800" s="3"/>
    </row>
    <row r="801" spans="2:2" x14ac:dyDescent="0.25">
      <c r="B801" s="3"/>
    </row>
    <row r="802" spans="2:2" x14ac:dyDescent="0.25">
      <c r="B802" s="3"/>
    </row>
    <row r="803" spans="2:2" x14ac:dyDescent="0.25">
      <c r="B803" s="3"/>
    </row>
    <row r="804" spans="2:2" x14ac:dyDescent="0.25">
      <c r="B804" s="3"/>
    </row>
    <row r="805" spans="2:2" x14ac:dyDescent="0.25">
      <c r="B805" s="3"/>
    </row>
    <row r="806" spans="2:2" x14ac:dyDescent="0.25">
      <c r="B806" s="3"/>
    </row>
    <row r="807" spans="2:2" x14ac:dyDescent="0.25">
      <c r="B807" s="3"/>
    </row>
    <row r="808" spans="2:2" x14ac:dyDescent="0.25">
      <c r="B808" s="3"/>
    </row>
    <row r="809" spans="2:2" x14ac:dyDescent="0.25">
      <c r="B809" s="3"/>
    </row>
    <row r="810" spans="2:2" x14ac:dyDescent="0.25">
      <c r="B810" s="3"/>
    </row>
    <row r="811" spans="2:2" x14ac:dyDescent="0.25">
      <c r="B811" s="3"/>
    </row>
    <row r="812" spans="2:2" x14ac:dyDescent="0.25">
      <c r="B812" s="3"/>
    </row>
    <row r="813" spans="2:2" x14ac:dyDescent="0.25">
      <c r="B813" s="3"/>
    </row>
    <row r="814" spans="2:2" x14ac:dyDescent="0.25">
      <c r="B814" s="3"/>
    </row>
    <row r="815" spans="2:2" x14ac:dyDescent="0.25">
      <c r="B815" s="3"/>
    </row>
    <row r="816" spans="2:2" x14ac:dyDescent="0.25">
      <c r="B816" s="3"/>
    </row>
    <row r="817" spans="2:2" x14ac:dyDescent="0.25">
      <c r="B817" s="3"/>
    </row>
    <row r="818" spans="2:2" x14ac:dyDescent="0.25">
      <c r="B818" s="3"/>
    </row>
    <row r="819" spans="2:2" x14ac:dyDescent="0.25">
      <c r="B819" s="3"/>
    </row>
    <row r="820" spans="2:2" x14ac:dyDescent="0.25">
      <c r="B820" s="3"/>
    </row>
    <row r="821" spans="2:2" x14ac:dyDescent="0.25">
      <c r="B821" s="3"/>
    </row>
    <row r="822" spans="2:2" x14ac:dyDescent="0.25">
      <c r="B822" s="3"/>
    </row>
    <row r="823" spans="2:2" x14ac:dyDescent="0.25">
      <c r="B823" s="3"/>
    </row>
    <row r="824" spans="2:2" x14ac:dyDescent="0.25">
      <c r="B824" s="3"/>
    </row>
    <row r="825" spans="2:2" x14ac:dyDescent="0.25">
      <c r="B825" s="3"/>
    </row>
    <row r="826" spans="2:2" x14ac:dyDescent="0.25">
      <c r="B826" s="3"/>
    </row>
    <row r="827" spans="2:2" x14ac:dyDescent="0.25">
      <c r="B827" s="3"/>
    </row>
    <row r="828" spans="2:2" x14ac:dyDescent="0.25">
      <c r="B828" s="3"/>
    </row>
    <row r="829" spans="2:2" x14ac:dyDescent="0.25">
      <c r="B829" s="3"/>
    </row>
    <row r="830" spans="2:2" x14ac:dyDescent="0.25">
      <c r="B830" s="3"/>
    </row>
    <row r="831" spans="2:2" x14ac:dyDescent="0.25">
      <c r="B831" s="3"/>
    </row>
    <row r="832" spans="2:2" x14ac:dyDescent="0.25">
      <c r="B832" s="3"/>
    </row>
    <row r="833" spans="2:2" x14ac:dyDescent="0.25">
      <c r="B833" s="3"/>
    </row>
    <row r="834" spans="2:2" x14ac:dyDescent="0.25">
      <c r="B834" s="3"/>
    </row>
    <row r="835" spans="2:2" x14ac:dyDescent="0.25">
      <c r="B835" s="3"/>
    </row>
    <row r="836" spans="2:2" x14ac:dyDescent="0.25">
      <c r="B836" s="3"/>
    </row>
    <row r="837" spans="2:2" x14ac:dyDescent="0.25">
      <c r="B837" s="3"/>
    </row>
    <row r="838" spans="2:2" x14ac:dyDescent="0.25">
      <c r="B838" s="3"/>
    </row>
    <row r="839" spans="2:2" x14ac:dyDescent="0.25">
      <c r="B839" s="3"/>
    </row>
    <row r="840" spans="2:2" x14ac:dyDescent="0.25">
      <c r="B840" s="3"/>
    </row>
    <row r="841" spans="2:2" x14ac:dyDescent="0.25">
      <c r="B841" s="3"/>
    </row>
    <row r="842" spans="2:2" x14ac:dyDescent="0.25">
      <c r="B842" s="3"/>
    </row>
    <row r="843" spans="2:2" x14ac:dyDescent="0.25">
      <c r="B843" s="3"/>
    </row>
    <row r="844" spans="2:2" x14ac:dyDescent="0.25">
      <c r="B844" s="3"/>
    </row>
    <row r="845" spans="2:2" x14ac:dyDescent="0.25">
      <c r="B845" s="3"/>
    </row>
    <row r="846" spans="2:2" x14ac:dyDescent="0.25">
      <c r="B846" s="3"/>
    </row>
    <row r="847" spans="2:2" x14ac:dyDescent="0.25">
      <c r="B847" s="3"/>
    </row>
    <row r="848" spans="2:2" x14ac:dyDescent="0.25">
      <c r="B848" s="3"/>
    </row>
    <row r="849" spans="2:2" x14ac:dyDescent="0.25">
      <c r="B849" s="3"/>
    </row>
    <row r="850" spans="2:2" x14ac:dyDescent="0.25">
      <c r="B850" s="3"/>
    </row>
    <row r="851" spans="2:2" x14ac:dyDescent="0.25">
      <c r="B851" s="3"/>
    </row>
    <row r="852" spans="2:2" x14ac:dyDescent="0.25">
      <c r="B852" s="3"/>
    </row>
    <row r="853" spans="2:2" x14ac:dyDescent="0.25">
      <c r="B853" s="3"/>
    </row>
    <row r="854" spans="2:2" x14ac:dyDescent="0.25">
      <c r="B854" s="3"/>
    </row>
    <row r="855" spans="2:2" x14ac:dyDescent="0.25">
      <c r="B855" s="3"/>
    </row>
    <row r="856" spans="2:2" x14ac:dyDescent="0.25">
      <c r="B856" s="3"/>
    </row>
    <row r="857" spans="2:2" x14ac:dyDescent="0.25">
      <c r="B857" s="3"/>
    </row>
    <row r="858" spans="2:2" x14ac:dyDescent="0.25">
      <c r="B858" s="3"/>
    </row>
    <row r="859" spans="2:2" x14ac:dyDescent="0.25">
      <c r="B859" s="3"/>
    </row>
    <row r="860" spans="2:2" x14ac:dyDescent="0.25">
      <c r="B860" s="3"/>
    </row>
    <row r="861" spans="2:2" x14ac:dyDescent="0.25">
      <c r="B861" s="3"/>
    </row>
    <row r="862" spans="2:2" x14ac:dyDescent="0.25">
      <c r="B862" s="3"/>
    </row>
    <row r="863" spans="2:2" x14ac:dyDescent="0.25">
      <c r="B863" s="3"/>
    </row>
    <row r="864" spans="2:2" x14ac:dyDescent="0.25">
      <c r="B864" s="3"/>
    </row>
    <row r="865" spans="2:2" x14ac:dyDescent="0.25">
      <c r="B865" s="3"/>
    </row>
    <row r="866" spans="2:2" x14ac:dyDescent="0.25">
      <c r="B866" s="3"/>
    </row>
    <row r="867" spans="2:2" x14ac:dyDescent="0.25">
      <c r="B867" s="3"/>
    </row>
    <row r="868" spans="2:2" x14ac:dyDescent="0.25">
      <c r="B868" s="3"/>
    </row>
    <row r="869" spans="2:2" x14ac:dyDescent="0.25">
      <c r="B869" s="3"/>
    </row>
    <row r="870" spans="2:2" x14ac:dyDescent="0.25">
      <c r="B870" s="3"/>
    </row>
    <row r="871" spans="2:2" x14ac:dyDescent="0.25">
      <c r="B871" s="3"/>
    </row>
    <row r="872" spans="2:2" x14ac:dyDescent="0.25">
      <c r="B872" s="3"/>
    </row>
    <row r="873" spans="2:2" x14ac:dyDescent="0.25">
      <c r="B873" s="3"/>
    </row>
    <row r="874" spans="2:2" x14ac:dyDescent="0.25">
      <c r="B874" s="3"/>
    </row>
    <row r="875" spans="2:2" x14ac:dyDescent="0.25">
      <c r="B875" s="3"/>
    </row>
    <row r="876" spans="2:2" x14ac:dyDescent="0.25">
      <c r="B876" s="3"/>
    </row>
    <row r="877" spans="2:2" x14ac:dyDescent="0.25">
      <c r="B877" s="3"/>
    </row>
    <row r="878" spans="2:2" x14ac:dyDescent="0.25">
      <c r="B878" s="3"/>
    </row>
    <row r="879" spans="2:2" x14ac:dyDescent="0.25">
      <c r="B879" s="3"/>
    </row>
    <row r="880" spans="2:2" x14ac:dyDescent="0.25">
      <c r="B880" s="3"/>
    </row>
    <row r="881" spans="2:2" x14ac:dyDescent="0.25">
      <c r="B881" s="3"/>
    </row>
    <row r="882" spans="2:2" x14ac:dyDescent="0.25">
      <c r="B882" s="3"/>
    </row>
    <row r="883" spans="2:2" x14ac:dyDescent="0.25">
      <c r="B883" s="3"/>
    </row>
    <row r="884" spans="2:2" x14ac:dyDescent="0.25">
      <c r="B884" s="3"/>
    </row>
    <row r="885" spans="2:2" x14ac:dyDescent="0.25">
      <c r="B885" s="3"/>
    </row>
    <row r="886" spans="2:2" x14ac:dyDescent="0.25">
      <c r="B886" s="3"/>
    </row>
    <row r="887" spans="2:2" x14ac:dyDescent="0.25">
      <c r="B887" s="3"/>
    </row>
    <row r="888" spans="2:2" x14ac:dyDescent="0.25">
      <c r="B888" s="3"/>
    </row>
    <row r="889" spans="2:2" x14ac:dyDescent="0.25">
      <c r="B889" s="3"/>
    </row>
    <row r="890" spans="2:2" x14ac:dyDescent="0.25">
      <c r="B890" s="3"/>
    </row>
    <row r="891" spans="2:2" x14ac:dyDescent="0.25">
      <c r="B891" s="3"/>
    </row>
    <row r="892" spans="2:2" x14ac:dyDescent="0.25">
      <c r="B892" s="3"/>
    </row>
    <row r="893" spans="2:2" x14ac:dyDescent="0.25">
      <c r="B893" s="3"/>
    </row>
    <row r="894" spans="2:2" x14ac:dyDescent="0.25">
      <c r="B894" s="3"/>
    </row>
    <row r="895" spans="2:2" x14ac:dyDescent="0.25">
      <c r="B895" s="3"/>
    </row>
    <row r="896" spans="2:2" x14ac:dyDescent="0.25">
      <c r="B896" s="3"/>
    </row>
    <row r="897" spans="2:2" x14ac:dyDescent="0.25">
      <c r="B897" s="3"/>
    </row>
    <row r="898" spans="2:2" x14ac:dyDescent="0.25">
      <c r="B898" s="3"/>
    </row>
    <row r="899" spans="2:2" x14ac:dyDescent="0.25">
      <c r="B899" s="3"/>
    </row>
    <row r="900" spans="2:2" x14ac:dyDescent="0.25">
      <c r="B900" s="3"/>
    </row>
    <row r="901" spans="2:2" x14ac:dyDescent="0.25">
      <c r="B901" s="3"/>
    </row>
    <row r="902" spans="2:2" x14ac:dyDescent="0.25">
      <c r="B902" s="3"/>
    </row>
    <row r="903" spans="2:2" x14ac:dyDescent="0.25">
      <c r="B903" s="3"/>
    </row>
    <row r="904" spans="2:2" x14ac:dyDescent="0.25">
      <c r="B904" s="3"/>
    </row>
    <row r="905" spans="2:2" x14ac:dyDescent="0.25">
      <c r="B905" s="3"/>
    </row>
    <row r="906" spans="2:2" x14ac:dyDescent="0.25">
      <c r="B906" s="3"/>
    </row>
    <row r="907" spans="2:2" x14ac:dyDescent="0.25">
      <c r="B907" s="3"/>
    </row>
    <row r="908" spans="2:2" x14ac:dyDescent="0.25">
      <c r="B908" s="3"/>
    </row>
    <row r="909" spans="2:2" x14ac:dyDescent="0.25">
      <c r="B909" s="3"/>
    </row>
    <row r="910" spans="2:2" x14ac:dyDescent="0.25">
      <c r="B910" s="3"/>
    </row>
    <row r="911" spans="2:2" x14ac:dyDescent="0.25">
      <c r="B911" s="3"/>
    </row>
    <row r="912" spans="2:2" x14ac:dyDescent="0.25">
      <c r="B912" s="3"/>
    </row>
    <row r="913" spans="2:2" x14ac:dyDescent="0.25">
      <c r="B913" s="3"/>
    </row>
    <row r="914" spans="2:2" x14ac:dyDescent="0.25">
      <c r="B914" s="3"/>
    </row>
    <row r="915" spans="2:2" x14ac:dyDescent="0.25">
      <c r="B915" s="3"/>
    </row>
    <row r="916" spans="2:2" x14ac:dyDescent="0.25">
      <c r="B916" s="3"/>
    </row>
    <row r="917" spans="2:2" x14ac:dyDescent="0.25">
      <c r="B917" s="3"/>
    </row>
    <row r="918" spans="2:2" x14ac:dyDescent="0.25">
      <c r="B918" s="3"/>
    </row>
    <row r="919" spans="2:2" x14ac:dyDescent="0.25">
      <c r="B919" s="3"/>
    </row>
    <row r="920" spans="2:2" x14ac:dyDescent="0.25">
      <c r="B920" s="3"/>
    </row>
    <row r="921" spans="2:2" x14ac:dyDescent="0.25">
      <c r="B921" s="3"/>
    </row>
    <row r="922" spans="2:2" x14ac:dyDescent="0.25">
      <c r="B922" s="3"/>
    </row>
    <row r="923" spans="2:2" x14ac:dyDescent="0.25">
      <c r="B923" s="3"/>
    </row>
    <row r="924" spans="2:2" x14ac:dyDescent="0.25">
      <c r="B924" s="3"/>
    </row>
    <row r="925" spans="2:2" x14ac:dyDescent="0.25">
      <c r="B925" s="3"/>
    </row>
    <row r="926" spans="2:2" x14ac:dyDescent="0.25">
      <c r="B926" s="3"/>
    </row>
    <row r="927" spans="2:2" x14ac:dyDescent="0.25">
      <c r="B927" s="3"/>
    </row>
    <row r="928" spans="2:2" x14ac:dyDescent="0.25">
      <c r="B928" s="3"/>
    </row>
    <row r="929" spans="2:2" x14ac:dyDescent="0.25">
      <c r="B929" s="3"/>
    </row>
    <row r="930" spans="2:2" x14ac:dyDescent="0.25">
      <c r="B930" s="3"/>
    </row>
    <row r="931" spans="2:2" x14ac:dyDescent="0.25">
      <c r="B931" s="3"/>
    </row>
    <row r="932" spans="2:2" x14ac:dyDescent="0.25">
      <c r="B932" s="3"/>
    </row>
    <row r="933" spans="2:2" x14ac:dyDescent="0.25">
      <c r="B933" s="3"/>
    </row>
    <row r="934" spans="2:2" x14ac:dyDescent="0.25">
      <c r="B934" s="3"/>
    </row>
    <row r="935" spans="2:2" x14ac:dyDescent="0.25">
      <c r="B935" s="3"/>
    </row>
    <row r="936" spans="2:2" x14ac:dyDescent="0.25">
      <c r="B936" s="3"/>
    </row>
    <row r="937" spans="2:2" x14ac:dyDescent="0.25">
      <c r="B937" s="3"/>
    </row>
    <row r="938" spans="2:2" x14ac:dyDescent="0.25">
      <c r="B938" s="3"/>
    </row>
    <row r="939" spans="2:2" x14ac:dyDescent="0.25">
      <c r="B939" s="3"/>
    </row>
    <row r="940" spans="2:2" x14ac:dyDescent="0.25">
      <c r="B940" s="3"/>
    </row>
    <row r="941" spans="2:2" x14ac:dyDescent="0.25">
      <c r="B941" s="3"/>
    </row>
    <row r="942" spans="2:2" x14ac:dyDescent="0.25">
      <c r="B942" s="3"/>
    </row>
    <row r="943" spans="2:2" x14ac:dyDescent="0.25">
      <c r="B943" s="3"/>
    </row>
    <row r="944" spans="2:2" x14ac:dyDescent="0.25">
      <c r="B944" s="3"/>
    </row>
    <row r="945" spans="2:2" x14ac:dyDescent="0.25">
      <c r="B945" s="3"/>
    </row>
    <row r="946" spans="2:2" x14ac:dyDescent="0.25">
      <c r="B946" s="3"/>
    </row>
    <row r="947" spans="2:2" x14ac:dyDescent="0.25">
      <c r="B947" s="3"/>
    </row>
    <row r="948" spans="2:2" x14ac:dyDescent="0.25">
      <c r="B948" s="3"/>
    </row>
    <row r="949" spans="2:2" x14ac:dyDescent="0.25">
      <c r="B949" s="3"/>
    </row>
    <row r="950" spans="2:2" x14ac:dyDescent="0.25">
      <c r="B950" s="3"/>
    </row>
    <row r="951" spans="2:2" x14ac:dyDescent="0.25">
      <c r="B951" s="3"/>
    </row>
    <row r="952" spans="2:2" x14ac:dyDescent="0.25">
      <c r="B952" s="3"/>
    </row>
    <row r="953" spans="2:2" x14ac:dyDescent="0.25">
      <c r="B953" s="3"/>
    </row>
    <row r="954" spans="2:2" x14ac:dyDescent="0.25">
      <c r="B954" s="3"/>
    </row>
    <row r="955" spans="2:2" x14ac:dyDescent="0.25">
      <c r="B955" s="3"/>
    </row>
    <row r="956" spans="2:2" x14ac:dyDescent="0.25">
      <c r="B956" s="3"/>
    </row>
    <row r="957" spans="2:2" x14ac:dyDescent="0.25">
      <c r="B957" s="3"/>
    </row>
    <row r="958" spans="2:2" x14ac:dyDescent="0.25">
      <c r="B958" s="3"/>
    </row>
    <row r="959" spans="2:2" x14ac:dyDescent="0.25">
      <c r="B959" s="3"/>
    </row>
    <row r="960" spans="2:2" x14ac:dyDescent="0.25">
      <c r="B960" s="3"/>
    </row>
    <row r="961" spans="2:2" x14ac:dyDescent="0.25">
      <c r="B961" s="3"/>
    </row>
    <row r="962" spans="2:2" x14ac:dyDescent="0.25">
      <c r="B962" s="3"/>
    </row>
    <row r="963" spans="2:2" x14ac:dyDescent="0.25">
      <c r="B963" s="3"/>
    </row>
    <row r="964" spans="2:2" x14ac:dyDescent="0.25">
      <c r="B964" s="3"/>
    </row>
    <row r="965" spans="2:2" x14ac:dyDescent="0.25">
      <c r="B965" s="3"/>
    </row>
    <row r="966" spans="2:2" x14ac:dyDescent="0.25">
      <c r="B966" s="3"/>
    </row>
    <row r="967" spans="2:2" x14ac:dyDescent="0.25">
      <c r="B967" s="3"/>
    </row>
    <row r="968" spans="2:2" x14ac:dyDescent="0.25">
      <c r="B968" s="3"/>
    </row>
    <row r="969" spans="2:2" x14ac:dyDescent="0.25">
      <c r="B969" s="3"/>
    </row>
    <row r="970" spans="2:2" x14ac:dyDescent="0.25">
      <c r="B970" s="3"/>
    </row>
    <row r="971" spans="2:2" x14ac:dyDescent="0.25">
      <c r="B971" s="3"/>
    </row>
    <row r="972" spans="2:2" x14ac:dyDescent="0.25">
      <c r="B972" s="3"/>
    </row>
    <row r="973" spans="2:2" x14ac:dyDescent="0.25">
      <c r="B973" s="3"/>
    </row>
    <row r="974" spans="2:2" x14ac:dyDescent="0.25">
      <c r="B974" s="3"/>
    </row>
    <row r="975" spans="2:2" x14ac:dyDescent="0.25">
      <c r="B975" s="3"/>
    </row>
    <row r="976" spans="2:2" x14ac:dyDescent="0.25">
      <c r="B976" s="3"/>
    </row>
    <row r="977" spans="2:2" x14ac:dyDescent="0.25">
      <c r="B977" s="3"/>
    </row>
    <row r="978" spans="2:2" x14ac:dyDescent="0.25">
      <c r="B978" s="3"/>
    </row>
    <row r="979" spans="2:2" x14ac:dyDescent="0.25">
      <c r="B979" s="3"/>
    </row>
    <row r="980" spans="2:2" x14ac:dyDescent="0.25">
      <c r="B980" s="3"/>
    </row>
    <row r="981" spans="2:2" x14ac:dyDescent="0.25">
      <c r="B981" s="3"/>
    </row>
    <row r="982" spans="2:2" x14ac:dyDescent="0.25">
      <c r="B982" s="3"/>
    </row>
    <row r="983" spans="2:2" x14ac:dyDescent="0.25">
      <c r="B983" s="3"/>
    </row>
    <row r="984" spans="2:2" x14ac:dyDescent="0.25">
      <c r="B984" s="3"/>
    </row>
    <row r="985" spans="2:2" x14ac:dyDescent="0.25">
      <c r="B985" s="3"/>
    </row>
    <row r="986" spans="2:2" x14ac:dyDescent="0.25">
      <c r="B986" s="3"/>
    </row>
    <row r="987" spans="2:2" x14ac:dyDescent="0.25">
      <c r="B987" s="3"/>
    </row>
    <row r="988" spans="2:2" x14ac:dyDescent="0.25">
      <c r="B988" s="3"/>
    </row>
    <row r="989" spans="2:2" x14ac:dyDescent="0.25">
      <c r="B989" s="3"/>
    </row>
    <row r="990" spans="2:2" x14ac:dyDescent="0.25">
      <c r="B990" s="3"/>
    </row>
    <row r="991" spans="2:2" x14ac:dyDescent="0.25">
      <c r="B991" s="3"/>
    </row>
    <row r="992" spans="2:2" x14ac:dyDescent="0.25">
      <c r="B992" s="3"/>
    </row>
    <row r="993" spans="2:2" x14ac:dyDescent="0.25">
      <c r="B993" s="3"/>
    </row>
    <row r="994" spans="2:2" x14ac:dyDescent="0.25">
      <c r="B994" s="3"/>
    </row>
    <row r="995" spans="2:2" x14ac:dyDescent="0.25">
      <c r="B995" s="3"/>
    </row>
    <row r="996" spans="2:2" x14ac:dyDescent="0.25">
      <c r="B996" s="3"/>
    </row>
    <row r="997" spans="2:2" x14ac:dyDescent="0.25">
      <c r="B997" s="3"/>
    </row>
    <row r="998" spans="2:2" x14ac:dyDescent="0.25">
      <c r="B998" s="3"/>
    </row>
    <row r="999" spans="2:2" x14ac:dyDescent="0.25">
      <c r="B999" s="3"/>
    </row>
    <row r="1000" spans="2:2" x14ac:dyDescent="0.25">
      <c r="B1000" s="3"/>
    </row>
    <row r="1001" spans="2:2" x14ac:dyDescent="0.25">
      <c r="B1001" s="3"/>
    </row>
    <row r="1002" spans="2:2" x14ac:dyDescent="0.25">
      <c r="B1002" s="3"/>
    </row>
    <row r="1003" spans="2:2" x14ac:dyDescent="0.25">
      <c r="B1003" s="3"/>
    </row>
    <row r="1004" spans="2:2" x14ac:dyDescent="0.25">
      <c r="B1004" s="3"/>
    </row>
    <row r="1005" spans="2:2" x14ac:dyDescent="0.25">
      <c r="B1005" s="3"/>
    </row>
    <row r="1006" spans="2:2" x14ac:dyDescent="0.25">
      <c r="B1006" s="3"/>
    </row>
    <row r="1007" spans="2:2" x14ac:dyDescent="0.25">
      <c r="B1007" s="3"/>
    </row>
    <row r="1008" spans="2:2" x14ac:dyDescent="0.25">
      <c r="B1008" s="3"/>
    </row>
    <row r="1009" spans="2:2" x14ac:dyDescent="0.25">
      <c r="B1009" s="3"/>
    </row>
    <row r="1010" spans="2:2" x14ac:dyDescent="0.25">
      <c r="B1010" s="3"/>
    </row>
    <row r="1011" spans="2:2" x14ac:dyDescent="0.25">
      <c r="B1011" s="3"/>
    </row>
    <row r="1012" spans="2:2" x14ac:dyDescent="0.25">
      <c r="B1012" s="3"/>
    </row>
    <row r="1013" spans="2:2" x14ac:dyDescent="0.25">
      <c r="B1013" s="3"/>
    </row>
    <row r="1014" spans="2:2" x14ac:dyDescent="0.25">
      <c r="B1014" s="3"/>
    </row>
    <row r="1015" spans="2:2" x14ac:dyDescent="0.25">
      <c r="B1015" s="3"/>
    </row>
    <row r="1016" spans="2:2" x14ac:dyDescent="0.25">
      <c r="B1016" s="3"/>
    </row>
    <row r="1017" spans="2:2" x14ac:dyDescent="0.25">
      <c r="B1017" s="3"/>
    </row>
    <row r="1018" spans="2:2" x14ac:dyDescent="0.25">
      <c r="B1018" s="3"/>
    </row>
    <row r="1019" spans="2:2" x14ac:dyDescent="0.25">
      <c r="B1019" s="3"/>
    </row>
    <row r="1020" spans="2:2" x14ac:dyDescent="0.25">
      <c r="B1020" s="3"/>
    </row>
    <row r="1021" spans="2:2" x14ac:dyDescent="0.25">
      <c r="B1021" s="3"/>
    </row>
    <row r="1022" spans="2:2" x14ac:dyDescent="0.25">
      <c r="B1022" s="3"/>
    </row>
    <row r="1023" spans="2:2" x14ac:dyDescent="0.25">
      <c r="B1023" s="3"/>
    </row>
    <row r="1024" spans="2:2" x14ac:dyDescent="0.25">
      <c r="B1024" s="3"/>
    </row>
    <row r="1025" spans="2:2" x14ac:dyDescent="0.25">
      <c r="B1025" s="3"/>
    </row>
    <row r="1026" spans="2:2" x14ac:dyDescent="0.25">
      <c r="B1026" s="3"/>
    </row>
    <row r="1027" spans="2:2" x14ac:dyDescent="0.25">
      <c r="B1027" s="3"/>
    </row>
    <row r="1028" spans="2:2" x14ac:dyDescent="0.25">
      <c r="B1028" s="3"/>
    </row>
    <row r="1029" spans="2:2" x14ac:dyDescent="0.25">
      <c r="B1029" s="3"/>
    </row>
    <row r="1030" spans="2:2" x14ac:dyDescent="0.25">
      <c r="B1030" s="3"/>
    </row>
    <row r="1031" spans="2:2" x14ac:dyDescent="0.25">
      <c r="B1031" s="3"/>
    </row>
    <row r="1032" spans="2:2" x14ac:dyDescent="0.25">
      <c r="B1032" s="3"/>
    </row>
    <row r="1033" spans="2:2" x14ac:dyDescent="0.25">
      <c r="B1033" s="3"/>
    </row>
    <row r="1034" spans="2:2" x14ac:dyDescent="0.25">
      <c r="B1034" s="3"/>
    </row>
    <row r="1035" spans="2:2" x14ac:dyDescent="0.25">
      <c r="B1035" s="3"/>
    </row>
    <row r="1036" spans="2:2" x14ac:dyDescent="0.25">
      <c r="B1036" s="3"/>
    </row>
    <row r="1037" spans="2:2" x14ac:dyDescent="0.25">
      <c r="B1037" s="3"/>
    </row>
    <row r="1038" spans="2:2" x14ac:dyDescent="0.25">
      <c r="B1038" s="3"/>
    </row>
    <row r="1039" spans="2:2" x14ac:dyDescent="0.25">
      <c r="B1039" s="3"/>
    </row>
    <row r="1040" spans="2:2" x14ac:dyDescent="0.25">
      <c r="B1040" s="3"/>
    </row>
    <row r="1041" spans="2:2" x14ac:dyDescent="0.25">
      <c r="B1041" s="3"/>
    </row>
    <row r="1042" spans="2:2" x14ac:dyDescent="0.25">
      <c r="B1042" s="3"/>
    </row>
    <row r="1043" spans="2:2" x14ac:dyDescent="0.25">
      <c r="B1043" s="3"/>
    </row>
    <row r="1044" spans="2:2" x14ac:dyDescent="0.25">
      <c r="B1044" s="3"/>
    </row>
    <row r="1045" spans="2:2" x14ac:dyDescent="0.25">
      <c r="B1045" s="3"/>
    </row>
    <row r="1046" spans="2:2" x14ac:dyDescent="0.25">
      <c r="B1046" s="3"/>
    </row>
    <row r="1047" spans="2:2" x14ac:dyDescent="0.25">
      <c r="B1047" s="3"/>
    </row>
    <row r="1048" spans="2:2" x14ac:dyDescent="0.25">
      <c r="B1048" s="3"/>
    </row>
    <row r="1049" spans="2:2" x14ac:dyDescent="0.25">
      <c r="B1049" s="3"/>
    </row>
    <row r="1050" spans="2:2" x14ac:dyDescent="0.25">
      <c r="B1050" s="3"/>
    </row>
    <row r="1051" spans="2:2" x14ac:dyDescent="0.25">
      <c r="B1051" s="3"/>
    </row>
    <row r="1052" spans="2:2" x14ac:dyDescent="0.25">
      <c r="B1052" s="3"/>
    </row>
    <row r="1053" spans="2:2" x14ac:dyDescent="0.25">
      <c r="B1053" s="3"/>
    </row>
    <row r="1054" spans="2:2" x14ac:dyDescent="0.25">
      <c r="B1054" s="3"/>
    </row>
    <row r="1055" spans="2:2" x14ac:dyDescent="0.25">
      <c r="B1055" s="3"/>
    </row>
    <row r="1056" spans="2:2" x14ac:dyDescent="0.25">
      <c r="B1056" s="3"/>
    </row>
    <row r="1057" spans="2:2" x14ac:dyDescent="0.25">
      <c r="B1057" s="3"/>
    </row>
    <row r="1058" spans="2:2" x14ac:dyDescent="0.25">
      <c r="B1058" s="3"/>
    </row>
    <row r="1059" spans="2:2" x14ac:dyDescent="0.25">
      <c r="B1059" s="3"/>
    </row>
    <row r="1060" spans="2:2" x14ac:dyDescent="0.25">
      <c r="B1060" s="3"/>
    </row>
    <row r="1061" spans="2:2" x14ac:dyDescent="0.25">
      <c r="B1061" s="3"/>
    </row>
    <row r="1062" spans="2:2" x14ac:dyDescent="0.25">
      <c r="B1062" s="3"/>
    </row>
    <row r="1063" spans="2:2" x14ac:dyDescent="0.25">
      <c r="B1063" s="3"/>
    </row>
    <row r="1064" spans="2:2" x14ac:dyDescent="0.25">
      <c r="B1064" s="3"/>
    </row>
    <row r="1065" spans="2:2" x14ac:dyDescent="0.25">
      <c r="B1065" s="3"/>
    </row>
    <row r="1066" spans="2:2" x14ac:dyDescent="0.25">
      <c r="B1066" s="3"/>
    </row>
    <row r="1067" spans="2:2" x14ac:dyDescent="0.25">
      <c r="B1067" s="3"/>
    </row>
    <row r="1068" spans="2:2" x14ac:dyDescent="0.25">
      <c r="B1068" s="3"/>
    </row>
    <row r="1069" spans="2:2" x14ac:dyDescent="0.25">
      <c r="B1069" s="3"/>
    </row>
    <row r="1070" spans="2:2" x14ac:dyDescent="0.25">
      <c r="B1070" s="3"/>
    </row>
    <row r="1071" spans="2:2" x14ac:dyDescent="0.25">
      <c r="B1071" s="3"/>
    </row>
    <row r="1072" spans="2:2" x14ac:dyDescent="0.25">
      <c r="B1072" s="3"/>
    </row>
    <row r="1073" spans="2:2" x14ac:dyDescent="0.25">
      <c r="B1073" s="3"/>
    </row>
    <row r="1074" spans="2:2" x14ac:dyDescent="0.25">
      <c r="B1074" s="3"/>
    </row>
    <row r="1075" spans="2:2" x14ac:dyDescent="0.25">
      <c r="B1075" s="3"/>
    </row>
    <row r="1076" spans="2:2" x14ac:dyDescent="0.25">
      <c r="B1076" s="3"/>
    </row>
    <row r="1077" spans="2:2" x14ac:dyDescent="0.25">
      <c r="B1077" s="3"/>
    </row>
    <row r="1078" spans="2:2" x14ac:dyDescent="0.25">
      <c r="B1078" s="3"/>
    </row>
    <row r="1079" spans="2:2" x14ac:dyDescent="0.25">
      <c r="B1079" s="3"/>
    </row>
    <row r="1080" spans="2:2" x14ac:dyDescent="0.25">
      <c r="B1080" s="3"/>
    </row>
    <row r="1081" spans="2:2" x14ac:dyDescent="0.25">
      <c r="B1081" s="3"/>
    </row>
    <row r="1082" spans="2:2" x14ac:dyDescent="0.25">
      <c r="B1082" s="3"/>
    </row>
    <row r="1083" spans="2:2" x14ac:dyDescent="0.25">
      <c r="B1083" s="3"/>
    </row>
    <row r="1084" spans="2:2" x14ac:dyDescent="0.25">
      <c r="B1084" s="3"/>
    </row>
    <row r="1085" spans="2:2" x14ac:dyDescent="0.25">
      <c r="B1085" s="3"/>
    </row>
    <row r="1086" spans="2:2" x14ac:dyDescent="0.25">
      <c r="B1086" s="3"/>
    </row>
    <row r="1087" spans="2:2" x14ac:dyDescent="0.25">
      <c r="B1087" s="3"/>
    </row>
    <row r="1088" spans="2:2" x14ac:dyDescent="0.25">
      <c r="B1088" s="3"/>
    </row>
    <row r="1089" spans="2:2" x14ac:dyDescent="0.25">
      <c r="B1089" s="3"/>
    </row>
    <row r="1090" spans="2:2" x14ac:dyDescent="0.25">
      <c r="B1090" s="3"/>
    </row>
    <row r="1091" spans="2:2" x14ac:dyDescent="0.25">
      <c r="B1091" s="3"/>
    </row>
    <row r="1092" spans="2:2" x14ac:dyDescent="0.25">
      <c r="B1092" s="3"/>
    </row>
    <row r="1093" spans="2:2" x14ac:dyDescent="0.25">
      <c r="B1093" s="3"/>
    </row>
    <row r="1094" spans="2:2" x14ac:dyDescent="0.25">
      <c r="B1094" s="3"/>
    </row>
    <row r="1095" spans="2:2" x14ac:dyDescent="0.25">
      <c r="B1095" s="3"/>
    </row>
    <row r="1096" spans="2:2" x14ac:dyDescent="0.25">
      <c r="B1096" s="3"/>
    </row>
    <row r="1097" spans="2:2" x14ac:dyDescent="0.25">
      <c r="B1097" s="3"/>
    </row>
    <row r="1098" spans="2:2" x14ac:dyDescent="0.25">
      <c r="B1098" s="3"/>
    </row>
    <row r="1099" spans="2:2" x14ac:dyDescent="0.25">
      <c r="B1099" s="3"/>
    </row>
    <row r="1100" spans="2:2" x14ac:dyDescent="0.25">
      <c r="B1100" s="3"/>
    </row>
    <row r="1101" spans="2:2" x14ac:dyDescent="0.25">
      <c r="B1101" s="3"/>
    </row>
    <row r="1102" spans="2:2" x14ac:dyDescent="0.25">
      <c r="B1102" s="3"/>
    </row>
    <row r="1103" spans="2:2" x14ac:dyDescent="0.25">
      <c r="B1103" s="3"/>
    </row>
    <row r="1104" spans="2:2" x14ac:dyDescent="0.25">
      <c r="B1104" s="3"/>
    </row>
    <row r="1105" spans="2:2" x14ac:dyDescent="0.25">
      <c r="B1105" s="3"/>
    </row>
    <row r="1106" spans="2:2" x14ac:dyDescent="0.25">
      <c r="B1106" s="3"/>
    </row>
    <row r="1107" spans="2:2" x14ac:dyDescent="0.25">
      <c r="B1107" s="3"/>
    </row>
    <row r="1108" spans="2:2" x14ac:dyDescent="0.25">
      <c r="B1108" s="3"/>
    </row>
    <row r="1109" spans="2:2" x14ac:dyDescent="0.25">
      <c r="B1109" s="3"/>
    </row>
    <row r="1110" spans="2:2" x14ac:dyDescent="0.25">
      <c r="B1110" s="3"/>
    </row>
    <row r="1111" spans="2:2" x14ac:dyDescent="0.25">
      <c r="B1111" s="3"/>
    </row>
    <row r="1112" spans="2:2" x14ac:dyDescent="0.25">
      <c r="B1112" s="3"/>
    </row>
  </sheetData>
  <phoneticPr fontId="2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0E286-D512-463F-BD4E-C9472857700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F512B-CF0F-46C7-BC67-3E832020AD7D}">
  <dimension ref="A1:R172"/>
  <sheetViews>
    <sheetView topLeftCell="A87" workbookViewId="0">
      <selection activeCell="G2" sqref="G2:H85"/>
    </sheetView>
  </sheetViews>
  <sheetFormatPr defaultRowHeight="15" x14ac:dyDescent="0.25"/>
  <cols>
    <col min="1" max="1" width="15" bestFit="1" customWidth="1"/>
    <col min="2" max="2" width="15.140625" bestFit="1" customWidth="1"/>
    <col min="3" max="3" width="14.7109375" bestFit="1" customWidth="1"/>
    <col min="6" max="6" width="15" bestFit="1" customWidth="1"/>
    <col min="7" max="7" width="15.140625" bestFit="1" customWidth="1"/>
    <col min="8" max="8" width="14.7109375" bestFit="1" customWidth="1"/>
    <col min="11" max="12" width="9.140625" style="22"/>
    <col min="18" max="18" width="12" bestFit="1" customWidth="1"/>
  </cols>
  <sheetData>
    <row r="1" spans="1:18" x14ac:dyDescent="0.25">
      <c r="A1" s="1" t="s">
        <v>16</v>
      </c>
      <c r="B1" s="1" t="s">
        <v>0</v>
      </c>
      <c r="C1" s="1" t="s">
        <v>17</v>
      </c>
      <c r="F1" s="1" t="s">
        <v>16</v>
      </c>
      <c r="G1" s="1" t="s">
        <v>0</v>
      </c>
      <c r="H1" s="1" t="s">
        <v>17</v>
      </c>
    </row>
    <row r="2" spans="1:18" x14ac:dyDescent="0.25">
      <c r="A2" s="23" t="s">
        <v>18</v>
      </c>
      <c r="B2" s="23">
        <v>24</v>
      </c>
      <c r="C2" s="23">
        <v>0.11</v>
      </c>
      <c r="F2" s="24" t="s">
        <v>19</v>
      </c>
      <c r="G2" s="24">
        <v>27</v>
      </c>
      <c r="H2" s="24">
        <v>0.11</v>
      </c>
    </row>
    <row r="3" spans="1:18" x14ac:dyDescent="0.25">
      <c r="A3" s="23" t="s">
        <v>18</v>
      </c>
      <c r="B3" s="23">
        <v>16</v>
      </c>
      <c r="C3" s="23">
        <v>0.03</v>
      </c>
      <c r="F3" s="24" t="s">
        <v>19</v>
      </c>
      <c r="G3" s="24">
        <v>35</v>
      </c>
      <c r="H3" s="24">
        <v>0.21</v>
      </c>
      <c r="K3" s="22">
        <v>10</v>
      </c>
      <c r="L3" s="22">
        <v>0.01</v>
      </c>
      <c r="M3">
        <f>AVERAGE(L3:L4)</f>
        <v>0.01</v>
      </c>
      <c r="P3">
        <v>230</v>
      </c>
      <c r="Q3">
        <v>3.0999999999999999E-3</v>
      </c>
    </row>
    <row r="4" spans="1:18" x14ac:dyDescent="0.25">
      <c r="A4" s="23" t="s">
        <v>18</v>
      </c>
      <c r="B4" s="23">
        <v>18</v>
      </c>
      <c r="C4" s="23">
        <v>0.03</v>
      </c>
      <c r="F4" s="24">
        <v>6924</v>
      </c>
      <c r="G4" s="24">
        <v>47.5</v>
      </c>
      <c r="H4" s="24">
        <v>0.67</v>
      </c>
      <c r="K4" s="22">
        <v>10</v>
      </c>
      <c r="L4" s="22">
        <v>0.01</v>
      </c>
    </row>
    <row r="5" spans="1:18" x14ac:dyDescent="0.25">
      <c r="A5" s="23" t="s">
        <v>18</v>
      </c>
      <c r="B5" s="23">
        <v>19</v>
      </c>
      <c r="C5" s="23">
        <v>0.06</v>
      </c>
      <c r="F5" s="24">
        <v>6924</v>
      </c>
      <c r="G5" s="24">
        <v>54</v>
      </c>
      <c r="H5" s="24">
        <v>0.96</v>
      </c>
      <c r="K5" s="25">
        <v>11</v>
      </c>
      <c r="L5" s="25">
        <v>0.01</v>
      </c>
      <c r="M5">
        <f>AVERAGE(L5:L7)</f>
        <v>3.3333333333333333E-2</v>
      </c>
    </row>
    <row r="6" spans="1:18" x14ac:dyDescent="0.25">
      <c r="A6" s="23" t="s">
        <v>18</v>
      </c>
      <c r="B6" s="23">
        <v>17</v>
      </c>
      <c r="C6" s="23">
        <v>0.03</v>
      </c>
      <c r="F6" s="24">
        <v>6924</v>
      </c>
      <c r="G6" s="24">
        <v>51</v>
      </c>
      <c r="H6" s="24">
        <v>0.72</v>
      </c>
      <c r="K6" s="25">
        <v>11</v>
      </c>
      <c r="L6" s="25">
        <v>0.08</v>
      </c>
      <c r="P6">
        <v>5</v>
      </c>
      <c r="Q6" s="21"/>
    </row>
    <row r="7" spans="1:18" x14ac:dyDescent="0.25">
      <c r="A7" s="23" t="s">
        <v>18</v>
      </c>
      <c r="B7" s="23">
        <v>16</v>
      </c>
      <c r="C7" s="23">
        <v>0.03</v>
      </c>
      <c r="F7" s="24">
        <v>6908</v>
      </c>
      <c r="G7" s="24">
        <v>44</v>
      </c>
      <c r="H7" s="24">
        <v>0.44</v>
      </c>
      <c r="K7" s="25">
        <v>11</v>
      </c>
      <c r="L7" s="25">
        <v>0.01</v>
      </c>
      <c r="P7">
        <v>6</v>
      </c>
      <c r="Q7" s="21">
        <v>5.0000000000000001E-3</v>
      </c>
      <c r="R7">
        <f>P$3*(1-EXP(-Q$3*P7))^3</f>
        <v>1.4393573625809779E-3</v>
      </c>
    </row>
    <row r="8" spans="1:18" x14ac:dyDescent="0.25">
      <c r="A8" s="23" t="s">
        <v>18</v>
      </c>
      <c r="B8" s="23">
        <v>17</v>
      </c>
      <c r="C8" s="23">
        <v>0.03</v>
      </c>
      <c r="F8" s="24">
        <v>6908</v>
      </c>
      <c r="G8" s="24">
        <v>40</v>
      </c>
      <c r="H8" s="24">
        <v>0.36</v>
      </c>
      <c r="K8" s="22">
        <v>12</v>
      </c>
      <c r="L8" s="22">
        <v>0.01</v>
      </c>
      <c r="M8">
        <f>AVERAGE(L8)</f>
        <v>0.01</v>
      </c>
      <c r="P8">
        <v>7</v>
      </c>
      <c r="Q8" s="21">
        <v>5.0000000000000001E-3</v>
      </c>
      <c r="R8">
        <f t="shared" ref="R8:R60" si="0">P$3*(1-EXP(-Q$3*P8))^3</f>
        <v>2.2750781276039598E-3</v>
      </c>
    </row>
    <row r="9" spans="1:18" x14ac:dyDescent="0.25">
      <c r="A9" s="23" t="s">
        <v>18</v>
      </c>
      <c r="B9" s="23">
        <v>17</v>
      </c>
      <c r="C9" s="23">
        <v>0.04</v>
      </c>
      <c r="F9" s="24">
        <v>6908</v>
      </c>
      <c r="G9" s="24">
        <v>47</v>
      </c>
      <c r="H9" s="24">
        <v>0.6</v>
      </c>
      <c r="K9" s="25">
        <v>13</v>
      </c>
      <c r="L9" s="25">
        <v>0.02</v>
      </c>
      <c r="M9">
        <f>AVERAGE(L9:L10)</f>
        <v>5.5E-2</v>
      </c>
      <c r="P9">
        <v>8</v>
      </c>
      <c r="Q9" s="21">
        <v>0.01</v>
      </c>
      <c r="R9">
        <f t="shared" si="0"/>
        <v>3.3803409935692945E-3</v>
      </c>
    </row>
    <row r="10" spans="1:18" x14ac:dyDescent="0.25">
      <c r="A10" s="23" t="s">
        <v>18</v>
      </c>
      <c r="B10" s="23">
        <v>19</v>
      </c>
      <c r="C10" s="23">
        <v>0.04</v>
      </c>
      <c r="F10" s="24">
        <v>6908</v>
      </c>
      <c r="G10" s="24">
        <v>46</v>
      </c>
      <c r="H10" s="24">
        <v>0.54</v>
      </c>
      <c r="K10" s="25">
        <v>13</v>
      </c>
      <c r="L10" s="25">
        <v>0.09</v>
      </c>
      <c r="P10">
        <v>9</v>
      </c>
      <c r="Q10" s="21">
        <v>0.01</v>
      </c>
      <c r="R10">
        <f t="shared" si="0"/>
        <v>4.7907938005579331E-3</v>
      </c>
    </row>
    <row r="11" spans="1:18" x14ac:dyDescent="0.25">
      <c r="A11" s="23" t="s">
        <v>18</v>
      </c>
      <c r="B11" s="23">
        <v>23</v>
      </c>
      <c r="C11" s="23">
        <v>7.0000000000000007E-2</v>
      </c>
      <c r="F11" s="24">
        <v>6908</v>
      </c>
      <c r="G11" s="24">
        <v>50</v>
      </c>
      <c r="H11" s="24">
        <v>0.71</v>
      </c>
      <c r="K11" s="22">
        <v>14</v>
      </c>
      <c r="L11" s="22">
        <v>0.09</v>
      </c>
      <c r="M11">
        <f>AVERAGE(L11:L17)</f>
        <v>0.10714285714285716</v>
      </c>
      <c r="P11">
        <v>10</v>
      </c>
      <c r="Q11" s="21">
        <v>0.01</v>
      </c>
      <c r="R11">
        <f t="shared" si="0"/>
        <v>6.5413952811280394E-3</v>
      </c>
    </row>
    <row r="12" spans="1:18" x14ac:dyDescent="0.25">
      <c r="A12" s="23" t="s">
        <v>18</v>
      </c>
      <c r="B12" s="23">
        <v>23</v>
      </c>
      <c r="C12" s="23">
        <v>0.08</v>
      </c>
      <c r="F12" s="24">
        <v>6908</v>
      </c>
      <c r="G12" s="24">
        <v>47</v>
      </c>
      <c r="H12" s="24">
        <v>0.56000000000000005</v>
      </c>
      <c r="K12" s="22">
        <v>14</v>
      </c>
      <c r="L12" s="22">
        <v>0.16</v>
      </c>
      <c r="P12">
        <v>11</v>
      </c>
      <c r="Q12" s="21">
        <v>3.3333333333333333E-2</v>
      </c>
      <c r="R12">
        <f t="shared" si="0"/>
        <v>8.6664240407974841E-3</v>
      </c>
    </row>
    <row r="13" spans="1:18" x14ac:dyDescent="0.25">
      <c r="A13" s="23" t="s">
        <v>18</v>
      </c>
      <c r="B13" s="23">
        <v>22</v>
      </c>
      <c r="C13" s="23">
        <v>7.0000000000000007E-2</v>
      </c>
      <c r="F13" s="24">
        <v>6908</v>
      </c>
      <c r="G13" s="24">
        <v>36</v>
      </c>
      <c r="H13" s="24">
        <v>0.25</v>
      </c>
      <c r="K13" s="22">
        <v>14</v>
      </c>
      <c r="L13" s="22">
        <v>0.16</v>
      </c>
      <c r="P13">
        <v>12</v>
      </c>
      <c r="Q13" s="21">
        <v>0.01</v>
      </c>
      <c r="R13">
        <f t="shared" si="0"/>
        <v>1.1199487438133508E-2</v>
      </c>
    </row>
    <row r="14" spans="1:18" x14ac:dyDescent="0.25">
      <c r="A14" s="23" t="s">
        <v>18</v>
      </c>
      <c r="B14" s="23">
        <v>21</v>
      </c>
      <c r="C14" s="23">
        <v>0.06</v>
      </c>
      <c r="F14" s="24">
        <v>6905</v>
      </c>
      <c r="G14" s="24">
        <v>42</v>
      </c>
      <c r="H14" s="24">
        <v>0.4</v>
      </c>
      <c r="K14" s="22">
        <v>14</v>
      </c>
      <c r="L14" s="22">
        <v>0.16</v>
      </c>
      <c r="P14">
        <v>13</v>
      </c>
      <c r="Q14" s="21">
        <v>5.5E-2</v>
      </c>
      <c r="R14">
        <f t="shared" si="0"/>
        <v>1.417353036549027E-2</v>
      </c>
    </row>
    <row r="15" spans="1:18" x14ac:dyDescent="0.25">
      <c r="A15" s="23" t="s">
        <v>18</v>
      </c>
      <c r="B15" s="23">
        <v>20</v>
      </c>
      <c r="C15" s="23">
        <v>0.04</v>
      </c>
      <c r="F15" s="24">
        <v>6905</v>
      </c>
      <c r="G15" s="24">
        <v>39</v>
      </c>
      <c r="H15" s="24">
        <v>0.32</v>
      </c>
      <c r="K15" s="22">
        <v>14</v>
      </c>
      <c r="L15" s="22">
        <v>0.16</v>
      </c>
      <c r="P15">
        <v>14</v>
      </c>
      <c r="Q15" s="21">
        <v>0.10714285714285716</v>
      </c>
      <c r="R15">
        <f t="shared" si="0"/>
        <v>1.7620843931421815E-2</v>
      </c>
    </row>
    <row r="16" spans="1:18" x14ac:dyDescent="0.25">
      <c r="A16" s="23" t="s">
        <v>18</v>
      </c>
      <c r="B16" s="23">
        <v>20</v>
      </c>
      <c r="C16" s="23">
        <v>0.05</v>
      </c>
      <c r="F16" s="24">
        <v>6905</v>
      </c>
      <c r="G16" s="24">
        <v>43</v>
      </c>
      <c r="H16" s="24">
        <v>0.38</v>
      </c>
      <c r="K16" s="22">
        <v>14</v>
      </c>
      <c r="L16" s="22">
        <v>0.01</v>
      </c>
      <c r="P16">
        <v>15</v>
      </c>
      <c r="Q16" s="21">
        <v>8.249999999999999E-2</v>
      </c>
      <c r="R16">
        <f t="shared" si="0"/>
        <v>2.1573074045791341E-2</v>
      </c>
    </row>
    <row r="17" spans="1:18" x14ac:dyDescent="0.25">
      <c r="A17" s="23" t="s">
        <v>18</v>
      </c>
      <c r="B17" s="23">
        <v>20</v>
      </c>
      <c r="C17" s="23">
        <v>0.04</v>
      </c>
      <c r="F17" s="24">
        <v>6905</v>
      </c>
      <c r="G17" s="24">
        <v>31</v>
      </c>
      <c r="H17" s="24">
        <v>0.14000000000000001</v>
      </c>
      <c r="K17" s="22">
        <v>14</v>
      </c>
      <c r="L17" s="22">
        <v>0.01</v>
      </c>
      <c r="P17">
        <v>16</v>
      </c>
      <c r="Q17" s="21">
        <v>8.2222222222222238E-2</v>
      </c>
      <c r="R17">
        <f t="shared" si="0"/>
        <v>2.6061229908585271E-2</v>
      </c>
    </row>
    <row r="18" spans="1:18" x14ac:dyDescent="0.25">
      <c r="A18" s="23" t="s">
        <v>18</v>
      </c>
      <c r="B18" s="23">
        <v>18</v>
      </c>
      <c r="C18" s="23">
        <v>0.04</v>
      </c>
      <c r="F18" s="24">
        <v>6905</v>
      </c>
      <c r="G18" s="24">
        <v>34</v>
      </c>
      <c r="H18" s="24">
        <v>0.19</v>
      </c>
      <c r="K18" s="25">
        <v>15</v>
      </c>
      <c r="L18" s="25">
        <v>0.08</v>
      </c>
      <c r="M18">
        <f>AVERAGE(L18:L21)</f>
        <v>8.249999999999999E-2</v>
      </c>
      <c r="P18">
        <v>17</v>
      </c>
      <c r="Q18" s="21">
        <v>5.1428571428571435E-2</v>
      </c>
      <c r="R18">
        <f t="shared" si="0"/>
        <v>3.111569240343012E-2</v>
      </c>
    </row>
    <row r="19" spans="1:18" x14ac:dyDescent="0.25">
      <c r="A19" s="23" t="s">
        <v>18</v>
      </c>
      <c r="B19" s="23">
        <v>16</v>
      </c>
      <c r="C19" s="23">
        <v>0.03</v>
      </c>
      <c r="F19" s="24">
        <v>6905</v>
      </c>
      <c r="G19" s="24">
        <v>40</v>
      </c>
      <c r="H19" s="24">
        <v>0.34</v>
      </c>
      <c r="K19" s="25">
        <v>15</v>
      </c>
      <c r="L19" s="25">
        <v>0.08</v>
      </c>
      <c r="P19">
        <v>18</v>
      </c>
      <c r="Q19" s="21">
        <v>4.5999999999999999E-2</v>
      </c>
      <c r="R19">
        <f t="shared" si="0"/>
        <v>3.6766222396803432E-2</v>
      </c>
    </row>
    <row r="20" spans="1:18" x14ac:dyDescent="0.25">
      <c r="A20" s="23" t="s">
        <v>18</v>
      </c>
      <c r="B20" s="23">
        <v>13</v>
      </c>
      <c r="C20" s="23">
        <v>0.02</v>
      </c>
      <c r="F20" s="24">
        <v>6905</v>
      </c>
      <c r="G20" s="24">
        <v>45</v>
      </c>
      <c r="H20" s="24">
        <v>0.44</v>
      </c>
      <c r="K20" s="25">
        <v>15</v>
      </c>
      <c r="L20" s="25">
        <v>0.08</v>
      </c>
      <c r="P20">
        <v>19</v>
      </c>
      <c r="Q20" s="21">
        <v>5.3333333333333337E-2</v>
      </c>
      <c r="R20">
        <f t="shared" si="0"/>
        <v>4.3041968943914738E-2</v>
      </c>
    </row>
    <row r="21" spans="1:18" x14ac:dyDescent="0.25">
      <c r="A21" s="23" t="s">
        <v>18</v>
      </c>
      <c r="B21" s="23">
        <v>21</v>
      </c>
      <c r="C21" s="23">
        <v>0.03</v>
      </c>
      <c r="F21" s="24">
        <v>6905</v>
      </c>
      <c r="G21" s="24">
        <v>33</v>
      </c>
      <c r="H21" s="24">
        <v>0.19</v>
      </c>
      <c r="K21" s="25">
        <v>15</v>
      </c>
      <c r="L21" s="25">
        <v>0.09</v>
      </c>
      <c r="P21">
        <v>20</v>
      </c>
      <c r="Q21" s="21">
        <v>3.833333333333333E-2</v>
      </c>
      <c r="R21">
        <f t="shared" si="0"/>
        <v>4.9971477402229764E-2</v>
      </c>
    </row>
    <row r="22" spans="1:18" x14ac:dyDescent="0.25">
      <c r="A22" s="23" t="s">
        <v>18</v>
      </c>
      <c r="B22" s="23">
        <v>11</v>
      </c>
      <c r="C22" s="23">
        <v>0.01</v>
      </c>
      <c r="F22" s="24">
        <v>6905</v>
      </c>
      <c r="G22" s="24">
        <v>43</v>
      </c>
      <c r="H22" s="24">
        <v>0.41</v>
      </c>
      <c r="K22" s="22">
        <v>16</v>
      </c>
      <c r="L22" s="22">
        <v>0.03</v>
      </c>
      <c r="M22">
        <f>AVERAGE(L22:L30)</f>
        <v>8.2222222222222238E-2</v>
      </c>
      <c r="P22">
        <v>21</v>
      </c>
      <c r="Q22" s="21">
        <v>5.5E-2</v>
      </c>
      <c r="R22">
        <f t="shared" si="0"/>
        <v>5.7582697453594761E-2</v>
      </c>
    </row>
    <row r="23" spans="1:18" x14ac:dyDescent="0.25">
      <c r="A23" s="23" t="s">
        <v>18</v>
      </c>
      <c r="B23" s="23">
        <v>17</v>
      </c>
      <c r="C23" s="23">
        <v>0.05</v>
      </c>
      <c r="F23" s="24">
        <v>6905</v>
      </c>
      <c r="G23" s="24">
        <v>33</v>
      </c>
      <c r="H23" s="24">
        <v>0.18</v>
      </c>
      <c r="K23" s="22">
        <v>16</v>
      </c>
      <c r="L23" s="22">
        <v>0.03</v>
      </c>
      <c r="P23">
        <v>22</v>
      </c>
      <c r="Q23" s="21">
        <v>6.2E-2</v>
      </c>
      <c r="R23">
        <f t="shared" si="0"/>
        <v>6.5902991035913933E-2</v>
      </c>
    </row>
    <row r="24" spans="1:18" x14ac:dyDescent="0.25">
      <c r="A24" s="23" t="s">
        <v>18</v>
      </c>
      <c r="B24" s="23">
        <v>15</v>
      </c>
      <c r="C24" s="23">
        <v>0.08</v>
      </c>
      <c r="F24" s="24">
        <v>6905</v>
      </c>
      <c r="G24" s="24">
        <v>29</v>
      </c>
      <c r="H24" s="24">
        <v>0.11</v>
      </c>
      <c r="K24" s="22">
        <v>16</v>
      </c>
      <c r="L24" s="22">
        <v>0.03</v>
      </c>
      <c r="P24">
        <v>23</v>
      </c>
      <c r="Q24" s="21">
        <v>6.6666666666666666E-2</v>
      </c>
      <c r="R24">
        <f t="shared" si="0"/>
        <v>7.4959140185317061E-2</v>
      </c>
    </row>
    <row r="25" spans="1:18" x14ac:dyDescent="0.25">
      <c r="A25" s="23" t="s">
        <v>18</v>
      </c>
      <c r="B25" s="23">
        <v>16</v>
      </c>
      <c r="C25" s="23">
        <v>0.08</v>
      </c>
      <c r="F25" s="24">
        <v>6905</v>
      </c>
      <c r="G25" s="24">
        <v>35</v>
      </c>
      <c r="H25" s="24">
        <v>0.19</v>
      </c>
      <c r="K25" s="22">
        <v>16</v>
      </c>
      <c r="L25" s="22">
        <v>0.08</v>
      </c>
      <c r="P25">
        <v>24</v>
      </c>
      <c r="Q25" s="21">
        <v>8.3333333333333329E-2</v>
      </c>
      <c r="R25">
        <f t="shared" si="0"/>
        <v>8.4777354789753595E-2</v>
      </c>
    </row>
    <row r="26" spans="1:18" x14ac:dyDescent="0.25">
      <c r="A26" s="23" t="s">
        <v>18</v>
      </c>
      <c r="B26" s="23">
        <v>15</v>
      </c>
      <c r="C26" s="23">
        <v>0.08</v>
      </c>
      <c r="F26" s="24">
        <v>6905</v>
      </c>
      <c r="G26" s="24">
        <v>41</v>
      </c>
      <c r="H26" s="24">
        <v>0.33</v>
      </c>
      <c r="K26" s="22">
        <v>16</v>
      </c>
      <c r="L26" s="22">
        <v>0.09</v>
      </c>
      <c r="P26">
        <v>25</v>
      </c>
      <c r="Q26" s="21">
        <v>7.0000000000000007E-2</v>
      </c>
      <c r="R26">
        <f t="shared" si="0"/>
        <v>9.5383280254930758E-2</v>
      </c>
    </row>
    <row r="27" spans="1:18" x14ac:dyDescent="0.25">
      <c r="A27" s="23" t="s">
        <v>18</v>
      </c>
      <c r="B27" s="23">
        <v>15</v>
      </c>
      <c r="C27" s="23">
        <v>0.08</v>
      </c>
      <c r="F27" s="24">
        <v>6905</v>
      </c>
      <c r="G27" s="24">
        <v>35</v>
      </c>
      <c r="H27" s="24">
        <v>0.19</v>
      </c>
      <c r="K27" s="22">
        <v>16</v>
      </c>
      <c r="L27" s="22">
        <v>0.08</v>
      </c>
      <c r="P27">
        <v>26</v>
      </c>
      <c r="Q27" s="21">
        <v>8.4000000000000005E-2</v>
      </c>
      <c r="R27">
        <f t="shared" si="0"/>
        <v>0.10680200508351329</v>
      </c>
    </row>
    <row r="28" spans="1:18" x14ac:dyDescent="0.25">
      <c r="A28" s="23" t="s">
        <v>18</v>
      </c>
      <c r="B28" s="23">
        <v>11</v>
      </c>
      <c r="C28" s="23">
        <v>0.08</v>
      </c>
      <c r="F28" s="24">
        <v>6912</v>
      </c>
      <c r="G28" s="24">
        <v>46</v>
      </c>
      <c r="H28" s="24">
        <v>0.52</v>
      </c>
      <c r="K28" s="22">
        <v>16</v>
      </c>
      <c r="L28" s="22">
        <v>0.08</v>
      </c>
      <c r="P28">
        <v>27</v>
      </c>
      <c r="Q28" s="21">
        <v>0.10400000000000001</v>
      </c>
      <c r="R28">
        <f t="shared" si="0"/>
        <v>0.11905806836848616</v>
      </c>
    </row>
    <row r="29" spans="1:18" x14ac:dyDescent="0.25">
      <c r="A29" s="23">
        <v>5945</v>
      </c>
      <c r="B29" s="23">
        <v>21</v>
      </c>
      <c r="C29" s="23">
        <v>0.05</v>
      </c>
      <c r="F29" s="24">
        <v>6912</v>
      </c>
      <c r="G29" s="24">
        <v>41</v>
      </c>
      <c r="H29" s="24">
        <v>0.33</v>
      </c>
      <c r="K29" s="22">
        <v>16</v>
      </c>
      <c r="L29" s="22">
        <v>0.16</v>
      </c>
      <c r="P29">
        <v>28</v>
      </c>
      <c r="Q29" s="13">
        <v>0.125</v>
      </c>
      <c r="R29">
        <f t="shared" si="0"/>
        <v>0.13217546720157197</v>
      </c>
    </row>
    <row r="30" spans="1:18" x14ac:dyDescent="0.25">
      <c r="A30" s="23">
        <v>5945</v>
      </c>
      <c r="B30" s="23">
        <v>14</v>
      </c>
      <c r="C30" s="23">
        <v>0.09</v>
      </c>
      <c r="F30" s="24">
        <v>6912</v>
      </c>
      <c r="G30" s="24">
        <v>46</v>
      </c>
      <c r="H30" s="24">
        <v>0.45</v>
      </c>
      <c r="K30" s="22">
        <v>16</v>
      </c>
      <c r="L30" s="22">
        <v>0.16</v>
      </c>
      <c r="P30">
        <v>29</v>
      </c>
      <c r="Q30" s="21">
        <v>0.15</v>
      </c>
      <c r="R30">
        <f t="shared" si="0"/>
        <v>0.14617766399759849</v>
      </c>
    </row>
    <row r="31" spans="1:18" x14ac:dyDescent="0.25">
      <c r="A31" s="23">
        <v>5945</v>
      </c>
      <c r="B31" s="23">
        <v>16</v>
      </c>
      <c r="C31" s="23">
        <v>0.09</v>
      </c>
      <c r="F31" s="24">
        <v>6912</v>
      </c>
      <c r="G31" s="24">
        <v>50</v>
      </c>
      <c r="H31" s="24">
        <v>0.61</v>
      </c>
      <c r="K31" s="25">
        <v>17</v>
      </c>
      <c r="L31" s="25">
        <v>0.03</v>
      </c>
      <c r="M31">
        <f>AVERAGE(L31:L37)</f>
        <v>5.1428571428571435E-2</v>
      </c>
      <c r="P31">
        <v>30</v>
      </c>
      <c r="Q31" s="21">
        <v>0.15</v>
      </c>
      <c r="R31">
        <f t="shared" si="0"/>
        <v>0.16108759373568229</v>
      </c>
    </row>
    <row r="32" spans="1:18" x14ac:dyDescent="0.25">
      <c r="A32" s="23">
        <v>5945</v>
      </c>
      <c r="B32" s="23">
        <v>17</v>
      </c>
      <c r="C32" s="23">
        <v>0.09</v>
      </c>
      <c r="F32" s="24">
        <v>6912</v>
      </c>
      <c r="G32" s="24">
        <v>42</v>
      </c>
      <c r="H32" s="24">
        <v>0.41</v>
      </c>
      <c r="K32" s="25">
        <v>17</v>
      </c>
      <c r="L32" s="25">
        <v>0.03</v>
      </c>
      <c r="P32">
        <v>31</v>
      </c>
      <c r="Q32" s="21">
        <v>0.16333333333333333</v>
      </c>
      <c r="R32">
        <f t="shared" si="0"/>
        <v>0.17692767111810734</v>
      </c>
    </row>
    <row r="33" spans="1:18" x14ac:dyDescent="0.25">
      <c r="A33" s="23">
        <v>5945</v>
      </c>
      <c r="B33" s="23">
        <v>15</v>
      </c>
      <c r="C33" s="23">
        <v>0.09</v>
      </c>
      <c r="F33" s="24">
        <v>6922</v>
      </c>
      <c r="G33" s="24">
        <v>47</v>
      </c>
      <c r="H33" s="24">
        <v>0.61</v>
      </c>
      <c r="K33" s="25">
        <v>17</v>
      </c>
      <c r="L33" s="25">
        <v>0.04</v>
      </c>
      <c r="P33">
        <v>32</v>
      </c>
      <c r="Q33" s="21">
        <v>0.16285714285714284</v>
      </c>
      <c r="R33">
        <f t="shared" si="0"/>
        <v>0.19371979764775044</v>
      </c>
    </row>
    <row r="34" spans="1:18" x14ac:dyDescent="0.25">
      <c r="A34" s="23">
        <v>5945</v>
      </c>
      <c r="B34" s="23">
        <v>13</v>
      </c>
      <c r="C34" s="23">
        <v>0.09</v>
      </c>
      <c r="F34" s="24">
        <v>6922</v>
      </c>
      <c r="G34" s="24">
        <v>47</v>
      </c>
      <c r="H34" s="24">
        <v>0.52</v>
      </c>
      <c r="K34" s="25">
        <v>17</v>
      </c>
      <c r="L34" s="25">
        <v>0.05</v>
      </c>
      <c r="P34">
        <v>33</v>
      </c>
      <c r="Q34" s="21">
        <v>0.17874999999999996</v>
      </c>
      <c r="R34">
        <f t="shared" si="0"/>
        <v>0.211485368624905</v>
      </c>
    </row>
    <row r="35" spans="1:18" x14ac:dyDescent="0.25">
      <c r="A35" s="23">
        <v>5975</v>
      </c>
      <c r="B35" s="23">
        <v>36</v>
      </c>
      <c r="C35" s="26">
        <v>0.28000000000000003</v>
      </c>
      <c r="F35" s="24">
        <v>6922</v>
      </c>
      <c r="G35" s="24">
        <v>40</v>
      </c>
      <c r="H35" s="24">
        <v>0.36</v>
      </c>
      <c r="K35" s="25">
        <v>17</v>
      </c>
      <c r="L35" s="25">
        <v>0.09</v>
      </c>
      <c r="P35">
        <v>34</v>
      </c>
      <c r="Q35" s="21">
        <v>0.21000000000000002</v>
      </c>
      <c r="R35">
        <f t="shared" si="0"/>
        <v>0.23024528006435871</v>
      </c>
    </row>
    <row r="36" spans="1:18" x14ac:dyDescent="0.25">
      <c r="A36" s="23">
        <v>5968</v>
      </c>
      <c r="B36" s="23">
        <v>21</v>
      </c>
      <c r="C36" s="23">
        <v>7.0000000000000007E-2</v>
      </c>
      <c r="F36" s="24">
        <v>6904</v>
      </c>
      <c r="G36" s="24">
        <v>45</v>
      </c>
      <c r="H36" s="24">
        <v>0.44</v>
      </c>
      <c r="K36" s="25">
        <v>17</v>
      </c>
      <c r="L36" s="25">
        <v>0.04</v>
      </c>
      <c r="P36">
        <v>35</v>
      </c>
      <c r="Q36" s="21">
        <v>0.2122222222222222</v>
      </c>
      <c r="R36">
        <f t="shared" si="0"/>
        <v>0.25001993553353496</v>
      </c>
    </row>
    <row r="37" spans="1:18" x14ac:dyDescent="0.25">
      <c r="A37" s="23">
        <v>5988</v>
      </c>
      <c r="B37" s="23">
        <v>30.5</v>
      </c>
      <c r="C37" s="23">
        <v>0.17</v>
      </c>
      <c r="F37" s="24">
        <v>6904</v>
      </c>
      <c r="G37" s="24">
        <v>50</v>
      </c>
      <c r="H37" s="24">
        <v>0.61</v>
      </c>
      <c r="K37" s="25">
        <v>17</v>
      </c>
      <c r="L37" s="25">
        <v>0.08</v>
      </c>
      <c r="P37">
        <v>36</v>
      </c>
      <c r="Q37" s="21">
        <v>0.26200000000000001</v>
      </c>
      <c r="R37">
        <f t="shared" si="0"/>
        <v>0.27082925291255322</v>
      </c>
    </row>
    <row r="38" spans="1:18" x14ac:dyDescent="0.25">
      <c r="A38" s="23">
        <v>5966</v>
      </c>
      <c r="B38" s="23">
        <v>17</v>
      </c>
      <c r="C38" s="23">
        <v>0.04</v>
      </c>
      <c r="F38" s="24">
        <v>6904</v>
      </c>
      <c r="G38" s="24">
        <v>37</v>
      </c>
      <c r="H38" s="24">
        <v>0.23</v>
      </c>
      <c r="K38" s="22">
        <v>18</v>
      </c>
      <c r="L38" s="22">
        <v>0.03</v>
      </c>
      <c r="M38">
        <f>AVERAGE(L38:L42)</f>
        <v>4.5999999999999999E-2</v>
      </c>
      <c r="P38">
        <v>37</v>
      </c>
      <c r="Q38" s="21">
        <v>0.28166666666666668</v>
      </c>
      <c r="R38">
        <f t="shared" si="0"/>
        <v>0.29269267107700059</v>
      </c>
    </row>
    <row r="39" spans="1:18" x14ac:dyDescent="0.25">
      <c r="A39" s="23" t="s">
        <v>20</v>
      </c>
      <c r="B39" s="23">
        <v>45</v>
      </c>
      <c r="C39" s="23">
        <v>0.41</v>
      </c>
      <c r="F39" s="24">
        <v>6926</v>
      </c>
      <c r="G39" s="24">
        <v>37</v>
      </c>
      <c r="H39" s="24">
        <v>0.28000000000000003</v>
      </c>
      <c r="K39" s="22">
        <v>18</v>
      </c>
      <c r="L39" s="22">
        <v>0.04</v>
      </c>
      <c r="P39">
        <v>38</v>
      </c>
      <c r="Q39" s="21">
        <v>0.27666666666666667</v>
      </c>
      <c r="R39">
        <f t="shared" si="0"/>
        <v>0.31562915650423862</v>
      </c>
    </row>
    <row r="40" spans="1:18" x14ac:dyDescent="0.25">
      <c r="A40" s="23" t="s">
        <v>20</v>
      </c>
      <c r="B40" s="23">
        <v>32</v>
      </c>
      <c r="C40" s="23">
        <v>0.13</v>
      </c>
      <c r="F40" s="24">
        <v>6926</v>
      </c>
      <c r="G40" s="24">
        <v>42</v>
      </c>
      <c r="H40" s="24">
        <v>0.42</v>
      </c>
      <c r="K40" s="22">
        <v>19</v>
      </c>
      <c r="L40" s="22">
        <v>0.06</v>
      </c>
      <c r="M40">
        <f>AVERAGE(L40:L42)</f>
        <v>5.3333333333333337E-2</v>
      </c>
      <c r="P40">
        <v>39</v>
      </c>
      <c r="Q40" s="21">
        <v>0.28000000000000003</v>
      </c>
      <c r="R40">
        <f t="shared" si="0"/>
        <v>0.33965720980404446</v>
      </c>
    </row>
    <row r="41" spans="1:18" x14ac:dyDescent="0.25">
      <c r="A41" s="23" t="s">
        <v>20</v>
      </c>
      <c r="B41" s="23">
        <v>33</v>
      </c>
      <c r="C41" s="23">
        <v>0.16</v>
      </c>
      <c r="F41" s="24">
        <v>6926</v>
      </c>
      <c r="G41" s="24">
        <v>40</v>
      </c>
      <c r="H41" s="24">
        <v>0.35</v>
      </c>
      <c r="K41" s="22">
        <v>19</v>
      </c>
      <c r="L41" s="22">
        <v>0.04</v>
      </c>
      <c r="P41">
        <v>40</v>
      </c>
      <c r="Q41" s="21">
        <v>0.35666666666666669</v>
      </c>
      <c r="R41">
        <f t="shared" si="0"/>
        <v>0.36479487217437995</v>
      </c>
    </row>
    <row r="42" spans="1:18" x14ac:dyDescent="0.25">
      <c r="A42" s="23" t="s">
        <v>20</v>
      </c>
      <c r="B42" s="23">
        <v>35</v>
      </c>
      <c r="C42" s="23">
        <v>0.18</v>
      </c>
      <c r="F42" s="24">
        <v>6926</v>
      </c>
      <c r="G42" s="24">
        <v>42</v>
      </c>
      <c r="H42" s="24">
        <v>0.34</v>
      </c>
      <c r="K42" s="22">
        <v>19</v>
      </c>
      <c r="L42" s="22">
        <v>0.06</v>
      </c>
      <c r="P42">
        <v>41</v>
      </c>
      <c r="Q42" s="21">
        <v>0.33</v>
      </c>
      <c r="R42">
        <f t="shared" si="0"/>
        <v>0.39105973178306519</v>
      </c>
    </row>
    <row r="43" spans="1:18" x14ac:dyDescent="0.25">
      <c r="A43" s="23" t="s">
        <v>20</v>
      </c>
      <c r="B43" s="23">
        <v>29</v>
      </c>
      <c r="C43" s="23">
        <v>0.08</v>
      </c>
      <c r="F43" s="24">
        <v>6926</v>
      </c>
      <c r="G43" s="24">
        <v>43</v>
      </c>
      <c r="H43" s="24">
        <v>0.42</v>
      </c>
      <c r="K43" s="25">
        <v>20</v>
      </c>
      <c r="L43" s="25">
        <v>0.04</v>
      </c>
      <c r="M43">
        <f>AVERAGE(L43:L48)</f>
        <v>3.833333333333333E-2</v>
      </c>
      <c r="P43">
        <v>42</v>
      </c>
      <c r="Q43" s="21">
        <v>0.41333333333333333</v>
      </c>
      <c r="R43">
        <f t="shared" si="0"/>
        <v>0.41846893007615144</v>
      </c>
    </row>
    <row r="44" spans="1:18" x14ac:dyDescent="0.25">
      <c r="A44" s="23" t="s">
        <v>20</v>
      </c>
      <c r="B44" s="23">
        <v>38</v>
      </c>
      <c r="C44" s="23">
        <v>0.24</v>
      </c>
      <c r="F44" s="24">
        <v>6926</v>
      </c>
      <c r="G44" s="24">
        <v>41</v>
      </c>
      <c r="H44" s="24">
        <v>0.33</v>
      </c>
      <c r="K44" s="25">
        <v>20</v>
      </c>
      <c r="L44" s="25">
        <v>0.05</v>
      </c>
      <c r="P44">
        <v>43</v>
      </c>
      <c r="Q44" s="21">
        <v>0.39749999999999996</v>
      </c>
      <c r="R44">
        <f t="shared" si="0"/>
        <v>0.44703916801375004</v>
      </c>
    </row>
    <row r="45" spans="1:18" x14ac:dyDescent="0.25">
      <c r="A45" s="23" t="s">
        <v>20</v>
      </c>
      <c r="B45" s="23">
        <v>33</v>
      </c>
      <c r="C45" s="23">
        <v>0.15</v>
      </c>
      <c r="F45" s="24">
        <v>6926</v>
      </c>
      <c r="G45" s="24">
        <v>34</v>
      </c>
      <c r="H45" s="24">
        <v>0.23</v>
      </c>
      <c r="K45" s="25">
        <v>20</v>
      </c>
      <c r="L45" s="25">
        <v>0.04</v>
      </c>
      <c r="P45">
        <v>44</v>
      </c>
      <c r="Q45" s="21">
        <v>0.505</v>
      </c>
      <c r="R45">
        <f t="shared" si="0"/>
        <v>0.47678671223408003</v>
      </c>
    </row>
    <row r="46" spans="1:18" x14ac:dyDescent="0.25">
      <c r="A46" s="23" t="s">
        <v>20</v>
      </c>
      <c r="B46" s="23">
        <v>47.5</v>
      </c>
      <c r="C46" s="23">
        <v>0.21</v>
      </c>
      <c r="F46" s="24">
        <v>6926</v>
      </c>
      <c r="G46" s="24">
        <v>40</v>
      </c>
      <c r="H46" s="24">
        <v>0.33</v>
      </c>
      <c r="K46" s="25">
        <v>20</v>
      </c>
      <c r="L46" s="25">
        <v>0.02</v>
      </c>
      <c r="P46">
        <v>45</v>
      </c>
      <c r="Q46" s="21">
        <v>0.43</v>
      </c>
      <c r="R46">
        <f t="shared" si="0"/>
        <v>0.50772740114649784</v>
      </c>
    </row>
    <row r="47" spans="1:18" x14ac:dyDescent="0.25">
      <c r="A47" s="23" t="s">
        <v>20</v>
      </c>
      <c r="B47" s="23">
        <v>20</v>
      </c>
      <c r="C47" s="23">
        <v>0.02</v>
      </c>
      <c r="F47" s="24">
        <v>6926</v>
      </c>
      <c r="G47" s="24">
        <v>39</v>
      </c>
      <c r="H47" s="24">
        <v>0.28000000000000003</v>
      </c>
      <c r="K47" s="25">
        <v>20</v>
      </c>
      <c r="L47" s="25">
        <v>0.02</v>
      </c>
      <c r="P47">
        <v>46</v>
      </c>
      <c r="Q47" s="21">
        <v>0.49666666666666665</v>
      </c>
      <c r="R47">
        <f t="shared" si="0"/>
        <v>0.53987665095424886</v>
      </c>
    </row>
    <row r="48" spans="1:18" x14ac:dyDescent="0.25">
      <c r="A48" s="23" t="s">
        <v>20</v>
      </c>
      <c r="B48" s="23">
        <v>30</v>
      </c>
      <c r="C48" s="23">
        <v>0.1</v>
      </c>
      <c r="F48" s="24">
        <v>6926</v>
      </c>
      <c r="G48" s="24">
        <v>35</v>
      </c>
      <c r="H48" s="24">
        <v>0.18</v>
      </c>
      <c r="K48" s="25">
        <v>20</v>
      </c>
      <c r="L48" s="25">
        <v>0.06</v>
      </c>
      <c r="P48">
        <v>47</v>
      </c>
      <c r="Q48" s="21">
        <v>0.56799999999999995</v>
      </c>
      <c r="R48">
        <f t="shared" si="0"/>
        <v>0.57324946160768098</v>
      </c>
    </row>
    <row r="49" spans="1:18" x14ac:dyDescent="0.25">
      <c r="A49" s="23" t="s">
        <v>20</v>
      </c>
      <c r="B49" s="23">
        <v>20</v>
      </c>
      <c r="C49" s="23">
        <v>0.02</v>
      </c>
      <c r="F49" s="24">
        <v>6926</v>
      </c>
      <c r="G49" s="24">
        <v>43</v>
      </c>
      <c r="H49" s="24">
        <v>0.38</v>
      </c>
      <c r="K49" s="27">
        <v>20.5</v>
      </c>
      <c r="L49" s="22">
        <v>7.0000000000000007E-2</v>
      </c>
      <c r="M49">
        <f>AVERAGE(L49:L54)</f>
        <v>5.5E-2</v>
      </c>
      <c r="P49">
        <v>48</v>
      </c>
      <c r="Q49" s="21">
        <v>0.59000000000000008</v>
      </c>
      <c r="R49">
        <f t="shared" si="0"/>
        <v>0.60786042268865659</v>
      </c>
    </row>
    <row r="50" spans="1:18" x14ac:dyDescent="0.25">
      <c r="A50" s="23">
        <v>5946</v>
      </c>
      <c r="B50" s="23">
        <v>25</v>
      </c>
      <c r="C50" s="23">
        <v>7.0000000000000007E-2</v>
      </c>
      <c r="F50" s="24">
        <v>6926</v>
      </c>
      <c r="G50" s="24">
        <v>46</v>
      </c>
      <c r="H50" s="24">
        <v>0.45</v>
      </c>
      <c r="K50" s="22">
        <v>21</v>
      </c>
      <c r="L50" s="22">
        <v>0.06</v>
      </c>
      <c r="P50">
        <v>49</v>
      </c>
      <c r="Q50" s="21"/>
      <c r="R50">
        <f>P$3*(1-EXP(-Q$3*P50))^3</f>
        <v>0.64372371922688076</v>
      </c>
    </row>
    <row r="51" spans="1:18" x14ac:dyDescent="0.25">
      <c r="A51" s="23">
        <v>5946</v>
      </c>
      <c r="B51" s="23">
        <v>27</v>
      </c>
      <c r="C51" s="23">
        <v>0.1</v>
      </c>
      <c r="F51" s="24">
        <v>6926</v>
      </c>
      <c r="G51" s="24">
        <v>32</v>
      </c>
      <c r="H51" s="24">
        <v>0.14000000000000001</v>
      </c>
      <c r="K51" s="22">
        <v>21</v>
      </c>
      <c r="L51" s="22">
        <v>0.03</v>
      </c>
      <c r="P51">
        <v>50</v>
      </c>
      <c r="Q51" s="21">
        <v>0.6433333333333332</v>
      </c>
      <c r="R51">
        <f t="shared" si="0"/>
        <v>0.68085313744886922</v>
      </c>
    </row>
    <row r="52" spans="1:18" x14ac:dyDescent="0.25">
      <c r="A52" s="23">
        <v>5946</v>
      </c>
      <c r="B52" s="23">
        <v>23</v>
      </c>
      <c r="C52" s="23">
        <v>0.05</v>
      </c>
      <c r="F52" s="24">
        <v>6926</v>
      </c>
      <c r="G52" s="24">
        <v>46</v>
      </c>
      <c r="H52" s="24">
        <v>0.43</v>
      </c>
      <c r="K52" s="22">
        <v>21</v>
      </c>
      <c r="L52" s="22">
        <v>0.05</v>
      </c>
      <c r="P52">
        <v>51</v>
      </c>
      <c r="Q52" s="21">
        <v>0.72</v>
      </c>
      <c r="R52">
        <f t="shared" si="0"/>
        <v>0.71926207046026958</v>
      </c>
    </row>
    <row r="53" spans="1:18" x14ac:dyDescent="0.25">
      <c r="A53" s="23">
        <v>5946</v>
      </c>
      <c r="B53" s="23">
        <v>29</v>
      </c>
      <c r="C53" s="23">
        <v>0.11</v>
      </c>
      <c r="F53" s="24" t="s">
        <v>21</v>
      </c>
      <c r="G53" s="24">
        <v>32</v>
      </c>
      <c r="H53" s="24">
        <v>0.18</v>
      </c>
      <c r="K53" s="22">
        <v>21</v>
      </c>
      <c r="L53" s="22">
        <v>7.0000000000000007E-2</v>
      </c>
      <c r="P53">
        <v>52</v>
      </c>
      <c r="Q53" s="21"/>
      <c r="R53">
        <f t="shared" si="0"/>
        <v>0.75896352386222432</v>
      </c>
    </row>
    <row r="54" spans="1:18" x14ac:dyDescent="0.25">
      <c r="A54" s="23">
        <v>5946</v>
      </c>
      <c r="B54" s="23">
        <v>21</v>
      </c>
      <c r="C54" s="23">
        <v>0.05</v>
      </c>
      <c r="F54" s="24" t="s">
        <v>21</v>
      </c>
      <c r="G54" s="24">
        <v>35</v>
      </c>
      <c r="H54" s="24" t="s">
        <v>22</v>
      </c>
      <c r="K54" s="22">
        <v>21</v>
      </c>
      <c r="L54" s="22">
        <v>0.05</v>
      </c>
      <c r="P54">
        <v>53</v>
      </c>
      <c r="Q54" s="21"/>
      <c r="R54">
        <f t="shared" si="0"/>
        <v>0.79997012130249345</v>
      </c>
    </row>
    <row r="55" spans="1:18" x14ac:dyDescent="0.25">
      <c r="A55" s="23">
        <v>5946</v>
      </c>
      <c r="B55" s="23">
        <v>26</v>
      </c>
      <c r="C55" s="23">
        <v>0.11</v>
      </c>
      <c r="F55" s="24" t="s">
        <v>21</v>
      </c>
      <c r="G55" s="24">
        <v>33</v>
      </c>
      <c r="H55" s="24" t="s">
        <v>23</v>
      </c>
      <c r="K55" s="25">
        <v>22</v>
      </c>
      <c r="L55" s="25">
        <v>7.0000000000000007E-2</v>
      </c>
      <c r="M55">
        <f>AVERAGE(L55:L59)</f>
        <v>6.2E-2</v>
      </c>
      <c r="P55">
        <v>54</v>
      </c>
      <c r="Q55" s="21">
        <v>0.96</v>
      </c>
      <c r="R55">
        <f t="shared" si="0"/>
        <v>0.84229410996200083</v>
      </c>
    </row>
    <row r="56" spans="1:18" x14ac:dyDescent="0.25">
      <c r="A56" s="23">
        <v>5946</v>
      </c>
      <c r="B56" s="23">
        <v>22</v>
      </c>
      <c r="C56" s="23">
        <v>0.06</v>
      </c>
      <c r="F56" s="24" t="s">
        <v>21</v>
      </c>
      <c r="G56" s="24">
        <v>27</v>
      </c>
      <c r="H56" s="24">
        <v>0.12</v>
      </c>
      <c r="K56" s="25">
        <v>22</v>
      </c>
      <c r="L56" s="25">
        <v>0.06</v>
      </c>
      <c r="P56">
        <v>55</v>
      </c>
      <c r="Q56" s="21"/>
      <c r="R56">
        <f t="shared" si="0"/>
        <v>0.88594736597751278</v>
      </c>
    </row>
    <row r="57" spans="1:18" x14ac:dyDescent="0.25">
      <c r="A57" s="23">
        <v>5947</v>
      </c>
      <c r="B57" s="23">
        <v>36</v>
      </c>
      <c r="C57" s="23">
        <v>0.24</v>
      </c>
      <c r="F57" s="24" t="s">
        <v>21</v>
      </c>
      <c r="G57" s="24">
        <v>24</v>
      </c>
      <c r="H57" s="24">
        <v>0.09</v>
      </c>
      <c r="K57" s="25">
        <v>22</v>
      </c>
      <c r="L57" s="25">
        <v>0.08</v>
      </c>
      <c r="P57">
        <v>56</v>
      </c>
      <c r="Q57" s="21"/>
      <c r="R57">
        <f t="shared" si="0"/>
        <v>0.93094139980109736</v>
      </c>
    </row>
    <row r="58" spans="1:18" x14ac:dyDescent="0.25">
      <c r="A58" s="23">
        <v>5947</v>
      </c>
      <c r="B58" s="23">
        <v>35</v>
      </c>
      <c r="C58" s="23">
        <v>0.23</v>
      </c>
      <c r="F58" s="24" t="s">
        <v>21</v>
      </c>
      <c r="G58" s="24">
        <v>37</v>
      </c>
      <c r="H58" s="24">
        <v>0.28999999999999998</v>
      </c>
      <c r="K58" s="25">
        <v>22</v>
      </c>
      <c r="L58" s="25">
        <v>0.04</v>
      </c>
      <c r="P58">
        <v>57</v>
      </c>
      <c r="Q58" s="21"/>
      <c r="R58">
        <f t="shared" si="0"/>
        <v>0.97728736149706863</v>
      </c>
    </row>
    <row r="59" spans="1:18" x14ac:dyDescent="0.25">
      <c r="A59" s="23">
        <v>5947</v>
      </c>
      <c r="B59" s="23">
        <v>24</v>
      </c>
      <c r="C59" s="23">
        <v>0.05</v>
      </c>
      <c r="F59" s="24" t="s">
        <v>21</v>
      </c>
      <c r="G59" s="24">
        <v>27</v>
      </c>
      <c r="H59" s="24">
        <v>0.09</v>
      </c>
      <c r="K59" s="25">
        <v>22</v>
      </c>
      <c r="L59" s="25">
        <v>0.06</v>
      </c>
      <c r="P59">
        <v>58</v>
      </c>
      <c r="Q59" s="21"/>
      <c r="R59">
        <f t="shared" si="0"/>
        <v>1.0249960459770278</v>
      </c>
    </row>
    <row r="60" spans="1:18" x14ac:dyDescent="0.25">
      <c r="A60" s="23">
        <v>5947</v>
      </c>
      <c r="B60" s="23">
        <v>26</v>
      </c>
      <c r="C60" s="23">
        <v>7.0000000000000007E-2</v>
      </c>
      <c r="F60" s="24" t="s">
        <v>21</v>
      </c>
      <c r="G60" s="24">
        <v>29</v>
      </c>
      <c r="H60" s="24">
        <v>0.12</v>
      </c>
      <c r="K60" s="22">
        <v>23</v>
      </c>
      <c r="L60" s="22">
        <v>7.0000000000000007E-2</v>
      </c>
      <c r="M60">
        <f>AVERAGE(L60:L62)</f>
        <v>6.6666666666666666E-2</v>
      </c>
      <c r="P60">
        <v>59</v>
      </c>
      <c r="Q60" s="21"/>
      <c r="R60">
        <f t="shared" si="0"/>
        <v>1.0740778981737149</v>
      </c>
    </row>
    <row r="61" spans="1:18" x14ac:dyDescent="0.25">
      <c r="A61" s="23" t="s">
        <v>24</v>
      </c>
      <c r="B61" s="23">
        <v>31</v>
      </c>
      <c r="C61" s="23">
        <v>0.18</v>
      </c>
      <c r="F61" s="24" t="s">
        <v>21</v>
      </c>
      <c r="G61" s="24">
        <v>26</v>
      </c>
      <c r="H61" s="24">
        <v>0.08</v>
      </c>
      <c r="K61" s="22">
        <v>23</v>
      </c>
      <c r="L61" s="22">
        <v>0.08</v>
      </c>
    </row>
    <row r="62" spans="1:18" x14ac:dyDescent="0.25">
      <c r="A62" s="23" t="s">
        <v>24</v>
      </c>
      <c r="B62" s="23">
        <v>32</v>
      </c>
      <c r="C62" s="23">
        <v>0.14000000000000001</v>
      </c>
      <c r="F62" s="24" t="s">
        <v>21</v>
      </c>
      <c r="G62" s="24">
        <v>32</v>
      </c>
      <c r="H62" s="24">
        <v>0.2</v>
      </c>
      <c r="K62" s="22">
        <v>23</v>
      </c>
      <c r="L62" s="22">
        <v>0.05</v>
      </c>
    </row>
    <row r="63" spans="1:18" x14ac:dyDescent="0.25">
      <c r="A63" s="23" t="s">
        <v>24</v>
      </c>
      <c r="B63" s="23">
        <v>26</v>
      </c>
      <c r="C63" s="23">
        <v>0.08</v>
      </c>
      <c r="F63" s="24" t="s">
        <v>21</v>
      </c>
      <c r="G63" s="24">
        <v>40</v>
      </c>
      <c r="H63" s="24">
        <v>0.4</v>
      </c>
      <c r="K63" s="25">
        <v>24</v>
      </c>
      <c r="L63" s="25">
        <v>0.11</v>
      </c>
      <c r="M63">
        <f>AVERAGE(L63:L65)</f>
        <v>8.3333333333333329E-2</v>
      </c>
    </row>
    <row r="64" spans="1:18" x14ac:dyDescent="0.25">
      <c r="A64" s="23" t="s">
        <v>24</v>
      </c>
      <c r="B64" s="23">
        <v>26</v>
      </c>
      <c r="C64" s="23">
        <v>0.08</v>
      </c>
      <c r="F64" s="24" t="s">
        <v>21</v>
      </c>
      <c r="G64" s="24">
        <v>35</v>
      </c>
      <c r="H64" s="24">
        <v>0.26</v>
      </c>
      <c r="K64" s="25">
        <v>24</v>
      </c>
      <c r="L64" s="25">
        <v>0.05</v>
      </c>
    </row>
    <row r="65" spans="1:13" x14ac:dyDescent="0.25">
      <c r="A65" s="23">
        <v>5976</v>
      </c>
      <c r="B65" s="23">
        <v>17</v>
      </c>
      <c r="C65" s="23">
        <v>0.08</v>
      </c>
      <c r="F65" s="24" t="s">
        <v>21</v>
      </c>
      <c r="G65" s="24">
        <v>32</v>
      </c>
      <c r="H65" s="24">
        <v>0.19</v>
      </c>
      <c r="K65" s="25">
        <v>24</v>
      </c>
      <c r="L65" s="25">
        <v>0.09</v>
      </c>
    </row>
    <row r="66" spans="1:13" x14ac:dyDescent="0.25">
      <c r="A66" s="23">
        <v>5976</v>
      </c>
      <c r="B66" s="23">
        <v>16</v>
      </c>
      <c r="C66" s="23">
        <v>0.08</v>
      </c>
      <c r="F66" s="24" t="s">
        <v>21</v>
      </c>
      <c r="G66" s="24">
        <v>35</v>
      </c>
      <c r="H66" s="24">
        <v>0.24</v>
      </c>
      <c r="K66" s="22">
        <v>25</v>
      </c>
      <c r="L66" s="22">
        <v>7.0000000000000007E-2</v>
      </c>
      <c r="M66">
        <f>AVERAGE(L66)</f>
        <v>7.0000000000000007E-2</v>
      </c>
    </row>
    <row r="67" spans="1:13" x14ac:dyDescent="0.25">
      <c r="A67" s="23">
        <v>5976</v>
      </c>
      <c r="B67" s="23">
        <v>16</v>
      </c>
      <c r="C67" s="23">
        <v>0.08</v>
      </c>
      <c r="F67" s="24" t="s">
        <v>21</v>
      </c>
      <c r="G67" s="24">
        <v>42</v>
      </c>
      <c r="H67" s="24">
        <v>0.49</v>
      </c>
      <c r="K67" s="25">
        <v>26</v>
      </c>
      <c r="L67" s="25">
        <v>0.11</v>
      </c>
      <c r="M67">
        <f>AVERAGE(L67:L71)</f>
        <v>8.4000000000000005E-2</v>
      </c>
    </row>
    <row r="68" spans="1:13" x14ac:dyDescent="0.25">
      <c r="A68" s="23">
        <v>5976</v>
      </c>
      <c r="B68" s="23">
        <v>20</v>
      </c>
      <c r="C68" s="23">
        <v>0.06</v>
      </c>
      <c r="F68" s="24" t="s">
        <v>21</v>
      </c>
      <c r="G68" s="24">
        <v>29</v>
      </c>
      <c r="H68" s="24">
        <v>0.15</v>
      </c>
      <c r="K68" s="25">
        <v>26</v>
      </c>
      <c r="L68" s="25">
        <v>7.0000000000000007E-2</v>
      </c>
    </row>
    <row r="69" spans="1:13" x14ac:dyDescent="0.25">
      <c r="A69" s="23">
        <v>5970</v>
      </c>
      <c r="B69" s="23">
        <v>20.5</v>
      </c>
      <c r="C69" s="23">
        <v>7.0000000000000007E-2</v>
      </c>
      <c r="F69" s="24" t="s">
        <v>21</v>
      </c>
      <c r="G69" s="24">
        <v>36</v>
      </c>
      <c r="H69" s="24">
        <v>0.28000000000000003</v>
      </c>
      <c r="K69" s="25">
        <v>26</v>
      </c>
      <c r="L69" s="25">
        <v>0.08</v>
      </c>
    </row>
    <row r="70" spans="1:13" x14ac:dyDescent="0.25">
      <c r="A70" s="23">
        <v>5970</v>
      </c>
      <c r="B70" s="23">
        <v>22</v>
      </c>
      <c r="C70" s="23">
        <v>0.08</v>
      </c>
      <c r="F70" s="24" t="s">
        <v>21</v>
      </c>
      <c r="G70" s="24">
        <v>37</v>
      </c>
      <c r="H70" s="24">
        <v>0.32</v>
      </c>
      <c r="K70" s="25">
        <v>26</v>
      </c>
      <c r="L70" s="25">
        <v>0.08</v>
      </c>
    </row>
    <row r="71" spans="1:13" x14ac:dyDescent="0.25">
      <c r="A71" s="23">
        <v>5944</v>
      </c>
      <c r="B71" s="23">
        <v>19</v>
      </c>
      <c r="C71" s="23">
        <v>0.06</v>
      </c>
      <c r="F71" s="24" t="s">
        <v>21</v>
      </c>
      <c r="G71" s="24">
        <v>37</v>
      </c>
      <c r="H71" s="24">
        <v>0.32</v>
      </c>
      <c r="K71" s="25">
        <v>26</v>
      </c>
      <c r="L71" s="25">
        <v>0.08</v>
      </c>
    </row>
    <row r="72" spans="1:13" x14ac:dyDescent="0.25">
      <c r="A72" s="23">
        <v>5944</v>
      </c>
      <c r="B72" s="23">
        <v>10</v>
      </c>
      <c r="C72" s="23">
        <v>0.01</v>
      </c>
      <c r="F72" s="24" t="s">
        <v>21</v>
      </c>
      <c r="G72" s="24">
        <v>30</v>
      </c>
      <c r="H72" s="24">
        <v>0.15</v>
      </c>
      <c r="K72" s="22">
        <v>27</v>
      </c>
      <c r="L72" s="22">
        <v>0.1</v>
      </c>
      <c r="M72">
        <f>AVERAGE(L72:L76)</f>
        <v>0.10400000000000001</v>
      </c>
    </row>
    <row r="73" spans="1:13" x14ac:dyDescent="0.25">
      <c r="A73" s="23">
        <v>5944</v>
      </c>
      <c r="B73" s="23">
        <v>11</v>
      </c>
      <c r="C73" s="23">
        <v>0.01</v>
      </c>
      <c r="F73" s="24" t="s">
        <v>21</v>
      </c>
      <c r="G73" s="24">
        <v>33</v>
      </c>
      <c r="H73" s="24">
        <v>0.17</v>
      </c>
      <c r="K73" s="22">
        <v>27</v>
      </c>
      <c r="L73" s="22">
        <v>0.11</v>
      </c>
    </row>
    <row r="74" spans="1:13" x14ac:dyDescent="0.25">
      <c r="A74" s="23">
        <v>5942</v>
      </c>
      <c r="B74" s="23">
        <v>14</v>
      </c>
      <c r="C74" s="23">
        <v>0.16</v>
      </c>
      <c r="F74" s="24" t="s">
        <v>21</v>
      </c>
      <c r="G74" s="24">
        <v>27</v>
      </c>
      <c r="H74" s="24">
        <v>0.1</v>
      </c>
      <c r="K74" s="22">
        <v>27</v>
      </c>
      <c r="L74" s="22">
        <v>0.12</v>
      </c>
    </row>
    <row r="75" spans="1:13" x14ac:dyDescent="0.25">
      <c r="A75" s="23">
        <v>5942</v>
      </c>
      <c r="B75" s="23">
        <v>14</v>
      </c>
      <c r="C75" s="23">
        <v>0.16</v>
      </c>
      <c r="F75" s="24" t="s">
        <v>21</v>
      </c>
      <c r="G75" s="24">
        <v>33</v>
      </c>
      <c r="H75" s="24">
        <v>0.21</v>
      </c>
      <c r="K75" s="22">
        <v>27</v>
      </c>
      <c r="L75" s="22">
        <v>0.09</v>
      </c>
    </row>
    <row r="76" spans="1:13" x14ac:dyDescent="0.25">
      <c r="A76" s="23">
        <v>5942</v>
      </c>
      <c r="B76" s="23">
        <v>14</v>
      </c>
      <c r="C76" s="23">
        <v>0.16</v>
      </c>
      <c r="F76" s="24" t="s">
        <v>21</v>
      </c>
      <c r="G76" s="24">
        <v>33</v>
      </c>
      <c r="H76" s="24">
        <v>0.17</v>
      </c>
      <c r="K76" s="22">
        <v>27</v>
      </c>
      <c r="L76" s="22">
        <v>0.1</v>
      </c>
    </row>
    <row r="77" spans="1:13" x14ac:dyDescent="0.25">
      <c r="A77" s="23">
        <v>5942</v>
      </c>
      <c r="B77" s="23">
        <v>14</v>
      </c>
      <c r="C77" s="23">
        <v>0.16</v>
      </c>
      <c r="F77" s="24" t="s">
        <v>21</v>
      </c>
      <c r="G77" s="24">
        <v>32</v>
      </c>
      <c r="H77" s="24">
        <v>0.16</v>
      </c>
      <c r="K77" s="25">
        <v>29</v>
      </c>
      <c r="L77" s="25">
        <v>0.08</v>
      </c>
      <c r="M77">
        <f>AVERAGE(L83:L86)</f>
        <v>0.15</v>
      </c>
    </row>
    <row r="78" spans="1:13" x14ac:dyDescent="0.25">
      <c r="A78" s="23">
        <v>5942</v>
      </c>
      <c r="B78" s="23">
        <v>16</v>
      </c>
      <c r="C78" s="23">
        <v>0.16</v>
      </c>
      <c r="F78" s="24" t="s">
        <v>21</v>
      </c>
      <c r="G78" s="24">
        <v>30</v>
      </c>
      <c r="H78" s="24">
        <v>0.2</v>
      </c>
      <c r="K78" s="25">
        <v>29</v>
      </c>
      <c r="L78" s="25">
        <v>0.11</v>
      </c>
    </row>
    <row r="79" spans="1:13" x14ac:dyDescent="0.25">
      <c r="A79" s="23">
        <v>5942</v>
      </c>
      <c r="B79" s="23">
        <v>16</v>
      </c>
      <c r="C79" s="23">
        <v>0.16</v>
      </c>
      <c r="F79" s="24" t="s">
        <v>21</v>
      </c>
      <c r="G79" s="24">
        <v>30</v>
      </c>
      <c r="H79" s="24">
        <v>0.15</v>
      </c>
      <c r="K79" s="25">
        <v>29</v>
      </c>
      <c r="L79" s="25">
        <v>0.11</v>
      </c>
    </row>
    <row r="80" spans="1:13" x14ac:dyDescent="0.25">
      <c r="A80" s="23">
        <v>5950</v>
      </c>
      <c r="B80" s="23">
        <v>44</v>
      </c>
      <c r="C80" s="28">
        <v>0.56999999999999995</v>
      </c>
      <c r="F80" s="24" t="s">
        <v>21</v>
      </c>
      <c r="G80" s="24">
        <v>29</v>
      </c>
      <c r="H80" s="24">
        <v>0.14000000000000001</v>
      </c>
      <c r="K80" s="25">
        <v>29</v>
      </c>
      <c r="L80" s="25">
        <v>0.12</v>
      </c>
    </row>
    <row r="81" spans="1:13" x14ac:dyDescent="0.25">
      <c r="A81" s="23">
        <v>5950</v>
      </c>
      <c r="B81" s="23">
        <v>36</v>
      </c>
      <c r="C81" s="23">
        <v>0.26</v>
      </c>
      <c r="F81" s="24">
        <v>6919</v>
      </c>
      <c r="G81" s="24">
        <v>42</v>
      </c>
      <c r="H81" s="24">
        <v>0.42</v>
      </c>
      <c r="K81" s="25">
        <v>29</v>
      </c>
      <c r="L81" s="25">
        <v>0.15</v>
      </c>
    </row>
    <row r="82" spans="1:13" x14ac:dyDescent="0.25">
      <c r="A82" s="23">
        <v>5950</v>
      </c>
      <c r="B82" s="23">
        <v>22</v>
      </c>
      <c r="C82" s="23">
        <v>0.04</v>
      </c>
      <c r="F82" s="24">
        <v>6919</v>
      </c>
      <c r="G82" s="24">
        <v>46</v>
      </c>
      <c r="H82" s="24">
        <v>0.59</v>
      </c>
      <c r="K82" s="25">
        <v>29</v>
      </c>
      <c r="L82" s="25">
        <v>0.14000000000000001</v>
      </c>
    </row>
    <row r="83" spans="1:13" x14ac:dyDescent="0.25">
      <c r="A83" s="23">
        <v>5950</v>
      </c>
      <c r="B83" s="23">
        <v>12</v>
      </c>
      <c r="C83" s="23">
        <v>0.01</v>
      </c>
      <c r="F83" s="24">
        <v>6919</v>
      </c>
      <c r="G83" s="24">
        <v>47</v>
      </c>
      <c r="H83" s="24">
        <v>0.55000000000000004</v>
      </c>
      <c r="K83" s="22">
        <v>30</v>
      </c>
      <c r="L83" s="22">
        <v>0.1</v>
      </c>
      <c r="M83">
        <f>AVERAGE(L83:L86)</f>
        <v>0.15</v>
      </c>
    </row>
    <row r="84" spans="1:13" x14ac:dyDescent="0.25">
      <c r="A84" s="23">
        <v>5950</v>
      </c>
      <c r="B84" s="23">
        <v>10</v>
      </c>
      <c r="C84" s="23">
        <v>0.01</v>
      </c>
      <c r="F84" s="24">
        <v>6919</v>
      </c>
      <c r="G84" s="24">
        <v>38</v>
      </c>
      <c r="H84" s="24">
        <v>0.27</v>
      </c>
      <c r="K84" s="22">
        <v>30</v>
      </c>
      <c r="L84" s="22">
        <v>0.15</v>
      </c>
    </row>
    <row r="85" spans="1:13" x14ac:dyDescent="0.25">
      <c r="A85" s="23">
        <v>5949</v>
      </c>
      <c r="B85" s="23">
        <v>22</v>
      </c>
      <c r="C85" s="23">
        <v>0.06</v>
      </c>
      <c r="F85" s="24">
        <v>6919</v>
      </c>
      <c r="G85" s="24">
        <v>36.5</v>
      </c>
      <c r="H85" s="24">
        <v>0.25</v>
      </c>
      <c r="K85" s="22">
        <v>30</v>
      </c>
      <c r="L85" s="22">
        <v>0.2</v>
      </c>
    </row>
    <row r="86" spans="1:13" x14ac:dyDescent="0.25">
      <c r="A86" s="23">
        <v>5949</v>
      </c>
      <c r="B86" s="23">
        <v>14</v>
      </c>
      <c r="C86" s="23">
        <v>0.01</v>
      </c>
      <c r="K86" s="22">
        <v>30</v>
      </c>
      <c r="L86" s="22">
        <v>0.15</v>
      </c>
    </row>
    <row r="87" spans="1:13" x14ac:dyDescent="0.25">
      <c r="A87" s="23">
        <v>5949</v>
      </c>
      <c r="B87" s="23">
        <v>14</v>
      </c>
      <c r="C87" s="23">
        <v>0.01</v>
      </c>
      <c r="K87" s="29">
        <v>30.5</v>
      </c>
      <c r="L87" s="25">
        <v>0.17</v>
      </c>
      <c r="M87">
        <f>AVERAGE(L87:L89)</f>
        <v>0.16333333333333333</v>
      </c>
    </row>
    <row r="88" spans="1:13" x14ac:dyDescent="0.25">
      <c r="B88" s="24">
        <v>27</v>
      </c>
      <c r="C88" s="24">
        <v>0.11</v>
      </c>
      <c r="K88" s="25">
        <v>31</v>
      </c>
      <c r="L88" s="25">
        <v>0.18</v>
      </c>
    </row>
    <row r="89" spans="1:13" x14ac:dyDescent="0.25">
      <c r="B89" s="24">
        <v>35</v>
      </c>
      <c r="C89" s="24">
        <v>0.21</v>
      </c>
      <c r="K89" s="25">
        <v>31</v>
      </c>
      <c r="L89" s="25">
        <v>0.14000000000000001</v>
      </c>
    </row>
    <row r="90" spans="1:13" x14ac:dyDescent="0.25">
      <c r="B90" s="24">
        <v>47.5</v>
      </c>
      <c r="C90" s="24">
        <v>0.67</v>
      </c>
      <c r="K90" s="22">
        <v>32</v>
      </c>
      <c r="L90" s="22">
        <v>0.13</v>
      </c>
      <c r="M90">
        <f>AVERAGE(L90:L96)</f>
        <v>0.16285714285714284</v>
      </c>
    </row>
    <row r="91" spans="1:13" x14ac:dyDescent="0.25">
      <c r="B91" s="24">
        <v>54</v>
      </c>
      <c r="C91" s="24">
        <v>0.96</v>
      </c>
      <c r="K91" s="22">
        <v>32</v>
      </c>
      <c r="L91" s="22">
        <v>0.14000000000000001</v>
      </c>
    </row>
    <row r="92" spans="1:13" x14ac:dyDescent="0.25">
      <c r="B92" s="24">
        <v>51</v>
      </c>
      <c r="C92" s="24">
        <v>0.72</v>
      </c>
      <c r="K92" s="22">
        <v>32</v>
      </c>
      <c r="L92" s="22">
        <v>0.14000000000000001</v>
      </c>
    </row>
    <row r="93" spans="1:13" x14ac:dyDescent="0.25">
      <c r="B93" s="24">
        <v>44</v>
      </c>
      <c r="C93" s="24">
        <v>0.44</v>
      </c>
      <c r="K93" s="22">
        <v>32</v>
      </c>
      <c r="L93" s="22">
        <v>0.18</v>
      </c>
    </row>
    <row r="94" spans="1:13" x14ac:dyDescent="0.25">
      <c r="B94" s="24">
        <v>40</v>
      </c>
      <c r="C94" s="24">
        <v>0.36</v>
      </c>
      <c r="K94" s="22">
        <v>32</v>
      </c>
      <c r="L94" s="22">
        <v>0.2</v>
      </c>
    </row>
    <row r="95" spans="1:13" x14ac:dyDescent="0.25">
      <c r="B95" s="24">
        <v>47</v>
      </c>
      <c r="C95" s="24">
        <v>0.6</v>
      </c>
      <c r="K95" s="22">
        <v>32</v>
      </c>
      <c r="L95" s="22">
        <v>0.19</v>
      </c>
    </row>
    <row r="96" spans="1:13" x14ac:dyDescent="0.25">
      <c r="B96" s="24">
        <v>46</v>
      </c>
      <c r="C96" s="24">
        <v>0.54</v>
      </c>
      <c r="K96" s="22">
        <v>32</v>
      </c>
      <c r="L96" s="22">
        <v>0.16</v>
      </c>
    </row>
    <row r="97" spans="2:13" x14ac:dyDescent="0.25">
      <c r="B97" s="24">
        <v>50</v>
      </c>
      <c r="C97" s="24">
        <v>0.71</v>
      </c>
      <c r="K97" s="25">
        <v>33</v>
      </c>
      <c r="L97" s="25">
        <v>0.16</v>
      </c>
      <c r="M97">
        <f>AVERAGE(L97:L104)</f>
        <v>0.17874999999999996</v>
      </c>
    </row>
    <row r="98" spans="2:13" x14ac:dyDescent="0.25">
      <c r="B98" s="24">
        <v>47</v>
      </c>
      <c r="C98" s="24">
        <v>0.56000000000000005</v>
      </c>
      <c r="K98" s="25">
        <v>33</v>
      </c>
      <c r="L98" s="25">
        <v>0.15</v>
      </c>
    </row>
    <row r="99" spans="2:13" x14ac:dyDescent="0.25">
      <c r="B99" s="24">
        <v>36</v>
      </c>
      <c r="C99" s="24">
        <v>0.25</v>
      </c>
      <c r="K99" s="25">
        <v>33</v>
      </c>
      <c r="L99" s="25">
        <v>0.19</v>
      </c>
    </row>
    <row r="100" spans="2:13" x14ac:dyDescent="0.25">
      <c r="B100" s="24">
        <v>42</v>
      </c>
      <c r="C100" s="24">
        <v>0.4</v>
      </c>
      <c r="K100" s="25">
        <v>33</v>
      </c>
      <c r="L100" s="25">
        <v>0.18</v>
      </c>
    </row>
    <row r="101" spans="2:13" x14ac:dyDescent="0.25">
      <c r="B101" s="24">
        <v>39</v>
      </c>
      <c r="C101" s="24">
        <v>0.32</v>
      </c>
      <c r="K101" s="25">
        <v>33</v>
      </c>
      <c r="L101" s="25">
        <v>0.2</v>
      </c>
    </row>
    <row r="102" spans="2:13" x14ac:dyDescent="0.25">
      <c r="B102" s="24">
        <v>43</v>
      </c>
      <c r="C102" s="24">
        <v>0.38</v>
      </c>
      <c r="K102" s="25">
        <v>33</v>
      </c>
      <c r="L102" s="25">
        <v>0.17</v>
      </c>
    </row>
    <row r="103" spans="2:13" x14ac:dyDescent="0.25">
      <c r="B103" s="24">
        <v>31</v>
      </c>
      <c r="C103" s="24">
        <v>0.14000000000000001</v>
      </c>
      <c r="K103" s="25">
        <v>33</v>
      </c>
      <c r="L103" s="25">
        <v>0.21</v>
      </c>
    </row>
    <row r="104" spans="2:13" x14ac:dyDescent="0.25">
      <c r="B104" s="24">
        <v>34</v>
      </c>
      <c r="C104" s="24">
        <v>0.19</v>
      </c>
      <c r="K104" s="25">
        <v>33</v>
      </c>
      <c r="L104" s="25">
        <v>0.17</v>
      </c>
    </row>
    <row r="105" spans="2:13" x14ac:dyDescent="0.25">
      <c r="B105" s="24">
        <v>40</v>
      </c>
      <c r="C105" s="24">
        <v>0.34</v>
      </c>
      <c r="K105" s="22">
        <v>34</v>
      </c>
      <c r="L105" s="22">
        <v>0.19</v>
      </c>
      <c r="M105">
        <f>AVERAGE(L105:L106)</f>
        <v>0.21000000000000002</v>
      </c>
    </row>
    <row r="106" spans="2:13" x14ac:dyDescent="0.25">
      <c r="B106" s="24">
        <v>45</v>
      </c>
      <c r="C106" s="24">
        <v>0.44</v>
      </c>
      <c r="K106" s="22">
        <v>34</v>
      </c>
      <c r="L106" s="22">
        <v>0.23</v>
      </c>
    </row>
    <row r="107" spans="2:13" x14ac:dyDescent="0.25">
      <c r="B107" s="24">
        <v>33</v>
      </c>
      <c r="C107" s="24">
        <v>0.19</v>
      </c>
      <c r="K107" s="25">
        <v>35</v>
      </c>
      <c r="L107" s="25">
        <v>0.18</v>
      </c>
      <c r="M107">
        <f>AVERAGE(L107:L115)</f>
        <v>0.2122222222222222</v>
      </c>
    </row>
    <row r="108" spans="2:13" x14ac:dyDescent="0.25">
      <c r="B108" s="24">
        <v>43</v>
      </c>
      <c r="C108" s="24">
        <v>0.41</v>
      </c>
      <c r="K108" s="25">
        <v>35</v>
      </c>
      <c r="L108" s="25">
        <v>0.23</v>
      </c>
    </row>
    <row r="109" spans="2:13" x14ac:dyDescent="0.25">
      <c r="B109" s="24">
        <v>33</v>
      </c>
      <c r="C109" s="24">
        <v>0.18</v>
      </c>
      <c r="K109" s="25">
        <v>35</v>
      </c>
      <c r="L109" s="25">
        <v>0.21</v>
      </c>
    </row>
    <row r="110" spans="2:13" x14ac:dyDescent="0.25">
      <c r="B110" s="24">
        <v>29</v>
      </c>
      <c r="C110" s="24">
        <v>0.11</v>
      </c>
      <c r="K110" s="25">
        <v>35</v>
      </c>
      <c r="L110" s="25">
        <v>0.19</v>
      </c>
    </row>
    <row r="111" spans="2:13" x14ac:dyDescent="0.25">
      <c r="B111" s="24">
        <v>35</v>
      </c>
      <c r="C111" s="24">
        <v>0.19</v>
      </c>
      <c r="K111" s="25">
        <v>35</v>
      </c>
      <c r="L111" s="25">
        <v>0.19</v>
      </c>
    </row>
    <row r="112" spans="2:13" x14ac:dyDescent="0.25">
      <c r="B112" s="24">
        <v>41</v>
      </c>
      <c r="C112" s="24">
        <v>0.33</v>
      </c>
      <c r="K112" s="25">
        <v>35</v>
      </c>
      <c r="L112" s="25">
        <v>0.18</v>
      </c>
    </row>
    <row r="113" spans="2:13" x14ac:dyDescent="0.25">
      <c r="B113" s="24">
        <v>35</v>
      </c>
      <c r="C113" s="24">
        <v>0.19</v>
      </c>
      <c r="K113" s="25">
        <v>35</v>
      </c>
      <c r="L113" s="25">
        <v>0.23</v>
      </c>
    </row>
    <row r="114" spans="2:13" x14ac:dyDescent="0.25">
      <c r="B114" s="24">
        <v>46</v>
      </c>
      <c r="C114" s="24">
        <v>0.52</v>
      </c>
      <c r="K114" s="25">
        <v>35</v>
      </c>
      <c r="L114" s="25">
        <v>0.26</v>
      </c>
    </row>
    <row r="115" spans="2:13" x14ac:dyDescent="0.25">
      <c r="B115" s="24">
        <v>41</v>
      </c>
      <c r="C115" s="24">
        <v>0.33</v>
      </c>
      <c r="K115" s="25">
        <v>35</v>
      </c>
      <c r="L115" s="25">
        <v>0.24</v>
      </c>
    </row>
    <row r="116" spans="2:13" x14ac:dyDescent="0.25">
      <c r="B116" s="24">
        <v>46</v>
      </c>
      <c r="C116" s="24">
        <v>0.45</v>
      </c>
      <c r="K116" s="22">
        <v>36</v>
      </c>
      <c r="L116" s="22">
        <v>0.28000000000000003</v>
      </c>
      <c r="M116">
        <f>AVERAGE(L116:L120)</f>
        <v>0.26200000000000001</v>
      </c>
    </row>
    <row r="117" spans="2:13" x14ac:dyDescent="0.25">
      <c r="B117" s="24">
        <v>50</v>
      </c>
      <c r="C117" s="24">
        <v>0.61</v>
      </c>
      <c r="K117" s="22">
        <v>36</v>
      </c>
      <c r="L117" s="22">
        <v>0.24</v>
      </c>
    </row>
    <row r="118" spans="2:13" x14ac:dyDescent="0.25">
      <c r="B118" s="24">
        <v>42</v>
      </c>
      <c r="C118" s="24">
        <v>0.41</v>
      </c>
      <c r="K118" s="22">
        <v>36</v>
      </c>
      <c r="L118" s="22">
        <v>0.26</v>
      </c>
    </row>
    <row r="119" spans="2:13" x14ac:dyDescent="0.25">
      <c r="B119" s="24">
        <v>47</v>
      </c>
      <c r="C119" s="24">
        <v>0.61</v>
      </c>
      <c r="K119" s="22">
        <v>36</v>
      </c>
      <c r="L119" s="22">
        <v>0.25</v>
      </c>
    </row>
    <row r="120" spans="2:13" x14ac:dyDescent="0.25">
      <c r="B120" s="24">
        <v>47</v>
      </c>
      <c r="C120" s="24">
        <v>0.52</v>
      </c>
      <c r="K120" s="22">
        <v>36</v>
      </c>
      <c r="L120" s="22">
        <v>0.28000000000000003</v>
      </c>
    </row>
    <row r="121" spans="2:13" x14ac:dyDescent="0.25">
      <c r="B121" s="24">
        <v>40</v>
      </c>
      <c r="C121" s="24">
        <v>0.36</v>
      </c>
      <c r="K121" s="29">
        <v>36.5</v>
      </c>
      <c r="L121" s="25">
        <v>0.25</v>
      </c>
      <c r="M121">
        <f>AVERAGE(L121:L126)</f>
        <v>0.28166666666666668</v>
      </c>
    </row>
    <row r="122" spans="2:13" x14ac:dyDescent="0.25">
      <c r="B122" s="24">
        <v>45</v>
      </c>
      <c r="C122" s="24">
        <v>0.44</v>
      </c>
      <c r="K122" s="25">
        <v>37</v>
      </c>
      <c r="L122" s="25">
        <v>0.23</v>
      </c>
    </row>
    <row r="123" spans="2:13" x14ac:dyDescent="0.25">
      <c r="B123" s="24">
        <v>50</v>
      </c>
      <c r="C123" s="24">
        <v>0.61</v>
      </c>
      <c r="K123" s="25">
        <v>37</v>
      </c>
      <c r="L123" s="25">
        <v>0.28000000000000003</v>
      </c>
    </row>
    <row r="124" spans="2:13" x14ac:dyDescent="0.25">
      <c r="B124" s="24">
        <v>37</v>
      </c>
      <c r="C124" s="24">
        <v>0.23</v>
      </c>
      <c r="K124" s="25">
        <v>37</v>
      </c>
      <c r="L124" s="25">
        <v>0.28999999999999998</v>
      </c>
    </row>
    <row r="125" spans="2:13" x14ac:dyDescent="0.25">
      <c r="B125" s="24">
        <v>37</v>
      </c>
      <c r="C125" s="24">
        <v>0.28000000000000003</v>
      </c>
      <c r="K125" s="25">
        <v>37</v>
      </c>
      <c r="L125" s="25">
        <v>0.32</v>
      </c>
    </row>
    <row r="126" spans="2:13" x14ac:dyDescent="0.25">
      <c r="B126" s="24">
        <v>42</v>
      </c>
      <c r="C126" s="24">
        <v>0.42</v>
      </c>
      <c r="K126" s="25">
        <v>37</v>
      </c>
      <c r="L126" s="25">
        <v>0.32</v>
      </c>
    </row>
    <row r="127" spans="2:13" x14ac:dyDescent="0.25">
      <c r="B127" s="24">
        <v>40</v>
      </c>
      <c r="C127" s="24">
        <v>0.35</v>
      </c>
      <c r="K127" s="22">
        <v>38</v>
      </c>
      <c r="L127" s="22">
        <v>0.24</v>
      </c>
      <c r="M127">
        <f>AVERAGE(L127:L129)</f>
        <v>0.27666666666666667</v>
      </c>
    </row>
    <row r="128" spans="2:13" x14ac:dyDescent="0.25">
      <c r="B128" s="24">
        <v>42</v>
      </c>
      <c r="C128" s="24">
        <v>0.34</v>
      </c>
      <c r="K128" s="22">
        <v>38</v>
      </c>
      <c r="L128" s="22">
        <v>0.27</v>
      </c>
    </row>
    <row r="129" spans="2:13" x14ac:dyDescent="0.25">
      <c r="B129" s="24">
        <v>43</v>
      </c>
      <c r="C129" s="24">
        <v>0.42</v>
      </c>
      <c r="K129" s="22">
        <v>39</v>
      </c>
      <c r="L129" s="22">
        <v>0.32</v>
      </c>
      <c r="M129">
        <f>AVERAGE(L129:L130)</f>
        <v>0.30000000000000004</v>
      </c>
    </row>
    <row r="130" spans="2:13" x14ac:dyDescent="0.25">
      <c r="B130" s="24">
        <v>41</v>
      </c>
      <c r="C130" s="24">
        <v>0.33</v>
      </c>
      <c r="K130" s="25">
        <v>39</v>
      </c>
      <c r="L130" s="25">
        <v>0.28000000000000003</v>
      </c>
    </row>
    <row r="131" spans="2:13" x14ac:dyDescent="0.25">
      <c r="B131" s="24">
        <v>34</v>
      </c>
      <c r="C131" s="24">
        <v>0.23</v>
      </c>
      <c r="K131" s="22">
        <v>40</v>
      </c>
      <c r="L131" s="22">
        <v>0.36</v>
      </c>
      <c r="M131">
        <f>AVERAGE(L131:L136)</f>
        <v>0.35666666666666669</v>
      </c>
    </row>
    <row r="132" spans="2:13" x14ac:dyDescent="0.25">
      <c r="B132" s="24">
        <v>40</v>
      </c>
      <c r="C132" s="24">
        <v>0.33</v>
      </c>
      <c r="K132" s="22">
        <v>40</v>
      </c>
      <c r="L132" s="22">
        <v>0.34</v>
      </c>
    </row>
    <row r="133" spans="2:13" x14ac:dyDescent="0.25">
      <c r="B133" s="24">
        <v>39</v>
      </c>
      <c r="C133" s="24">
        <v>0.28000000000000003</v>
      </c>
      <c r="K133" s="22">
        <v>40</v>
      </c>
      <c r="L133" s="22">
        <v>0.36</v>
      </c>
    </row>
    <row r="134" spans="2:13" x14ac:dyDescent="0.25">
      <c r="B134" s="24">
        <v>35</v>
      </c>
      <c r="C134" s="24">
        <v>0.18</v>
      </c>
      <c r="K134" s="22">
        <v>40</v>
      </c>
      <c r="L134" s="22">
        <v>0.35</v>
      </c>
    </row>
    <row r="135" spans="2:13" x14ac:dyDescent="0.25">
      <c r="B135" s="24">
        <v>43</v>
      </c>
      <c r="C135" s="24">
        <v>0.38</v>
      </c>
      <c r="K135" s="22">
        <v>40</v>
      </c>
      <c r="L135" s="22">
        <v>0.33</v>
      </c>
    </row>
    <row r="136" spans="2:13" x14ac:dyDescent="0.25">
      <c r="B136" s="24">
        <v>46</v>
      </c>
      <c r="C136" s="24">
        <v>0.45</v>
      </c>
      <c r="K136" s="22">
        <v>40</v>
      </c>
      <c r="L136" s="22">
        <v>0.4</v>
      </c>
    </row>
    <row r="137" spans="2:13" x14ac:dyDescent="0.25">
      <c r="B137" s="24">
        <v>32</v>
      </c>
      <c r="C137" s="24">
        <v>0.14000000000000001</v>
      </c>
      <c r="K137" s="25">
        <v>41</v>
      </c>
      <c r="L137" s="25">
        <v>0.33</v>
      </c>
      <c r="M137">
        <f>AVERAGE(L137:L139)</f>
        <v>0.33</v>
      </c>
    </row>
    <row r="138" spans="2:13" x14ac:dyDescent="0.25">
      <c r="B138" s="24">
        <v>46</v>
      </c>
      <c r="C138" s="24">
        <v>0.43</v>
      </c>
      <c r="K138" s="25">
        <v>41</v>
      </c>
      <c r="L138" s="25">
        <v>0.33</v>
      </c>
    </row>
    <row r="139" spans="2:13" x14ac:dyDescent="0.25">
      <c r="B139" s="24">
        <v>32</v>
      </c>
      <c r="C139" s="24">
        <v>0.18</v>
      </c>
      <c r="K139" s="25">
        <v>41</v>
      </c>
      <c r="L139" s="25">
        <v>0.33</v>
      </c>
    </row>
    <row r="140" spans="2:13" x14ac:dyDescent="0.25">
      <c r="B140" s="24">
        <v>35</v>
      </c>
      <c r="C140" s="24" t="s">
        <v>22</v>
      </c>
      <c r="K140" s="22">
        <v>42</v>
      </c>
      <c r="L140" s="22">
        <v>0.4</v>
      </c>
      <c r="M140">
        <f>AVERAGE(L140:L145)</f>
        <v>0.41333333333333333</v>
      </c>
    </row>
    <row r="141" spans="2:13" x14ac:dyDescent="0.25">
      <c r="B141" s="24">
        <v>33</v>
      </c>
      <c r="C141" s="24" t="s">
        <v>23</v>
      </c>
      <c r="K141" s="22">
        <v>42</v>
      </c>
      <c r="L141" s="22">
        <v>0.41</v>
      </c>
    </row>
    <row r="142" spans="2:13" x14ac:dyDescent="0.25">
      <c r="B142" s="24">
        <v>27</v>
      </c>
      <c r="C142" s="24">
        <v>0.12</v>
      </c>
      <c r="K142" s="22">
        <v>42</v>
      </c>
      <c r="L142" s="22">
        <v>0.42</v>
      </c>
    </row>
    <row r="143" spans="2:13" x14ac:dyDescent="0.25">
      <c r="B143" s="24">
        <v>24</v>
      </c>
      <c r="C143" s="24">
        <v>0.09</v>
      </c>
      <c r="K143" s="22">
        <v>42</v>
      </c>
      <c r="L143" s="22">
        <v>0.34</v>
      </c>
    </row>
    <row r="144" spans="2:13" x14ac:dyDescent="0.25">
      <c r="B144" s="24">
        <v>37</v>
      </c>
      <c r="C144" s="24">
        <v>0.28999999999999998</v>
      </c>
      <c r="K144" s="22">
        <v>42</v>
      </c>
      <c r="L144" s="22">
        <v>0.49</v>
      </c>
    </row>
    <row r="145" spans="2:13" x14ac:dyDescent="0.25">
      <c r="B145" s="24">
        <v>27</v>
      </c>
      <c r="C145" s="24">
        <v>0.09</v>
      </c>
      <c r="K145" s="22">
        <v>42</v>
      </c>
      <c r="L145" s="22">
        <v>0.42</v>
      </c>
    </row>
    <row r="146" spans="2:13" x14ac:dyDescent="0.25">
      <c r="B146" s="24">
        <v>29</v>
      </c>
      <c r="C146" s="24">
        <v>0.12</v>
      </c>
      <c r="K146" s="25">
        <v>43</v>
      </c>
      <c r="L146" s="25">
        <v>0.38</v>
      </c>
      <c r="M146">
        <f>AVERAGE(L146:L149)</f>
        <v>0.39749999999999996</v>
      </c>
    </row>
    <row r="147" spans="2:13" x14ac:dyDescent="0.25">
      <c r="B147" s="24">
        <v>26</v>
      </c>
      <c r="C147" s="24">
        <v>0.08</v>
      </c>
      <c r="K147" s="25">
        <v>43</v>
      </c>
      <c r="L147" s="25">
        <v>0.41</v>
      </c>
    </row>
    <row r="148" spans="2:13" x14ac:dyDescent="0.25">
      <c r="B148" s="24">
        <v>32</v>
      </c>
      <c r="C148" s="24">
        <v>0.2</v>
      </c>
      <c r="K148" s="25">
        <v>43</v>
      </c>
      <c r="L148" s="25">
        <v>0.42</v>
      </c>
    </row>
    <row r="149" spans="2:13" x14ac:dyDescent="0.25">
      <c r="B149" s="24">
        <v>40</v>
      </c>
      <c r="C149" s="24">
        <v>0.4</v>
      </c>
      <c r="K149" s="25">
        <v>43</v>
      </c>
      <c r="L149" s="25">
        <v>0.38</v>
      </c>
    </row>
    <row r="150" spans="2:13" x14ac:dyDescent="0.25">
      <c r="B150" s="24">
        <v>35</v>
      </c>
      <c r="C150" s="24">
        <v>0.26</v>
      </c>
      <c r="K150" s="22">
        <v>44</v>
      </c>
      <c r="L150" s="22">
        <v>0.56999999999999995</v>
      </c>
      <c r="M150">
        <f>AVERAGE(L150:L151)</f>
        <v>0.505</v>
      </c>
    </row>
    <row r="151" spans="2:13" x14ac:dyDescent="0.25">
      <c r="B151" s="24">
        <v>32</v>
      </c>
      <c r="C151" s="24">
        <v>0.19</v>
      </c>
      <c r="K151" s="22">
        <v>44</v>
      </c>
      <c r="L151" s="22">
        <v>0.44</v>
      </c>
    </row>
    <row r="152" spans="2:13" x14ac:dyDescent="0.25">
      <c r="B152" s="24">
        <v>35</v>
      </c>
      <c r="C152" s="24">
        <v>0.24</v>
      </c>
      <c r="K152" s="25">
        <v>45</v>
      </c>
      <c r="L152" s="25">
        <v>0.41</v>
      </c>
      <c r="M152">
        <f>AVERAGE(L152:L154)</f>
        <v>0.43</v>
      </c>
    </row>
    <row r="153" spans="2:13" x14ac:dyDescent="0.25">
      <c r="B153" s="24">
        <v>42</v>
      </c>
      <c r="C153" s="24">
        <v>0.49</v>
      </c>
      <c r="K153" s="25">
        <v>45</v>
      </c>
      <c r="L153" s="25">
        <v>0.44</v>
      </c>
    </row>
    <row r="154" spans="2:13" x14ac:dyDescent="0.25">
      <c r="B154" s="24">
        <v>29</v>
      </c>
      <c r="C154" s="24">
        <v>0.15</v>
      </c>
      <c r="K154" s="25">
        <v>45</v>
      </c>
      <c r="L154" s="25">
        <v>0.44</v>
      </c>
    </row>
    <row r="155" spans="2:13" x14ac:dyDescent="0.25">
      <c r="B155" s="24">
        <v>36</v>
      </c>
      <c r="C155" s="24">
        <v>0.28000000000000003</v>
      </c>
      <c r="K155" s="22">
        <v>46</v>
      </c>
      <c r="L155" s="22">
        <v>0.54</v>
      </c>
      <c r="M155">
        <f>AVERAGE(L155:L160)</f>
        <v>0.49666666666666665</v>
      </c>
    </row>
    <row r="156" spans="2:13" x14ac:dyDescent="0.25">
      <c r="B156" s="24">
        <v>37</v>
      </c>
      <c r="C156" s="24">
        <v>0.32</v>
      </c>
      <c r="K156" s="22">
        <v>46</v>
      </c>
      <c r="L156" s="22">
        <v>0.52</v>
      </c>
    </row>
    <row r="157" spans="2:13" x14ac:dyDescent="0.25">
      <c r="B157" s="24">
        <v>37</v>
      </c>
      <c r="C157" s="24">
        <v>0.32</v>
      </c>
      <c r="K157" s="22">
        <v>46</v>
      </c>
      <c r="L157" s="22">
        <v>0.45</v>
      </c>
    </row>
    <row r="158" spans="2:13" x14ac:dyDescent="0.25">
      <c r="B158" s="24">
        <v>30</v>
      </c>
      <c r="C158" s="24">
        <v>0.15</v>
      </c>
      <c r="K158" s="22">
        <v>46</v>
      </c>
      <c r="L158" s="22">
        <v>0.45</v>
      </c>
    </row>
    <row r="159" spans="2:13" x14ac:dyDescent="0.25">
      <c r="B159" s="24">
        <v>33</v>
      </c>
      <c r="C159" s="24">
        <v>0.17</v>
      </c>
      <c r="K159" s="22">
        <v>46</v>
      </c>
      <c r="L159" s="22">
        <v>0.43</v>
      </c>
    </row>
    <row r="160" spans="2:13" x14ac:dyDescent="0.25">
      <c r="B160" s="24">
        <v>27</v>
      </c>
      <c r="C160" s="24">
        <v>0.1</v>
      </c>
      <c r="K160" s="22">
        <v>46</v>
      </c>
      <c r="L160" s="22">
        <v>0.59</v>
      </c>
    </row>
    <row r="161" spans="2:13" x14ac:dyDescent="0.25">
      <c r="B161" s="24">
        <v>33</v>
      </c>
      <c r="C161" s="24">
        <v>0.21</v>
      </c>
      <c r="K161" s="25">
        <v>47</v>
      </c>
      <c r="L161" s="25">
        <v>0.6</v>
      </c>
      <c r="M161">
        <f>AVERAGE(L161:L165)</f>
        <v>0.56799999999999995</v>
      </c>
    </row>
    <row r="162" spans="2:13" x14ac:dyDescent="0.25">
      <c r="B162" s="24">
        <v>33</v>
      </c>
      <c r="C162" s="24">
        <v>0.17</v>
      </c>
      <c r="K162" s="25">
        <v>47</v>
      </c>
      <c r="L162" s="25">
        <v>0.56000000000000005</v>
      </c>
    </row>
    <row r="163" spans="2:13" x14ac:dyDescent="0.25">
      <c r="B163" s="24">
        <v>32</v>
      </c>
      <c r="C163" s="24">
        <v>0.16</v>
      </c>
      <c r="K163" s="25">
        <v>47</v>
      </c>
      <c r="L163" s="25">
        <v>0.61</v>
      </c>
    </row>
    <row r="164" spans="2:13" x14ac:dyDescent="0.25">
      <c r="B164" s="24">
        <v>30</v>
      </c>
      <c r="C164" s="24">
        <v>0.2</v>
      </c>
      <c r="K164" s="25">
        <v>47</v>
      </c>
      <c r="L164" s="25">
        <v>0.52</v>
      </c>
    </row>
    <row r="165" spans="2:13" x14ac:dyDescent="0.25">
      <c r="B165" s="24">
        <v>30</v>
      </c>
      <c r="C165" s="24">
        <v>0.15</v>
      </c>
      <c r="K165" s="25">
        <v>47</v>
      </c>
      <c r="L165" s="25">
        <v>0.55000000000000004</v>
      </c>
    </row>
    <row r="166" spans="2:13" x14ac:dyDescent="0.25">
      <c r="B166" s="24">
        <v>29</v>
      </c>
      <c r="C166" s="24">
        <v>0.14000000000000001</v>
      </c>
      <c r="K166" s="27">
        <v>47.5</v>
      </c>
      <c r="L166" s="22">
        <v>0.51</v>
      </c>
      <c r="M166">
        <f>AVERAGE(L166:L167)</f>
        <v>0.59000000000000008</v>
      </c>
    </row>
    <row r="167" spans="2:13" x14ac:dyDescent="0.25">
      <c r="B167" s="24">
        <v>42</v>
      </c>
      <c r="C167" s="24">
        <v>0.42</v>
      </c>
      <c r="K167" s="27">
        <v>47.5</v>
      </c>
      <c r="L167" s="22">
        <v>0.67</v>
      </c>
    </row>
    <row r="168" spans="2:13" x14ac:dyDescent="0.25">
      <c r="B168" s="24">
        <v>46</v>
      </c>
      <c r="C168" s="24">
        <v>0.59</v>
      </c>
      <c r="K168" s="25">
        <v>50</v>
      </c>
      <c r="L168" s="25">
        <v>0.71</v>
      </c>
      <c r="M168">
        <f>AVERAGE(L168:L170)</f>
        <v>0.6433333333333332</v>
      </c>
    </row>
    <row r="169" spans="2:13" x14ac:dyDescent="0.25">
      <c r="B169" s="24">
        <v>47</v>
      </c>
      <c r="C169" s="24">
        <v>0.55000000000000004</v>
      </c>
      <c r="K169" s="25">
        <v>50</v>
      </c>
      <c r="L169" s="25">
        <v>0.61</v>
      </c>
    </row>
    <row r="170" spans="2:13" x14ac:dyDescent="0.25">
      <c r="B170" s="24">
        <v>38</v>
      </c>
      <c r="C170" s="24">
        <v>0.27</v>
      </c>
      <c r="K170" s="25">
        <v>50</v>
      </c>
      <c r="L170" s="25">
        <v>0.61</v>
      </c>
    </row>
    <row r="171" spans="2:13" x14ac:dyDescent="0.25">
      <c r="B171" s="24">
        <v>36.5</v>
      </c>
      <c r="C171" s="24">
        <v>0.25</v>
      </c>
      <c r="K171" s="22">
        <v>51</v>
      </c>
      <c r="L171" s="22">
        <v>0.72</v>
      </c>
      <c r="M171">
        <f>AVERAGE(L171)</f>
        <v>0.72</v>
      </c>
    </row>
    <row r="172" spans="2:13" x14ac:dyDescent="0.25">
      <c r="K172" s="25">
        <v>54</v>
      </c>
      <c r="L172" s="25">
        <v>0.96</v>
      </c>
      <c r="M172">
        <f>AVERAGE(L172)</f>
        <v>0.96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EFAEB-CB51-4ECC-ACD7-10CC15FDDAEA}">
  <dimension ref="A1:BU62"/>
  <sheetViews>
    <sheetView topLeftCell="S1" zoomScale="80" zoomScaleNormal="80" workbookViewId="0">
      <selection activeCell="AH42" sqref="AH41:AH42"/>
    </sheetView>
  </sheetViews>
  <sheetFormatPr defaultRowHeight="15" x14ac:dyDescent="0.25"/>
  <cols>
    <col min="1" max="1" width="24.85546875" bestFit="1" customWidth="1"/>
    <col min="2" max="2" width="20.140625" customWidth="1"/>
    <col min="3" max="14" width="3" bestFit="1" customWidth="1"/>
    <col min="15" max="15" width="10.42578125" bestFit="1" customWidth="1"/>
    <col min="16" max="16" width="8.28515625" bestFit="1" customWidth="1"/>
    <col min="17" max="17" width="11" bestFit="1" customWidth="1"/>
    <col min="18" max="18" width="9.5703125" bestFit="1" customWidth="1"/>
    <col min="19" max="19" width="11.85546875" bestFit="1" customWidth="1"/>
    <col min="37" max="37" width="9.140625" style="12"/>
  </cols>
  <sheetData>
    <row r="1" spans="1:73" x14ac:dyDescent="0.25">
      <c r="AJ1">
        <v>29</v>
      </c>
      <c r="AK1" s="12" t="s">
        <v>44</v>
      </c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</row>
    <row r="2" spans="1:73" x14ac:dyDescent="0.25">
      <c r="AJ2">
        <v>31</v>
      </c>
      <c r="AK2" s="56" t="s">
        <v>32</v>
      </c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</row>
    <row r="3" spans="1:73" x14ac:dyDescent="0.25">
      <c r="AJ3">
        <v>30</v>
      </c>
      <c r="AK3" s="55" t="s">
        <v>31</v>
      </c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>
        <v>30</v>
      </c>
    </row>
    <row r="4" spans="1:73" x14ac:dyDescent="0.25">
      <c r="A4" s="10" t="s">
        <v>6</v>
      </c>
      <c r="B4" s="10" t="s">
        <v>3</v>
      </c>
      <c r="AJ4">
        <v>31</v>
      </c>
      <c r="AK4" s="54" t="s">
        <v>30</v>
      </c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>
        <v>31</v>
      </c>
      <c r="AZ4" s="63"/>
      <c r="BA4" s="64">
        <v>1</v>
      </c>
    </row>
    <row r="5" spans="1:73" x14ac:dyDescent="0.25">
      <c r="B5">
        <v>2019</v>
      </c>
      <c r="R5" t="s">
        <v>7</v>
      </c>
      <c r="S5" t="s">
        <v>4</v>
      </c>
      <c r="AJ5">
        <v>30</v>
      </c>
      <c r="AK5" s="31" t="s">
        <v>29</v>
      </c>
      <c r="AL5" s="31">
        <v>30</v>
      </c>
      <c r="AM5" s="31">
        <v>30</v>
      </c>
      <c r="AN5" s="31">
        <v>30</v>
      </c>
      <c r="AO5" s="31">
        <v>30</v>
      </c>
      <c r="AP5" s="31"/>
      <c r="AQ5" s="31">
        <v>30</v>
      </c>
      <c r="AR5" s="31">
        <v>30</v>
      </c>
      <c r="AS5" s="31">
        <v>30</v>
      </c>
      <c r="AT5" s="31">
        <v>30</v>
      </c>
      <c r="AU5" s="31"/>
      <c r="AV5" s="31"/>
      <c r="AW5" s="31"/>
      <c r="AX5" s="31"/>
      <c r="AY5" s="31">
        <v>30</v>
      </c>
      <c r="AZ5" s="63"/>
      <c r="BA5">
        <v>2</v>
      </c>
    </row>
    <row r="6" spans="1:73" x14ac:dyDescent="0.25">
      <c r="B6" t="s">
        <v>8</v>
      </c>
      <c r="O6" t="s">
        <v>10</v>
      </c>
      <c r="P6" t="s">
        <v>9</v>
      </c>
      <c r="Q6" t="s">
        <v>11</v>
      </c>
      <c r="W6" t="s">
        <v>8</v>
      </c>
      <c r="X6" t="s">
        <v>8</v>
      </c>
      <c r="Y6" t="s">
        <v>8</v>
      </c>
      <c r="Z6" t="s">
        <v>8</v>
      </c>
      <c r="AA6" t="s">
        <v>8</v>
      </c>
      <c r="AB6" t="s">
        <v>8</v>
      </c>
      <c r="AC6" t="s">
        <v>8</v>
      </c>
      <c r="AD6" t="s">
        <v>8</v>
      </c>
      <c r="AE6" t="s">
        <v>8</v>
      </c>
      <c r="AF6" t="s">
        <v>8</v>
      </c>
      <c r="AG6" t="s">
        <v>8</v>
      </c>
      <c r="AH6" t="s">
        <v>8</v>
      </c>
      <c r="AI6" t="s">
        <v>8</v>
      </c>
      <c r="AJ6" t="s">
        <v>9</v>
      </c>
      <c r="AL6" t="s">
        <v>8</v>
      </c>
      <c r="AM6" t="s">
        <v>8</v>
      </c>
      <c r="AN6" t="s">
        <v>8</v>
      </c>
      <c r="AO6" t="s">
        <v>8</v>
      </c>
      <c r="AP6" t="s">
        <v>8</v>
      </c>
      <c r="AQ6" t="s">
        <v>8</v>
      </c>
      <c r="AR6" t="s">
        <v>8</v>
      </c>
      <c r="AS6" t="s">
        <v>8</v>
      </c>
      <c r="AT6" t="s">
        <v>8</v>
      </c>
      <c r="AU6" t="s">
        <v>8</v>
      </c>
      <c r="AV6" t="s">
        <v>8</v>
      </c>
      <c r="AW6" t="s">
        <v>8</v>
      </c>
      <c r="AX6" t="s">
        <v>8</v>
      </c>
      <c r="AY6" t="s">
        <v>9</v>
      </c>
      <c r="AZ6" s="63"/>
      <c r="BA6">
        <v>3</v>
      </c>
    </row>
    <row r="7" spans="1:73" x14ac:dyDescent="0.25">
      <c r="A7" s="10" t="s">
        <v>5</v>
      </c>
      <c r="B7">
        <v>7</v>
      </c>
      <c r="C7">
        <v>9</v>
      </c>
      <c r="D7">
        <v>10</v>
      </c>
      <c r="E7">
        <v>12</v>
      </c>
      <c r="F7">
        <v>13</v>
      </c>
      <c r="G7">
        <v>14</v>
      </c>
      <c r="H7">
        <v>15</v>
      </c>
      <c r="I7">
        <v>17</v>
      </c>
      <c r="J7">
        <v>18</v>
      </c>
      <c r="K7">
        <v>20</v>
      </c>
      <c r="L7">
        <v>21</v>
      </c>
      <c r="M7">
        <v>28</v>
      </c>
      <c r="N7">
        <v>31</v>
      </c>
      <c r="P7">
        <v>2</v>
      </c>
      <c r="V7" s="5" t="s">
        <v>13</v>
      </c>
      <c r="W7" s="5">
        <v>7</v>
      </c>
      <c r="X7" s="5">
        <v>9</v>
      </c>
      <c r="Y7" s="5">
        <v>10</v>
      </c>
      <c r="Z7" s="5">
        <v>12</v>
      </c>
      <c r="AA7" s="5">
        <v>13</v>
      </c>
      <c r="AB7" s="5">
        <v>14</v>
      </c>
      <c r="AC7" s="5">
        <v>15</v>
      </c>
      <c r="AD7" s="5">
        <v>17</v>
      </c>
      <c r="AE7" s="5">
        <v>18</v>
      </c>
      <c r="AF7" s="5">
        <v>20</v>
      </c>
      <c r="AG7" s="5">
        <v>21</v>
      </c>
      <c r="AH7" s="5">
        <v>28</v>
      </c>
      <c r="AI7" s="5">
        <v>31</v>
      </c>
      <c r="AJ7" s="4">
        <v>2</v>
      </c>
      <c r="AL7" s="5">
        <v>7</v>
      </c>
      <c r="AM7" s="5">
        <v>9</v>
      </c>
      <c r="AN7" s="5">
        <v>10</v>
      </c>
      <c r="AO7" s="5">
        <v>12</v>
      </c>
      <c r="AP7" s="5">
        <v>13</v>
      </c>
      <c r="AQ7" s="5">
        <v>14</v>
      </c>
      <c r="AR7" s="5">
        <v>15</v>
      </c>
      <c r="AS7" s="5">
        <v>17</v>
      </c>
      <c r="AT7" s="5">
        <v>18</v>
      </c>
      <c r="AU7" s="5">
        <v>20</v>
      </c>
      <c r="AV7" s="5">
        <v>21</v>
      </c>
      <c r="AW7" s="51">
        <v>28</v>
      </c>
      <c r="AX7" s="51">
        <v>31</v>
      </c>
      <c r="AY7" s="4">
        <v>2</v>
      </c>
      <c r="AZ7" s="63"/>
      <c r="BA7">
        <v>4</v>
      </c>
    </row>
    <row r="8" spans="1:73" x14ac:dyDescent="0.25">
      <c r="A8" s="11">
        <v>5</v>
      </c>
      <c r="D8">
        <v>1</v>
      </c>
      <c r="E8">
        <v>1</v>
      </c>
      <c r="K8">
        <v>2</v>
      </c>
      <c r="O8">
        <v>4</v>
      </c>
      <c r="R8">
        <v>4</v>
      </c>
      <c r="S8">
        <v>4</v>
      </c>
      <c r="V8">
        <v>5</v>
      </c>
      <c r="Y8">
        <v>1</v>
      </c>
      <c r="Z8">
        <v>1</v>
      </c>
      <c r="AA8" s="15"/>
      <c r="AF8" s="15">
        <v>2</v>
      </c>
      <c r="AG8" s="15"/>
      <c r="AH8" s="15"/>
      <c r="AI8" s="15"/>
      <c r="AL8">
        <f>$V8*W8</f>
        <v>0</v>
      </c>
      <c r="AM8">
        <f t="shared" ref="AM8:AY23" si="0">$V8*X8</f>
        <v>0</v>
      </c>
      <c r="AN8">
        <f t="shared" si="0"/>
        <v>5</v>
      </c>
      <c r="AO8">
        <f t="shared" si="0"/>
        <v>5</v>
      </c>
      <c r="AP8">
        <f t="shared" si="0"/>
        <v>0</v>
      </c>
      <c r="AQ8">
        <f t="shared" si="0"/>
        <v>0</v>
      </c>
      <c r="AR8">
        <f t="shared" si="0"/>
        <v>0</v>
      </c>
      <c r="AS8">
        <f t="shared" si="0"/>
        <v>0</v>
      </c>
      <c r="AT8">
        <f t="shared" si="0"/>
        <v>0</v>
      </c>
      <c r="AU8">
        <f t="shared" si="0"/>
        <v>10</v>
      </c>
      <c r="AV8">
        <f t="shared" si="0"/>
        <v>0</v>
      </c>
      <c r="AW8" s="51">
        <f t="shared" si="0"/>
        <v>0</v>
      </c>
      <c r="AX8" s="51">
        <f t="shared" si="0"/>
        <v>0</v>
      </c>
      <c r="AY8">
        <f t="shared" si="0"/>
        <v>0</v>
      </c>
      <c r="AZ8" s="63"/>
      <c r="BA8">
        <v>5</v>
      </c>
      <c r="BC8" t="s">
        <v>29</v>
      </c>
      <c r="BD8">
        <v>6</v>
      </c>
      <c r="BE8" s="3">
        <v>17.208333333333339</v>
      </c>
      <c r="BF8">
        <v>8.6666666666666661</v>
      </c>
    </row>
    <row r="9" spans="1:73" x14ac:dyDescent="0.25">
      <c r="A9" s="11">
        <v>6</v>
      </c>
      <c r="D9">
        <v>6</v>
      </c>
      <c r="E9">
        <v>1</v>
      </c>
      <c r="H9">
        <v>1</v>
      </c>
      <c r="K9">
        <v>2</v>
      </c>
      <c r="O9">
        <v>10</v>
      </c>
      <c r="R9">
        <v>10</v>
      </c>
      <c r="S9">
        <v>10</v>
      </c>
      <c r="V9">
        <v>6</v>
      </c>
      <c r="Y9">
        <v>6</v>
      </c>
      <c r="Z9">
        <v>1</v>
      </c>
      <c r="AA9" s="15"/>
      <c r="AC9">
        <v>1</v>
      </c>
      <c r="AF9" s="15">
        <v>2</v>
      </c>
      <c r="AG9" s="15"/>
      <c r="AH9" s="15"/>
      <c r="AI9" s="15"/>
      <c r="AL9">
        <f t="shared" ref="AL9:AL31" si="1">$V9*W9</f>
        <v>0</v>
      </c>
      <c r="AM9">
        <f t="shared" si="0"/>
        <v>0</v>
      </c>
      <c r="AN9">
        <f t="shared" si="0"/>
        <v>36</v>
      </c>
      <c r="AO9">
        <f t="shared" si="0"/>
        <v>6</v>
      </c>
      <c r="AP9">
        <f t="shared" si="0"/>
        <v>0</v>
      </c>
      <c r="AQ9">
        <f t="shared" si="0"/>
        <v>0</v>
      </c>
      <c r="AR9">
        <f t="shared" si="0"/>
        <v>6</v>
      </c>
      <c r="AS9">
        <f t="shared" si="0"/>
        <v>0</v>
      </c>
      <c r="AT9">
        <f t="shared" si="0"/>
        <v>0</v>
      </c>
      <c r="AU9">
        <f t="shared" si="0"/>
        <v>12</v>
      </c>
      <c r="AV9">
        <f t="shared" si="0"/>
        <v>0</v>
      </c>
      <c r="AW9" s="51">
        <f t="shared" si="0"/>
        <v>0</v>
      </c>
      <c r="AX9" s="51">
        <f t="shared" si="0"/>
        <v>0</v>
      </c>
      <c r="AY9">
        <f t="shared" si="0"/>
        <v>0</v>
      </c>
      <c r="AZ9" s="63"/>
      <c r="BA9">
        <v>6</v>
      </c>
      <c r="BC9" t="s">
        <v>29</v>
      </c>
      <c r="BD9">
        <v>6</v>
      </c>
      <c r="BE9" s="3">
        <v>11.291666666666668</v>
      </c>
      <c r="BF9">
        <v>9.9333333333333336</v>
      </c>
      <c r="BH9">
        <v>6</v>
      </c>
      <c r="BI9">
        <v>6</v>
      </c>
      <c r="BJ9">
        <v>6</v>
      </c>
      <c r="BK9">
        <v>5</v>
      </c>
      <c r="BL9">
        <v>6</v>
      </c>
      <c r="BM9">
        <v>5</v>
      </c>
      <c r="BN9">
        <v>5</v>
      </c>
      <c r="BO9">
        <v>4</v>
      </c>
      <c r="BP9">
        <v>4</v>
      </c>
      <c r="BQ9">
        <v>6</v>
      </c>
      <c r="BR9">
        <v>6</v>
      </c>
      <c r="BS9">
        <v>6</v>
      </c>
      <c r="BT9">
        <v>6</v>
      </c>
      <c r="BU9">
        <v>6</v>
      </c>
    </row>
    <row r="10" spans="1:73" x14ac:dyDescent="0.25">
      <c r="A10" s="11">
        <v>7</v>
      </c>
      <c r="D10">
        <v>29</v>
      </c>
      <c r="E10">
        <v>3</v>
      </c>
      <c r="K10">
        <v>8</v>
      </c>
      <c r="O10">
        <v>40</v>
      </c>
      <c r="R10">
        <v>40</v>
      </c>
      <c r="S10">
        <v>40</v>
      </c>
      <c r="V10">
        <v>7</v>
      </c>
      <c r="Y10">
        <v>29</v>
      </c>
      <c r="Z10">
        <v>3</v>
      </c>
      <c r="AA10" s="15"/>
      <c r="AF10" s="15">
        <v>8</v>
      </c>
      <c r="AG10" s="15"/>
      <c r="AH10" s="15"/>
      <c r="AI10" s="15"/>
      <c r="AL10">
        <f t="shared" si="1"/>
        <v>0</v>
      </c>
      <c r="AM10">
        <f t="shared" si="0"/>
        <v>0</v>
      </c>
      <c r="AN10">
        <f>$V10*Y10</f>
        <v>203</v>
      </c>
      <c r="AO10">
        <f t="shared" si="0"/>
        <v>21</v>
      </c>
      <c r="AP10">
        <f t="shared" si="0"/>
        <v>0</v>
      </c>
      <c r="AQ10">
        <f t="shared" si="0"/>
        <v>0</v>
      </c>
      <c r="AR10">
        <f t="shared" si="0"/>
        <v>0</v>
      </c>
      <c r="AS10">
        <f t="shared" si="0"/>
        <v>0</v>
      </c>
      <c r="AT10">
        <f t="shared" si="0"/>
        <v>0</v>
      </c>
      <c r="AU10">
        <f t="shared" si="0"/>
        <v>56</v>
      </c>
      <c r="AV10">
        <f t="shared" si="0"/>
        <v>0</v>
      </c>
      <c r="AW10" s="51">
        <f t="shared" si="0"/>
        <v>0</v>
      </c>
      <c r="AX10" s="51">
        <f t="shared" si="0"/>
        <v>0</v>
      </c>
      <c r="AY10">
        <f t="shared" si="0"/>
        <v>0</v>
      </c>
      <c r="AZ10" s="63"/>
      <c r="BA10">
        <v>7</v>
      </c>
      <c r="BC10" t="s">
        <v>29</v>
      </c>
      <c r="BD10">
        <v>6</v>
      </c>
      <c r="BE10" s="3">
        <v>18.587962962962969</v>
      </c>
      <c r="BF10">
        <v>8.9259259259259256</v>
      </c>
      <c r="BH10">
        <v>17.208333333333339</v>
      </c>
      <c r="BI10">
        <v>11.291666666666668</v>
      </c>
      <c r="BJ10">
        <v>18.587962962962969</v>
      </c>
      <c r="BK10">
        <v>8.5052816901408548</v>
      </c>
      <c r="BL10">
        <v>22.6875</v>
      </c>
      <c r="BM10">
        <v>8.4302325581395365</v>
      </c>
      <c r="BN10">
        <v>26.50403225806452</v>
      </c>
      <c r="BO10">
        <v>27.02173913043481</v>
      </c>
      <c r="BP10">
        <v>28.375000000000028</v>
      </c>
      <c r="BQ10">
        <v>17.685439560439569</v>
      </c>
      <c r="BR10">
        <v>21.833333333333339</v>
      </c>
      <c r="BS10">
        <v>4.875</v>
      </c>
      <c r="BT10">
        <v>26.625</v>
      </c>
      <c r="BU10">
        <v>6.4903846153846416</v>
      </c>
    </row>
    <row r="11" spans="1:73" x14ac:dyDescent="0.25">
      <c r="A11" s="11">
        <v>8</v>
      </c>
      <c r="B11">
        <v>8</v>
      </c>
      <c r="C11">
        <v>2</v>
      </c>
      <c r="D11">
        <v>12</v>
      </c>
      <c r="E11">
        <v>14</v>
      </c>
      <c r="F11">
        <v>2</v>
      </c>
      <c r="H11">
        <v>4</v>
      </c>
      <c r="K11">
        <v>6</v>
      </c>
      <c r="L11">
        <v>1</v>
      </c>
      <c r="O11">
        <v>49</v>
      </c>
      <c r="R11">
        <v>49</v>
      </c>
      <c r="S11">
        <v>49</v>
      </c>
      <c r="V11">
        <v>8</v>
      </c>
      <c r="W11">
        <v>8</v>
      </c>
      <c r="X11">
        <v>2</v>
      </c>
      <c r="Y11">
        <v>12</v>
      </c>
      <c r="Z11">
        <v>14</v>
      </c>
      <c r="AA11" s="15">
        <v>2</v>
      </c>
      <c r="AC11">
        <v>4</v>
      </c>
      <c r="AF11" s="15">
        <v>6</v>
      </c>
      <c r="AG11" s="15">
        <v>1</v>
      </c>
      <c r="AH11" s="15"/>
      <c r="AI11" s="15"/>
      <c r="AL11">
        <f>$V11*W11</f>
        <v>64</v>
      </c>
      <c r="AM11">
        <f t="shared" si="0"/>
        <v>16</v>
      </c>
      <c r="AN11">
        <f t="shared" si="0"/>
        <v>96</v>
      </c>
      <c r="AO11">
        <f t="shared" si="0"/>
        <v>112</v>
      </c>
      <c r="AP11">
        <f t="shared" si="0"/>
        <v>16</v>
      </c>
      <c r="AQ11">
        <f t="shared" si="0"/>
        <v>0</v>
      </c>
      <c r="AR11">
        <f t="shared" si="0"/>
        <v>32</v>
      </c>
      <c r="AS11">
        <f t="shared" si="0"/>
        <v>0</v>
      </c>
      <c r="AT11">
        <f t="shared" si="0"/>
        <v>0</v>
      </c>
      <c r="AU11">
        <f t="shared" si="0"/>
        <v>48</v>
      </c>
      <c r="AV11">
        <f t="shared" si="0"/>
        <v>8</v>
      </c>
      <c r="AW11" s="51">
        <f t="shared" si="0"/>
        <v>0</v>
      </c>
      <c r="AX11" s="51">
        <f t="shared" si="0"/>
        <v>0</v>
      </c>
      <c r="AY11">
        <f t="shared" si="0"/>
        <v>0</v>
      </c>
      <c r="AZ11" s="63"/>
      <c r="BA11">
        <v>8</v>
      </c>
      <c r="BC11" t="s">
        <v>30</v>
      </c>
      <c r="BD11">
        <v>5</v>
      </c>
      <c r="BE11" s="3">
        <v>8.5052816901408548</v>
      </c>
      <c r="BF11">
        <v>10.859154929577464</v>
      </c>
      <c r="BH11">
        <v>0.3</v>
      </c>
      <c r="BI11">
        <v>0.3</v>
      </c>
      <c r="BJ11">
        <v>0.3</v>
      </c>
      <c r="BK11">
        <v>0.3</v>
      </c>
      <c r="BL11">
        <v>0.3</v>
      </c>
      <c r="BM11">
        <v>0.3</v>
      </c>
      <c r="BN11">
        <v>0.3</v>
      </c>
      <c r="BO11">
        <v>0.3</v>
      </c>
      <c r="BP11">
        <v>0.3</v>
      </c>
      <c r="BQ11">
        <v>0.3</v>
      </c>
      <c r="BR11">
        <v>0.3</v>
      </c>
      <c r="BS11">
        <v>0.3</v>
      </c>
      <c r="BT11">
        <v>0.3</v>
      </c>
      <c r="BU11">
        <v>0.3</v>
      </c>
    </row>
    <row r="12" spans="1:73" x14ac:dyDescent="0.25">
      <c r="A12" s="11">
        <v>9</v>
      </c>
      <c r="C12">
        <v>4</v>
      </c>
      <c r="D12">
        <v>4</v>
      </c>
      <c r="E12">
        <v>1</v>
      </c>
      <c r="F12">
        <v>1</v>
      </c>
      <c r="K12">
        <v>1</v>
      </c>
      <c r="L12">
        <v>1</v>
      </c>
      <c r="O12">
        <v>12</v>
      </c>
      <c r="R12">
        <v>12</v>
      </c>
      <c r="S12">
        <v>12</v>
      </c>
      <c r="V12">
        <v>9</v>
      </c>
      <c r="X12">
        <v>4</v>
      </c>
      <c r="Y12">
        <v>4</v>
      </c>
      <c r="Z12">
        <v>1</v>
      </c>
      <c r="AA12" s="15">
        <v>1</v>
      </c>
      <c r="AF12" s="15">
        <v>1</v>
      </c>
      <c r="AG12" s="15">
        <v>1</v>
      </c>
      <c r="AH12" s="15"/>
      <c r="AI12" s="15"/>
      <c r="AL12">
        <f t="shared" si="1"/>
        <v>0</v>
      </c>
      <c r="AM12">
        <f t="shared" si="0"/>
        <v>36</v>
      </c>
      <c r="AN12">
        <f t="shared" si="0"/>
        <v>36</v>
      </c>
      <c r="AO12">
        <f t="shared" si="0"/>
        <v>9</v>
      </c>
      <c r="AP12">
        <f t="shared" si="0"/>
        <v>9</v>
      </c>
      <c r="AQ12">
        <f t="shared" si="0"/>
        <v>0</v>
      </c>
      <c r="AR12">
        <f t="shared" si="0"/>
        <v>0</v>
      </c>
      <c r="AS12">
        <f t="shared" si="0"/>
        <v>0</v>
      </c>
      <c r="AT12">
        <f t="shared" si="0"/>
        <v>0</v>
      </c>
      <c r="AU12">
        <f t="shared" si="0"/>
        <v>9</v>
      </c>
      <c r="AV12">
        <f t="shared" si="0"/>
        <v>9</v>
      </c>
      <c r="AW12" s="51">
        <f t="shared" si="0"/>
        <v>0</v>
      </c>
      <c r="AX12" s="51">
        <f t="shared" si="0"/>
        <v>0</v>
      </c>
      <c r="AY12">
        <f t="shared" si="0"/>
        <v>0</v>
      </c>
      <c r="AZ12" s="63"/>
      <c r="BA12">
        <v>9</v>
      </c>
      <c r="BC12" t="s">
        <v>29</v>
      </c>
      <c r="BD12">
        <v>6</v>
      </c>
      <c r="BE12" s="3">
        <v>22.6875</v>
      </c>
      <c r="BF12">
        <v>8.75</v>
      </c>
    </row>
    <row r="13" spans="1:73" x14ac:dyDescent="0.25">
      <c r="A13" s="11">
        <v>10</v>
      </c>
      <c r="B13">
        <v>4</v>
      </c>
      <c r="C13">
        <v>4</v>
      </c>
      <c r="D13">
        <v>14</v>
      </c>
      <c r="E13">
        <v>14</v>
      </c>
      <c r="F13">
        <v>1</v>
      </c>
      <c r="G13">
        <v>2</v>
      </c>
      <c r="H13">
        <v>4</v>
      </c>
      <c r="J13">
        <v>2</v>
      </c>
      <c r="K13">
        <v>22</v>
      </c>
      <c r="L13">
        <v>1</v>
      </c>
      <c r="O13">
        <v>68</v>
      </c>
      <c r="R13">
        <v>68</v>
      </c>
      <c r="S13">
        <v>68</v>
      </c>
      <c r="V13">
        <v>10</v>
      </c>
      <c r="W13">
        <v>4</v>
      </c>
      <c r="X13">
        <v>4</v>
      </c>
      <c r="Y13">
        <v>14</v>
      </c>
      <c r="Z13">
        <v>14</v>
      </c>
      <c r="AA13" s="15">
        <v>1</v>
      </c>
      <c r="AB13">
        <v>2</v>
      </c>
      <c r="AC13">
        <v>4</v>
      </c>
      <c r="AE13">
        <v>2</v>
      </c>
      <c r="AF13" s="15">
        <v>22</v>
      </c>
      <c r="AG13" s="15">
        <v>1</v>
      </c>
      <c r="AH13" s="15"/>
      <c r="AI13" s="15"/>
      <c r="AL13">
        <f t="shared" si="1"/>
        <v>40</v>
      </c>
      <c r="AM13">
        <f t="shared" si="0"/>
        <v>40</v>
      </c>
      <c r="AN13">
        <f t="shared" si="0"/>
        <v>140</v>
      </c>
      <c r="AO13">
        <f t="shared" si="0"/>
        <v>140</v>
      </c>
      <c r="AP13">
        <f t="shared" si="0"/>
        <v>10</v>
      </c>
      <c r="AQ13">
        <f t="shared" si="0"/>
        <v>20</v>
      </c>
      <c r="AR13">
        <f t="shared" si="0"/>
        <v>40</v>
      </c>
      <c r="AS13">
        <f t="shared" si="0"/>
        <v>0</v>
      </c>
      <c r="AT13">
        <f t="shared" si="0"/>
        <v>20</v>
      </c>
      <c r="AU13">
        <f t="shared" si="0"/>
        <v>220</v>
      </c>
      <c r="AV13">
        <f t="shared" si="0"/>
        <v>10</v>
      </c>
      <c r="AW13" s="51">
        <f t="shared" si="0"/>
        <v>0</v>
      </c>
      <c r="AX13" s="51">
        <f t="shared" si="0"/>
        <v>0</v>
      </c>
      <c r="AY13">
        <f t="shared" si="0"/>
        <v>0</v>
      </c>
      <c r="AZ13" s="63"/>
      <c r="BA13">
        <v>10</v>
      </c>
      <c r="BC13" t="s">
        <v>30</v>
      </c>
      <c r="BD13">
        <v>5</v>
      </c>
      <c r="BE13" s="3">
        <v>8.4302325581395365</v>
      </c>
      <c r="BF13">
        <v>16.151162790697676</v>
      </c>
    </row>
    <row r="14" spans="1:73" x14ac:dyDescent="0.25">
      <c r="A14" s="11">
        <v>11</v>
      </c>
      <c r="C14">
        <v>3</v>
      </c>
      <c r="D14">
        <v>1</v>
      </c>
      <c r="E14">
        <v>3</v>
      </c>
      <c r="K14">
        <v>13</v>
      </c>
      <c r="L14">
        <v>2</v>
      </c>
      <c r="N14">
        <v>1</v>
      </c>
      <c r="O14">
        <v>23</v>
      </c>
      <c r="R14">
        <v>23</v>
      </c>
      <c r="S14">
        <v>23</v>
      </c>
      <c r="V14">
        <v>11</v>
      </c>
      <c r="X14">
        <v>3</v>
      </c>
      <c r="Y14">
        <v>1</v>
      </c>
      <c r="Z14">
        <v>3</v>
      </c>
      <c r="AA14" s="15"/>
      <c r="AF14" s="15">
        <v>13</v>
      </c>
      <c r="AG14" s="15">
        <v>2</v>
      </c>
      <c r="AH14" s="15"/>
      <c r="AI14" s="15">
        <v>1</v>
      </c>
      <c r="AL14">
        <f t="shared" si="1"/>
        <v>0</v>
      </c>
      <c r="AM14">
        <f t="shared" si="0"/>
        <v>33</v>
      </c>
      <c r="AN14">
        <f t="shared" si="0"/>
        <v>11</v>
      </c>
      <c r="AO14">
        <f t="shared" si="0"/>
        <v>33</v>
      </c>
      <c r="AP14">
        <f t="shared" si="0"/>
        <v>0</v>
      </c>
      <c r="AQ14">
        <f t="shared" si="0"/>
        <v>0</v>
      </c>
      <c r="AR14">
        <f t="shared" si="0"/>
        <v>0</v>
      </c>
      <c r="AS14">
        <f t="shared" si="0"/>
        <v>0</v>
      </c>
      <c r="AT14">
        <f t="shared" si="0"/>
        <v>0</v>
      </c>
      <c r="AU14">
        <f t="shared" si="0"/>
        <v>143</v>
      </c>
      <c r="AV14">
        <f t="shared" si="0"/>
        <v>22</v>
      </c>
      <c r="AW14" s="51">
        <f t="shared" si="0"/>
        <v>0</v>
      </c>
      <c r="AX14" s="51">
        <f t="shared" si="0"/>
        <v>11</v>
      </c>
      <c r="AY14">
        <f t="shared" si="0"/>
        <v>0</v>
      </c>
      <c r="AZ14" s="63"/>
      <c r="BA14">
        <v>11</v>
      </c>
      <c r="BC14" t="s">
        <v>30</v>
      </c>
      <c r="BD14">
        <v>5</v>
      </c>
      <c r="BE14" s="3">
        <v>26.50403225806452</v>
      </c>
      <c r="BF14">
        <v>13.419354838709678</v>
      </c>
    </row>
    <row r="15" spans="1:73" x14ac:dyDescent="0.25">
      <c r="A15" s="11">
        <v>12</v>
      </c>
      <c r="C15">
        <v>2</v>
      </c>
      <c r="D15">
        <v>5</v>
      </c>
      <c r="E15">
        <v>14</v>
      </c>
      <c r="G15">
        <v>3</v>
      </c>
      <c r="H15">
        <v>1</v>
      </c>
      <c r="I15">
        <v>1</v>
      </c>
      <c r="J15">
        <v>2</v>
      </c>
      <c r="K15">
        <v>21</v>
      </c>
      <c r="L15">
        <v>1</v>
      </c>
      <c r="O15">
        <v>50</v>
      </c>
      <c r="R15">
        <v>50</v>
      </c>
      <c r="S15">
        <v>50</v>
      </c>
      <c r="V15">
        <v>12</v>
      </c>
      <c r="X15">
        <v>2</v>
      </c>
      <c r="Y15">
        <v>5</v>
      </c>
      <c r="Z15">
        <v>14</v>
      </c>
      <c r="AA15" s="15"/>
      <c r="AB15">
        <v>3</v>
      </c>
      <c r="AC15">
        <v>1</v>
      </c>
      <c r="AD15">
        <v>1</v>
      </c>
      <c r="AE15">
        <v>2</v>
      </c>
      <c r="AF15" s="15">
        <v>21</v>
      </c>
      <c r="AG15" s="15">
        <v>1</v>
      </c>
      <c r="AH15" s="15"/>
      <c r="AI15" s="15"/>
      <c r="AL15">
        <f t="shared" si="1"/>
        <v>0</v>
      </c>
      <c r="AM15">
        <f t="shared" si="0"/>
        <v>24</v>
      </c>
      <c r="AN15">
        <f t="shared" si="0"/>
        <v>60</v>
      </c>
      <c r="AO15">
        <f t="shared" si="0"/>
        <v>168</v>
      </c>
      <c r="AP15">
        <f t="shared" si="0"/>
        <v>0</v>
      </c>
      <c r="AQ15">
        <f t="shared" si="0"/>
        <v>36</v>
      </c>
      <c r="AR15">
        <f t="shared" si="0"/>
        <v>12</v>
      </c>
      <c r="AS15">
        <f t="shared" si="0"/>
        <v>12</v>
      </c>
      <c r="AT15">
        <f t="shared" si="0"/>
        <v>24</v>
      </c>
      <c r="AU15">
        <f t="shared" si="0"/>
        <v>252</v>
      </c>
      <c r="AV15">
        <f t="shared" si="0"/>
        <v>12</v>
      </c>
      <c r="AW15" s="51">
        <f t="shared" si="0"/>
        <v>0</v>
      </c>
      <c r="AX15" s="51">
        <f t="shared" si="0"/>
        <v>0</v>
      </c>
      <c r="AY15">
        <f t="shared" si="0"/>
        <v>0</v>
      </c>
      <c r="AZ15" s="63"/>
      <c r="BA15">
        <v>12</v>
      </c>
      <c r="BC15" t="s">
        <v>31</v>
      </c>
      <c r="BD15">
        <v>4</v>
      </c>
      <c r="BE15" s="3">
        <v>27.02173913043481</v>
      </c>
      <c r="BF15">
        <v>18.456521739130434</v>
      </c>
    </row>
    <row r="16" spans="1:73" x14ac:dyDescent="0.25">
      <c r="A16" s="11">
        <v>13</v>
      </c>
      <c r="E16">
        <v>12</v>
      </c>
      <c r="G16">
        <v>4</v>
      </c>
      <c r="H16">
        <v>2</v>
      </c>
      <c r="K16">
        <v>7</v>
      </c>
      <c r="O16">
        <v>25</v>
      </c>
      <c r="R16">
        <v>25</v>
      </c>
      <c r="S16">
        <v>25</v>
      </c>
      <c r="V16">
        <v>13</v>
      </c>
      <c r="Z16">
        <v>12</v>
      </c>
      <c r="AA16" s="15"/>
      <c r="AB16">
        <v>4</v>
      </c>
      <c r="AC16">
        <v>2</v>
      </c>
      <c r="AF16" s="15">
        <v>7</v>
      </c>
      <c r="AG16" s="15"/>
      <c r="AH16" s="15"/>
      <c r="AI16" s="15"/>
      <c r="AL16">
        <f t="shared" si="1"/>
        <v>0</v>
      </c>
      <c r="AM16">
        <f t="shared" si="0"/>
        <v>0</v>
      </c>
      <c r="AN16">
        <f t="shared" si="0"/>
        <v>0</v>
      </c>
      <c r="AO16">
        <f t="shared" si="0"/>
        <v>156</v>
      </c>
      <c r="AP16">
        <f t="shared" si="0"/>
        <v>0</v>
      </c>
      <c r="AQ16">
        <f t="shared" si="0"/>
        <v>52</v>
      </c>
      <c r="AR16">
        <f t="shared" si="0"/>
        <v>26</v>
      </c>
      <c r="AS16">
        <f t="shared" si="0"/>
        <v>0</v>
      </c>
      <c r="AT16">
        <f t="shared" si="0"/>
        <v>0</v>
      </c>
      <c r="AU16">
        <f t="shared" si="0"/>
        <v>91</v>
      </c>
      <c r="AV16">
        <f t="shared" si="0"/>
        <v>0</v>
      </c>
      <c r="AW16" s="51">
        <f t="shared" si="0"/>
        <v>0</v>
      </c>
      <c r="AX16" s="51">
        <f t="shared" si="0"/>
        <v>0</v>
      </c>
      <c r="AY16">
        <f t="shared" si="0"/>
        <v>0</v>
      </c>
      <c r="AZ16" s="63"/>
      <c r="BA16" s="8">
        <v>13</v>
      </c>
      <c r="BC16" t="s">
        <v>31</v>
      </c>
      <c r="BD16">
        <v>4</v>
      </c>
      <c r="BE16" s="3">
        <v>28.375000000000028</v>
      </c>
      <c r="BF16">
        <v>18.399999999999999</v>
      </c>
    </row>
    <row r="17" spans="1:68" x14ac:dyDescent="0.25">
      <c r="A17" s="11">
        <v>14</v>
      </c>
      <c r="D17">
        <v>4</v>
      </c>
      <c r="G17">
        <v>1</v>
      </c>
      <c r="H17">
        <v>4</v>
      </c>
      <c r="I17">
        <v>1</v>
      </c>
      <c r="K17">
        <v>5</v>
      </c>
      <c r="M17">
        <v>1</v>
      </c>
      <c r="O17">
        <v>16</v>
      </c>
      <c r="R17">
        <v>16</v>
      </c>
      <c r="S17">
        <v>16</v>
      </c>
      <c r="V17">
        <v>14</v>
      </c>
      <c r="Y17">
        <v>4</v>
      </c>
      <c r="AA17" s="15"/>
      <c r="AB17">
        <v>1</v>
      </c>
      <c r="AC17">
        <v>4</v>
      </c>
      <c r="AD17">
        <v>1</v>
      </c>
      <c r="AF17" s="15">
        <v>5</v>
      </c>
      <c r="AG17" s="15"/>
      <c r="AH17" s="15">
        <v>1</v>
      </c>
      <c r="AI17" s="15"/>
      <c r="AL17">
        <f t="shared" si="1"/>
        <v>0</v>
      </c>
      <c r="AM17">
        <f t="shared" si="0"/>
        <v>0</v>
      </c>
      <c r="AN17">
        <f t="shared" si="0"/>
        <v>56</v>
      </c>
      <c r="AO17">
        <f t="shared" si="0"/>
        <v>0</v>
      </c>
      <c r="AP17">
        <f t="shared" si="0"/>
        <v>0</v>
      </c>
      <c r="AQ17">
        <f t="shared" si="0"/>
        <v>14</v>
      </c>
      <c r="AR17">
        <f t="shared" si="0"/>
        <v>56</v>
      </c>
      <c r="AS17">
        <f t="shared" si="0"/>
        <v>14</v>
      </c>
      <c r="AT17">
        <f t="shared" si="0"/>
        <v>0</v>
      </c>
      <c r="AU17">
        <f t="shared" si="0"/>
        <v>70</v>
      </c>
      <c r="AV17">
        <f t="shared" si="0"/>
        <v>0</v>
      </c>
      <c r="AW17" s="51">
        <f t="shared" si="0"/>
        <v>14</v>
      </c>
      <c r="AX17" s="51">
        <f t="shared" si="0"/>
        <v>0</v>
      </c>
      <c r="AY17">
        <f t="shared" si="0"/>
        <v>0</v>
      </c>
      <c r="AZ17" s="63"/>
      <c r="BA17">
        <v>14</v>
      </c>
      <c r="BC17" t="s">
        <v>29</v>
      </c>
      <c r="BD17">
        <v>6</v>
      </c>
      <c r="BE17" s="3">
        <v>17.685439560439569</v>
      </c>
      <c r="BF17">
        <v>10.67032967032967</v>
      </c>
    </row>
    <row r="18" spans="1:68" x14ac:dyDescent="0.25">
      <c r="A18" s="11">
        <v>15</v>
      </c>
      <c r="D18">
        <v>2</v>
      </c>
      <c r="E18">
        <v>7</v>
      </c>
      <c r="G18">
        <v>31</v>
      </c>
      <c r="H18">
        <v>7</v>
      </c>
      <c r="I18">
        <v>3</v>
      </c>
      <c r="J18">
        <v>3</v>
      </c>
      <c r="K18">
        <v>4</v>
      </c>
      <c r="O18">
        <v>57</v>
      </c>
      <c r="R18">
        <v>57</v>
      </c>
      <c r="S18">
        <v>57</v>
      </c>
      <c r="V18">
        <v>15</v>
      </c>
      <c r="Y18">
        <v>2</v>
      </c>
      <c r="Z18">
        <v>7</v>
      </c>
      <c r="AA18" s="15"/>
      <c r="AB18">
        <v>31</v>
      </c>
      <c r="AC18">
        <v>7</v>
      </c>
      <c r="AD18">
        <v>3</v>
      </c>
      <c r="AE18">
        <v>3</v>
      </c>
      <c r="AF18" s="15">
        <v>4</v>
      </c>
      <c r="AG18" s="15"/>
      <c r="AH18" s="15"/>
      <c r="AI18" s="15"/>
      <c r="AL18">
        <f t="shared" si="1"/>
        <v>0</v>
      </c>
      <c r="AM18">
        <f t="shared" si="0"/>
        <v>0</v>
      </c>
      <c r="AN18">
        <f t="shared" si="0"/>
        <v>30</v>
      </c>
      <c r="AO18">
        <f t="shared" si="0"/>
        <v>105</v>
      </c>
      <c r="AP18">
        <f t="shared" si="0"/>
        <v>0</v>
      </c>
      <c r="AQ18">
        <f t="shared" si="0"/>
        <v>465</v>
      </c>
      <c r="AR18">
        <f t="shared" si="0"/>
        <v>105</v>
      </c>
      <c r="AS18">
        <f t="shared" si="0"/>
        <v>45</v>
      </c>
      <c r="AT18">
        <f t="shared" si="0"/>
        <v>45</v>
      </c>
      <c r="AU18">
        <f t="shared" si="0"/>
        <v>60</v>
      </c>
      <c r="AV18">
        <f t="shared" si="0"/>
        <v>0</v>
      </c>
      <c r="AW18" s="51">
        <f t="shared" si="0"/>
        <v>0</v>
      </c>
      <c r="AX18" s="51">
        <f t="shared" si="0"/>
        <v>0</v>
      </c>
      <c r="AY18">
        <f t="shared" si="0"/>
        <v>0</v>
      </c>
      <c r="AZ18" s="63"/>
      <c r="BA18">
        <v>15</v>
      </c>
      <c r="BC18" t="s">
        <v>29</v>
      </c>
      <c r="BD18">
        <v>6</v>
      </c>
      <c r="BE18" s="3">
        <v>21.833333333333339</v>
      </c>
      <c r="BF18">
        <v>10.166666666666666</v>
      </c>
    </row>
    <row r="19" spans="1:68" x14ac:dyDescent="0.25">
      <c r="A19" s="11">
        <v>16</v>
      </c>
      <c r="D19">
        <v>1</v>
      </c>
      <c r="E19">
        <v>1</v>
      </c>
      <c r="G19">
        <v>6</v>
      </c>
      <c r="H19">
        <v>2</v>
      </c>
      <c r="I19">
        <v>4</v>
      </c>
      <c r="O19">
        <v>14</v>
      </c>
      <c r="R19">
        <v>14</v>
      </c>
      <c r="S19">
        <v>14</v>
      </c>
      <c r="V19">
        <v>16</v>
      </c>
      <c r="Y19">
        <v>1</v>
      </c>
      <c r="Z19">
        <v>1</v>
      </c>
      <c r="AA19" s="15"/>
      <c r="AB19">
        <v>6</v>
      </c>
      <c r="AC19">
        <v>2</v>
      </c>
      <c r="AD19">
        <v>4</v>
      </c>
      <c r="AF19" s="15"/>
      <c r="AG19" s="15"/>
      <c r="AH19" s="15"/>
      <c r="AI19" s="15"/>
      <c r="AL19">
        <f t="shared" si="1"/>
        <v>0</v>
      </c>
      <c r="AM19">
        <f t="shared" si="0"/>
        <v>0</v>
      </c>
      <c r="AN19">
        <f t="shared" si="0"/>
        <v>16</v>
      </c>
      <c r="AO19">
        <f t="shared" si="0"/>
        <v>16</v>
      </c>
      <c r="AP19">
        <f t="shared" si="0"/>
        <v>0</v>
      </c>
      <c r="AQ19">
        <f t="shared" si="0"/>
        <v>96</v>
      </c>
      <c r="AR19">
        <f t="shared" si="0"/>
        <v>32</v>
      </c>
      <c r="AS19">
        <f t="shared" si="0"/>
        <v>64</v>
      </c>
      <c r="AT19">
        <f t="shared" si="0"/>
        <v>0</v>
      </c>
      <c r="AU19">
        <f t="shared" si="0"/>
        <v>0</v>
      </c>
      <c r="AV19">
        <f t="shared" si="0"/>
        <v>0</v>
      </c>
      <c r="AW19" s="51">
        <f t="shared" si="0"/>
        <v>0</v>
      </c>
      <c r="AX19" s="51">
        <f t="shared" si="0"/>
        <v>0</v>
      </c>
      <c r="AY19">
        <f t="shared" si="0"/>
        <v>0</v>
      </c>
      <c r="AZ19" s="63"/>
      <c r="BA19">
        <v>16</v>
      </c>
      <c r="BC19" t="s">
        <v>29</v>
      </c>
      <c r="BD19">
        <v>6</v>
      </c>
      <c r="BE19" s="3">
        <v>4.875</v>
      </c>
      <c r="BF19">
        <v>14</v>
      </c>
    </row>
    <row r="20" spans="1:68" x14ac:dyDescent="0.25">
      <c r="A20" s="11">
        <v>17</v>
      </c>
      <c r="D20">
        <v>2</v>
      </c>
      <c r="G20">
        <v>10</v>
      </c>
      <c r="H20">
        <v>3</v>
      </c>
      <c r="I20">
        <v>4</v>
      </c>
      <c r="J20">
        <v>2</v>
      </c>
      <c r="O20">
        <v>21</v>
      </c>
      <c r="R20">
        <v>21</v>
      </c>
      <c r="S20">
        <v>21</v>
      </c>
      <c r="V20">
        <v>17</v>
      </c>
      <c r="Y20">
        <v>2</v>
      </c>
      <c r="AA20" s="15"/>
      <c r="AB20">
        <v>10</v>
      </c>
      <c r="AC20">
        <v>3</v>
      </c>
      <c r="AD20">
        <v>4</v>
      </c>
      <c r="AE20">
        <v>2</v>
      </c>
      <c r="AF20" s="15"/>
      <c r="AG20" s="15"/>
      <c r="AH20" s="15"/>
      <c r="AI20" s="15"/>
      <c r="AL20">
        <f t="shared" si="1"/>
        <v>0</v>
      </c>
      <c r="AM20">
        <f t="shared" si="0"/>
        <v>0</v>
      </c>
      <c r="AN20">
        <f t="shared" si="0"/>
        <v>34</v>
      </c>
      <c r="AO20">
        <f t="shared" si="0"/>
        <v>0</v>
      </c>
      <c r="AP20">
        <f t="shared" si="0"/>
        <v>0</v>
      </c>
      <c r="AQ20">
        <f t="shared" si="0"/>
        <v>170</v>
      </c>
      <c r="AR20">
        <f t="shared" si="0"/>
        <v>51</v>
      </c>
      <c r="AS20">
        <f t="shared" si="0"/>
        <v>68</v>
      </c>
      <c r="AT20">
        <f t="shared" si="0"/>
        <v>34</v>
      </c>
      <c r="AU20">
        <f t="shared" si="0"/>
        <v>0</v>
      </c>
      <c r="AV20">
        <f t="shared" si="0"/>
        <v>0</v>
      </c>
      <c r="AW20" s="51">
        <f t="shared" si="0"/>
        <v>0</v>
      </c>
      <c r="AX20" s="51">
        <f t="shared" si="0"/>
        <v>0</v>
      </c>
      <c r="AY20">
        <f t="shared" si="0"/>
        <v>0</v>
      </c>
      <c r="AZ20" s="63"/>
      <c r="BA20">
        <v>17</v>
      </c>
      <c r="BC20" t="s">
        <v>29</v>
      </c>
      <c r="BD20">
        <v>6</v>
      </c>
      <c r="BE20" s="3">
        <v>26.625</v>
      </c>
      <c r="BF20">
        <v>11</v>
      </c>
    </row>
    <row r="21" spans="1:68" x14ac:dyDescent="0.25">
      <c r="A21" s="11">
        <v>18</v>
      </c>
      <c r="G21">
        <v>21</v>
      </c>
      <c r="H21">
        <v>2</v>
      </c>
      <c r="I21">
        <v>12</v>
      </c>
      <c r="J21">
        <v>6</v>
      </c>
      <c r="O21">
        <v>41</v>
      </c>
      <c r="P21">
        <v>2</v>
      </c>
      <c r="Q21">
        <v>2</v>
      </c>
      <c r="R21">
        <v>43</v>
      </c>
      <c r="S21">
        <v>43</v>
      </c>
      <c r="V21">
        <v>18</v>
      </c>
      <c r="AA21" s="15"/>
      <c r="AB21">
        <v>21</v>
      </c>
      <c r="AC21">
        <v>2</v>
      </c>
      <c r="AD21">
        <v>12</v>
      </c>
      <c r="AE21">
        <v>6</v>
      </c>
      <c r="AF21" s="15"/>
      <c r="AG21" s="15"/>
      <c r="AH21" s="15"/>
      <c r="AI21" s="15"/>
      <c r="AJ21">
        <v>2</v>
      </c>
      <c r="AL21">
        <f t="shared" si="1"/>
        <v>0</v>
      </c>
      <c r="AM21">
        <f t="shared" si="0"/>
        <v>0</v>
      </c>
      <c r="AN21">
        <f t="shared" si="0"/>
        <v>0</v>
      </c>
      <c r="AO21">
        <f t="shared" si="0"/>
        <v>0</v>
      </c>
      <c r="AP21">
        <f t="shared" si="0"/>
        <v>0</v>
      </c>
      <c r="AQ21">
        <f t="shared" si="0"/>
        <v>378</v>
      </c>
      <c r="AR21">
        <f t="shared" si="0"/>
        <v>36</v>
      </c>
      <c r="AS21">
        <f t="shared" si="0"/>
        <v>216</v>
      </c>
      <c r="AT21">
        <f t="shared" si="0"/>
        <v>108</v>
      </c>
      <c r="AU21">
        <f t="shared" si="0"/>
        <v>0</v>
      </c>
      <c r="AV21">
        <f t="shared" si="0"/>
        <v>0</v>
      </c>
      <c r="AW21" s="51">
        <f t="shared" si="0"/>
        <v>0</v>
      </c>
      <c r="AX21" s="51">
        <f t="shared" si="0"/>
        <v>0</v>
      </c>
      <c r="AY21">
        <f t="shared" si="0"/>
        <v>36</v>
      </c>
      <c r="AZ21" s="63"/>
      <c r="BA21">
        <v>18</v>
      </c>
      <c r="BC21" t="s">
        <v>29</v>
      </c>
      <c r="BD21">
        <v>6</v>
      </c>
      <c r="BE21" s="3">
        <v>6.4903846153846416</v>
      </c>
      <c r="BF21">
        <v>24.46153846153846</v>
      </c>
    </row>
    <row r="22" spans="1:68" x14ac:dyDescent="0.25">
      <c r="A22" s="11">
        <v>19</v>
      </c>
      <c r="G22">
        <v>2</v>
      </c>
      <c r="I22">
        <v>4</v>
      </c>
      <c r="O22">
        <v>6</v>
      </c>
      <c r="R22">
        <v>6</v>
      </c>
      <c r="S22">
        <v>6</v>
      </c>
      <c r="V22">
        <v>19</v>
      </c>
      <c r="AA22" s="15"/>
      <c r="AB22">
        <v>2</v>
      </c>
      <c r="AD22">
        <v>4</v>
      </c>
      <c r="AF22" s="15"/>
      <c r="AG22" s="15"/>
      <c r="AH22" s="15"/>
      <c r="AI22" s="15"/>
      <c r="AL22">
        <f t="shared" si="1"/>
        <v>0</v>
      </c>
      <c r="AM22">
        <f t="shared" si="0"/>
        <v>0</v>
      </c>
      <c r="AN22">
        <f t="shared" si="0"/>
        <v>0</v>
      </c>
      <c r="AO22">
        <f t="shared" si="0"/>
        <v>0</v>
      </c>
      <c r="AP22">
        <f t="shared" si="0"/>
        <v>0</v>
      </c>
      <c r="AQ22">
        <f t="shared" si="0"/>
        <v>38</v>
      </c>
      <c r="AR22">
        <f t="shared" si="0"/>
        <v>0</v>
      </c>
      <c r="AS22">
        <f t="shared" si="0"/>
        <v>76</v>
      </c>
      <c r="AT22">
        <f t="shared" si="0"/>
        <v>0</v>
      </c>
      <c r="AU22">
        <f t="shared" si="0"/>
        <v>0</v>
      </c>
      <c r="AV22">
        <f t="shared" si="0"/>
        <v>0</v>
      </c>
      <c r="AW22" s="51">
        <f t="shared" si="0"/>
        <v>0</v>
      </c>
      <c r="AX22" s="51">
        <f t="shared" si="0"/>
        <v>0</v>
      </c>
      <c r="AY22">
        <f t="shared" si="0"/>
        <v>0</v>
      </c>
      <c r="AZ22" s="63"/>
      <c r="BA22">
        <v>19</v>
      </c>
    </row>
    <row r="23" spans="1:68" x14ac:dyDescent="0.25">
      <c r="A23" s="11">
        <v>20</v>
      </c>
      <c r="G23">
        <v>6</v>
      </c>
      <c r="H23">
        <v>1</v>
      </c>
      <c r="I23">
        <v>11</v>
      </c>
      <c r="J23">
        <v>13</v>
      </c>
      <c r="O23">
        <v>31</v>
      </c>
      <c r="R23">
        <v>31</v>
      </c>
      <c r="S23">
        <v>31</v>
      </c>
      <c r="V23">
        <v>20</v>
      </c>
      <c r="AA23" s="15"/>
      <c r="AB23">
        <v>6</v>
      </c>
      <c r="AC23">
        <v>1</v>
      </c>
      <c r="AD23">
        <v>11</v>
      </c>
      <c r="AE23">
        <v>13</v>
      </c>
      <c r="AF23" s="15"/>
      <c r="AG23" s="15"/>
      <c r="AH23" s="15"/>
      <c r="AI23" s="15"/>
      <c r="AL23">
        <f t="shared" si="1"/>
        <v>0</v>
      </c>
      <c r="AM23">
        <f t="shared" si="0"/>
        <v>0</v>
      </c>
      <c r="AN23">
        <f t="shared" si="0"/>
        <v>0</v>
      </c>
      <c r="AO23">
        <f t="shared" si="0"/>
        <v>0</v>
      </c>
      <c r="AP23">
        <f t="shared" si="0"/>
        <v>0</v>
      </c>
      <c r="AQ23">
        <f t="shared" si="0"/>
        <v>120</v>
      </c>
      <c r="AR23">
        <f t="shared" si="0"/>
        <v>20</v>
      </c>
      <c r="AS23">
        <f t="shared" si="0"/>
        <v>220</v>
      </c>
      <c r="AT23">
        <f t="shared" si="0"/>
        <v>260</v>
      </c>
      <c r="AU23">
        <f t="shared" si="0"/>
        <v>0</v>
      </c>
      <c r="AV23">
        <f t="shared" si="0"/>
        <v>0</v>
      </c>
      <c r="AW23" s="51">
        <f t="shared" si="0"/>
        <v>0</v>
      </c>
      <c r="AX23" s="51">
        <f t="shared" si="0"/>
        <v>0</v>
      </c>
      <c r="AY23">
        <f t="shared" si="0"/>
        <v>0</v>
      </c>
      <c r="AZ23" s="63"/>
      <c r="BA23">
        <v>20</v>
      </c>
    </row>
    <row r="24" spans="1:68" x14ac:dyDescent="0.25">
      <c r="A24" s="11">
        <v>21</v>
      </c>
      <c r="I24">
        <v>1</v>
      </c>
      <c r="J24">
        <v>3</v>
      </c>
      <c r="O24">
        <v>4</v>
      </c>
      <c r="P24">
        <v>1</v>
      </c>
      <c r="Q24">
        <v>1</v>
      </c>
      <c r="R24">
        <v>5</v>
      </c>
      <c r="S24">
        <v>5</v>
      </c>
      <c r="V24">
        <v>21</v>
      </c>
      <c r="AA24" s="15"/>
      <c r="AD24">
        <v>1</v>
      </c>
      <c r="AE24">
        <v>3</v>
      </c>
      <c r="AF24" s="15"/>
      <c r="AG24" s="15"/>
      <c r="AH24" s="15"/>
      <c r="AI24" s="15"/>
      <c r="AJ24">
        <v>1</v>
      </c>
      <c r="AL24">
        <f t="shared" si="1"/>
        <v>0</v>
      </c>
      <c r="AM24">
        <f t="shared" ref="AM24:AM31" si="2">$V24*X24</f>
        <v>0</v>
      </c>
      <c r="AN24">
        <f t="shared" ref="AN24:AN31" si="3">$V24*Y24</f>
        <v>0</v>
      </c>
      <c r="AO24">
        <f t="shared" ref="AO24:AO31" si="4">$V24*Z24</f>
        <v>0</v>
      </c>
      <c r="AP24">
        <f t="shared" ref="AP24:AP31" si="5">$V24*AA24</f>
        <v>0</v>
      </c>
      <c r="AQ24">
        <f t="shared" ref="AQ24:AQ31" si="6">$V24*AB24</f>
        <v>0</v>
      </c>
      <c r="AR24">
        <f t="shared" ref="AR24:AR31" si="7">$V24*AC24</f>
        <v>0</v>
      </c>
      <c r="AS24">
        <f t="shared" ref="AS24:AS31" si="8">$V24*AD24</f>
        <v>21</v>
      </c>
      <c r="AT24">
        <f t="shared" ref="AT24:AT31" si="9">$V24*AE24</f>
        <v>63</v>
      </c>
      <c r="AU24">
        <f t="shared" ref="AU24:AU31" si="10">$V24*AF24</f>
        <v>0</v>
      </c>
      <c r="AV24">
        <f t="shared" ref="AV24:AV31" si="11">$V24*AG24</f>
        <v>0</v>
      </c>
      <c r="AW24" s="51">
        <f t="shared" ref="AW24:AW31" si="12">$V24*AH24</f>
        <v>0</v>
      </c>
      <c r="AX24" s="51">
        <f t="shared" ref="AX24:AX31" si="13">$V24*AI24</f>
        <v>0</v>
      </c>
      <c r="AY24">
        <f t="shared" ref="AY24:AY31" si="14">$V24*AJ24</f>
        <v>21</v>
      </c>
      <c r="AZ24" s="63"/>
      <c r="BA24" s="8">
        <v>21</v>
      </c>
    </row>
    <row r="25" spans="1:68" x14ac:dyDescent="0.25">
      <c r="A25" s="11">
        <v>22</v>
      </c>
      <c r="I25">
        <v>2</v>
      </c>
      <c r="J25">
        <v>2</v>
      </c>
      <c r="O25">
        <v>4</v>
      </c>
      <c r="P25">
        <v>1</v>
      </c>
      <c r="Q25">
        <v>1</v>
      </c>
      <c r="R25">
        <v>5</v>
      </c>
      <c r="S25">
        <v>5</v>
      </c>
      <c r="V25">
        <v>22</v>
      </c>
      <c r="AA25" s="15"/>
      <c r="AD25">
        <v>2</v>
      </c>
      <c r="AE25">
        <v>2</v>
      </c>
      <c r="AF25" s="15"/>
      <c r="AG25" s="15"/>
      <c r="AH25" s="15"/>
      <c r="AI25" s="15"/>
      <c r="AJ25">
        <v>1</v>
      </c>
      <c r="AL25">
        <f t="shared" si="1"/>
        <v>0</v>
      </c>
      <c r="AM25">
        <f t="shared" si="2"/>
        <v>0</v>
      </c>
      <c r="AN25">
        <f t="shared" si="3"/>
        <v>0</v>
      </c>
      <c r="AO25">
        <f t="shared" si="4"/>
        <v>0</v>
      </c>
      <c r="AP25">
        <f t="shared" si="5"/>
        <v>0</v>
      </c>
      <c r="AQ25">
        <f t="shared" si="6"/>
        <v>0</v>
      </c>
      <c r="AR25">
        <f t="shared" si="7"/>
        <v>0</v>
      </c>
      <c r="AS25">
        <f t="shared" si="8"/>
        <v>44</v>
      </c>
      <c r="AT25">
        <f t="shared" si="9"/>
        <v>44</v>
      </c>
      <c r="AU25">
        <f t="shared" si="10"/>
        <v>0</v>
      </c>
      <c r="AV25">
        <f t="shared" si="11"/>
        <v>0</v>
      </c>
      <c r="AW25" s="51">
        <f t="shared" si="12"/>
        <v>0</v>
      </c>
      <c r="AX25" s="51">
        <f t="shared" si="13"/>
        <v>0</v>
      </c>
      <c r="AY25">
        <f t="shared" si="14"/>
        <v>22</v>
      </c>
      <c r="AZ25" s="63"/>
      <c r="BA25">
        <v>22</v>
      </c>
    </row>
    <row r="26" spans="1:68" x14ac:dyDescent="0.25">
      <c r="A26" s="11">
        <v>23</v>
      </c>
      <c r="I26">
        <v>3</v>
      </c>
      <c r="J26">
        <v>2</v>
      </c>
      <c r="O26">
        <v>5</v>
      </c>
      <c r="R26">
        <v>5</v>
      </c>
      <c r="S26">
        <v>5</v>
      </c>
      <c r="V26">
        <v>23</v>
      </c>
      <c r="AA26" s="15"/>
      <c r="AD26">
        <v>3</v>
      </c>
      <c r="AE26">
        <v>2</v>
      </c>
      <c r="AF26" s="15"/>
      <c r="AG26" s="15"/>
      <c r="AH26" s="15"/>
      <c r="AI26" s="15"/>
      <c r="AL26">
        <f t="shared" si="1"/>
        <v>0</v>
      </c>
      <c r="AM26">
        <f t="shared" si="2"/>
        <v>0</v>
      </c>
      <c r="AN26">
        <f t="shared" si="3"/>
        <v>0</v>
      </c>
      <c r="AO26">
        <f t="shared" si="4"/>
        <v>0</v>
      </c>
      <c r="AP26">
        <f t="shared" si="5"/>
        <v>0</v>
      </c>
      <c r="AQ26">
        <f t="shared" si="6"/>
        <v>0</v>
      </c>
      <c r="AR26">
        <f t="shared" si="7"/>
        <v>0</v>
      </c>
      <c r="AS26">
        <f t="shared" si="8"/>
        <v>69</v>
      </c>
      <c r="AT26">
        <f t="shared" si="9"/>
        <v>46</v>
      </c>
      <c r="AU26">
        <f t="shared" si="10"/>
        <v>0</v>
      </c>
      <c r="AV26">
        <f t="shared" si="11"/>
        <v>0</v>
      </c>
      <c r="AW26" s="51">
        <f t="shared" si="12"/>
        <v>0</v>
      </c>
      <c r="AX26" s="51">
        <f t="shared" si="13"/>
        <v>0</v>
      </c>
      <c r="AY26">
        <f t="shared" si="14"/>
        <v>0</v>
      </c>
      <c r="AZ26" s="63"/>
      <c r="BA26">
        <v>23</v>
      </c>
    </row>
    <row r="27" spans="1:68" x14ac:dyDescent="0.25">
      <c r="A27" s="11">
        <v>24</v>
      </c>
      <c r="P27">
        <v>2</v>
      </c>
      <c r="Q27">
        <v>2</v>
      </c>
      <c r="R27">
        <v>2</v>
      </c>
      <c r="S27">
        <v>2</v>
      </c>
      <c r="V27">
        <v>24</v>
      </c>
      <c r="AA27" s="15"/>
      <c r="AF27" s="15"/>
      <c r="AG27" s="15"/>
      <c r="AH27" s="15"/>
      <c r="AI27" s="15"/>
      <c r="AJ27">
        <v>2</v>
      </c>
      <c r="AL27">
        <f t="shared" si="1"/>
        <v>0</v>
      </c>
      <c r="AM27">
        <f t="shared" si="2"/>
        <v>0</v>
      </c>
      <c r="AN27">
        <f t="shared" si="3"/>
        <v>0</v>
      </c>
      <c r="AO27">
        <f t="shared" si="4"/>
        <v>0</v>
      </c>
      <c r="AP27">
        <f t="shared" si="5"/>
        <v>0</v>
      </c>
      <c r="AQ27">
        <f t="shared" si="6"/>
        <v>0</v>
      </c>
      <c r="AR27">
        <f t="shared" si="7"/>
        <v>0</v>
      </c>
      <c r="AS27">
        <f t="shared" si="8"/>
        <v>0</v>
      </c>
      <c r="AT27">
        <f t="shared" si="9"/>
        <v>0</v>
      </c>
      <c r="AU27">
        <f t="shared" si="10"/>
        <v>0</v>
      </c>
      <c r="AV27">
        <f t="shared" si="11"/>
        <v>0</v>
      </c>
      <c r="AW27" s="51">
        <f t="shared" si="12"/>
        <v>0</v>
      </c>
      <c r="AX27" s="51">
        <f t="shared" si="13"/>
        <v>0</v>
      </c>
      <c r="AY27">
        <f t="shared" si="14"/>
        <v>48</v>
      </c>
      <c r="AZ27" s="63"/>
      <c r="BA27" s="8">
        <v>24</v>
      </c>
    </row>
    <row r="28" spans="1:68" x14ac:dyDescent="0.25">
      <c r="A28" s="11">
        <v>26</v>
      </c>
      <c r="P28">
        <v>2</v>
      </c>
      <c r="Q28">
        <v>2</v>
      </c>
      <c r="R28">
        <v>2</v>
      </c>
      <c r="S28">
        <v>2</v>
      </c>
      <c r="V28">
        <v>26</v>
      </c>
      <c r="AA28" s="15"/>
      <c r="AF28" s="15"/>
      <c r="AG28" s="15"/>
      <c r="AH28" s="15"/>
      <c r="AI28" s="15"/>
      <c r="AJ28">
        <v>2</v>
      </c>
      <c r="AL28">
        <f t="shared" si="1"/>
        <v>0</v>
      </c>
      <c r="AM28">
        <f t="shared" si="2"/>
        <v>0</v>
      </c>
      <c r="AN28">
        <f t="shared" si="3"/>
        <v>0</v>
      </c>
      <c r="AO28">
        <f t="shared" si="4"/>
        <v>0</v>
      </c>
      <c r="AP28">
        <f t="shared" si="5"/>
        <v>0</v>
      </c>
      <c r="AQ28">
        <f t="shared" si="6"/>
        <v>0</v>
      </c>
      <c r="AR28">
        <f t="shared" si="7"/>
        <v>0</v>
      </c>
      <c r="AS28">
        <f t="shared" si="8"/>
        <v>0</v>
      </c>
      <c r="AT28">
        <f t="shared" si="9"/>
        <v>0</v>
      </c>
      <c r="AU28">
        <f t="shared" si="10"/>
        <v>0</v>
      </c>
      <c r="AV28">
        <f t="shared" si="11"/>
        <v>0</v>
      </c>
      <c r="AW28" s="51">
        <f t="shared" si="12"/>
        <v>0</v>
      </c>
      <c r="AX28" s="51">
        <f t="shared" si="13"/>
        <v>0</v>
      </c>
      <c r="AY28">
        <f t="shared" si="14"/>
        <v>52</v>
      </c>
      <c r="AZ28" s="63"/>
      <c r="BA28">
        <v>25</v>
      </c>
    </row>
    <row r="29" spans="1:68" x14ac:dyDescent="0.25">
      <c r="A29" s="11">
        <v>27</v>
      </c>
      <c r="P29">
        <v>3</v>
      </c>
      <c r="Q29">
        <v>3</v>
      </c>
      <c r="R29">
        <v>3</v>
      </c>
      <c r="S29">
        <v>3</v>
      </c>
      <c r="V29">
        <v>27</v>
      </c>
      <c r="AA29" s="15"/>
      <c r="AF29" s="15"/>
      <c r="AG29" s="15"/>
      <c r="AH29" s="15"/>
      <c r="AI29" s="15"/>
      <c r="AJ29">
        <v>3</v>
      </c>
      <c r="AL29">
        <f t="shared" si="1"/>
        <v>0</v>
      </c>
      <c r="AM29">
        <f t="shared" si="2"/>
        <v>0</v>
      </c>
      <c r="AN29">
        <f t="shared" si="3"/>
        <v>0</v>
      </c>
      <c r="AO29">
        <f t="shared" si="4"/>
        <v>0</v>
      </c>
      <c r="AP29">
        <f t="shared" si="5"/>
        <v>0</v>
      </c>
      <c r="AQ29">
        <f t="shared" si="6"/>
        <v>0</v>
      </c>
      <c r="AR29">
        <f t="shared" si="7"/>
        <v>0</v>
      </c>
      <c r="AS29">
        <f t="shared" si="8"/>
        <v>0</v>
      </c>
      <c r="AT29">
        <f t="shared" si="9"/>
        <v>0</v>
      </c>
      <c r="AU29">
        <f t="shared" si="10"/>
        <v>0</v>
      </c>
      <c r="AV29">
        <f t="shared" si="11"/>
        <v>0</v>
      </c>
      <c r="AW29" s="51">
        <f t="shared" si="12"/>
        <v>0</v>
      </c>
      <c r="AX29" s="51">
        <f t="shared" si="13"/>
        <v>0</v>
      </c>
      <c r="AY29">
        <f t="shared" si="14"/>
        <v>81</v>
      </c>
      <c r="AZ29" s="63"/>
      <c r="BA29" s="8">
        <v>26</v>
      </c>
    </row>
    <row r="30" spans="1:68" x14ac:dyDescent="0.25">
      <c r="A30" s="11">
        <v>28</v>
      </c>
      <c r="P30">
        <v>1</v>
      </c>
      <c r="Q30">
        <v>1</v>
      </c>
      <c r="R30">
        <v>1</v>
      </c>
      <c r="S30">
        <v>1</v>
      </c>
      <c r="V30">
        <v>28</v>
      </c>
      <c r="AA30" s="15"/>
      <c r="AF30" s="15"/>
      <c r="AG30" s="15"/>
      <c r="AH30" s="15"/>
      <c r="AI30" s="15"/>
      <c r="AJ30">
        <v>1</v>
      </c>
      <c r="AL30">
        <f t="shared" si="1"/>
        <v>0</v>
      </c>
      <c r="AM30">
        <f t="shared" si="2"/>
        <v>0</v>
      </c>
      <c r="AN30">
        <f t="shared" si="3"/>
        <v>0</v>
      </c>
      <c r="AO30">
        <f t="shared" si="4"/>
        <v>0</v>
      </c>
      <c r="AP30">
        <f t="shared" si="5"/>
        <v>0</v>
      </c>
      <c r="AQ30">
        <f t="shared" si="6"/>
        <v>0</v>
      </c>
      <c r="AR30">
        <f t="shared" si="7"/>
        <v>0</v>
      </c>
      <c r="AS30">
        <f t="shared" si="8"/>
        <v>0</v>
      </c>
      <c r="AT30">
        <f t="shared" si="9"/>
        <v>0</v>
      </c>
      <c r="AU30">
        <f t="shared" si="10"/>
        <v>0</v>
      </c>
      <c r="AV30">
        <f t="shared" si="11"/>
        <v>0</v>
      </c>
      <c r="AW30" s="51">
        <f t="shared" si="12"/>
        <v>0</v>
      </c>
      <c r="AX30" s="51">
        <f t="shared" si="13"/>
        <v>0</v>
      </c>
      <c r="AY30">
        <f t="shared" si="14"/>
        <v>28</v>
      </c>
      <c r="AZ30" s="63"/>
      <c r="BA30">
        <v>27</v>
      </c>
      <c r="BC30">
        <v>6</v>
      </c>
      <c r="BD30">
        <v>6</v>
      </c>
      <c r="BE30">
        <v>6</v>
      </c>
      <c r="BF30">
        <v>5</v>
      </c>
      <c r="BG30">
        <v>6</v>
      </c>
      <c r="BH30">
        <v>5</v>
      </c>
      <c r="BI30">
        <v>5</v>
      </c>
      <c r="BJ30">
        <v>4</v>
      </c>
      <c r="BK30">
        <v>4</v>
      </c>
      <c r="BL30">
        <v>6</v>
      </c>
      <c r="BM30">
        <v>6</v>
      </c>
      <c r="BN30">
        <v>6</v>
      </c>
      <c r="BO30">
        <v>6</v>
      </c>
      <c r="BP30">
        <v>6</v>
      </c>
    </row>
    <row r="31" spans="1:68" x14ac:dyDescent="0.25">
      <c r="A31" s="11">
        <v>30</v>
      </c>
      <c r="P31">
        <v>1</v>
      </c>
      <c r="Q31">
        <v>1</v>
      </c>
      <c r="R31">
        <v>1</v>
      </c>
      <c r="S31">
        <v>1</v>
      </c>
      <c r="V31">
        <v>30</v>
      </c>
      <c r="AA31" s="15"/>
      <c r="AF31" s="15"/>
      <c r="AG31" s="15"/>
      <c r="AH31" s="15"/>
      <c r="AI31" s="15"/>
      <c r="AJ31">
        <v>1</v>
      </c>
      <c r="AL31">
        <f t="shared" si="1"/>
        <v>0</v>
      </c>
      <c r="AM31">
        <f t="shared" si="2"/>
        <v>0</v>
      </c>
      <c r="AN31">
        <f t="shared" si="3"/>
        <v>0</v>
      </c>
      <c r="AO31">
        <f t="shared" si="4"/>
        <v>0</v>
      </c>
      <c r="AP31">
        <f t="shared" si="5"/>
        <v>0</v>
      </c>
      <c r="AQ31">
        <f t="shared" si="6"/>
        <v>0</v>
      </c>
      <c r="AR31">
        <f t="shared" si="7"/>
        <v>0</v>
      </c>
      <c r="AS31">
        <f t="shared" si="8"/>
        <v>0</v>
      </c>
      <c r="AT31">
        <f t="shared" si="9"/>
        <v>0</v>
      </c>
      <c r="AU31">
        <f t="shared" si="10"/>
        <v>0</v>
      </c>
      <c r="AV31">
        <f t="shared" si="11"/>
        <v>0</v>
      </c>
      <c r="AW31" s="51">
        <f t="shared" si="12"/>
        <v>0</v>
      </c>
      <c r="AX31" s="51">
        <f t="shared" si="13"/>
        <v>0</v>
      </c>
      <c r="AY31">
        <f t="shared" si="14"/>
        <v>30</v>
      </c>
      <c r="AZ31" s="63"/>
      <c r="BA31">
        <v>28</v>
      </c>
      <c r="BC31">
        <v>17.208333333333339</v>
      </c>
      <c r="BD31">
        <v>11.291666666666668</v>
      </c>
      <c r="BE31">
        <v>18.587962962962969</v>
      </c>
      <c r="BF31">
        <v>8.5052816901408548</v>
      </c>
      <c r="BG31">
        <v>22.6875</v>
      </c>
      <c r="BH31">
        <v>8.4302325581395365</v>
      </c>
      <c r="BI31">
        <v>26.50403225806452</v>
      </c>
      <c r="BJ31">
        <v>27.02173913043481</v>
      </c>
      <c r="BK31">
        <v>28.375000000000028</v>
      </c>
      <c r="BL31">
        <v>17.685439560439569</v>
      </c>
      <c r="BM31">
        <v>21.833333333333339</v>
      </c>
      <c r="BN31">
        <v>4.875</v>
      </c>
      <c r="BO31">
        <v>26.625</v>
      </c>
      <c r="BP31">
        <v>6.4903846153846416</v>
      </c>
    </row>
    <row r="32" spans="1:68" x14ac:dyDescent="0.25">
      <c r="A32" s="11" t="s">
        <v>4</v>
      </c>
      <c r="B32">
        <v>12</v>
      </c>
      <c r="C32">
        <v>15</v>
      </c>
      <c r="D32">
        <v>81</v>
      </c>
      <c r="E32">
        <v>71</v>
      </c>
      <c r="F32">
        <v>4</v>
      </c>
      <c r="G32">
        <v>86</v>
      </c>
      <c r="H32">
        <v>31</v>
      </c>
      <c r="I32">
        <v>46</v>
      </c>
      <c r="J32">
        <v>35</v>
      </c>
      <c r="K32">
        <v>91</v>
      </c>
      <c r="L32">
        <v>6</v>
      </c>
      <c r="M32">
        <v>1</v>
      </c>
      <c r="N32">
        <v>1</v>
      </c>
      <c r="O32">
        <v>480</v>
      </c>
      <c r="P32">
        <v>13</v>
      </c>
      <c r="Q32">
        <v>13</v>
      </c>
      <c r="R32">
        <v>493</v>
      </c>
      <c r="S32">
        <v>493</v>
      </c>
      <c r="V32" t="s">
        <v>4</v>
      </c>
      <c r="W32">
        <v>12</v>
      </c>
      <c r="X32">
        <v>15</v>
      </c>
      <c r="Y32">
        <v>81</v>
      </c>
      <c r="Z32">
        <v>71</v>
      </c>
      <c r="AA32">
        <v>4</v>
      </c>
      <c r="AB32">
        <v>86</v>
      </c>
      <c r="AC32">
        <v>31</v>
      </c>
      <c r="AD32">
        <v>46</v>
      </c>
      <c r="AE32">
        <v>35</v>
      </c>
      <c r="AF32" s="15">
        <v>91</v>
      </c>
      <c r="AG32" s="15">
        <v>6</v>
      </c>
      <c r="AH32" s="15">
        <v>1</v>
      </c>
      <c r="AI32" s="15">
        <v>1</v>
      </c>
      <c r="AJ32">
        <v>13</v>
      </c>
      <c r="AW32" s="51"/>
      <c r="AX32" s="51"/>
      <c r="AZ32" s="63"/>
      <c r="BA32" s="8">
        <v>29</v>
      </c>
      <c r="BC32">
        <v>8.6666666666666661</v>
      </c>
      <c r="BD32">
        <v>9.9333333333333336</v>
      </c>
      <c r="BE32">
        <v>8.9259259259259256</v>
      </c>
      <c r="BF32">
        <v>10.859154929577464</v>
      </c>
      <c r="BG32">
        <v>8.75</v>
      </c>
      <c r="BH32">
        <v>16.151162790697676</v>
      </c>
      <c r="BI32">
        <v>13.419354838709678</v>
      </c>
      <c r="BJ32">
        <v>18.456521739130434</v>
      </c>
      <c r="BK32">
        <v>18.399999999999999</v>
      </c>
      <c r="BL32">
        <v>10.67032967032967</v>
      </c>
      <c r="BM32">
        <v>10.166666666666666</v>
      </c>
      <c r="BN32">
        <v>14</v>
      </c>
      <c r="BO32">
        <v>11</v>
      </c>
      <c r="BP32">
        <v>24.46153846153846</v>
      </c>
    </row>
    <row r="33" spans="35:58" x14ac:dyDescent="0.25">
      <c r="AL33" s="2">
        <f>SUM(AL8:AL31)</f>
        <v>104</v>
      </c>
      <c r="AM33" s="2">
        <f t="shared" ref="AM33:AY33" si="15">SUM(AM8:AM31)</f>
        <v>149</v>
      </c>
      <c r="AN33" s="2">
        <f t="shared" si="15"/>
        <v>723</v>
      </c>
      <c r="AO33" s="2">
        <f t="shared" si="15"/>
        <v>771</v>
      </c>
      <c r="AP33" s="2">
        <f t="shared" si="15"/>
        <v>35</v>
      </c>
      <c r="AQ33" s="2">
        <f t="shared" si="15"/>
        <v>1389</v>
      </c>
      <c r="AR33" s="2">
        <f t="shared" si="15"/>
        <v>416</v>
      </c>
      <c r="AS33" s="2">
        <f t="shared" si="15"/>
        <v>849</v>
      </c>
      <c r="AT33" s="2">
        <f t="shared" si="15"/>
        <v>644</v>
      </c>
      <c r="AU33" s="2">
        <f t="shared" si="15"/>
        <v>971</v>
      </c>
      <c r="AV33" s="2">
        <f t="shared" si="15"/>
        <v>61</v>
      </c>
      <c r="AW33" s="51">
        <f t="shared" si="15"/>
        <v>14</v>
      </c>
      <c r="AX33" s="51">
        <f t="shared" si="15"/>
        <v>11</v>
      </c>
      <c r="AY33" s="2">
        <f t="shared" si="15"/>
        <v>318</v>
      </c>
      <c r="AZ33" s="63"/>
      <c r="BA33" s="8">
        <v>30</v>
      </c>
    </row>
    <row r="34" spans="35:58" x14ac:dyDescent="0.25">
      <c r="AL34" s="4">
        <f>SUM(W8:W31)</f>
        <v>12</v>
      </c>
      <c r="AM34" s="4">
        <f t="shared" ref="AM34:AY34" si="16">SUM(X8:X31)</f>
        <v>15</v>
      </c>
      <c r="AN34" s="4">
        <f t="shared" si="16"/>
        <v>81</v>
      </c>
      <c r="AO34" s="4">
        <f t="shared" si="16"/>
        <v>71</v>
      </c>
      <c r="AP34" s="4">
        <f t="shared" si="16"/>
        <v>4</v>
      </c>
      <c r="AQ34" s="4">
        <f t="shared" si="16"/>
        <v>86</v>
      </c>
      <c r="AR34" s="4">
        <f t="shared" si="16"/>
        <v>31</v>
      </c>
      <c r="AS34" s="4">
        <f t="shared" si="16"/>
        <v>46</v>
      </c>
      <c r="AT34" s="4">
        <f t="shared" si="16"/>
        <v>35</v>
      </c>
      <c r="AU34" s="4">
        <f t="shared" si="16"/>
        <v>91</v>
      </c>
      <c r="AV34" s="4">
        <f t="shared" si="16"/>
        <v>6</v>
      </c>
      <c r="AW34" s="51">
        <f t="shared" si="16"/>
        <v>1</v>
      </c>
      <c r="AX34" s="51">
        <f t="shared" si="16"/>
        <v>1</v>
      </c>
      <c r="AY34" s="4">
        <f t="shared" si="16"/>
        <v>13</v>
      </c>
      <c r="BA34">
        <v>1</v>
      </c>
      <c r="BD34">
        <v>6</v>
      </c>
      <c r="BE34" s="3">
        <v>17.208333333333339</v>
      </c>
      <c r="BF34" s="18">
        <v>0.3</v>
      </c>
    </row>
    <row r="35" spans="35:58" x14ac:dyDescent="0.25">
      <c r="AL35">
        <f>AL33/AL34</f>
        <v>8.6666666666666661</v>
      </c>
      <c r="AM35">
        <f t="shared" ref="AM35:AX35" si="17">AM33/AM34</f>
        <v>9.9333333333333336</v>
      </c>
      <c r="AN35">
        <f t="shared" si="17"/>
        <v>8.9259259259259256</v>
      </c>
      <c r="AO35">
        <f t="shared" si="17"/>
        <v>10.859154929577464</v>
      </c>
      <c r="AP35">
        <f t="shared" si="17"/>
        <v>8.75</v>
      </c>
      <c r="AQ35">
        <f t="shared" si="17"/>
        <v>16.151162790697676</v>
      </c>
      <c r="AR35">
        <f t="shared" si="17"/>
        <v>13.419354838709678</v>
      </c>
      <c r="AS35">
        <f t="shared" si="17"/>
        <v>18.456521739130434</v>
      </c>
      <c r="AT35">
        <f t="shared" si="17"/>
        <v>18.399999999999999</v>
      </c>
      <c r="AU35">
        <f t="shared" si="17"/>
        <v>10.67032967032967</v>
      </c>
      <c r="AV35">
        <f t="shared" si="17"/>
        <v>10.166666666666666</v>
      </c>
      <c r="AW35" s="51">
        <f t="shared" si="17"/>
        <v>14</v>
      </c>
      <c r="AX35" s="51">
        <f t="shared" si="17"/>
        <v>11</v>
      </c>
      <c r="AY35">
        <f>AY33/AY34</f>
        <v>24.46153846153846</v>
      </c>
      <c r="BA35">
        <v>2</v>
      </c>
      <c r="BD35">
        <v>6</v>
      </c>
      <c r="BE35" s="3">
        <v>11.291666666666668</v>
      </c>
      <c r="BF35" s="18">
        <v>0.3</v>
      </c>
    </row>
    <row r="36" spans="35:58" x14ac:dyDescent="0.25">
      <c r="AI36">
        <v>5.5</v>
      </c>
      <c r="BA36">
        <v>3</v>
      </c>
      <c r="BD36">
        <v>6</v>
      </c>
      <c r="BE36" s="3">
        <v>18.587962962962969</v>
      </c>
      <c r="BF36" s="18">
        <v>0.3</v>
      </c>
    </row>
    <row r="37" spans="35:58" x14ac:dyDescent="0.25">
      <c r="AI37">
        <v>0.18</v>
      </c>
      <c r="AL37" s="3">
        <f>((AL35-$AI36)/$AI37)</f>
        <v>17.592592592592592</v>
      </c>
      <c r="AM37" s="3">
        <f t="shared" ref="AM37:AY37" si="18">((AM35-$AI36)/$AI37)</f>
        <v>24.629629629629633</v>
      </c>
      <c r="AN37" s="3">
        <f t="shared" si="18"/>
        <v>19.032921810699587</v>
      </c>
      <c r="AO37" s="3">
        <f t="shared" si="18"/>
        <v>29.773082942097023</v>
      </c>
      <c r="AP37" s="62">
        <f t="shared" si="18"/>
        <v>18.055555555555557</v>
      </c>
      <c r="AQ37" s="3">
        <f t="shared" si="18"/>
        <v>59.17312661498709</v>
      </c>
      <c r="AR37" s="3">
        <f t="shared" si="18"/>
        <v>43.996415770609325</v>
      </c>
      <c r="AS37" s="3">
        <f t="shared" si="18"/>
        <v>71.980676328502412</v>
      </c>
      <c r="AT37" s="3">
        <f t="shared" si="18"/>
        <v>71.666666666666657</v>
      </c>
      <c r="AU37" s="61">
        <f t="shared" si="18"/>
        <v>28.724053724053721</v>
      </c>
      <c r="AV37" s="61">
        <f t="shared" si="18"/>
        <v>25.925925925925924</v>
      </c>
      <c r="AW37" s="62">
        <f t="shared" si="18"/>
        <v>47.222222222222221</v>
      </c>
      <c r="AX37" s="62">
        <f t="shared" si="18"/>
        <v>30.555555555555557</v>
      </c>
      <c r="AY37" s="3">
        <f t="shared" si="18"/>
        <v>105.34188034188034</v>
      </c>
      <c r="BA37">
        <v>4</v>
      </c>
      <c r="BD37">
        <v>5</v>
      </c>
      <c r="BE37" s="3">
        <v>8.5052816901408548</v>
      </c>
      <c r="BF37" s="18">
        <v>0.3</v>
      </c>
    </row>
    <row r="38" spans="35:58" x14ac:dyDescent="0.25">
      <c r="AI38" s="54" t="s">
        <v>28</v>
      </c>
      <c r="AJ38" s="54"/>
      <c r="AK38" s="54"/>
      <c r="AL38" s="53">
        <f>AL7-AL37</f>
        <v>-10.592592592592592</v>
      </c>
      <c r="AM38" s="53">
        <f t="shared" ref="AM38:AT38" si="19">AM7-AM37</f>
        <v>-15.629629629629633</v>
      </c>
      <c r="AN38" s="53">
        <f t="shared" si="19"/>
        <v>-9.0329218106995874</v>
      </c>
      <c r="AO38" s="53">
        <f>AO7-AO37</f>
        <v>-17.773082942097023</v>
      </c>
      <c r="AP38" s="62">
        <f t="shared" si="19"/>
        <v>-5.0555555555555571</v>
      </c>
      <c r="AQ38" s="53">
        <f>AQ7-AQ37</f>
        <v>-45.17312661498709</v>
      </c>
      <c r="AR38" s="53">
        <f t="shared" si="19"/>
        <v>-28.996415770609325</v>
      </c>
      <c r="AS38" s="53">
        <f>AS7-AS37</f>
        <v>-54.980676328502412</v>
      </c>
      <c r="AT38" s="53">
        <f t="shared" si="19"/>
        <v>-53.666666666666657</v>
      </c>
      <c r="AU38" s="61">
        <f>AU7-AU37</f>
        <v>-8.7240537240537215</v>
      </c>
      <c r="AV38" s="61">
        <f>AV7-AV37</f>
        <v>-4.9259259259259238</v>
      </c>
      <c r="AW38" s="62">
        <f t="shared" ref="AW38:AX38" si="20">AW7-AW37</f>
        <v>-19.222222222222221</v>
      </c>
      <c r="AX38" s="62">
        <f t="shared" si="20"/>
        <v>0.44444444444444287</v>
      </c>
      <c r="AY38" s="53">
        <f>AY7-AY37</f>
        <v>-103.34188034188034</v>
      </c>
      <c r="BA38">
        <v>5</v>
      </c>
      <c r="BD38">
        <v>6</v>
      </c>
      <c r="BE38" s="3">
        <v>22.6875</v>
      </c>
      <c r="BF38" s="18">
        <v>0.3</v>
      </c>
    </row>
    <row r="39" spans="35:58" x14ac:dyDescent="0.25">
      <c r="AL39" s="52">
        <f>(AL5+AL4+AL3+AL2+AL1)+AL38</f>
        <v>19.407407407407408</v>
      </c>
      <c r="AM39" s="52">
        <f t="shared" ref="AM39:AY39" si="21">(AM5+AM4+AM3+AM2+AM1)+AM38</f>
        <v>14.370370370370367</v>
      </c>
      <c r="AN39" s="52">
        <f t="shared" si="21"/>
        <v>20.967078189300413</v>
      </c>
      <c r="AO39" s="52">
        <f t="shared" si="21"/>
        <v>12.226917057902977</v>
      </c>
      <c r="AP39" s="52">
        <f t="shared" si="21"/>
        <v>-5.0555555555555571</v>
      </c>
      <c r="AQ39" s="52">
        <f>(AQ5+AQ4+AQ3+AQ2+AQ1)+AQ38</f>
        <v>-15.17312661498709</v>
      </c>
      <c r="AR39" s="52">
        <f t="shared" si="21"/>
        <v>1.0035842293906754</v>
      </c>
      <c r="AS39" s="52">
        <f t="shared" si="21"/>
        <v>-24.980676328502412</v>
      </c>
      <c r="AT39" s="52">
        <f t="shared" si="21"/>
        <v>-23.666666666666657</v>
      </c>
      <c r="AU39" s="52">
        <f t="shared" si="21"/>
        <v>-8.7240537240537215</v>
      </c>
      <c r="AV39" s="52">
        <f t="shared" si="21"/>
        <v>-4.9259259259259238</v>
      </c>
      <c r="AW39" s="52">
        <f t="shared" si="21"/>
        <v>-19.222222222222221</v>
      </c>
      <c r="AX39" s="52">
        <f t="shared" si="21"/>
        <v>0.44444444444444287</v>
      </c>
      <c r="AY39" s="52">
        <f t="shared" si="21"/>
        <v>-12.341880341880341</v>
      </c>
      <c r="BA39">
        <v>6</v>
      </c>
      <c r="BD39">
        <v>5</v>
      </c>
      <c r="BE39" s="3">
        <v>8.4302325581395365</v>
      </c>
      <c r="BF39" s="18">
        <v>0.3</v>
      </c>
    </row>
    <row r="40" spans="35:58" x14ac:dyDescent="0.25">
      <c r="BA40">
        <v>7</v>
      </c>
      <c r="BD40">
        <v>5</v>
      </c>
      <c r="BE40" s="3">
        <v>26.50403225806452</v>
      </c>
      <c r="BF40" s="18">
        <v>0.3</v>
      </c>
    </row>
    <row r="41" spans="35:58" x14ac:dyDescent="0.25">
      <c r="BA41">
        <v>8</v>
      </c>
      <c r="BD41">
        <v>4</v>
      </c>
      <c r="BE41" s="3">
        <v>27.02173913043481</v>
      </c>
      <c r="BF41" s="18">
        <v>0.3</v>
      </c>
    </row>
    <row r="42" spans="35:58" x14ac:dyDescent="0.25">
      <c r="BA42">
        <v>9</v>
      </c>
      <c r="BD42">
        <v>4</v>
      </c>
      <c r="BE42" s="3">
        <v>28.375000000000028</v>
      </c>
      <c r="BF42" s="18">
        <v>0.3</v>
      </c>
    </row>
    <row r="43" spans="35:58" x14ac:dyDescent="0.25">
      <c r="BA43">
        <v>10</v>
      </c>
      <c r="BD43">
        <v>6</v>
      </c>
      <c r="BE43" s="3">
        <v>17.685439560439569</v>
      </c>
      <c r="BF43" s="18">
        <v>0.3</v>
      </c>
    </row>
    <row r="44" spans="35:58" x14ac:dyDescent="0.25">
      <c r="BA44">
        <v>11</v>
      </c>
      <c r="BD44">
        <v>6</v>
      </c>
      <c r="BE44" s="3">
        <v>21.833333333333339</v>
      </c>
      <c r="BF44" s="18">
        <v>0.3</v>
      </c>
    </row>
    <row r="45" spans="35:58" x14ac:dyDescent="0.25">
      <c r="BA45">
        <v>12</v>
      </c>
      <c r="BD45">
        <v>6</v>
      </c>
      <c r="BE45" s="3">
        <v>4.875</v>
      </c>
      <c r="BF45" s="18">
        <v>0.3</v>
      </c>
    </row>
    <row r="46" spans="35:58" x14ac:dyDescent="0.25">
      <c r="BA46">
        <v>13</v>
      </c>
      <c r="BD46">
        <v>6</v>
      </c>
      <c r="BE46" s="3">
        <v>26.625</v>
      </c>
      <c r="BF46" s="18">
        <v>0.3</v>
      </c>
    </row>
    <row r="47" spans="35:58" x14ac:dyDescent="0.25">
      <c r="BA47">
        <v>14</v>
      </c>
      <c r="BD47">
        <v>6</v>
      </c>
      <c r="BE47" s="3">
        <v>6.4903846153846416</v>
      </c>
      <c r="BF47" s="18">
        <v>0.3</v>
      </c>
    </row>
    <row r="48" spans="35:58" x14ac:dyDescent="0.25">
      <c r="BA48">
        <v>15</v>
      </c>
    </row>
    <row r="49" spans="23:53" x14ac:dyDescent="0.25">
      <c r="BA49">
        <v>16</v>
      </c>
    </row>
    <row r="50" spans="23:53" x14ac:dyDescent="0.25">
      <c r="BA50">
        <v>17</v>
      </c>
    </row>
    <row r="51" spans="23:53" x14ac:dyDescent="0.25">
      <c r="BA51">
        <v>18</v>
      </c>
    </row>
    <row r="52" spans="23:53" x14ac:dyDescent="0.25">
      <c r="BA52">
        <v>19</v>
      </c>
    </row>
    <row r="53" spans="23:53" x14ac:dyDescent="0.25">
      <c r="BA53">
        <v>20</v>
      </c>
    </row>
    <row r="54" spans="23:53" x14ac:dyDescent="0.25">
      <c r="W54" s="14"/>
      <c r="BA54">
        <v>21</v>
      </c>
    </row>
    <row r="55" spans="23:53" x14ac:dyDescent="0.25">
      <c r="BA55">
        <v>22</v>
      </c>
    </row>
    <row r="56" spans="23:53" x14ac:dyDescent="0.25">
      <c r="BA56">
        <v>23</v>
      </c>
    </row>
    <row r="57" spans="23:53" x14ac:dyDescent="0.25">
      <c r="BA57">
        <v>24</v>
      </c>
    </row>
    <row r="58" spans="23:53" x14ac:dyDescent="0.25">
      <c r="BA58">
        <v>25</v>
      </c>
    </row>
    <row r="59" spans="23:53" x14ac:dyDescent="0.25">
      <c r="BA59" s="5">
        <v>26</v>
      </c>
    </row>
    <row r="60" spans="23:53" x14ac:dyDescent="0.25">
      <c r="BA60" s="5">
        <v>27</v>
      </c>
    </row>
    <row r="61" spans="23:53" x14ac:dyDescent="0.25">
      <c r="BA61">
        <v>28</v>
      </c>
    </row>
    <row r="62" spans="23:53" x14ac:dyDescent="0.25">
      <c r="BA62">
        <v>29</v>
      </c>
    </row>
  </sheetData>
  <phoneticPr fontId="2" type="noConversion"/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F768A-2A3E-44C9-97E5-7D7B65455C17}">
  <dimension ref="D5:AU210"/>
  <sheetViews>
    <sheetView topLeftCell="P46" zoomScale="90" zoomScaleNormal="90" workbookViewId="0">
      <selection activeCell="AI82" sqref="AI82"/>
    </sheetView>
  </sheetViews>
  <sheetFormatPr defaultRowHeight="15" x14ac:dyDescent="0.25"/>
  <sheetData>
    <row r="5" spans="5:47" x14ac:dyDescent="0.25">
      <c r="K5">
        <v>1</v>
      </c>
      <c r="L5">
        <v>2</v>
      </c>
      <c r="M5">
        <v>3</v>
      </c>
      <c r="N5">
        <v>4</v>
      </c>
      <c r="O5">
        <v>5</v>
      </c>
      <c r="P5">
        <v>6</v>
      </c>
      <c r="Q5">
        <v>7</v>
      </c>
      <c r="R5">
        <v>8</v>
      </c>
      <c r="S5">
        <v>9</v>
      </c>
      <c r="T5">
        <v>10</v>
      </c>
      <c r="U5">
        <v>11</v>
      </c>
      <c r="V5">
        <v>12</v>
      </c>
    </row>
    <row r="7" spans="5:47" x14ac:dyDescent="0.25">
      <c r="I7">
        <v>0.3</v>
      </c>
      <c r="K7">
        <f>$I7*1</f>
        <v>0.3</v>
      </c>
      <c r="L7">
        <f t="shared" ref="L7:V7" si="0">$I7*1</f>
        <v>0.3</v>
      </c>
      <c r="M7">
        <f t="shared" si="0"/>
        <v>0.3</v>
      </c>
      <c r="N7">
        <f t="shared" si="0"/>
        <v>0.3</v>
      </c>
      <c r="O7">
        <f t="shared" si="0"/>
        <v>0.3</v>
      </c>
      <c r="P7">
        <f t="shared" si="0"/>
        <v>0.3</v>
      </c>
      <c r="Q7">
        <f t="shared" si="0"/>
        <v>0.3</v>
      </c>
      <c r="R7">
        <f t="shared" si="0"/>
        <v>0.3</v>
      </c>
      <c r="S7">
        <f t="shared" si="0"/>
        <v>0.3</v>
      </c>
      <c r="T7">
        <f t="shared" si="0"/>
        <v>0.3</v>
      </c>
      <c r="U7">
        <f t="shared" si="0"/>
        <v>0.3</v>
      </c>
      <c r="V7">
        <f t="shared" si="0"/>
        <v>0.3</v>
      </c>
    </row>
    <row r="8" spans="5:47" x14ac:dyDescent="0.25">
      <c r="G8">
        <v>1</v>
      </c>
      <c r="K8">
        <f>1*K7</f>
        <v>0.3</v>
      </c>
      <c r="L8">
        <f>SUM($K7:L7)</f>
        <v>0.6</v>
      </c>
      <c r="M8">
        <f>SUM($K7:M7)</f>
        <v>0.89999999999999991</v>
      </c>
      <c r="N8">
        <f>SUM($K7:N7)</f>
        <v>1.2</v>
      </c>
      <c r="O8">
        <f>SUM($K7:O7)</f>
        <v>1.5</v>
      </c>
      <c r="P8">
        <f>SUM($K7:P7)</f>
        <v>1.8</v>
      </c>
      <c r="Q8">
        <f>SUM($K7:Q7)</f>
        <v>2.1</v>
      </c>
      <c r="R8">
        <f>SUM($K7:R7)</f>
        <v>2.4</v>
      </c>
      <c r="S8">
        <f>SUM($K7:S7)</f>
        <v>2.6999999999999997</v>
      </c>
      <c r="T8">
        <f>SUM($K7:T7)</f>
        <v>2.9999999999999996</v>
      </c>
      <c r="U8">
        <f>SUM($K7:U7)</f>
        <v>3.2999999999999994</v>
      </c>
      <c r="V8">
        <f>SUM($K7:V7)</f>
        <v>3.5999999999999992</v>
      </c>
      <c r="AT8" s="5">
        <v>5.5</v>
      </c>
      <c r="AU8" s="5">
        <v>0.18</v>
      </c>
    </row>
    <row r="10" spans="5:47" x14ac:dyDescent="0.25">
      <c r="E10" s="3">
        <v>1.15488410852491</v>
      </c>
      <c r="F10">
        <v>1</v>
      </c>
      <c r="G10">
        <v>0</v>
      </c>
      <c r="H10">
        <v>0</v>
      </c>
      <c r="K10" s="3">
        <f ca="1">OFFSET($E10,-(K$8),0)</f>
        <v>1.15488410852491</v>
      </c>
      <c r="L10" s="3">
        <f t="shared" ref="L10:U25" ca="1" si="1">OFFSET($E10,-(L$8),0)</f>
        <v>1.15488410852491</v>
      </c>
      <c r="M10" s="3">
        <f t="shared" ca="1" si="1"/>
        <v>1.15488410852491</v>
      </c>
      <c r="N10" s="3">
        <f t="shared" ca="1" si="1"/>
        <v>0</v>
      </c>
      <c r="O10" s="3">
        <f t="shared" ca="1" si="1"/>
        <v>0</v>
      </c>
      <c r="P10" s="3">
        <f t="shared" ca="1" si="1"/>
        <v>0</v>
      </c>
      <c r="Q10" s="3">
        <f t="shared" ca="1" si="1"/>
        <v>0</v>
      </c>
      <c r="R10" s="3">
        <f t="shared" ca="1" si="1"/>
        <v>0</v>
      </c>
      <c r="S10" s="3">
        <f ca="1">OFFSET($E10,-(S$8),0)</f>
        <v>0</v>
      </c>
      <c r="T10" s="3">
        <f t="shared" ca="1" si="1"/>
        <v>0</v>
      </c>
      <c r="U10" s="3">
        <f ca="1">OFFSET($E10,-(U$8),0)</f>
        <v>0</v>
      </c>
      <c r="V10" s="3">
        <f ca="1">OFFSET($E10,-(V$8),0)</f>
        <v>0</v>
      </c>
      <c r="AS10" s="72" t="s">
        <v>46</v>
      </c>
      <c r="AT10" s="72" t="s">
        <v>47</v>
      </c>
    </row>
    <row r="11" spans="5:47" x14ac:dyDescent="0.25">
      <c r="E11" s="3">
        <v>6.9293046511494829</v>
      </c>
      <c r="F11">
        <v>1</v>
      </c>
      <c r="G11">
        <v>1</v>
      </c>
      <c r="H11">
        <v>0</v>
      </c>
      <c r="K11" s="3">
        <f t="shared" ref="K11:K27" ca="1" si="2">OFFSET(E11,-(K9),0)</f>
        <v>6.9293046511494829</v>
      </c>
      <c r="L11" s="3">
        <f t="shared" ca="1" si="1"/>
        <v>6.9293046511494829</v>
      </c>
      <c r="M11" s="3">
        <f t="shared" ca="1" si="1"/>
        <v>6.9293046511494829</v>
      </c>
      <c r="N11" s="3">
        <f t="shared" ca="1" si="1"/>
        <v>1.15488410852491</v>
      </c>
      <c r="O11" s="3">
        <f t="shared" ca="1" si="1"/>
        <v>1.15488410852491</v>
      </c>
      <c r="P11" s="3">
        <f t="shared" ca="1" si="1"/>
        <v>1.15488410852491</v>
      </c>
      <c r="Q11" s="3">
        <f t="shared" ca="1" si="1"/>
        <v>0</v>
      </c>
      <c r="R11" s="3">
        <f t="shared" ca="1" si="1"/>
        <v>0</v>
      </c>
      <c r="S11" s="3">
        <f t="shared" ca="1" si="1"/>
        <v>0</v>
      </c>
      <c r="T11" s="3">
        <f t="shared" ca="1" si="1"/>
        <v>0</v>
      </c>
      <c r="U11" s="3">
        <f t="shared" ca="1" si="1"/>
        <v>0</v>
      </c>
      <c r="V11" s="3">
        <f t="shared" ref="V11:V13" ca="1" si="3">OFFSET($E11,-(V$8),0)</f>
        <v>0</v>
      </c>
      <c r="AS11" s="71">
        <v>10</v>
      </c>
      <c r="AT11">
        <f>(AS11-AT$8)/AU$8</f>
        <v>25</v>
      </c>
    </row>
    <row r="12" spans="5:47" x14ac:dyDescent="0.25">
      <c r="E12" s="3">
        <v>33.4916391472225</v>
      </c>
      <c r="F12">
        <v>1</v>
      </c>
      <c r="G12">
        <v>2</v>
      </c>
      <c r="H12">
        <v>0</v>
      </c>
      <c r="K12" s="3">
        <f t="shared" ca="1" si="2"/>
        <v>6.9293046511494829</v>
      </c>
      <c r="L12" s="3">
        <f t="shared" ca="1" si="1"/>
        <v>33.4916391472225</v>
      </c>
      <c r="M12" s="3">
        <f t="shared" ca="1" si="1"/>
        <v>33.4916391472225</v>
      </c>
      <c r="N12" s="3">
        <f t="shared" ca="1" si="1"/>
        <v>6.9293046511494829</v>
      </c>
      <c r="O12" s="3">
        <f t="shared" ca="1" si="1"/>
        <v>6.9293046511494829</v>
      </c>
      <c r="P12" s="3">
        <f t="shared" ca="1" si="1"/>
        <v>6.9293046511494829</v>
      </c>
      <c r="Q12" s="3">
        <f t="shared" ca="1" si="1"/>
        <v>1.15488410852491</v>
      </c>
      <c r="R12" s="3">
        <f t="shared" ca="1" si="1"/>
        <v>1.15488410852491</v>
      </c>
      <c r="S12" s="3">
        <f t="shared" ca="1" si="1"/>
        <v>1.15488410852491</v>
      </c>
      <c r="T12" s="3">
        <f t="shared" ca="1" si="1"/>
        <v>1.15488410852491</v>
      </c>
      <c r="U12" s="3">
        <f t="shared" ca="1" si="1"/>
        <v>0</v>
      </c>
      <c r="V12" s="3">
        <f t="shared" ca="1" si="3"/>
        <v>0</v>
      </c>
      <c r="AS12" s="71">
        <v>10</v>
      </c>
      <c r="AT12">
        <f t="shared" ref="AT12:AT75" si="4">(AS12-AT$8)/AU$8</f>
        <v>25</v>
      </c>
    </row>
    <row r="13" spans="5:47" x14ac:dyDescent="0.25">
      <c r="E13" s="3">
        <v>13.858609302298966</v>
      </c>
      <c r="F13">
        <v>1</v>
      </c>
      <c r="G13">
        <v>3</v>
      </c>
      <c r="H13">
        <v>0</v>
      </c>
      <c r="K13" s="3">
        <f t="shared" ca="1" si="2"/>
        <v>0</v>
      </c>
      <c r="L13" s="3">
        <f t="shared" ca="1" si="1"/>
        <v>13.858609302298966</v>
      </c>
      <c r="M13" s="3">
        <f t="shared" ca="1" si="1"/>
        <v>13.858609302298966</v>
      </c>
      <c r="N13" s="3">
        <f t="shared" ca="1" si="1"/>
        <v>33.4916391472225</v>
      </c>
      <c r="O13" s="3">
        <f t="shared" ca="1" si="1"/>
        <v>33.4916391472225</v>
      </c>
      <c r="P13" s="3">
        <f t="shared" ca="1" si="1"/>
        <v>33.4916391472225</v>
      </c>
      <c r="Q13" s="3">
        <f t="shared" ca="1" si="1"/>
        <v>6.9293046511494829</v>
      </c>
      <c r="R13" s="3">
        <f t="shared" ca="1" si="1"/>
        <v>6.9293046511494829</v>
      </c>
      <c r="S13" s="3">
        <f t="shared" ca="1" si="1"/>
        <v>6.9293046511494829</v>
      </c>
      <c r="T13" s="3">
        <f t="shared" ca="1" si="1"/>
        <v>6.9293046511494829</v>
      </c>
      <c r="U13" s="3">
        <f t="shared" ca="1" si="1"/>
        <v>1.15488410852491</v>
      </c>
      <c r="V13" s="3">
        <f t="shared" ca="1" si="3"/>
        <v>1.15488410852491</v>
      </c>
      <c r="AS13" s="71">
        <v>11</v>
      </c>
      <c r="AT13">
        <f t="shared" si="4"/>
        <v>30.555555555555557</v>
      </c>
    </row>
    <row r="14" spans="5:47" x14ac:dyDescent="0.25">
      <c r="E14" s="3">
        <v>4.619536434099655</v>
      </c>
      <c r="F14">
        <v>1</v>
      </c>
      <c r="G14">
        <v>4</v>
      </c>
      <c r="H14">
        <v>0</v>
      </c>
      <c r="K14" s="3">
        <f t="shared" ca="1" si="2"/>
        <v>0</v>
      </c>
      <c r="L14" s="3">
        <f t="shared" ca="1" si="1"/>
        <v>4.619536434099655</v>
      </c>
      <c r="M14" s="3">
        <f t="shared" ca="1" si="1"/>
        <v>4.619536434099655</v>
      </c>
      <c r="N14" s="3">
        <f t="shared" ca="1" si="1"/>
        <v>13.858609302298966</v>
      </c>
      <c r="O14" s="3">
        <f t="shared" ca="1" si="1"/>
        <v>13.858609302298966</v>
      </c>
      <c r="P14" s="3">
        <f t="shared" ca="1" si="1"/>
        <v>13.858609302298966</v>
      </c>
      <c r="Q14" s="3">
        <f t="shared" ca="1" si="1"/>
        <v>33.4916391472225</v>
      </c>
      <c r="R14" s="3">
        <f t="shared" ca="1" si="1"/>
        <v>33.4916391472225</v>
      </c>
      <c r="S14" s="3">
        <f t="shared" ca="1" si="1"/>
        <v>33.4916391472225</v>
      </c>
      <c r="T14" s="3">
        <f t="shared" ca="1" si="1"/>
        <v>33.4916391472225</v>
      </c>
      <c r="U14" s="3">
        <f t="shared" ca="1" si="1"/>
        <v>6.9293046511494829</v>
      </c>
      <c r="V14" s="3">
        <f ca="1">OFFSET($E14,-(V$8),0)</f>
        <v>6.9293046511494829</v>
      </c>
      <c r="AS14" s="71">
        <v>11</v>
      </c>
      <c r="AT14">
        <f t="shared" si="4"/>
        <v>30.555555555555557</v>
      </c>
    </row>
    <row r="15" spans="5:47" x14ac:dyDescent="0.25">
      <c r="E15" s="3">
        <v>16.168377519348791</v>
      </c>
      <c r="F15">
        <v>1</v>
      </c>
      <c r="G15">
        <v>5</v>
      </c>
      <c r="H15">
        <v>0</v>
      </c>
      <c r="K15" s="3">
        <f t="shared" ca="1" si="2"/>
        <v>16.168377519348791</v>
      </c>
      <c r="L15" s="3">
        <f t="shared" ca="1" si="1"/>
        <v>16.168377519348791</v>
      </c>
      <c r="M15" s="3">
        <f t="shared" ca="1" si="1"/>
        <v>16.168377519348791</v>
      </c>
      <c r="N15" s="3">
        <f t="shared" ca="1" si="1"/>
        <v>4.619536434099655</v>
      </c>
      <c r="O15" s="3">
        <f t="shared" ca="1" si="1"/>
        <v>4.619536434099655</v>
      </c>
      <c r="P15" s="3">
        <f t="shared" ca="1" si="1"/>
        <v>4.619536434099655</v>
      </c>
      <c r="Q15" s="3">
        <f t="shared" ca="1" si="1"/>
        <v>13.858609302298966</v>
      </c>
      <c r="R15" s="3">
        <f t="shared" ca="1" si="1"/>
        <v>13.858609302298966</v>
      </c>
      <c r="S15" s="3">
        <f t="shared" ca="1" si="1"/>
        <v>13.858609302298966</v>
      </c>
      <c r="T15" s="3">
        <f t="shared" ca="1" si="1"/>
        <v>13.858609302298966</v>
      </c>
      <c r="U15" s="3">
        <f t="shared" ca="1" si="1"/>
        <v>33.4916391472225</v>
      </c>
      <c r="V15" s="3">
        <f t="shared" ref="V15:V27" ca="1" si="5">OFFSET($E15,-(V$8),0)</f>
        <v>33.4916391472225</v>
      </c>
      <c r="AS15" s="71">
        <v>11</v>
      </c>
      <c r="AT15">
        <f t="shared" si="4"/>
        <v>30.555555555555557</v>
      </c>
    </row>
    <row r="16" spans="5:47" x14ac:dyDescent="0.25">
      <c r="E16" s="3">
        <v>1.1548841085249137</v>
      </c>
      <c r="F16">
        <v>1</v>
      </c>
      <c r="G16">
        <v>6</v>
      </c>
      <c r="H16">
        <v>0</v>
      </c>
      <c r="K16" s="3">
        <f t="shared" ca="1" si="2"/>
        <v>1.1548841085249137</v>
      </c>
      <c r="L16" s="3">
        <f t="shared" ca="1" si="1"/>
        <v>1.1548841085249137</v>
      </c>
      <c r="M16" s="3">
        <f t="shared" ca="1" si="1"/>
        <v>1.1548841085249137</v>
      </c>
      <c r="N16" s="3">
        <f t="shared" ca="1" si="1"/>
        <v>16.168377519348791</v>
      </c>
      <c r="O16" s="3">
        <f t="shared" ca="1" si="1"/>
        <v>16.168377519348791</v>
      </c>
      <c r="P16" s="3">
        <f t="shared" ca="1" si="1"/>
        <v>16.168377519348791</v>
      </c>
      <c r="Q16" s="3">
        <f t="shared" ca="1" si="1"/>
        <v>4.619536434099655</v>
      </c>
      <c r="R16" s="3">
        <f t="shared" ca="1" si="1"/>
        <v>4.619536434099655</v>
      </c>
      <c r="S16" s="3">
        <f t="shared" ca="1" si="1"/>
        <v>4.619536434099655</v>
      </c>
      <c r="T16" s="3">
        <f t="shared" ca="1" si="1"/>
        <v>4.619536434099655</v>
      </c>
      <c r="U16" s="3">
        <f t="shared" ca="1" si="1"/>
        <v>13.858609302298966</v>
      </c>
      <c r="V16" s="3">
        <f t="shared" ca="1" si="5"/>
        <v>13.858609302298966</v>
      </c>
      <c r="AS16" s="71">
        <v>12</v>
      </c>
      <c r="AT16">
        <f t="shared" si="4"/>
        <v>36.111111111111114</v>
      </c>
    </row>
    <row r="17" spans="5:46" x14ac:dyDescent="0.25">
      <c r="E17" s="3">
        <v>5.7744205426245685</v>
      </c>
      <c r="F17">
        <v>1</v>
      </c>
      <c r="G17">
        <v>7</v>
      </c>
      <c r="H17">
        <v>0</v>
      </c>
      <c r="K17" s="3">
        <f t="shared" ca="1" si="2"/>
        <v>0</v>
      </c>
      <c r="L17" s="3">
        <f t="shared" ca="1" si="1"/>
        <v>5.7744205426245685</v>
      </c>
      <c r="M17" s="3">
        <f t="shared" ca="1" si="1"/>
        <v>5.7744205426245685</v>
      </c>
      <c r="N17" s="3">
        <f t="shared" ca="1" si="1"/>
        <v>1.1548841085249137</v>
      </c>
      <c r="O17" s="3">
        <f t="shared" ca="1" si="1"/>
        <v>1.1548841085249137</v>
      </c>
      <c r="P17" s="3">
        <f t="shared" ca="1" si="1"/>
        <v>1.1548841085249137</v>
      </c>
      <c r="Q17" s="3">
        <f t="shared" ca="1" si="1"/>
        <v>16.168377519348791</v>
      </c>
      <c r="R17" s="3">
        <f t="shared" ca="1" si="1"/>
        <v>16.168377519348791</v>
      </c>
      <c r="S17" s="3">
        <f t="shared" ca="1" si="1"/>
        <v>16.168377519348791</v>
      </c>
      <c r="T17" s="3">
        <f t="shared" ca="1" si="1"/>
        <v>16.168377519348791</v>
      </c>
      <c r="U17" s="3">
        <f t="shared" ca="1" si="1"/>
        <v>4.619536434099655</v>
      </c>
      <c r="V17" s="3">
        <f t="shared" ca="1" si="5"/>
        <v>4.619536434099655</v>
      </c>
      <c r="AS17" s="71">
        <v>13</v>
      </c>
      <c r="AT17">
        <f t="shared" si="4"/>
        <v>41.666666666666671</v>
      </c>
    </row>
    <row r="18" spans="5:46" x14ac:dyDescent="0.25">
      <c r="E18" s="3">
        <v>0</v>
      </c>
      <c r="F18">
        <v>1</v>
      </c>
      <c r="G18">
        <v>8</v>
      </c>
      <c r="H18">
        <v>0</v>
      </c>
      <c r="K18" s="3">
        <f t="shared" ca="1" si="2"/>
        <v>5.7744205426245685</v>
      </c>
      <c r="L18" s="3">
        <f t="shared" ca="1" si="1"/>
        <v>0</v>
      </c>
      <c r="M18" s="3">
        <f t="shared" ca="1" si="1"/>
        <v>0</v>
      </c>
      <c r="N18" s="3">
        <f t="shared" ca="1" si="1"/>
        <v>5.7744205426245685</v>
      </c>
      <c r="O18" s="3">
        <f t="shared" ca="1" si="1"/>
        <v>5.7744205426245685</v>
      </c>
      <c r="P18" s="3">
        <f t="shared" ca="1" si="1"/>
        <v>5.7744205426245685</v>
      </c>
      <c r="Q18" s="3">
        <f t="shared" ca="1" si="1"/>
        <v>1.1548841085249137</v>
      </c>
      <c r="R18" s="3">
        <f t="shared" ca="1" si="1"/>
        <v>1.1548841085249137</v>
      </c>
      <c r="S18" s="3">
        <f t="shared" ca="1" si="1"/>
        <v>1.1548841085249137</v>
      </c>
      <c r="T18" s="3">
        <f t="shared" ca="1" si="1"/>
        <v>1.1548841085249137</v>
      </c>
      <c r="U18" s="3">
        <f t="shared" ca="1" si="1"/>
        <v>16.168377519348791</v>
      </c>
      <c r="V18" s="3">
        <f t="shared" ca="1" si="5"/>
        <v>16.168377519348791</v>
      </c>
      <c r="AS18" s="71">
        <v>13</v>
      </c>
      <c r="AT18">
        <f t="shared" si="4"/>
        <v>41.666666666666671</v>
      </c>
    </row>
    <row r="19" spans="5:46" x14ac:dyDescent="0.25">
      <c r="E19" s="3">
        <v>4.619536434099655</v>
      </c>
      <c r="F19">
        <v>1</v>
      </c>
      <c r="G19">
        <v>9</v>
      </c>
      <c r="H19">
        <v>0</v>
      </c>
      <c r="K19" s="3">
        <f t="shared" ca="1" si="2"/>
        <v>4.619536434099655</v>
      </c>
      <c r="L19" s="3">
        <f t="shared" ca="1" si="1"/>
        <v>4.619536434099655</v>
      </c>
      <c r="M19" s="3">
        <f t="shared" ca="1" si="1"/>
        <v>4.619536434099655</v>
      </c>
      <c r="N19" s="3">
        <f t="shared" ca="1" si="1"/>
        <v>0</v>
      </c>
      <c r="O19" s="3">
        <f t="shared" ca="1" si="1"/>
        <v>0</v>
      </c>
      <c r="P19" s="3">
        <f t="shared" ca="1" si="1"/>
        <v>0</v>
      </c>
      <c r="Q19" s="3">
        <f t="shared" ca="1" si="1"/>
        <v>5.7744205426245685</v>
      </c>
      <c r="R19" s="3">
        <f t="shared" ca="1" si="1"/>
        <v>5.7744205426245685</v>
      </c>
      <c r="S19" s="3">
        <f t="shared" ca="1" si="1"/>
        <v>5.7744205426245685</v>
      </c>
      <c r="T19" s="3">
        <f t="shared" ca="1" si="1"/>
        <v>5.7744205426245685</v>
      </c>
      <c r="U19" s="3">
        <f t="shared" ca="1" si="1"/>
        <v>1.1548841085249137</v>
      </c>
      <c r="V19" s="3">
        <f t="shared" ca="1" si="5"/>
        <v>1.1548841085249137</v>
      </c>
      <c r="AS19" s="71">
        <v>14</v>
      </c>
      <c r="AT19">
        <f t="shared" si="4"/>
        <v>47.222222222222221</v>
      </c>
    </row>
    <row r="20" spans="5:46" x14ac:dyDescent="0.25">
      <c r="E20" s="3">
        <v>2.3097682170498275</v>
      </c>
      <c r="F20">
        <v>1</v>
      </c>
      <c r="G20">
        <v>10</v>
      </c>
      <c r="H20">
        <v>0</v>
      </c>
      <c r="K20" s="3">
        <f t="shared" ca="1" si="2"/>
        <v>16.168377519348791</v>
      </c>
      <c r="L20" s="3">
        <f t="shared" ca="1" si="1"/>
        <v>2.3097682170498275</v>
      </c>
      <c r="M20" s="3">
        <f t="shared" ca="1" si="1"/>
        <v>2.3097682170498275</v>
      </c>
      <c r="N20" s="3">
        <f t="shared" ca="1" si="1"/>
        <v>4.619536434099655</v>
      </c>
      <c r="O20" s="3">
        <f t="shared" ca="1" si="1"/>
        <v>4.619536434099655</v>
      </c>
      <c r="P20" s="3">
        <f t="shared" ca="1" si="1"/>
        <v>4.619536434099655</v>
      </c>
      <c r="Q20" s="3">
        <f t="shared" ca="1" si="1"/>
        <v>0</v>
      </c>
      <c r="R20" s="3">
        <f t="shared" ca="1" si="1"/>
        <v>0</v>
      </c>
      <c r="S20" s="3">
        <f t="shared" ca="1" si="1"/>
        <v>0</v>
      </c>
      <c r="T20" s="3">
        <f t="shared" ca="1" si="1"/>
        <v>0</v>
      </c>
      <c r="U20" s="3">
        <f t="shared" ca="1" si="1"/>
        <v>5.7744205426245685</v>
      </c>
      <c r="V20" s="3">
        <f t="shared" ca="1" si="5"/>
        <v>5.7744205426245685</v>
      </c>
      <c r="AS20" s="71">
        <v>14</v>
      </c>
      <c r="AT20">
        <f t="shared" si="4"/>
        <v>47.222222222222221</v>
      </c>
    </row>
    <row r="21" spans="5:46" x14ac:dyDescent="0.25">
      <c r="E21" s="3">
        <v>1.1548841085249137</v>
      </c>
      <c r="F21">
        <v>1</v>
      </c>
      <c r="G21">
        <v>11</v>
      </c>
      <c r="H21">
        <v>0</v>
      </c>
      <c r="K21" s="3">
        <f t="shared" ca="1" si="2"/>
        <v>5.7744205426245685</v>
      </c>
      <c r="L21" s="3">
        <f t="shared" ca="1" si="1"/>
        <v>1.1548841085249137</v>
      </c>
      <c r="M21" s="3">
        <f t="shared" ca="1" si="1"/>
        <v>1.1548841085249137</v>
      </c>
      <c r="N21" s="3">
        <f t="shared" ca="1" si="1"/>
        <v>2.3097682170498275</v>
      </c>
      <c r="O21" s="3">
        <f t="shared" ca="1" si="1"/>
        <v>2.3097682170498275</v>
      </c>
      <c r="P21" s="3">
        <f t="shared" ca="1" si="1"/>
        <v>2.3097682170498275</v>
      </c>
      <c r="Q21" s="3">
        <f t="shared" ca="1" si="1"/>
        <v>4.619536434099655</v>
      </c>
      <c r="R21" s="3">
        <f t="shared" ca="1" si="1"/>
        <v>4.619536434099655</v>
      </c>
      <c r="S21" s="3">
        <f t="shared" ca="1" si="1"/>
        <v>4.619536434099655</v>
      </c>
      <c r="T21" s="3">
        <f t="shared" ca="1" si="1"/>
        <v>4.619536434099655</v>
      </c>
      <c r="U21" s="3">
        <f t="shared" ca="1" si="1"/>
        <v>0</v>
      </c>
      <c r="V21" s="3">
        <f t="shared" ca="1" si="5"/>
        <v>0</v>
      </c>
      <c r="AS21" s="71">
        <v>14</v>
      </c>
      <c r="AT21">
        <f t="shared" si="4"/>
        <v>47.222222222222221</v>
      </c>
    </row>
    <row r="22" spans="5:46" x14ac:dyDescent="0.25">
      <c r="E22" s="3">
        <v>2.3097682170498275</v>
      </c>
      <c r="F22">
        <v>1</v>
      </c>
      <c r="G22">
        <v>12</v>
      </c>
      <c r="H22">
        <v>0</v>
      </c>
      <c r="K22" s="3">
        <f t="shared" ca="1" si="2"/>
        <v>0</v>
      </c>
      <c r="L22" s="3">
        <f t="shared" ca="1" si="1"/>
        <v>2.3097682170498275</v>
      </c>
      <c r="M22" s="3">
        <f t="shared" ca="1" si="1"/>
        <v>2.3097682170498275</v>
      </c>
      <c r="N22" s="3">
        <f t="shared" ca="1" si="1"/>
        <v>1.1548841085249137</v>
      </c>
      <c r="O22" s="3">
        <f t="shared" ca="1" si="1"/>
        <v>1.1548841085249137</v>
      </c>
      <c r="P22" s="3">
        <f t="shared" ca="1" si="1"/>
        <v>1.1548841085249137</v>
      </c>
      <c r="Q22" s="3">
        <f t="shared" ca="1" si="1"/>
        <v>2.3097682170498275</v>
      </c>
      <c r="R22" s="3">
        <f t="shared" ca="1" si="1"/>
        <v>2.3097682170498275</v>
      </c>
      <c r="S22" s="3">
        <f t="shared" ca="1" si="1"/>
        <v>2.3097682170498275</v>
      </c>
      <c r="T22" s="3">
        <f t="shared" ca="1" si="1"/>
        <v>2.3097682170498275</v>
      </c>
      <c r="U22" s="3">
        <f t="shared" ca="1" si="1"/>
        <v>4.619536434099655</v>
      </c>
      <c r="V22" s="3">
        <f t="shared" ca="1" si="5"/>
        <v>4.619536434099655</v>
      </c>
      <c r="AS22" s="71">
        <v>14</v>
      </c>
      <c r="AT22">
        <f t="shared" si="4"/>
        <v>47.222222222222221</v>
      </c>
    </row>
    <row r="23" spans="5:46" x14ac:dyDescent="0.25">
      <c r="F23">
        <v>1</v>
      </c>
      <c r="G23">
        <v>13</v>
      </c>
      <c r="H23">
        <v>0</v>
      </c>
      <c r="K23" s="3">
        <f t="shared" ca="1" si="2"/>
        <v>0</v>
      </c>
      <c r="L23" s="3">
        <f t="shared" ca="1" si="1"/>
        <v>0</v>
      </c>
      <c r="M23" s="3">
        <f t="shared" ca="1" si="1"/>
        <v>0</v>
      </c>
      <c r="N23" s="3">
        <f t="shared" ca="1" si="1"/>
        <v>2.3097682170498275</v>
      </c>
      <c r="O23" s="3">
        <f t="shared" ca="1" si="1"/>
        <v>2.3097682170498275</v>
      </c>
      <c r="P23" s="3">
        <f t="shared" ca="1" si="1"/>
        <v>2.3097682170498275</v>
      </c>
      <c r="Q23" s="3">
        <f t="shared" ca="1" si="1"/>
        <v>1.1548841085249137</v>
      </c>
      <c r="R23" s="3">
        <f t="shared" ca="1" si="1"/>
        <v>1.1548841085249137</v>
      </c>
      <c r="S23" s="3">
        <f t="shared" ca="1" si="1"/>
        <v>1.1548841085249137</v>
      </c>
      <c r="T23" s="3">
        <f t="shared" ca="1" si="1"/>
        <v>1.1548841085249137</v>
      </c>
      <c r="U23" s="3">
        <f t="shared" ca="1" si="1"/>
        <v>2.3097682170498275</v>
      </c>
      <c r="V23" s="3">
        <f t="shared" ca="1" si="5"/>
        <v>2.3097682170498275</v>
      </c>
      <c r="AS23" s="71">
        <v>14</v>
      </c>
      <c r="AT23">
        <f t="shared" si="4"/>
        <v>47.222222222222221</v>
      </c>
    </row>
    <row r="24" spans="5:46" x14ac:dyDescent="0.25">
      <c r="F24">
        <v>1</v>
      </c>
      <c r="G24">
        <v>14</v>
      </c>
      <c r="H24">
        <v>0</v>
      </c>
      <c r="K24" s="3">
        <f t="shared" ca="1" si="2"/>
        <v>0</v>
      </c>
      <c r="L24" s="3">
        <f t="shared" ca="1" si="1"/>
        <v>0</v>
      </c>
      <c r="M24" s="3">
        <f t="shared" ca="1" si="1"/>
        <v>0</v>
      </c>
      <c r="N24" s="3">
        <f t="shared" ca="1" si="1"/>
        <v>0</v>
      </c>
      <c r="O24" s="3">
        <f t="shared" ca="1" si="1"/>
        <v>0</v>
      </c>
      <c r="P24" s="3">
        <f t="shared" ca="1" si="1"/>
        <v>0</v>
      </c>
      <c r="Q24" s="3">
        <f t="shared" ca="1" si="1"/>
        <v>2.3097682170498275</v>
      </c>
      <c r="R24" s="3">
        <f t="shared" ca="1" si="1"/>
        <v>2.3097682170498275</v>
      </c>
      <c r="S24" s="3">
        <f t="shared" ca="1" si="1"/>
        <v>2.3097682170498275</v>
      </c>
      <c r="T24" s="3">
        <f t="shared" ca="1" si="1"/>
        <v>2.3097682170498275</v>
      </c>
      <c r="U24" s="3">
        <f t="shared" ca="1" si="1"/>
        <v>1.1548841085249137</v>
      </c>
      <c r="V24" s="3">
        <f t="shared" ca="1" si="5"/>
        <v>1.1548841085249137</v>
      </c>
      <c r="AS24" s="71">
        <v>14</v>
      </c>
      <c r="AT24">
        <f t="shared" si="4"/>
        <v>47.222222222222221</v>
      </c>
    </row>
    <row r="25" spans="5:46" x14ac:dyDescent="0.25">
      <c r="F25">
        <v>1</v>
      </c>
      <c r="G25">
        <v>15</v>
      </c>
      <c r="H25">
        <v>0</v>
      </c>
      <c r="K25" s="3">
        <f t="shared" ca="1" si="2"/>
        <v>0</v>
      </c>
      <c r="L25" s="3">
        <f t="shared" ca="1" si="1"/>
        <v>0</v>
      </c>
      <c r="M25" s="3">
        <f t="shared" ca="1" si="1"/>
        <v>0</v>
      </c>
      <c r="N25" s="3">
        <f t="shared" ca="1" si="1"/>
        <v>0</v>
      </c>
      <c r="O25" s="3">
        <f t="shared" ca="1" si="1"/>
        <v>0</v>
      </c>
      <c r="P25" s="3">
        <f t="shared" ca="1" si="1"/>
        <v>0</v>
      </c>
      <c r="Q25" s="3">
        <f t="shared" ca="1" si="1"/>
        <v>0</v>
      </c>
      <c r="R25" s="3">
        <f t="shared" ca="1" si="1"/>
        <v>0</v>
      </c>
      <c r="S25" s="3">
        <f t="shared" ca="1" si="1"/>
        <v>0</v>
      </c>
      <c r="T25" s="3">
        <f t="shared" ca="1" si="1"/>
        <v>0</v>
      </c>
      <c r="U25" s="3">
        <f t="shared" ca="1" si="1"/>
        <v>2.3097682170498275</v>
      </c>
      <c r="V25" s="3">
        <f t="shared" ca="1" si="5"/>
        <v>2.3097682170498275</v>
      </c>
      <c r="AS25" s="71">
        <v>14</v>
      </c>
      <c r="AT25">
        <f t="shared" si="4"/>
        <v>47.222222222222221</v>
      </c>
    </row>
    <row r="26" spans="5:46" x14ac:dyDescent="0.25">
      <c r="F26">
        <v>1</v>
      </c>
      <c r="G26">
        <v>16</v>
      </c>
      <c r="H26">
        <v>0</v>
      </c>
      <c r="K26" s="3">
        <f t="shared" ca="1" si="2"/>
        <v>0</v>
      </c>
      <c r="L26" s="3">
        <f t="shared" ref="L26:U27" ca="1" si="6">OFFSET($E26,-(L$8),0)</f>
        <v>0</v>
      </c>
      <c r="M26" s="3">
        <f t="shared" ca="1" si="6"/>
        <v>0</v>
      </c>
      <c r="N26" s="3">
        <f t="shared" ca="1" si="6"/>
        <v>0</v>
      </c>
      <c r="O26" s="3">
        <f t="shared" ca="1" si="6"/>
        <v>0</v>
      </c>
      <c r="P26" s="3">
        <f t="shared" ca="1" si="6"/>
        <v>0</v>
      </c>
      <c r="Q26" s="3">
        <f t="shared" ca="1" si="6"/>
        <v>0</v>
      </c>
      <c r="R26" s="3">
        <f t="shared" ca="1" si="6"/>
        <v>0</v>
      </c>
      <c r="S26" s="3">
        <f t="shared" ca="1" si="6"/>
        <v>0</v>
      </c>
      <c r="T26" s="3">
        <f t="shared" ca="1" si="6"/>
        <v>0</v>
      </c>
      <c r="U26" s="3">
        <f t="shared" ca="1" si="6"/>
        <v>0</v>
      </c>
      <c r="V26" s="3">
        <f t="shared" ca="1" si="5"/>
        <v>0</v>
      </c>
      <c r="AS26" s="71">
        <v>15</v>
      </c>
      <c r="AT26">
        <f t="shared" si="4"/>
        <v>52.777777777777779</v>
      </c>
    </row>
    <row r="27" spans="5:46" x14ac:dyDescent="0.25">
      <c r="F27">
        <v>1</v>
      </c>
      <c r="G27">
        <v>17</v>
      </c>
      <c r="H27">
        <v>0</v>
      </c>
      <c r="K27" s="3">
        <f t="shared" ca="1" si="2"/>
        <v>0</v>
      </c>
      <c r="L27" s="3">
        <f t="shared" ca="1" si="6"/>
        <v>0</v>
      </c>
      <c r="M27" s="3">
        <f t="shared" ca="1" si="6"/>
        <v>0</v>
      </c>
      <c r="N27" s="3">
        <f t="shared" ca="1" si="6"/>
        <v>0</v>
      </c>
      <c r="O27" s="3">
        <f t="shared" ca="1" si="6"/>
        <v>0</v>
      </c>
      <c r="P27" s="3">
        <f t="shared" ca="1" si="6"/>
        <v>0</v>
      </c>
      <c r="Q27" s="3">
        <f t="shared" ca="1" si="6"/>
        <v>0</v>
      </c>
      <c r="R27" s="3">
        <f t="shared" ca="1" si="6"/>
        <v>0</v>
      </c>
      <c r="S27" s="3">
        <f t="shared" ca="1" si="6"/>
        <v>0</v>
      </c>
      <c r="T27" s="3">
        <f t="shared" ca="1" si="6"/>
        <v>0</v>
      </c>
      <c r="U27" s="3">
        <f t="shared" ca="1" si="6"/>
        <v>0</v>
      </c>
      <c r="V27" s="3">
        <f t="shared" ca="1" si="5"/>
        <v>0</v>
      </c>
      <c r="AS27" s="71">
        <v>15</v>
      </c>
      <c r="AT27">
        <f t="shared" si="4"/>
        <v>52.777777777777779</v>
      </c>
    </row>
    <row r="28" spans="5:46" x14ac:dyDescent="0.25">
      <c r="F28">
        <v>1</v>
      </c>
      <c r="G28">
        <v>18</v>
      </c>
      <c r="H28">
        <v>0</v>
      </c>
      <c r="K28" s="3"/>
      <c r="AS28" s="71">
        <v>15</v>
      </c>
      <c r="AT28">
        <f t="shared" si="4"/>
        <v>52.777777777777779</v>
      </c>
    </row>
    <row r="29" spans="5:46" x14ac:dyDescent="0.25">
      <c r="F29">
        <v>1</v>
      </c>
      <c r="G29">
        <v>19</v>
      </c>
      <c r="H29">
        <v>0</v>
      </c>
      <c r="K29" s="3"/>
      <c r="AS29" s="71">
        <v>15</v>
      </c>
      <c r="AT29">
        <f t="shared" si="4"/>
        <v>52.777777777777779</v>
      </c>
    </row>
    <row r="30" spans="5:46" x14ac:dyDescent="0.25">
      <c r="F30">
        <v>1</v>
      </c>
      <c r="G30">
        <v>20</v>
      </c>
      <c r="H30">
        <v>0</v>
      </c>
      <c r="K30" s="3"/>
      <c r="AS30" s="71">
        <v>16</v>
      </c>
      <c r="AT30">
        <f t="shared" si="4"/>
        <v>58.333333333333336</v>
      </c>
    </row>
    <row r="31" spans="5:46" x14ac:dyDescent="0.25">
      <c r="F31">
        <v>1</v>
      </c>
      <c r="G31">
        <v>21</v>
      </c>
      <c r="H31">
        <v>0</v>
      </c>
      <c r="K31" s="3"/>
      <c r="AS31" s="71">
        <v>16</v>
      </c>
      <c r="AT31">
        <f t="shared" si="4"/>
        <v>58.333333333333336</v>
      </c>
    </row>
    <row r="32" spans="5:46" x14ac:dyDescent="0.25">
      <c r="F32">
        <v>1</v>
      </c>
      <c r="G32">
        <v>22</v>
      </c>
      <c r="H32">
        <v>0</v>
      </c>
      <c r="K32" s="3"/>
      <c r="AS32" s="71">
        <v>16</v>
      </c>
      <c r="AT32">
        <f t="shared" si="4"/>
        <v>58.333333333333336</v>
      </c>
    </row>
    <row r="33" spans="6:46" x14ac:dyDescent="0.25">
      <c r="F33">
        <v>1</v>
      </c>
      <c r="G33">
        <v>23</v>
      </c>
      <c r="H33">
        <v>0</v>
      </c>
      <c r="AS33" s="71">
        <v>16</v>
      </c>
      <c r="AT33">
        <f t="shared" si="4"/>
        <v>58.333333333333336</v>
      </c>
    </row>
    <row r="34" spans="6:46" x14ac:dyDescent="0.25">
      <c r="F34">
        <v>1</v>
      </c>
      <c r="G34">
        <v>24</v>
      </c>
      <c r="H34">
        <v>0</v>
      </c>
      <c r="AS34" s="71">
        <v>16</v>
      </c>
      <c r="AT34">
        <f t="shared" si="4"/>
        <v>58.333333333333336</v>
      </c>
    </row>
    <row r="35" spans="6:46" x14ac:dyDescent="0.25">
      <c r="AS35" s="71">
        <v>16</v>
      </c>
      <c r="AT35">
        <f t="shared" si="4"/>
        <v>58.333333333333336</v>
      </c>
    </row>
    <row r="36" spans="6:46" x14ac:dyDescent="0.25">
      <c r="K36">
        <v>1</v>
      </c>
      <c r="L36" s="68">
        <v>0.10562604285604485</v>
      </c>
      <c r="M36" s="68">
        <v>0.10067575024139284</v>
      </c>
      <c r="N36" s="66">
        <v>9.5957459094447764E-2</v>
      </c>
      <c r="O36" s="66">
        <v>9.1460296385025744E-2</v>
      </c>
      <c r="P36" s="66">
        <v>0.1195866093355316</v>
      </c>
      <c r="Q36" s="66">
        <v>0.11398203783973333</v>
      </c>
      <c r="R36" s="66">
        <v>0.10864013138499648</v>
      </c>
      <c r="S36" s="66">
        <v>0.13779010294050195</v>
      </c>
      <c r="T36" s="66">
        <v>0.13133240263747989</v>
      </c>
      <c r="U36" s="66">
        <v>0.12517735029184887</v>
      </c>
      <c r="V36" s="66">
        <v>0.1193107619399973</v>
      </c>
      <c r="W36" s="66">
        <v>0.14755113090630234</v>
      </c>
      <c r="X36" s="68">
        <v>0.14063596818829263</v>
      </c>
      <c r="Y36" s="68">
        <v>0.13404489295861885</v>
      </c>
      <c r="Z36" s="68">
        <v>0.16228589305675381</v>
      </c>
      <c r="AA36" s="68">
        <v>0.15468016783843871</v>
      </c>
      <c r="AB36" s="68">
        <v>0.14743089415763513</v>
      </c>
      <c r="AC36" s="68">
        <v>0.17528429070209695</v>
      </c>
      <c r="AD36" s="68">
        <v>0.16706937981208395</v>
      </c>
      <c r="AE36" s="68">
        <v>0.15923947068498154</v>
      </c>
      <c r="AF36" s="68">
        <v>0.1517765197461938</v>
      </c>
      <c r="AG36" s="68">
        <v>0.17764944356148785</v>
      </c>
      <c r="AH36" s="68">
        <v>0.16932368691397232</v>
      </c>
      <c r="AI36" s="68">
        <v>0.16138812695024018</v>
      </c>
      <c r="AJ36" s="68">
        <v>0.18634168099919307</v>
      </c>
      <c r="AK36" s="68">
        <v>0.17760855210114929</v>
      </c>
      <c r="AL36" s="68">
        <v>0.16928471188152067</v>
      </c>
      <c r="AS36" s="71">
        <v>16</v>
      </c>
      <c r="AT36">
        <f t="shared" si="4"/>
        <v>58.333333333333336</v>
      </c>
    </row>
    <row r="37" spans="6:46" x14ac:dyDescent="0.25">
      <c r="K37">
        <v>2</v>
      </c>
      <c r="L37" s="68">
        <v>0.17695431406115905</v>
      </c>
      <c r="M37" s="68">
        <v>0.16866113550081466</v>
      </c>
      <c r="N37" s="66">
        <v>0.16075662681268368</v>
      </c>
      <c r="O37" s="66">
        <v>0.15322257251177832</v>
      </c>
      <c r="P37" s="66">
        <v>0.14604161080390884</v>
      </c>
      <c r="Q37" s="66">
        <v>0.13919719357642865</v>
      </c>
      <c r="R37" s="66">
        <v>0.17475232825916881</v>
      </c>
      <c r="S37" s="66">
        <v>0.16656234843427298</v>
      </c>
      <c r="T37" s="66">
        <v>0.15875620194768153</v>
      </c>
      <c r="U37" s="66">
        <v>0.1947018013274594</v>
      </c>
      <c r="V37" s="66">
        <v>0.18557686525005332</v>
      </c>
      <c r="W37" s="66">
        <v>0.1768795803697551</v>
      </c>
      <c r="X37" s="68">
        <v>0.16858990429450457</v>
      </c>
      <c r="Y37" s="68">
        <v>0.20269860513232935</v>
      </c>
      <c r="Z37" s="68">
        <v>0.19319888914510477</v>
      </c>
      <c r="AA37" s="68">
        <v>0.18414438887004075</v>
      </c>
      <c r="AB37" s="68">
        <v>0.21765766465393921</v>
      </c>
      <c r="AC37" s="68">
        <v>0.20745687419805459</v>
      </c>
      <c r="AD37" s="68">
        <v>0.19773415615965326</v>
      </c>
      <c r="AE37" s="68">
        <v>0.23028899191502866</v>
      </c>
      <c r="AF37" s="68">
        <v>0.21949621898623212</v>
      </c>
      <c r="AG37" s="68">
        <v>0.2092092624515407</v>
      </c>
      <c r="AH37" s="68">
        <v>0.19940441661212865</v>
      </c>
      <c r="AI37" s="68">
        <v>0.22924618938897359</v>
      </c>
      <c r="AJ37" s="68">
        <v>0.21850228866539922</v>
      </c>
      <c r="AK37" s="68">
        <v>0.20826191388075416</v>
      </c>
      <c r="AL37" s="68">
        <v>0.23670858561498345</v>
      </c>
      <c r="AS37" s="71">
        <v>16</v>
      </c>
      <c r="AT37">
        <f t="shared" si="4"/>
        <v>58.333333333333336</v>
      </c>
    </row>
    <row r="38" spans="6:46" x14ac:dyDescent="0.25">
      <c r="K38">
        <v>3</v>
      </c>
      <c r="L38" s="68">
        <v>1.1946219276667407</v>
      </c>
      <c r="M38" s="68">
        <v>1.1386345220428298</v>
      </c>
      <c r="N38" s="66">
        <v>1.0852710340918672</v>
      </c>
      <c r="O38" s="66">
        <v>1.0344084907295008</v>
      </c>
      <c r="P38" s="66">
        <v>0.98592968215413501</v>
      </c>
      <c r="Q38" s="66">
        <v>0.93972289174369161</v>
      </c>
      <c r="R38" s="66">
        <v>1.1678153753149083</v>
      </c>
      <c r="S38" s="66">
        <v>1.1130842912812375</v>
      </c>
      <c r="T38" s="66">
        <v>1.0609182458853665</v>
      </c>
      <c r="U38" s="66">
        <v>1.2938748686255472</v>
      </c>
      <c r="V38" s="66">
        <v>1.233235853537477</v>
      </c>
      <c r="W38" s="66">
        <v>1.1754387594419344</v>
      </c>
      <c r="X38" s="68">
        <v>1.1203503962645749</v>
      </c>
      <c r="Y38" s="68">
        <v>1.3435031559087445</v>
      </c>
      <c r="Z38" s="68">
        <v>1.280538250941881</v>
      </c>
      <c r="AA38" s="68">
        <v>1.2205242726178391</v>
      </c>
      <c r="AB38" s="68">
        <v>1.4417001644547958</v>
      </c>
      <c r="AC38" s="68">
        <v>1.3741331375770611</v>
      </c>
      <c r="AD38" s="68">
        <v>1.3097327213675181</v>
      </c>
      <c r="AE38" s="68">
        <v>1.5263092441054253</v>
      </c>
      <c r="AF38" s="68">
        <v>1.4547769100856076</v>
      </c>
      <c r="AG38" s="68">
        <v>1.3865970256628055</v>
      </c>
      <c r="AH38" s="68">
        <v>1.3216124742203941</v>
      </c>
      <c r="AI38" s="68">
        <v>1.5216042348897585</v>
      </c>
      <c r="AJ38" s="68">
        <v>1.450292406833644</v>
      </c>
      <c r="AK38" s="68">
        <v>1.3823226940951008</v>
      </c>
      <c r="AL38" s="68">
        <v>1.5742584033668117</v>
      </c>
      <c r="AS38" s="71">
        <v>16</v>
      </c>
      <c r="AT38">
        <f t="shared" si="4"/>
        <v>58.333333333333336</v>
      </c>
    </row>
    <row r="39" spans="6:46" x14ac:dyDescent="0.25">
      <c r="K39">
        <v>4</v>
      </c>
      <c r="L39" s="68">
        <v>1.163398270160112</v>
      </c>
      <c r="M39" s="68">
        <v>1.1088741991171258</v>
      </c>
      <c r="N39" s="66">
        <v>1.3662575955762857</v>
      </c>
      <c r="O39" s="66">
        <v>1.3022262761950312</v>
      </c>
      <c r="P39" s="66">
        <v>1.2411958622616064</v>
      </c>
      <c r="Q39" s="66">
        <v>1.1830257127023343</v>
      </c>
      <c r="R39" s="66">
        <v>1.1275817777580399</v>
      </c>
      <c r="S39" s="66">
        <v>1.0747362900741058</v>
      </c>
      <c r="T39" s="66">
        <v>1.0243674702679602</v>
      </c>
      <c r="U39" s="66">
        <v>1.2381681941263158</v>
      </c>
      <c r="V39" s="66">
        <v>1.1801399399065302</v>
      </c>
      <c r="W39" s="66">
        <v>1.1248312502045301</v>
      </c>
      <c r="X39" s="68">
        <v>1.3369940228010202</v>
      </c>
      <c r="Y39" s="68">
        <v>1.2743341762523239</v>
      </c>
      <c r="Z39" s="68">
        <v>1.21461095941367</v>
      </c>
      <c r="AA39" s="68">
        <v>1.1576867435717928</v>
      </c>
      <c r="AB39" s="68">
        <v>1.3559007398527783</v>
      </c>
      <c r="AC39" s="68">
        <v>1.2923548070770692</v>
      </c>
      <c r="AD39" s="68">
        <v>1.231787031517185</v>
      </c>
      <c r="AE39" s="68">
        <v>1.4239865688314133</v>
      </c>
      <c r="AF39" s="68">
        <v>1.3572497110977872</v>
      </c>
      <c r="AG39" s="68">
        <v>1.2936405571484828</v>
      </c>
      <c r="AH39" s="68">
        <v>1.4782336219916519</v>
      </c>
      <c r="AI39" s="68">
        <v>1.4089544103142002</v>
      </c>
      <c r="AJ39" s="68">
        <v>1.3429220529223256</v>
      </c>
      <c r="AK39" s="68">
        <v>1.2799843820517538</v>
      </c>
      <c r="AL39" s="68">
        <v>1.4475260030896608</v>
      </c>
      <c r="AS39" s="71">
        <v>17</v>
      </c>
      <c r="AT39">
        <f t="shared" si="4"/>
        <v>63.888888888888893</v>
      </c>
    </row>
    <row r="40" spans="6:46" x14ac:dyDescent="0.25">
      <c r="K40">
        <v>5</v>
      </c>
      <c r="L40" s="68">
        <v>4.712584012468696</v>
      </c>
      <c r="M40" s="68">
        <v>5.4446835542111893</v>
      </c>
      <c r="N40" s="66">
        <v>5.189511855463917</v>
      </c>
      <c r="O40" s="66">
        <v>4.9462990878819326</v>
      </c>
      <c r="P40" s="66">
        <v>5.64805978362104</v>
      </c>
      <c r="Q40" s="66">
        <v>5.3833566112028741</v>
      </c>
      <c r="R40" s="66">
        <v>5.1310590740245168</v>
      </c>
      <c r="S40" s="66">
        <v>4.8905857669433859</v>
      </c>
      <c r="T40" s="66">
        <v>4.6613825330740939</v>
      </c>
      <c r="U40" s="66">
        <v>4.4429211867658429</v>
      </c>
      <c r="V40" s="66">
        <v>4.2346982964290092</v>
      </c>
      <c r="W40" s="66">
        <v>4.7852218602837784</v>
      </c>
      <c r="X40" s="68">
        <v>4.56095663369834</v>
      </c>
      <c r="Y40" s="68">
        <v>4.3472018689731655</v>
      </c>
      <c r="Z40" s="68">
        <v>4.8665573462117191</v>
      </c>
      <c r="AA40" s="68">
        <v>4.6384802334246267</v>
      </c>
      <c r="AB40" s="68">
        <v>4.4210922311681644</v>
      </c>
      <c r="AC40" s="68">
        <v>4.2138923813122462</v>
      </c>
      <c r="AD40" s="68">
        <v>4.6776915755165307</v>
      </c>
      <c r="AE40" s="68">
        <v>4.4584658861526103</v>
      </c>
      <c r="AF40" s="68">
        <v>4.2495144746245002</v>
      </c>
      <c r="AG40" s="68">
        <v>4.681352421951547</v>
      </c>
      <c r="AH40" s="68">
        <v>4.4619551625791276</v>
      </c>
      <c r="AI40" s="68">
        <v>4.2528402218790671</v>
      </c>
      <c r="AJ40" s="68">
        <v>4.6526082620594016</v>
      </c>
      <c r="AK40" s="68">
        <v>4.4345581326047663</v>
      </c>
      <c r="AL40" s="68">
        <v>4.2267271869449292</v>
      </c>
      <c r="AS40" s="71">
        <v>17</v>
      </c>
      <c r="AT40">
        <f t="shared" si="4"/>
        <v>63.888888888888893</v>
      </c>
    </row>
    <row r="41" spans="6:46" x14ac:dyDescent="0.25">
      <c r="K41">
        <v>6</v>
      </c>
      <c r="L41" s="68">
        <v>0.88415317808589466</v>
      </c>
      <c r="M41" s="68">
        <v>0.8427162669856203</v>
      </c>
      <c r="N41" s="66">
        <v>0.9960290784570589</v>
      </c>
      <c r="O41" s="66">
        <v>0.94934896758909371</v>
      </c>
      <c r="P41" s="66">
        <v>0.90485657673631203</v>
      </c>
      <c r="Q41" s="66">
        <v>1.0552076721718402</v>
      </c>
      <c r="R41" s="66">
        <v>1.0057540847303841</v>
      </c>
      <c r="S41" s="66">
        <v>0.95861819964774153</v>
      </c>
      <c r="T41" s="66">
        <v>0.9136913949916714</v>
      </c>
      <c r="U41" s="66">
        <v>0.87087013952853987</v>
      </c>
      <c r="V41" s="66">
        <v>0.83005575414155197</v>
      </c>
      <c r="W41" s="66">
        <v>0.79115418443041186</v>
      </c>
      <c r="X41" s="68">
        <v>0.91158130069649135</v>
      </c>
      <c r="Y41" s="68">
        <v>0.86885893736188446</v>
      </c>
      <c r="Z41" s="68">
        <v>0.8281388094038693</v>
      </c>
      <c r="AA41" s="68">
        <v>0.94392950962752298</v>
      </c>
      <c r="AB41" s="68">
        <v>0.89969110824549281</v>
      </c>
      <c r="AC41" s="68">
        <v>0.85752599320198386</v>
      </c>
      <c r="AD41" s="68">
        <v>0.81733699741800547</v>
      </c>
      <c r="AE41" s="68">
        <v>0.92256406702910354</v>
      </c>
      <c r="AF41" s="68">
        <v>0.87932698302907442</v>
      </c>
      <c r="AG41" s="68">
        <v>0.83811625741393825</v>
      </c>
      <c r="AH41" s="68">
        <v>0.93768472898287469</v>
      </c>
      <c r="AI41" s="68">
        <v>0.89373899682019087</v>
      </c>
      <c r="AJ41" s="68">
        <v>0.85185283469807838</v>
      </c>
      <c r="AK41" s="68">
        <v>0.94541584366385978</v>
      </c>
      <c r="AL41" s="68">
        <v>0.90110778343440845</v>
      </c>
      <c r="AS41" s="71">
        <v>17</v>
      </c>
      <c r="AT41">
        <f t="shared" si="4"/>
        <v>63.888888888888893</v>
      </c>
    </row>
    <row r="42" spans="6:46" x14ac:dyDescent="0.25">
      <c r="K42">
        <v>7</v>
      </c>
      <c r="L42" s="68">
        <v>2.7959194196309038</v>
      </c>
      <c r="M42" s="68">
        <v>2.6648852647963426</v>
      </c>
      <c r="N42" s="66">
        <v>2.5399921845623767</v>
      </c>
      <c r="O42" s="66">
        <v>2.4209523700192022</v>
      </c>
      <c r="P42" s="66">
        <v>2.7248764300930342</v>
      </c>
      <c r="Q42" s="66">
        <v>2.5971717911328063</v>
      </c>
      <c r="R42" s="66">
        <v>2.4754521849732773</v>
      </c>
      <c r="S42" s="66">
        <v>2.7614887847891074</v>
      </c>
      <c r="T42" s="66">
        <v>2.6320682634180987</v>
      </c>
      <c r="U42" s="66">
        <v>2.5087131917582028</v>
      </c>
      <c r="V42" s="66">
        <v>2.3911393051517909</v>
      </c>
      <c r="W42" s="66">
        <v>2.2790756613491996</v>
      </c>
      <c r="X42" s="68">
        <v>2.1722640161379303</v>
      </c>
      <c r="Y42" s="68">
        <v>2.0704582282337358</v>
      </c>
      <c r="Z42" s="68">
        <v>2.291164494522318</v>
      </c>
      <c r="AA42" s="68">
        <v>2.1837862914815735</v>
      </c>
      <c r="AB42" s="68">
        <v>2.0814404981677721</v>
      </c>
      <c r="AC42" s="68">
        <v>2.2865349182132322</v>
      </c>
      <c r="AD42" s="68">
        <v>2.1793736858815302</v>
      </c>
      <c r="AE42" s="68">
        <v>2.0772346946813229</v>
      </c>
      <c r="AF42" s="68">
        <v>1.9798825711903936</v>
      </c>
      <c r="AG42" s="68">
        <v>2.1605218789358851</v>
      </c>
      <c r="AH42" s="68">
        <v>2.0592664005339656</v>
      </c>
      <c r="AI42" s="68">
        <v>1.9627563829424004</v>
      </c>
      <c r="AJ42" s="68">
        <v>2.1288126503118301</v>
      </c>
      <c r="AK42" s="68">
        <v>2.0290432633702147</v>
      </c>
      <c r="AL42" s="68">
        <v>1.9339496897601518</v>
      </c>
      <c r="AS42" s="71">
        <v>17</v>
      </c>
      <c r="AT42">
        <f t="shared" si="4"/>
        <v>63.888888888888893</v>
      </c>
    </row>
    <row r="43" spans="6:46" x14ac:dyDescent="0.25">
      <c r="K43">
        <v>8</v>
      </c>
      <c r="L43" s="68">
        <v>1.5654316653150075</v>
      </c>
      <c r="M43" s="68">
        <v>1.7711752103216454</v>
      </c>
      <c r="N43" s="66">
        <v>1.6881669357916658</v>
      </c>
      <c r="O43" s="66">
        <v>1.6090489447301368</v>
      </c>
      <c r="P43" s="66">
        <v>1.5336389142836981</v>
      </c>
      <c r="Q43" s="66">
        <v>1.7192429696797833</v>
      </c>
      <c r="R43" s="66">
        <v>1.6386685625972672</v>
      </c>
      <c r="S43" s="66">
        <v>1.5618703728331853</v>
      </c>
      <c r="T43" s="66">
        <v>1.7363187729347276</v>
      </c>
      <c r="U43" s="66">
        <v>1.6549440876210426</v>
      </c>
      <c r="V43" s="66">
        <v>1.57738312563577</v>
      </c>
      <c r="W43" s="66">
        <v>1.5034571522093731</v>
      </c>
      <c r="X43" s="68">
        <v>1.4329958091940798</v>
      </c>
      <c r="Y43" s="68">
        <v>1.3658367224833472</v>
      </c>
      <c r="Z43" s="68">
        <v>1.5069067442328532</v>
      </c>
      <c r="AA43" s="68">
        <v>1.4362837319032922</v>
      </c>
      <c r="AB43" s="68">
        <v>1.3689705527067961</v>
      </c>
      <c r="AC43" s="68">
        <v>1.4999445584315585</v>
      </c>
      <c r="AD43" s="68">
        <v>1.4296478373841666</v>
      </c>
      <c r="AE43" s="68">
        <v>1.3626456574331354</v>
      </c>
      <c r="AF43" s="68">
        <v>1.2987836159139605</v>
      </c>
      <c r="AG43" s="68">
        <v>1.4140545802957303</v>
      </c>
      <c r="AH43" s="68">
        <v>1.3477831972515608</v>
      </c>
      <c r="AI43" s="68">
        <v>1.2846177029558075</v>
      </c>
      <c r="AJ43" s="68">
        <v>1.3905165158319384</v>
      </c>
      <c r="AK43" s="68">
        <v>1.3253482727287127</v>
      </c>
      <c r="AL43" s="68">
        <v>1.2632342183825476</v>
      </c>
      <c r="AS43" s="71">
        <v>17</v>
      </c>
      <c r="AT43">
        <f t="shared" si="4"/>
        <v>63.888888888888893</v>
      </c>
    </row>
    <row r="44" spans="6:46" x14ac:dyDescent="0.25">
      <c r="K44">
        <v>9</v>
      </c>
      <c r="L44" s="68">
        <v>2.3252816056962509</v>
      </c>
      <c r="M44" s="68">
        <v>2.2163044628589286</v>
      </c>
      <c r="N44" s="66">
        <v>2.1124346660015059</v>
      </c>
      <c r="O44" s="66">
        <v>2.3486414743362145</v>
      </c>
      <c r="P44" s="66">
        <v>2.2385695429213701</v>
      </c>
      <c r="Q44" s="66">
        <v>2.1336562660810046</v>
      </c>
      <c r="R44" s="66">
        <v>2.3544265180843982</v>
      </c>
      <c r="S44" s="66">
        <v>2.2440834635774878</v>
      </c>
      <c r="T44" s="66">
        <v>2.1389117701576148</v>
      </c>
      <c r="U44" s="66">
        <v>2.0386690757149761</v>
      </c>
      <c r="V44" s="66">
        <v>2.2341744222725852</v>
      </c>
      <c r="W44" s="66">
        <v>2.1294671280923656</v>
      </c>
      <c r="X44" s="68">
        <v>2.0296670682557338</v>
      </c>
      <c r="Y44" s="68">
        <v>2.2103134760084493</v>
      </c>
      <c r="Z44" s="68">
        <v>2.1067244540163768</v>
      </c>
      <c r="AA44" s="68">
        <v>2.0079902571854178</v>
      </c>
      <c r="AB44" s="68">
        <v>2.1740519868810746</v>
      </c>
      <c r="AC44" s="68">
        <v>2.0721624035593322</v>
      </c>
      <c r="AD44" s="68">
        <v>1.975047999144131</v>
      </c>
      <c r="AE44" s="68">
        <v>1.8824849790840938</v>
      </c>
      <c r="AF44" s="68">
        <v>2.0272863763889157</v>
      </c>
      <c r="AG44" s="68">
        <v>1.9322751414181987</v>
      </c>
      <c r="AH44" s="68">
        <v>1.8417167232156488</v>
      </c>
      <c r="AI44" s="68">
        <v>1.9735880446016367</v>
      </c>
      <c r="AJ44" s="68">
        <v>1.8810934470820453</v>
      </c>
      <c r="AK44" s="68">
        <v>1.792933721063988</v>
      </c>
      <c r="AL44" s="68">
        <v>1.7089057075366811</v>
      </c>
      <c r="AS44" s="71">
        <v>17</v>
      </c>
      <c r="AT44">
        <f t="shared" si="4"/>
        <v>63.888888888888893</v>
      </c>
    </row>
    <row r="45" spans="6:46" x14ac:dyDescent="0.25">
      <c r="AS45" s="71">
        <v>17</v>
      </c>
      <c r="AT45">
        <f t="shared" si="4"/>
        <v>63.888888888888893</v>
      </c>
    </row>
    <row r="46" spans="6:46" x14ac:dyDescent="0.25">
      <c r="AS46" s="71">
        <v>18</v>
      </c>
      <c r="AT46">
        <f t="shared" si="4"/>
        <v>69.444444444444443</v>
      </c>
    </row>
    <row r="47" spans="6:46" x14ac:dyDescent="0.25">
      <c r="K47">
        <v>1</v>
      </c>
      <c r="L47" s="65">
        <v>33.613445378151262</v>
      </c>
      <c r="M47" s="65">
        <v>32.038110490000157</v>
      </c>
      <c r="N47" s="69">
        <v>30.536605582141384</v>
      </c>
      <c r="O47" s="69">
        <v>29.105470522998488</v>
      </c>
      <c r="P47" s="69">
        <v>27.741407344258231</v>
      </c>
      <c r="Q47" s="69">
        <v>26.441272640892556</v>
      </c>
      <c r="R47" s="69">
        <v>25.202070327362733</v>
      </c>
      <c r="S47" s="69">
        <v>24.020944733312849</v>
      </c>
      <c r="T47" s="69">
        <v>22.895174022841921</v>
      </c>
      <c r="U47" s="69">
        <v>21.82216392218983</v>
      </c>
      <c r="V47" s="69">
        <v>20.799441741382886</v>
      </c>
      <c r="W47" s="69">
        <v>19.824650676062198</v>
      </c>
      <c r="X47" s="65">
        <v>18.89554437636378</v>
      </c>
      <c r="Y47" s="65">
        <v>18.009981770334658</v>
      </c>
      <c r="Z47" s="65">
        <v>17.165922129955895</v>
      </c>
      <c r="AA47" s="65">
        <v>16.36142036840241</v>
      </c>
      <c r="AB47" s="65">
        <v>15.59462255770241</v>
      </c>
      <c r="AC47" s="65">
        <v>14.863761656467181</v>
      </c>
      <c r="AD47" s="65">
        <v>14.167153437845972</v>
      </c>
      <c r="AE47" s="65">
        <v>13.503192608322218</v>
      </c>
      <c r="AF47" s="65">
        <v>12.870349108407128</v>
      </c>
      <c r="AG47" s="65">
        <v>12.267164586705674</v>
      </c>
      <c r="AH47" s="65">
        <v>11.692249039229829</v>
      </c>
      <c r="AI47" s="65">
        <v>11.144277606214443</v>
      </c>
      <c r="AJ47" s="65">
        <v>10.621987519054199</v>
      </c>
      <c r="AK47" s="65">
        <v>10.124175190326122</v>
      </c>
      <c r="AL47" s="65">
        <v>9.6496934401916512</v>
      </c>
      <c r="AS47" s="71">
        <v>18</v>
      </c>
      <c r="AT47">
        <f t="shared" si="4"/>
        <v>69.444444444444443</v>
      </c>
    </row>
    <row r="48" spans="6:46" x14ac:dyDescent="0.25">
      <c r="K48">
        <v>2</v>
      </c>
      <c r="L48" s="65">
        <v>37.271751602504928</v>
      </c>
      <c r="M48" s="65">
        <v>35.52496575590758</v>
      </c>
      <c r="N48" s="69">
        <v>33.860045146726861</v>
      </c>
      <c r="O48" s="69">
        <v>32.273153061315057</v>
      </c>
      <c r="P48" s="69">
        <v>30.760632598263186</v>
      </c>
      <c r="Q48" s="69">
        <v>29.318998241282337</v>
      </c>
      <c r="R48" s="69">
        <v>27.944927827032132</v>
      </c>
      <c r="S48" s="69">
        <v>26.635254889386701</v>
      </c>
      <c r="T48" s="69">
        <v>25.386961362495775</v>
      </c>
      <c r="U48" s="69">
        <v>24.197170625825883</v>
      </c>
      <c r="V48" s="69">
        <v>23.063140875153984</v>
      </c>
      <c r="W48" s="69">
        <v>21.98225880423751</v>
      </c>
      <c r="X48" s="65">
        <v>20.952033582600716</v>
      </c>
      <c r="Y48" s="65">
        <v>19.970091115559281</v>
      </c>
      <c r="Z48" s="65">
        <v>19.034168573255844</v>
      </c>
      <c r="AA48" s="65">
        <v>18.142109176098973</v>
      </c>
      <c r="AB48" s="65">
        <v>17.291857224588764</v>
      </c>
      <c r="AC48" s="65">
        <v>16.481453362075793</v>
      </c>
      <c r="AD48" s="65">
        <v>15.709030059536573</v>
      </c>
      <c r="AE48" s="65">
        <v>14.972807311960453</v>
      </c>
      <c r="AF48" s="65">
        <v>14.27108853643062</v>
      </c>
      <c r="AG48" s="65">
        <v>13.602256662446482</v>
      </c>
      <c r="AH48" s="65">
        <v>12.964770405477836</v>
      </c>
      <c r="AI48" s="65">
        <v>12.357160715163445</v>
      </c>
      <c r="AJ48" s="65">
        <v>11.778027389969099</v>
      </c>
      <c r="AK48" s="65">
        <v>11.226035850503829</v>
      </c>
      <c r="AL48" s="65">
        <v>10.699914064058552</v>
      </c>
      <c r="AS48" s="71">
        <v>19</v>
      </c>
      <c r="AT48">
        <f t="shared" si="4"/>
        <v>75</v>
      </c>
    </row>
    <row r="49" spans="4:46" x14ac:dyDescent="0.25">
      <c r="D49" s="70">
        <v>33.9</v>
      </c>
      <c r="E49" s="70">
        <v>251.4</v>
      </c>
      <c r="F49" s="70">
        <v>200.5</v>
      </c>
      <c r="G49" s="70">
        <v>312.39999999999998</v>
      </c>
      <c r="H49" s="70">
        <v>93.3</v>
      </c>
      <c r="I49" s="70">
        <v>120</v>
      </c>
      <c r="J49" s="70">
        <v>76.900000000000006</v>
      </c>
      <c r="K49">
        <v>3</v>
      </c>
      <c r="L49" s="65">
        <v>276.76216801928405</v>
      </c>
      <c r="M49" s="65">
        <v>263.79137332400086</v>
      </c>
      <c r="N49" s="69">
        <v>251.42847065468084</v>
      </c>
      <c r="O49" s="69">
        <v>239.6449704142012</v>
      </c>
      <c r="P49" s="69">
        <v>228.41371820496414</v>
      </c>
      <c r="Q49" s="69">
        <v>217.70883225315151</v>
      </c>
      <c r="R49" s="69">
        <v>207.50564376566754</v>
      </c>
      <c r="S49" s="69">
        <v>197.78064008232636</v>
      </c>
      <c r="T49" s="69">
        <v>188.51141049228073</v>
      </c>
      <c r="U49" s="69">
        <v>179.67659458982956</v>
      </c>
      <c r="V49" s="69">
        <v>171.25583305059374</v>
      </c>
      <c r="W49" s="69">
        <v>163.2297207146253</v>
      </c>
      <c r="X49" s="65">
        <v>155.5797618683342</v>
      </c>
      <c r="Y49" s="65">
        <v>148.28832762218175</v>
      </c>
      <c r="Z49" s="65">
        <v>141.33861528591987</v>
      </c>
      <c r="AA49" s="65">
        <v>134.71460964775929</v>
      </c>
      <c r="AB49" s="65">
        <v>128.40104606823658</v>
      </c>
      <c r="AC49" s="65">
        <v>122.38337530373147</v>
      </c>
      <c r="AD49" s="65">
        <v>116.64772997857311</v>
      </c>
      <c r="AE49" s="65">
        <v>111.18089262847157</v>
      </c>
      <c r="AF49" s="65">
        <v>105.97026524163259</v>
      </c>
      <c r="AG49" s="65">
        <v>101.00384022736489</v>
      </c>
      <c r="AH49" s="65">
        <v>96.270172745279481</v>
      </c>
      <c r="AI49" s="65">
        <v>91.758354331313839</v>
      </c>
      <c r="AJ49" s="65">
        <v>87.457987759804709</v>
      </c>
      <c r="AK49" s="65">
        <v>83.359163083680698</v>
      </c>
      <c r="AL49" s="65">
        <v>79.452434797559917</v>
      </c>
      <c r="AS49" s="71">
        <v>19</v>
      </c>
      <c r="AT49">
        <f t="shared" si="4"/>
        <v>75</v>
      </c>
    </row>
    <row r="50" spans="4:46" x14ac:dyDescent="0.25">
      <c r="D50" s="70">
        <v>32.299999999999997</v>
      </c>
      <c r="E50" s="70">
        <v>239.6</v>
      </c>
      <c r="F50" s="70">
        <v>191.1</v>
      </c>
      <c r="G50" s="70">
        <v>297.7</v>
      </c>
      <c r="H50" s="70">
        <v>89</v>
      </c>
      <c r="I50" s="70">
        <v>114.3</v>
      </c>
      <c r="J50" s="70">
        <v>73.3</v>
      </c>
      <c r="K50">
        <v>4</v>
      </c>
      <c r="L50" s="65">
        <v>220.68139284308006</v>
      </c>
      <c r="M50" s="65">
        <v>210.33889169806343</v>
      </c>
      <c r="N50" s="69">
        <v>200.48110441386027</v>
      </c>
      <c r="O50" s="69">
        <v>191.08531428746332</v>
      </c>
      <c r="P50" s="69">
        <v>182.12986926170512</v>
      </c>
      <c r="Q50" s="69">
        <v>173.59413202933985</v>
      </c>
      <c r="R50" s="69">
        <v>165.45843247555703</v>
      </c>
      <c r="S50" s="69">
        <v>157.70402234933525</v>
      </c>
      <c r="T50" s="69">
        <v>150.31303205917737</v>
      </c>
      <c r="U50" s="69">
        <v>143.2684294936661</v>
      </c>
      <c r="V50" s="69">
        <v>136.55398077194445</v>
      </c>
      <c r="W50" s="69">
        <v>130.15421283367218</v>
      </c>
      <c r="X50" s="65">
        <v>124.05437778224956</v>
      </c>
      <c r="Y50" s="65">
        <v>118.24041889913899</v>
      </c>
      <c r="Z50" s="65">
        <v>112.69893825096692</v>
      </c>
      <c r="AA50" s="65">
        <v>107.41716581475794</v>
      </c>
      <c r="AB50" s="65">
        <v>102.38293005015254</v>
      </c>
      <c r="AC50" s="65">
        <v>97.584629850793121</v>
      </c>
      <c r="AD50" s="65">
        <v>93.011207810242979</v>
      </c>
      <c r="AE50" s="65">
        <v>88.652124740829649</v>
      </c>
      <c r="AF50" s="65">
        <v>84.49733538669436</v>
      </c>
      <c r="AG50" s="65">
        <v>80.537265275078042</v>
      </c>
      <c r="AH50" s="65">
        <v>76.762788652500731</v>
      </c>
      <c r="AI50" s="65">
        <v>73.165207454988135</v>
      </c>
      <c r="AJ50" s="65">
        <v>69.736231263884108</v>
      </c>
      <c r="AK50" s="65">
        <v>66.467958201058579</v>
      </c>
      <c r="AL50" s="65">
        <v>63.352856719484237</v>
      </c>
      <c r="AS50" s="71">
        <v>19</v>
      </c>
      <c r="AT50">
        <f t="shared" si="4"/>
        <v>75</v>
      </c>
    </row>
    <row r="51" spans="4:46" x14ac:dyDescent="0.25">
      <c r="D51" s="70">
        <v>30.8</v>
      </c>
      <c r="E51" s="70">
        <v>228.4</v>
      </c>
      <c r="F51" s="70">
        <v>182.1</v>
      </c>
      <c r="G51" s="70">
        <v>283.8</v>
      </c>
      <c r="H51" s="70">
        <v>84.8</v>
      </c>
      <c r="I51" s="70">
        <v>109</v>
      </c>
      <c r="J51" s="70">
        <v>69.900000000000006</v>
      </c>
      <c r="K51">
        <v>5</v>
      </c>
      <c r="L51" s="65">
        <v>343.83758895354271</v>
      </c>
      <c r="M51" s="65">
        <v>327.72322329888857</v>
      </c>
      <c r="N51" s="69">
        <v>312.36407693611631</v>
      </c>
      <c r="O51" s="69">
        <v>297.7247555970896</v>
      </c>
      <c r="P51" s="69">
        <v>283.77152380897854</v>
      </c>
      <c r="Q51" s="69">
        <v>270.47222715280611</v>
      </c>
      <c r="R51" s="69">
        <v>257.79621816544108</v>
      </c>
      <c r="S51" s="69">
        <v>245.71428571428572</v>
      </c>
      <c r="T51" s="69">
        <v>234.19858768190116</v>
      </c>
      <c r="U51" s="69">
        <v>223.22258680545352</v>
      </c>
      <c r="V51" s="69">
        <v>212.76098952311898</v>
      </c>
      <c r="W51" s="69">
        <v>202.78968768652766</v>
      </c>
      <c r="X51" s="65">
        <v>193.2857030049245</v>
      </c>
      <c r="Y51" s="65">
        <v>184.2271340930215</v>
      </c>
      <c r="Z51" s="65">
        <v>175.59310600051688</v>
      </c>
      <c r="AA51" s="65">
        <v>167.36372210697439</v>
      </c>
      <c r="AB51" s="65">
        <v>159.52001827120759</v>
      </c>
      <c r="AC51" s="65">
        <v>152.04391912950885</v>
      </c>
      <c r="AD51" s="65">
        <v>144.91819644201465</v>
      </c>
      <c r="AE51" s="65">
        <v>138.12642939121918</v>
      </c>
      <c r="AF51" s="65">
        <v>131.65296674114626</v>
      </c>
      <c r="AG51" s="65">
        <v>125.48289076997749</v>
      </c>
      <c r="AH51" s="65">
        <v>119.60198289302153</v>
      </c>
      <c r="AI51" s="65">
        <v>113.99669089680452</v>
      </c>
      <c r="AJ51" s="65">
        <v>108.654097708775</v>
      </c>
      <c r="AK51" s="65">
        <v>103.56189163065399</v>
      </c>
      <c r="AL51" s="65">
        <v>98.708337966835344</v>
      </c>
      <c r="AS51" s="71">
        <v>20</v>
      </c>
      <c r="AT51">
        <f t="shared" si="4"/>
        <v>80.555555555555557</v>
      </c>
    </row>
    <row r="52" spans="4:46" x14ac:dyDescent="0.25">
      <c r="D52" s="70">
        <v>29.3</v>
      </c>
      <c r="E52" s="70">
        <v>217.7</v>
      </c>
      <c r="F52" s="70">
        <v>173.6</v>
      </c>
      <c r="G52" s="70">
        <v>270.5</v>
      </c>
      <c r="H52" s="70">
        <v>80.8</v>
      </c>
      <c r="I52" s="70">
        <v>103.9</v>
      </c>
      <c r="J52" s="70">
        <v>66.599999999999994</v>
      </c>
      <c r="K52">
        <v>6</v>
      </c>
      <c r="L52" s="65">
        <v>102.73703993711429</v>
      </c>
      <c r="M52" s="65">
        <v>97.922143948394634</v>
      </c>
      <c r="N52" s="69">
        <v>93.33290390028192</v>
      </c>
      <c r="O52" s="69">
        <v>88.958744153416518</v>
      </c>
      <c r="P52" s="69">
        <v>84.789584708604721</v>
      </c>
      <c r="Q52" s="69">
        <v>80.815817978041295</v>
      </c>
      <c r="R52" s="69">
        <v>77.028286645176777</v>
      </c>
      <c r="S52" s="69">
        <v>73.41826256220898</v>
      </c>
      <c r="T52" s="69">
        <v>69.97742663656885</v>
      </c>
      <c r="U52" s="69">
        <v>66.697849660051105</v>
      </c>
      <c r="V52" s="69">
        <v>63.57197403641058</v>
      </c>
      <c r="W52" s="69">
        <v>60.592596365316815</v>
      </c>
      <c r="X52" s="65">
        <v>57.752850842533071</v>
      </c>
      <c r="Y52" s="65">
        <v>55.046193438065799</v>
      </c>
      <c r="Z52" s="65">
        <v>52.466386815824542</v>
      </c>
      <c r="AA52" s="65">
        <v>50.007485960040107</v>
      </c>
      <c r="AB52" s="65">
        <v>47.663824475318187</v>
      </c>
      <c r="AC52" s="65">
        <v>45.430001528757479</v>
      </c>
      <c r="AD52" s="65">
        <v>43.300869404041443</v>
      </c>
      <c r="AE52" s="65">
        <v>41.271521638822463</v>
      </c>
      <c r="AF52" s="65">
        <v>39.337281718062044</v>
      </c>
      <c r="AG52" s="65">
        <v>37.493692297271167</v>
      </c>
      <c r="AH52" s="65">
        <v>35.736504930816743</v>
      </c>
      <c r="AI52" s="65">
        <v>34.061670281623272</v>
      </c>
      <c r="AJ52" s="65">
        <v>32.465328789708884</v>
      </c>
      <c r="AK52" s="65">
        <v>30.943801778051583</v>
      </c>
      <c r="AL52" s="65">
        <v>29.493582975289925</v>
      </c>
      <c r="AS52" s="71">
        <v>20</v>
      </c>
      <c r="AT52">
        <f t="shared" si="4"/>
        <v>80.555555555555557</v>
      </c>
    </row>
    <row r="53" spans="4:46" x14ac:dyDescent="0.25">
      <c r="D53" s="70">
        <v>27.9</v>
      </c>
      <c r="E53" s="70">
        <v>207.5</v>
      </c>
      <c r="F53" s="70">
        <v>165.5</v>
      </c>
      <c r="G53" s="70">
        <v>257.8</v>
      </c>
      <c r="H53" s="70">
        <v>77</v>
      </c>
      <c r="I53" s="70">
        <v>99</v>
      </c>
      <c r="J53" s="70">
        <v>63.5</v>
      </c>
      <c r="K53">
        <v>7</v>
      </c>
      <c r="L53" s="65">
        <v>132.04160302108892</v>
      </c>
      <c r="M53" s="65">
        <v>125.85331313927496</v>
      </c>
      <c r="N53" s="69">
        <v>119.95504496868821</v>
      </c>
      <c r="O53" s="69">
        <v>114.33320629005817</v>
      </c>
      <c r="P53" s="69">
        <v>108.97484189995676</v>
      </c>
      <c r="Q53" s="69">
        <v>103.86760375627811</v>
      </c>
      <c r="R53" s="69">
        <v>98.999722522887012</v>
      </c>
      <c r="S53" s="69">
        <v>94.359980447861503</v>
      </c>
      <c r="T53" s="69">
        <v>89.93768551282956</v>
      </c>
      <c r="U53" s="69">
        <v>85.722646793828858</v>
      </c>
      <c r="V53" s="69">
        <v>81.705150976909408</v>
      </c>
      <c r="W53" s="69">
        <v>77.875939974360961</v>
      </c>
      <c r="X53" s="65">
        <v>74.226189589983093</v>
      </c>
      <c r="Y53" s="65">
        <v>70.747489184233459</v>
      </c>
      <c r="Z53" s="65">
        <v>67.431822292393221</v>
      </c>
      <c r="AA53" s="65">
        <v>64.271548151086066</v>
      </c>
      <c r="AB53" s="65">
        <v>61.259384090578855</v>
      </c>
      <c r="AC53" s="65">
        <v>58.388388752288868</v>
      </c>
      <c r="AD53" s="65">
        <v>55.651946092822683</v>
      </c>
      <c r="AE53" s="65">
        <v>53.043750137685201</v>
      </c>
      <c r="AF53" s="65">
        <v>50.557790449524802</v>
      </c>
      <c r="AG53" s="65">
        <v>48.188338277426482</v>
      </c>
      <c r="AH53" s="65">
        <v>45.929933355335379</v>
      </c>
      <c r="AI53" s="65">
        <v>43.777371319188212</v>
      </c>
      <c r="AJ53" s="65">
        <v>41.725691713756</v>
      </c>
      <c r="AK53" s="65">
        <v>39.770166561560721</v>
      </c>
      <c r="AL53" s="65">
        <v>37.9062894675235</v>
      </c>
      <c r="AS53" s="71">
        <v>20</v>
      </c>
      <c r="AT53">
        <f t="shared" si="4"/>
        <v>80.555555555555557</v>
      </c>
    </row>
    <row r="54" spans="4:46" x14ac:dyDescent="0.25">
      <c r="D54" s="70">
        <v>26.6</v>
      </c>
      <c r="E54" s="70">
        <v>197.8</v>
      </c>
      <c r="F54" s="70">
        <v>157.69999999999999</v>
      </c>
      <c r="G54" s="70">
        <v>245.7</v>
      </c>
      <c r="H54" s="70">
        <v>73.400000000000006</v>
      </c>
      <c r="I54" s="70">
        <v>94.4</v>
      </c>
      <c r="J54" s="70">
        <v>60.5</v>
      </c>
      <c r="K54">
        <v>8</v>
      </c>
      <c r="L54" s="65">
        <v>84.65595490166001</v>
      </c>
      <c r="M54" s="65">
        <v>80.688450894081654</v>
      </c>
      <c r="N54" s="69">
        <v>76.906888774093318</v>
      </c>
      <c r="O54" s="69">
        <v>73.302554149599999</v>
      </c>
      <c r="P54" s="69">
        <v>69.867141039062091</v>
      </c>
      <c r="Q54" s="69">
        <v>66.59273273083943</v>
      </c>
      <c r="R54" s="69">
        <v>63.471783539585054</v>
      </c>
      <c r="S54" s="69">
        <v>60.497101417648395</v>
      </c>
      <c r="T54" s="69">
        <v>57.661831381415098</v>
      </c>
      <c r="U54" s="69">
        <v>54.959439714392673</v>
      </c>
      <c r="V54" s="69">
        <v>52.383698910636916</v>
      </c>
      <c r="W54" s="69">
        <v>49.928673323823112</v>
      </c>
      <c r="X54" s="65">
        <v>47.588705488891101</v>
      </c>
      <c r="Y54" s="65">
        <v>45.358403084742818</v>
      </c>
      <c r="Z54" s="65">
        <v>43.232626507948886</v>
      </c>
      <c r="AA54" s="65">
        <v>41.206477028828637</v>
      </c>
      <c r="AB54" s="65">
        <v>39.275285502609648</v>
      </c>
      <c r="AC54" s="65">
        <v>37.434601609652553</v>
      </c>
      <c r="AD54" s="65">
        <v>35.680183599945799</v>
      </c>
      <c r="AE54" s="65">
        <v>34.007988518237013</v>
      </c>
      <c r="AF54" s="65">
        <v>32.414162887275538</v>
      </c>
      <c r="AG54" s="65">
        <v>30.895033827696029</v>
      </c>
      <c r="AH54" s="65">
        <v>29.447100594079533</v>
      </c>
      <c r="AI54" s="65">
        <v>28.06702650768726</v>
      </c>
      <c r="AJ54" s="65">
        <v>26.751631267276675</v>
      </c>
      <c r="AK54" s="65">
        <v>25.497883620280408</v>
      </c>
      <c r="AL54" s="65">
        <v>24.302894377459335</v>
      </c>
      <c r="AS54" s="71">
        <v>20</v>
      </c>
      <c r="AT54">
        <f t="shared" si="4"/>
        <v>80.555555555555557</v>
      </c>
    </row>
    <row r="55" spans="4:46" x14ac:dyDescent="0.25">
      <c r="D55" s="70">
        <v>25.4</v>
      </c>
      <c r="E55" s="70">
        <v>188.5</v>
      </c>
      <c r="F55" s="70">
        <v>150.30000000000001</v>
      </c>
      <c r="G55" s="70">
        <v>234.2</v>
      </c>
      <c r="H55" s="70">
        <v>70</v>
      </c>
      <c r="I55" s="70">
        <v>89.9</v>
      </c>
      <c r="J55" s="70">
        <v>57.7</v>
      </c>
      <c r="K55">
        <v>9</v>
      </c>
      <c r="L55" s="65">
        <v>91.153587787175979</v>
      </c>
      <c r="M55" s="65">
        <v>86.881564333292829</v>
      </c>
      <c r="N55" s="69">
        <v>82.809754440209289</v>
      </c>
      <c r="O55" s="69">
        <v>78.928774856554867</v>
      </c>
      <c r="P55" s="69">
        <v>75.229682088415856</v>
      </c>
      <c r="Q55" s="69">
        <v>71.703951789568578</v>
      </c>
      <c r="R55" s="69">
        <v>68.343459117614287</v>
      </c>
      <c r="S55" s="69">
        <v>65.140460010748399</v>
      </c>
      <c r="T55" s="69">
        <v>62.087573342015382</v>
      </c>
      <c r="U55" s="69">
        <v>59.177763909927421</v>
      </c>
      <c r="V55" s="69">
        <v>56.404326226247612</v>
      </c>
      <c r="W55" s="69">
        <v>53.760869063578411</v>
      </c>
      <c r="X55" s="65">
        <v>51.241300727146353</v>
      </c>
      <c r="Y55" s="65">
        <v>48.839815016842302</v>
      </c>
      <c r="Z55" s="65">
        <v>46.550877847167676</v>
      </c>
      <c r="AA55" s="65">
        <v>44.369214494253242</v>
      </c>
      <c r="AB55" s="65">
        <v>42.289797440561706</v>
      </c>
      <c r="AC55" s="65">
        <v>40.307834789263147</v>
      </c>
      <c r="AD55" s="65">
        <v>38.418759221584786</v>
      </c>
      <c r="AE55" s="65">
        <v>36.618217471687913</v>
      </c>
      <c r="AF55" s="65">
        <v>34.902060294817545</v>
      </c>
      <c r="AG55" s="65">
        <v>33.266332905606859</v>
      </c>
      <c r="AH55" s="65">
        <v>31.707265864502077</v>
      </c>
      <c r="AI55" s="65">
        <v>30.221266391306159</v>
      </c>
      <c r="AJ55" s="65">
        <v>28.804910085823753</v>
      </c>
      <c r="AK55" s="65">
        <v>27.454933036528207</v>
      </c>
      <c r="AL55" s="65">
        <v>26.168224299065422</v>
      </c>
      <c r="AS55" s="71">
        <v>20</v>
      </c>
      <c r="AT55">
        <f t="shared" si="4"/>
        <v>80.555555555555557</v>
      </c>
    </row>
    <row r="56" spans="4:46" x14ac:dyDescent="0.25">
      <c r="D56" s="70">
        <v>24.2</v>
      </c>
      <c r="E56" s="70">
        <v>179.7</v>
      </c>
      <c r="F56" s="70">
        <v>143.30000000000001</v>
      </c>
      <c r="G56" s="70">
        <v>223.2</v>
      </c>
      <c r="H56" s="70">
        <v>66.7</v>
      </c>
      <c r="I56" s="70">
        <v>85.7</v>
      </c>
      <c r="J56" s="70">
        <v>55</v>
      </c>
      <c r="AS56" s="71">
        <v>20</v>
      </c>
      <c r="AT56">
        <f t="shared" si="4"/>
        <v>80.555555555555557</v>
      </c>
    </row>
    <row r="57" spans="4:46" x14ac:dyDescent="0.25">
      <c r="D57">
        <v>23.1</v>
      </c>
      <c r="E57">
        <v>171.3</v>
      </c>
      <c r="F57">
        <v>136.6</v>
      </c>
      <c r="G57">
        <v>212.8</v>
      </c>
      <c r="H57">
        <v>63.6</v>
      </c>
      <c r="I57">
        <v>81.7</v>
      </c>
      <c r="J57">
        <v>52.4</v>
      </c>
      <c r="AS57" s="71">
        <v>20.5</v>
      </c>
      <c r="AT57">
        <f t="shared" si="4"/>
        <v>83.333333333333343</v>
      </c>
    </row>
    <row r="58" spans="4:46" x14ac:dyDescent="0.25">
      <c r="D58">
        <v>22</v>
      </c>
      <c r="E58">
        <v>163.19999999999999</v>
      </c>
      <c r="F58">
        <v>130.19999999999999</v>
      </c>
      <c r="G58">
        <v>202.8</v>
      </c>
      <c r="H58">
        <v>60.6</v>
      </c>
      <c r="I58">
        <v>77.900000000000006</v>
      </c>
      <c r="J58">
        <v>49.9</v>
      </c>
      <c r="AS58" s="71">
        <v>21</v>
      </c>
      <c r="AT58">
        <f t="shared" si="4"/>
        <v>86.111111111111114</v>
      </c>
    </row>
    <row r="59" spans="4:46" x14ac:dyDescent="0.25">
      <c r="P59" s="66"/>
      <c r="Q59" s="66">
        <v>0.16075662681268399</v>
      </c>
      <c r="R59" s="66">
        <v>1.0852710340918701</v>
      </c>
      <c r="S59" s="66">
        <v>1.3662575955762899</v>
      </c>
      <c r="T59" s="66">
        <v>5.1895118554639197</v>
      </c>
      <c r="U59" s="66">
        <v>0.99602907845705901</v>
      </c>
      <c r="V59" s="66">
        <v>2.5399921845623799</v>
      </c>
      <c r="W59" s="66">
        <v>1.68816693579167</v>
      </c>
      <c r="X59" s="66"/>
      <c r="Z59" s="17">
        <f>ROUND(Q59,2)</f>
        <v>0.16</v>
      </c>
      <c r="AA59" s="17">
        <f t="shared" ref="AA59:AF59" si="7">ROUND(R59,2)</f>
        <v>1.0900000000000001</v>
      </c>
      <c r="AB59" s="17">
        <f t="shared" si="7"/>
        <v>1.37</v>
      </c>
      <c r="AC59" s="17">
        <f t="shared" si="7"/>
        <v>5.19</v>
      </c>
      <c r="AD59" s="17">
        <f t="shared" si="7"/>
        <v>1</v>
      </c>
      <c r="AE59" s="17">
        <f t="shared" si="7"/>
        <v>2.54</v>
      </c>
      <c r="AF59" s="17">
        <f t="shared" si="7"/>
        <v>1.69</v>
      </c>
      <c r="AS59" s="71">
        <v>21</v>
      </c>
      <c r="AT59">
        <f t="shared" si="4"/>
        <v>86.111111111111114</v>
      </c>
    </row>
    <row r="60" spans="4:46" x14ac:dyDescent="0.25">
      <c r="D60" s="70">
        <v>0.16</v>
      </c>
      <c r="E60" s="70">
        <v>1.0900000000000001</v>
      </c>
      <c r="F60" s="70">
        <v>1.37</v>
      </c>
      <c r="G60" s="70">
        <v>5.19</v>
      </c>
      <c r="H60" s="70">
        <v>1</v>
      </c>
      <c r="I60" s="70">
        <v>2.54</v>
      </c>
      <c r="J60" s="70">
        <v>1.69</v>
      </c>
      <c r="P60" s="66"/>
      <c r="Q60" s="66">
        <v>0.15322257251177832</v>
      </c>
      <c r="R60" s="66">
        <v>1.0344084907295008</v>
      </c>
      <c r="S60" s="66">
        <v>1.3022262761950312</v>
      </c>
      <c r="T60" s="66">
        <v>4.9462990878819326</v>
      </c>
      <c r="U60" s="66">
        <v>0.94934896758909371</v>
      </c>
      <c r="V60" s="66">
        <v>2.4209523700192022</v>
      </c>
      <c r="W60" s="66">
        <v>1.6090489447301368</v>
      </c>
      <c r="X60" s="66"/>
      <c r="Z60" s="17">
        <f t="shared" ref="Z60:Z68" si="8">ROUND(Q60,2)</f>
        <v>0.15</v>
      </c>
      <c r="AA60" s="17">
        <f t="shared" ref="AA60:AA68" si="9">ROUND(R60,2)</f>
        <v>1.03</v>
      </c>
      <c r="AB60" s="17">
        <f t="shared" ref="AB60:AB68" si="10">ROUND(S60,2)</f>
        <v>1.3</v>
      </c>
      <c r="AC60" s="17">
        <f t="shared" ref="AC60:AC68" si="11">ROUND(T60,2)</f>
        <v>4.95</v>
      </c>
      <c r="AD60" s="17">
        <f t="shared" ref="AD60:AD68" si="12">ROUND(U60,2)</f>
        <v>0.95</v>
      </c>
      <c r="AE60" s="17">
        <f t="shared" ref="AE60:AE68" si="13">ROUND(V60,2)</f>
        <v>2.42</v>
      </c>
      <c r="AF60" s="17">
        <f t="shared" ref="AF60:AF68" si="14">ROUND(W60,2)</f>
        <v>1.61</v>
      </c>
      <c r="AS60" s="71">
        <v>21</v>
      </c>
      <c r="AT60">
        <f t="shared" si="4"/>
        <v>86.111111111111114</v>
      </c>
    </row>
    <row r="61" spans="4:46" x14ac:dyDescent="0.25">
      <c r="D61" s="70">
        <v>0.15</v>
      </c>
      <c r="E61" s="70">
        <v>1.03</v>
      </c>
      <c r="F61" s="70">
        <v>1.3</v>
      </c>
      <c r="G61" s="70">
        <v>4.95</v>
      </c>
      <c r="H61" s="70">
        <v>0.95</v>
      </c>
      <c r="I61" s="70">
        <v>2.42</v>
      </c>
      <c r="J61" s="70">
        <v>1.61</v>
      </c>
      <c r="P61" s="66"/>
      <c r="Q61" s="66">
        <v>0.14604161080390884</v>
      </c>
      <c r="R61" s="66">
        <v>0.98592968215413501</v>
      </c>
      <c r="S61" s="66">
        <v>1.2411958622616064</v>
      </c>
      <c r="T61" s="66">
        <v>5.64805978362104</v>
      </c>
      <c r="U61" s="66">
        <v>0.90485657673631203</v>
      </c>
      <c r="V61" s="66">
        <v>2.7248764300930302</v>
      </c>
      <c r="W61" s="66">
        <v>1.5336389142836981</v>
      </c>
      <c r="X61" s="66"/>
      <c r="Z61" s="17">
        <f t="shared" si="8"/>
        <v>0.15</v>
      </c>
      <c r="AA61" s="17">
        <f t="shared" si="9"/>
        <v>0.99</v>
      </c>
      <c r="AB61" s="17">
        <f t="shared" si="10"/>
        <v>1.24</v>
      </c>
      <c r="AC61" s="17">
        <f t="shared" si="11"/>
        <v>5.65</v>
      </c>
      <c r="AD61" s="17">
        <f t="shared" si="12"/>
        <v>0.9</v>
      </c>
      <c r="AE61" s="17">
        <f t="shared" si="13"/>
        <v>2.72</v>
      </c>
      <c r="AF61" s="17">
        <f t="shared" si="14"/>
        <v>1.53</v>
      </c>
      <c r="AS61" s="71">
        <v>21</v>
      </c>
      <c r="AT61">
        <f t="shared" si="4"/>
        <v>86.111111111111114</v>
      </c>
    </row>
    <row r="62" spans="4:46" x14ac:dyDescent="0.25">
      <c r="D62" s="70">
        <v>0.15</v>
      </c>
      <c r="E62" s="70">
        <v>0.99</v>
      </c>
      <c r="F62" s="70">
        <v>1.24</v>
      </c>
      <c r="G62" s="70">
        <v>5.65</v>
      </c>
      <c r="H62" s="70">
        <v>0.9</v>
      </c>
      <c r="I62" s="70">
        <v>2.72</v>
      </c>
      <c r="J62" s="70">
        <v>1.53</v>
      </c>
      <c r="P62" s="66"/>
      <c r="Q62" s="66">
        <v>0.13919719357642865</v>
      </c>
      <c r="R62" s="66">
        <v>0.93972289174369161</v>
      </c>
      <c r="S62" s="66">
        <v>1.1830257127023343</v>
      </c>
      <c r="T62" s="66">
        <v>5.3833566112028741</v>
      </c>
      <c r="U62" s="66">
        <v>1.0552076721718402</v>
      </c>
      <c r="V62" s="66">
        <v>2.5971717911328063</v>
      </c>
      <c r="W62" s="66">
        <v>1.7192429696797833</v>
      </c>
      <c r="X62" s="66"/>
      <c r="Z62" s="17">
        <f t="shared" si="8"/>
        <v>0.14000000000000001</v>
      </c>
      <c r="AA62" s="17">
        <f t="shared" si="9"/>
        <v>0.94</v>
      </c>
      <c r="AB62" s="17">
        <f t="shared" si="10"/>
        <v>1.18</v>
      </c>
      <c r="AC62" s="17">
        <f t="shared" si="11"/>
        <v>5.38</v>
      </c>
      <c r="AD62" s="17">
        <f t="shared" si="12"/>
        <v>1.06</v>
      </c>
      <c r="AE62" s="17">
        <f t="shared" si="13"/>
        <v>2.6</v>
      </c>
      <c r="AF62" s="17">
        <f t="shared" si="14"/>
        <v>1.72</v>
      </c>
      <c r="AS62" s="71">
        <v>21</v>
      </c>
      <c r="AT62">
        <f t="shared" si="4"/>
        <v>86.111111111111114</v>
      </c>
    </row>
    <row r="63" spans="4:46" x14ac:dyDescent="0.25">
      <c r="D63" s="70">
        <v>0.14000000000000001</v>
      </c>
      <c r="E63" s="70">
        <v>0.94</v>
      </c>
      <c r="F63" s="70">
        <v>1.18</v>
      </c>
      <c r="G63" s="70">
        <v>5.38</v>
      </c>
      <c r="H63" s="70">
        <v>1.06</v>
      </c>
      <c r="I63" s="70">
        <v>2.6</v>
      </c>
      <c r="J63" s="70">
        <v>1.72</v>
      </c>
      <c r="P63" s="66"/>
      <c r="Q63" s="66">
        <v>0.17475232825916881</v>
      </c>
      <c r="R63" s="66">
        <v>1.1678153753149083</v>
      </c>
      <c r="S63" s="66">
        <v>1.1275817777580399</v>
      </c>
      <c r="T63" s="66">
        <v>5.1310590740245168</v>
      </c>
      <c r="U63" s="66">
        <v>1.0057540847303841</v>
      </c>
      <c r="V63" s="66">
        <v>2.4754521849732773</v>
      </c>
      <c r="W63" s="66">
        <v>1.6386685625972672</v>
      </c>
      <c r="X63" s="66"/>
      <c r="Z63" s="17">
        <f t="shared" si="8"/>
        <v>0.17</v>
      </c>
      <c r="AA63" s="17">
        <f t="shared" si="9"/>
        <v>1.17</v>
      </c>
      <c r="AB63" s="17">
        <f t="shared" si="10"/>
        <v>1.1299999999999999</v>
      </c>
      <c r="AC63" s="17">
        <f t="shared" si="11"/>
        <v>5.13</v>
      </c>
      <c r="AD63" s="17">
        <f t="shared" si="12"/>
        <v>1.01</v>
      </c>
      <c r="AE63" s="17">
        <f t="shared" si="13"/>
        <v>2.48</v>
      </c>
      <c r="AF63" s="17">
        <f t="shared" si="14"/>
        <v>1.64</v>
      </c>
      <c r="AK63" s="77">
        <v>549</v>
      </c>
      <c r="AL63">
        <f>AK63*0.1</f>
        <v>54.900000000000006</v>
      </c>
      <c r="AO63">
        <v>55</v>
      </c>
      <c r="AS63" s="71">
        <v>22</v>
      </c>
      <c r="AT63">
        <f t="shared" si="4"/>
        <v>91.666666666666671</v>
      </c>
    </row>
    <row r="64" spans="4:46" x14ac:dyDescent="0.25">
      <c r="D64" s="70">
        <v>0.17</v>
      </c>
      <c r="E64" s="70">
        <v>1.17</v>
      </c>
      <c r="F64" s="70">
        <v>1.1299999999999999</v>
      </c>
      <c r="G64" s="70">
        <v>5.13</v>
      </c>
      <c r="H64" s="70">
        <v>1.01</v>
      </c>
      <c r="I64" s="70">
        <v>2.48</v>
      </c>
      <c r="J64" s="70">
        <v>1.64</v>
      </c>
      <c r="P64" s="66"/>
      <c r="Q64" s="66">
        <v>0.16656234843427298</v>
      </c>
      <c r="R64" s="66">
        <v>1.1130842912812375</v>
      </c>
      <c r="S64" s="66">
        <v>1.0747362900741058</v>
      </c>
      <c r="T64" s="66">
        <v>4.8905857669433859</v>
      </c>
      <c r="U64" s="66">
        <v>0.95861819964774153</v>
      </c>
      <c r="V64" s="66">
        <v>2.7614887847891074</v>
      </c>
      <c r="W64" s="66">
        <v>1.5618703728331853</v>
      </c>
      <c r="X64" s="66"/>
      <c r="Z64" s="17">
        <f t="shared" si="8"/>
        <v>0.17</v>
      </c>
      <c r="AA64" s="17">
        <f t="shared" si="9"/>
        <v>1.1100000000000001</v>
      </c>
      <c r="AB64" s="17">
        <f t="shared" si="10"/>
        <v>1.07</v>
      </c>
      <c r="AC64" s="17">
        <f t="shared" si="11"/>
        <v>4.8899999999999997</v>
      </c>
      <c r="AD64" s="17">
        <f t="shared" si="12"/>
        <v>0.96</v>
      </c>
      <c r="AE64" s="17">
        <f t="shared" si="13"/>
        <v>2.76</v>
      </c>
      <c r="AF64" s="17">
        <f t="shared" si="14"/>
        <v>1.56</v>
      </c>
      <c r="AK64" s="77">
        <v>469</v>
      </c>
      <c r="AL64">
        <f t="shared" ref="AL64:AL72" si="15">AK64*0.1</f>
        <v>46.900000000000006</v>
      </c>
      <c r="AO64">
        <v>40</v>
      </c>
      <c r="AS64" s="71">
        <v>22</v>
      </c>
      <c r="AT64">
        <f t="shared" si="4"/>
        <v>91.666666666666671</v>
      </c>
    </row>
    <row r="65" spans="4:46" x14ac:dyDescent="0.25">
      <c r="D65" s="70">
        <v>0.17</v>
      </c>
      <c r="E65" s="70">
        <v>1.1100000000000001</v>
      </c>
      <c r="F65" s="70">
        <v>1.07</v>
      </c>
      <c r="G65" s="70">
        <v>4.8899999999999997</v>
      </c>
      <c r="H65" s="70">
        <v>0.96</v>
      </c>
      <c r="I65" s="70">
        <v>2.76</v>
      </c>
      <c r="J65" s="70">
        <v>1.56</v>
      </c>
      <c r="P65" s="66"/>
      <c r="Q65" s="66">
        <v>0.15875620194768153</v>
      </c>
      <c r="R65" s="66">
        <v>1.0609182458853665</v>
      </c>
      <c r="S65" s="66">
        <v>1.0243674702679602</v>
      </c>
      <c r="T65" s="66">
        <v>4.6613825330740939</v>
      </c>
      <c r="U65" s="66">
        <v>0.9136913949916714</v>
      </c>
      <c r="V65" s="66">
        <v>2.6320682634180987</v>
      </c>
      <c r="W65" s="66">
        <v>1.7363187729347276</v>
      </c>
      <c r="X65" s="66"/>
      <c r="Z65" s="17">
        <f t="shared" si="8"/>
        <v>0.16</v>
      </c>
      <c r="AA65" s="17">
        <f t="shared" si="9"/>
        <v>1.06</v>
      </c>
      <c r="AB65" s="17">
        <f t="shared" si="10"/>
        <v>1.02</v>
      </c>
      <c r="AC65" s="17">
        <f t="shared" si="11"/>
        <v>4.66</v>
      </c>
      <c r="AD65" s="17">
        <f t="shared" si="12"/>
        <v>0.91</v>
      </c>
      <c r="AE65" s="17">
        <f t="shared" si="13"/>
        <v>2.63</v>
      </c>
      <c r="AF65" s="17">
        <f t="shared" si="14"/>
        <v>1.74</v>
      </c>
      <c r="AK65" s="77">
        <v>389</v>
      </c>
      <c r="AL65">
        <f t="shared" si="15"/>
        <v>38.900000000000006</v>
      </c>
      <c r="AO65">
        <v>56</v>
      </c>
      <c r="AS65" s="71">
        <v>22</v>
      </c>
      <c r="AT65">
        <f t="shared" si="4"/>
        <v>91.666666666666671</v>
      </c>
    </row>
    <row r="66" spans="4:46" x14ac:dyDescent="0.25">
      <c r="D66" s="70">
        <v>0.16</v>
      </c>
      <c r="E66" s="70">
        <v>1.06</v>
      </c>
      <c r="F66" s="70">
        <v>1.02</v>
      </c>
      <c r="G66" s="70">
        <v>4.66</v>
      </c>
      <c r="H66" s="70">
        <v>0.91</v>
      </c>
      <c r="I66" s="70">
        <v>2.63</v>
      </c>
      <c r="J66" s="70">
        <v>1.74</v>
      </c>
      <c r="P66" s="66"/>
      <c r="Q66" s="66">
        <v>0.1947018013274594</v>
      </c>
      <c r="R66" s="66">
        <v>1.2938748686255472</v>
      </c>
      <c r="S66" s="66">
        <v>1.2381681941263158</v>
      </c>
      <c r="T66" s="66">
        <v>4.4429211867658429</v>
      </c>
      <c r="U66" s="66">
        <v>0.87087013952853987</v>
      </c>
      <c r="V66" s="66">
        <v>2.5087131917582028</v>
      </c>
      <c r="W66" s="66">
        <v>1.6549440876210426</v>
      </c>
      <c r="X66" s="66"/>
      <c r="Z66" s="17">
        <f t="shared" si="8"/>
        <v>0.19</v>
      </c>
      <c r="AA66" s="17">
        <f t="shared" si="9"/>
        <v>1.29</v>
      </c>
      <c r="AB66" s="17">
        <f t="shared" si="10"/>
        <v>1.24</v>
      </c>
      <c r="AC66" s="17">
        <f t="shared" si="11"/>
        <v>4.4400000000000004</v>
      </c>
      <c r="AD66" s="17">
        <f t="shared" si="12"/>
        <v>0.87</v>
      </c>
      <c r="AE66" s="17">
        <f t="shared" si="13"/>
        <v>2.5099999999999998</v>
      </c>
      <c r="AF66" s="17">
        <f t="shared" si="14"/>
        <v>1.65</v>
      </c>
      <c r="AK66" s="77">
        <v>521</v>
      </c>
      <c r="AL66">
        <f t="shared" si="15"/>
        <v>52.1</v>
      </c>
      <c r="AO66">
        <v>41</v>
      </c>
      <c r="AS66" s="71">
        <v>22</v>
      </c>
      <c r="AT66">
        <f t="shared" si="4"/>
        <v>91.666666666666671</v>
      </c>
    </row>
    <row r="67" spans="4:46" x14ac:dyDescent="0.25">
      <c r="D67" s="70">
        <v>0.19</v>
      </c>
      <c r="E67" s="70">
        <v>1.29</v>
      </c>
      <c r="F67" s="70">
        <v>1.24</v>
      </c>
      <c r="G67" s="70">
        <v>4.4400000000000004</v>
      </c>
      <c r="H67" s="70">
        <v>0.87</v>
      </c>
      <c r="I67" s="70">
        <v>2.5099999999999998</v>
      </c>
      <c r="J67" s="70">
        <v>1.65</v>
      </c>
      <c r="P67" s="66"/>
      <c r="Q67" s="66">
        <v>0.18557686525005332</v>
      </c>
      <c r="R67" s="66">
        <v>1.233235853537477</v>
      </c>
      <c r="S67" s="66">
        <v>1.1801399399065302</v>
      </c>
      <c r="T67" s="66">
        <v>4.2346982964290092</v>
      </c>
      <c r="U67" s="66">
        <v>0.83005575414155197</v>
      </c>
      <c r="V67" s="66">
        <v>2.3911393051517909</v>
      </c>
      <c r="W67" s="66">
        <v>1.57738312563577</v>
      </c>
      <c r="X67" s="66"/>
      <c r="Z67" s="17">
        <f t="shared" si="8"/>
        <v>0.19</v>
      </c>
      <c r="AA67" s="17">
        <f t="shared" si="9"/>
        <v>1.23</v>
      </c>
      <c r="AB67" s="17">
        <f t="shared" si="10"/>
        <v>1.18</v>
      </c>
      <c r="AC67" s="17">
        <f t="shared" si="11"/>
        <v>4.2300000000000004</v>
      </c>
      <c r="AD67" s="17">
        <f t="shared" si="12"/>
        <v>0.83</v>
      </c>
      <c r="AE67" s="17">
        <f t="shared" si="13"/>
        <v>2.39</v>
      </c>
      <c r="AF67" s="17">
        <f t="shared" si="14"/>
        <v>1.58</v>
      </c>
      <c r="AK67" s="77">
        <v>649</v>
      </c>
      <c r="AL67">
        <f t="shared" si="15"/>
        <v>64.900000000000006</v>
      </c>
      <c r="AO67">
        <v>65</v>
      </c>
      <c r="AS67" s="71">
        <v>22</v>
      </c>
      <c r="AT67">
        <f t="shared" si="4"/>
        <v>91.666666666666671</v>
      </c>
    </row>
    <row r="68" spans="4:46" x14ac:dyDescent="0.25">
      <c r="D68">
        <v>0.19</v>
      </c>
      <c r="E68">
        <v>1.23</v>
      </c>
      <c r="F68">
        <v>1.18</v>
      </c>
      <c r="G68">
        <v>4.2300000000000004</v>
      </c>
      <c r="H68">
        <v>0.83</v>
      </c>
      <c r="I68">
        <v>2.39</v>
      </c>
      <c r="J68">
        <v>1.58</v>
      </c>
      <c r="P68" s="66"/>
      <c r="Q68" s="66">
        <v>0.1768795803697551</v>
      </c>
      <c r="R68" s="66">
        <v>1.1754387594419344</v>
      </c>
      <c r="S68" s="66">
        <v>1.1248312502045301</v>
      </c>
      <c r="T68" s="66">
        <v>4.7852218602837784</v>
      </c>
      <c r="U68" s="66">
        <v>0.79115418443041186</v>
      </c>
      <c r="V68" s="66">
        <v>2.2790756613491996</v>
      </c>
      <c r="W68" s="66">
        <v>1.5034571522093731</v>
      </c>
      <c r="X68" s="66"/>
      <c r="Z68" s="17">
        <f t="shared" si="8"/>
        <v>0.18</v>
      </c>
      <c r="AA68" s="17">
        <f t="shared" si="9"/>
        <v>1.18</v>
      </c>
      <c r="AB68" s="17">
        <f t="shared" si="10"/>
        <v>1.1200000000000001</v>
      </c>
      <c r="AC68" s="17">
        <f t="shared" si="11"/>
        <v>4.79</v>
      </c>
      <c r="AD68" s="17">
        <f t="shared" si="12"/>
        <v>0.79</v>
      </c>
      <c r="AE68" s="17">
        <f t="shared" si="13"/>
        <v>2.2799999999999998</v>
      </c>
      <c r="AF68" s="17">
        <f t="shared" si="14"/>
        <v>1.5</v>
      </c>
      <c r="AK68" s="77">
        <v>211</v>
      </c>
      <c r="AL68">
        <f t="shared" si="15"/>
        <v>21.1</v>
      </c>
      <c r="AO68">
        <v>21</v>
      </c>
      <c r="AS68" s="71">
        <v>23</v>
      </c>
      <c r="AT68">
        <f t="shared" si="4"/>
        <v>97.222222222222229</v>
      </c>
    </row>
    <row r="69" spans="4:46" x14ac:dyDescent="0.25">
      <c r="D69">
        <v>0.18</v>
      </c>
      <c r="E69">
        <v>1.18</v>
      </c>
      <c r="F69">
        <v>1.1200000000000001</v>
      </c>
      <c r="G69">
        <v>4.79</v>
      </c>
      <c r="H69">
        <v>0.79</v>
      </c>
      <c r="I69">
        <v>2.2799999999999998</v>
      </c>
      <c r="J69">
        <v>1.5</v>
      </c>
      <c r="Z69" s="17"/>
      <c r="AA69" s="17"/>
      <c r="AB69" s="17"/>
      <c r="AC69" s="17"/>
      <c r="AD69" s="17"/>
      <c r="AE69" s="17"/>
      <c r="AF69" s="17"/>
      <c r="AK69" s="77">
        <v>499</v>
      </c>
      <c r="AL69">
        <f t="shared" si="15"/>
        <v>49.900000000000006</v>
      </c>
      <c r="AO69">
        <v>49</v>
      </c>
      <c r="AS69" s="71">
        <v>23</v>
      </c>
      <c r="AT69">
        <f t="shared" si="4"/>
        <v>97.222222222222229</v>
      </c>
    </row>
    <row r="70" spans="4:46" x14ac:dyDescent="0.25">
      <c r="P70" s="69"/>
      <c r="Q70" s="69">
        <v>33.860045146726897</v>
      </c>
      <c r="R70" s="69">
        <v>251.42847065468084</v>
      </c>
      <c r="S70" s="69">
        <v>200.48110441386027</v>
      </c>
      <c r="T70" s="69">
        <v>312.36407693611631</v>
      </c>
      <c r="U70" s="69">
        <v>93.33290390028192</v>
      </c>
      <c r="V70" s="69">
        <v>119.95504496868821</v>
      </c>
      <c r="W70" s="69">
        <v>76.906888774093318</v>
      </c>
      <c r="X70" s="69"/>
      <c r="Z70" s="18">
        <f>ROUND(Q70,1)</f>
        <v>33.9</v>
      </c>
      <c r="AA70" s="18">
        <f t="shared" ref="AA70:AF70" si="16">ROUND(R70,1)</f>
        <v>251.4</v>
      </c>
      <c r="AB70" s="18">
        <f t="shared" si="16"/>
        <v>200.5</v>
      </c>
      <c r="AC70" s="18">
        <f t="shared" si="16"/>
        <v>312.39999999999998</v>
      </c>
      <c r="AD70" s="18">
        <f t="shared" si="16"/>
        <v>93.3</v>
      </c>
      <c r="AE70" s="18">
        <f t="shared" si="16"/>
        <v>120</v>
      </c>
      <c r="AF70" s="18">
        <f t="shared" si="16"/>
        <v>76.900000000000006</v>
      </c>
      <c r="AK70" s="77">
        <v>509</v>
      </c>
      <c r="AL70">
        <f t="shared" si="15"/>
        <v>50.900000000000006</v>
      </c>
      <c r="AO70">
        <v>43</v>
      </c>
      <c r="AS70" s="71">
        <v>23</v>
      </c>
      <c r="AT70">
        <f t="shared" si="4"/>
        <v>97.222222222222229</v>
      </c>
    </row>
    <row r="71" spans="4:46" x14ac:dyDescent="0.25">
      <c r="P71" s="69"/>
      <c r="Q71" s="69">
        <v>32.273153061315057</v>
      </c>
      <c r="R71" s="69">
        <v>239.6449704142012</v>
      </c>
      <c r="S71" s="69">
        <v>191.08531428746332</v>
      </c>
      <c r="T71" s="69">
        <v>297.7247555970896</v>
      </c>
      <c r="U71" s="69">
        <v>88.958744153416518</v>
      </c>
      <c r="V71" s="69">
        <v>114.33320629005817</v>
      </c>
      <c r="W71" s="69">
        <v>73.302554149599999</v>
      </c>
      <c r="X71" s="69"/>
      <c r="Z71" s="18">
        <f t="shared" ref="Z71:Z79" si="17">ROUND(Q71,1)</f>
        <v>32.299999999999997</v>
      </c>
      <c r="AA71" s="18">
        <f t="shared" ref="AA71:AA79" si="18">ROUND(R71,1)</f>
        <v>239.6</v>
      </c>
      <c r="AB71" s="18">
        <f t="shared" ref="AB71:AB79" si="19">ROUND(S71,1)</f>
        <v>191.1</v>
      </c>
      <c r="AC71" s="18">
        <f t="shared" ref="AC71:AC79" si="20">ROUND(T71,1)</f>
        <v>297.7</v>
      </c>
      <c r="AD71" s="18">
        <f t="shared" ref="AD71:AD79" si="21">ROUND(U71,1)</f>
        <v>89</v>
      </c>
      <c r="AE71" s="18">
        <f t="shared" ref="AE71:AE79" si="22">ROUND(V71,1)</f>
        <v>114.3</v>
      </c>
      <c r="AF71" s="18">
        <f t="shared" ref="AF71:AF79" si="23">ROUND(W71,1)</f>
        <v>73.3</v>
      </c>
      <c r="AK71" s="77">
        <v>422</v>
      </c>
      <c r="AL71">
        <f t="shared" si="15"/>
        <v>42.2</v>
      </c>
      <c r="AO71">
        <v>49</v>
      </c>
      <c r="AS71" s="71">
        <v>24</v>
      </c>
      <c r="AT71">
        <f t="shared" si="4"/>
        <v>102.77777777777779</v>
      </c>
    </row>
    <row r="72" spans="4:46" x14ac:dyDescent="0.25">
      <c r="P72" s="69"/>
      <c r="Q72" s="69">
        <v>30.760632598263186</v>
      </c>
      <c r="R72" s="69">
        <v>228.41371820496414</v>
      </c>
      <c r="S72" s="69">
        <v>182.12986926170512</v>
      </c>
      <c r="T72" s="69">
        <v>283.77152380897854</v>
      </c>
      <c r="U72" s="69">
        <v>84.789584708604721</v>
      </c>
      <c r="V72" s="69">
        <v>108.97484189995676</v>
      </c>
      <c r="W72" s="69">
        <v>69.867141039062091</v>
      </c>
      <c r="X72" s="69"/>
      <c r="Z72" s="18">
        <f t="shared" si="17"/>
        <v>30.8</v>
      </c>
      <c r="AA72" s="18">
        <f t="shared" si="18"/>
        <v>228.4</v>
      </c>
      <c r="AB72" s="18">
        <f t="shared" si="19"/>
        <v>182.1</v>
      </c>
      <c r="AC72" s="18">
        <f t="shared" si="20"/>
        <v>283.8</v>
      </c>
      <c r="AD72" s="18">
        <f t="shared" si="21"/>
        <v>84.8</v>
      </c>
      <c r="AE72" s="18">
        <f t="shared" si="22"/>
        <v>109</v>
      </c>
      <c r="AF72" s="18">
        <f t="shared" si="23"/>
        <v>69.900000000000006</v>
      </c>
      <c r="AK72" s="77">
        <v>330</v>
      </c>
      <c r="AL72">
        <f t="shared" si="15"/>
        <v>33</v>
      </c>
      <c r="AO72">
        <v>33</v>
      </c>
      <c r="AS72" s="71">
        <v>24</v>
      </c>
      <c r="AT72">
        <f t="shared" si="4"/>
        <v>102.77777777777779</v>
      </c>
    </row>
    <row r="73" spans="4:46" x14ac:dyDescent="0.25">
      <c r="P73" s="69"/>
      <c r="Q73" s="69">
        <v>29.318998241282337</v>
      </c>
      <c r="R73" s="69">
        <v>217.70883225315151</v>
      </c>
      <c r="S73" s="69">
        <v>173.59413202933985</v>
      </c>
      <c r="T73" s="69">
        <v>270.47222715280611</v>
      </c>
      <c r="U73" s="69">
        <v>80.815817978041295</v>
      </c>
      <c r="V73" s="69">
        <v>103.86760375627811</v>
      </c>
      <c r="W73" s="69">
        <v>66.59273273083943</v>
      </c>
      <c r="X73" s="69"/>
      <c r="Z73" s="18">
        <f t="shared" si="17"/>
        <v>29.3</v>
      </c>
      <c r="AA73" s="18">
        <f t="shared" si="18"/>
        <v>217.7</v>
      </c>
      <c r="AB73" s="18">
        <f t="shared" si="19"/>
        <v>173.6</v>
      </c>
      <c r="AC73" s="18">
        <f t="shared" si="20"/>
        <v>270.5</v>
      </c>
      <c r="AD73" s="18">
        <f t="shared" si="21"/>
        <v>80.8</v>
      </c>
      <c r="AE73" s="18">
        <f t="shared" si="22"/>
        <v>103.9</v>
      </c>
      <c r="AF73" s="18">
        <f t="shared" si="23"/>
        <v>66.599999999999994</v>
      </c>
      <c r="AS73" s="71">
        <v>24</v>
      </c>
      <c r="AT73">
        <f t="shared" si="4"/>
        <v>102.77777777777779</v>
      </c>
    </row>
    <row r="74" spans="4:46" x14ac:dyDescent="0.25">
      <c r="P74" s="69"/>
      <c r="Q74" s="69">
        <v>27.944927827032132</v>
      </c>
      <c r="R74" s="69">
        <v>207.50564376566754</v>
      </c>
      <c r="S74" s="69">
        <v>165.45843247555703</v>
      </c>
      <c r="T74" s="69">
        <v>257.79621816544108</v>
      </c>
      <c r="U74" s="69">
        <v>77.028286645176777</v>
      </c>
      <c r="V74" s="69">
        <v>98.999722522887012</v>
      </c>
      <c r="W74" s="69">
        <v>63.471783539585054</v>
      </c>
      <c r="X74" s="69"/>
      <c r="Z74" s="18">
        <f t="shared" si="17"/>
        <v>27.9</v>
      </c>
      <c r="AA74" s="18">
        <f t="shared" si="18"/>
        <v>207.5</v>
      </c>
      <c r="AB74" s="18">
        <f t="shared" si="19"/>
        <v>165.5</v>
      </c>
      <c r="AC74" s="18">
        <f t="shared" si="20"/>
        <v>257.8</v>
      </c>
      <c r="AD74" s="18">
        <f t="shared" si="21"/>
        <v>77</v>
      </c>
      <c r="AE74" s="18">
        <f t="shared" si="22"/>
        <v>99</v>
      </c>
      <c r="AF74" s="18">
        <f t="shared" si="23"/>
        <v>63.5</v>
      </c>
      <c r="AS74" s="71">
        <v>25</v>
      </c>
      <c r="AT74">
        <f t="shared" si="4"/>
        <v>108.33333333333334</v>
      </c>
    </row>
    <row r="75" spans="4:46" x14ac:dyDescent="0.25">
      <c r="P75" s="69"/>
      <c r="Q75" s="69">
        <v>26.635254889386701</v>
      </c>
      <c r="R75" s="69">
        <v>197.78064008232636</v>
      </c>
      <c r="S75" s="69">
        <v>157.70402234933525</v>
      </c>
      <c r="T75" s="69">
        <v>245.71428571428572</v>
      </c>
      <c r="U75" s="69">
        <v>73.41826256220898</v>
      </c>
      <c r="V75" s="69">
        <v>94.359980447861503</v>
      </c>
      <c r="W75" s="69">
        <v>60.497101417648395</v>
      </c>
      <c r="X75" s="69"/>
      <c r="Z75" s="18">
        <f t="shared" si="17"/>
        <v>26.6</v>
      </c>
      <c r="AA75" s="18">
        <f t="shared" si="18"/>
        <v>197.8</v>
      </c>
      <c r="AB75" s="18">
        <f t="shared" si="19"/>
        <v>157.69999999999999</v>
      </c>
      <c r="AC75" s="18">
        <f t="shared" si="20"/>
        <v>245.7</v>
      </c>
      <c r="AD75" s="18">
        <f t="shared" si="21"/>
        <v>73.400000000000006</v>
      </c>
      <c r="AE75" s="18">
        <f t="shared" si="22"/>
        <v>94.4</v>
      </c>
      <c r="AF75" s="18">
        <f t="shared" si="23"/>
        <v>60.5</v>
      </c>
      <c r="AS75" s="71">
        <v>26</v>
      </c>
      <c r="AT75">
        <f t="shared" si="4"/>
        <v>113.8888888888889</v>
      </c>
    </row>
    <row r="76" spans="4:46" x14ac:dyDescent="0.25">
      <c r="P76" s="69"/>
      <c r="Q76" s="69">
        <v>25.386961362495775</v>
      </c>
      <c r="R76" s="69">
        <v>188.51141049228073</v>
      </c>
      <c r="S76" s="69">
        <v>150.31303205917737</v>
      </c>
      <c r="T76" s="69">
        <v>234.19858768190116</v>
      </c>
      <c r="U76" s="69">
        <v>69.97742663656885</v>
      </c>
      <c r="V76" s="69">
        <v>89.93768551282956</v>
      </c>
      <c r="W76" s="69">
        <v>57.661831381415098</v>
      </c>
      <c r="X76" s="69"/>
      <c r="Z76" s="18">
        <f t="shared" si="17"/>
        <v>25.4</v>
      </c>
      <c r="AA76" s="18">
        <f t="shared" si="18"/>
        <v>188.5</v>
      </c>
      <c r="AB76" s="18">
        <f t="shared" si="19"/>
        <v>150.30000000000001</v>
      </c>
      <c r="AC76" s="18">
        <f t="shared" si="20"/>
        <v>234.2</v>
      </c>
      <c r="AD76" s="18">
        <f t="shared" si="21"/>
        <v>70</v>
      </c>
      <c r="AE76" s="18">
        <f t="shared" si="22"/>
        <v>89.9</v>
      </c>
      <c r="AF76" s="18">
        <f t="shared" si="23"/>
        <v>57.7</v>
      </c>
      <c r="AS76" s="71">
        <v>26</v>
      </c>
      <c r="AT76">
        <f t="shared" ref="AT76:AT139" si="24">(AS76-AT$8)/AU$8</f>
        <v>113.8888888888889</v>
      </c>
    </row>
    <row r="77" spans="4:46" x14ac:dyDescent="0.25">
      <c r="P77" s="69"/>
      <c r="Q77" s="69">
        <v>24.197170625825883</v>
      </c>
      <c r="R77" s="69">
        <v>179.67659458982956</v>
      </c>
      <c r="S77" s="69">
        <v>143.2684294936661</v>
      </c>
      <c r="T77" s="69">
        <v>223.22258680545352</v>
      </c>
      <c r="U77" s="69">
        <v>66.697849660051105</v>
      </c>
      <c r="V77" s="69">
        <v>85.722646793828858</v>
      </c>
      <c r="W77" s="69">
        <v>54.959439714392673</v>
      </c>
      <c r="X77" s="69"/>
      <c r="Z77" s="18">
        <f t="shared" si="17"/>
        <v>24.2</v>
      </c>
      <c r="AA77" s="18">
        <f t="shared" si="18"/>
        <v>179.7</v>
      </c>
      <c r="AB77" s="18">
        <f t="shared" si="19"/>
        <v>143.30000000000001</v>
      </c>
      <c r="AC77" s="18">
        <f t="shared" si="20"/>
        <v>223.2</v>
      </c>
      <c r="AD77" s="18">
        <f t="shared" si="21"/>
        <v>66.7</v>
      </c>
      <c r="AE77" s="18">
        <f t="shared" si="22"/>
        <v>85.7</v>
      </c>
      <c r="AF77" s="18">
        <f t="shared" si="23"/>
        <v>55</v>
      </c>
      <c r="AS77" s="71">
        <v>26</v>
      </c>
      <c r="AT77">
        <f t="shared" si="24"/>
        <v>113.8888888888889</v>
      </c>
    </row>
    <row r="78" spans="4:46" x14ac:dyDescent="0.25">
      <c r="P78" s="69"/>
      <c r="Q78" s="69">
        <v>23.063140875153984</v>
      </c>
      <c r="R78" s="69">
        <v>171.25583305059374</v>
      </c>
      <c r="S78" s="69">
        <v>136.55398077194445</v>
      </c>
      <c r="T78" s="69">
        <v>212.76098952311898</v>
      </c>
      <c r="U78" s="69">
        <v>63.57197403641058</v>
      </c>
      <c r="V78" s="69">
        <v>81.705150976909408</v>
      </c>
      <c r="W78" s="69">
        <v>52.383698910636916</v>
      </c>
      <c r="X78" s="69"/>
      <c r="Z78" s="18">
        <f t="shared" si="17"/>
        <v>23.1</v>
      </c>
      <c r="AA78" s="18">
        <f t="shared" si="18"/>
        <v>171.3</v>
      </c>
      <c r="AB78" s="18">
        <f t="shared" si="19"/>
        <v>136.6</v>
      </c>
      <c r="AC78" s="18">
        <f t="shared" si="20"/>
        <v>212.8</v>
      </c>
      <c r="AD78" s="18">
        <f t="shared" si="21"/>
        <v>63.6</v>
      </c>
      <c r="AE78" s="18">
        <f t="shared" si="22"/>
        <v>81.7</v>
      </c>
      <c r="AF78" s="18">
        <f t="shared" si="23"/>
        <v>52.4</v>
      </c>
      <c r="AS78" s="71">
        <v>26</v>
      </c>
      <c r="AT78">
        <f t="shared" si="24"/>
        <v>113.8888888888889</v>
      </c>
    </row>
    <row r="79" spans="4:46" x14ac:dyDescent="0.25">
      <c r="P79" s="69"/>
      <c r="Q79" s="69">
        <v>21.98225880423751</v>
      </c>
      <c r="R79" s="69">
        <v>163.2297207146253</v>
      </c>
      <c r="S79" s="69">
        <v>130.15421283367218</v>
      </c>
      <c r="T79" s="69">
        <v>202.78968768652766</v>
      </c>
      <c r="U79" s="69">
        <v>60.592596365316815</v>
      </c>
      <c r="V79" s="69">
        <v>77.875939974360961</v>
      </c>
      <c r="W79" s="69">
        <v>49.928673323823112</v>
      </c>
      <c r="X79" s="69"/>
      <c r="Z79" s="18">
        <f t="shared" si="17"/>
        <v>22</v>
      </c>
      <c r="AA79" s="18">
        <f t="shared" si="18"/>
        <v>163.19999999999999</v>
      </c>
      <c r="AB79" s="18">
        <f t="shared" si="19"/>
        <v>130.19999999999999</v>
      </c>
      <c r="AC79" s="18">
        <f t="shared" si="20"/>
        <v>202.8</v>
      </c>
      <c r="AD79" s="18">
        <f t="shared" si="21"/>
        <v>60.6</v>
      </c>
      <c r="AE79" s="18">
        <f t="shared" si="22"/>
        <v>77.900000000000006</v>
      </c>
      <c r="AF79" s="18">
        <f t="shared" si="23"/>
        <v>49.9</v>
      </c>
      <c r="AS79" s="71">
        <v>26</v>
      </c>
      <c r="AT79">
        <f t="shared" si="24"/>
        <v>113.8888888888889</v>
      </c>
    </row>
    <row r="80" spans="4:46" x14ac:dyDescent="0.25">
      <c r="AI80">
        <v>46</v>
      </c>
      <c r="AJ80">
        <v>2.9000000000000001E-2</v>
      </c>
      <c r="AK80">
        <v>58</v>
      </c>
      <c r="AS80" s="71">
        <v>27</v>
      </c>
      <c r="AT80">
        <f t="shared" si="24"/>
        <v>119.44444444444444</v>
      </c>
    </row>
    <row r="81" spans="5:46" x14ac:dyDescent="0.25">
      <c r="AS81" s="71">
        <v>27</v>
      </c>
      <c r="AT81">
        <f t="shared" si="24"/>
        <v>119.44444444444444</v>
      </c>
    </row>
    <row r="82" spans="5:46" x14ac:dyDescent="0.25">
      <c r="AI82">
        <f>AI80/(EXP(-0.028*AK80))</f>
        <v>233.37378519928652</v>
      </c>
      <c r="AS82" s="71">
        <v>27</v>
      </c>
      <c r="AT82">
        <f t="shared" si="24"/>
        <v>119.44444444444444</v>
      </c>
    </row>
    <row r="83" spans="5:46" x14ac:dyDescent="0.25">
      <c r="AS83" s="71">
        <v>27</v>
      </c>
      <c r="AT83">
        <f t="shared" si="24"/>
        <v>119.44444444444444</v>
      </c>
    </row>
    <row r="84" spans="5:46" x14ac:dyDescent="0.25">
      <c r="AS84" s="71">
        <v>27</v>
      </c>
      <c r="AT84">
        <f t="shared" si="24"/>
        <v>119.44444444444444</v>
      </c>
    </row>
    <row r="85" spans="5:46" x14ac:dyDescent="0.25">
      <c r="E85" t="s">
        <v>48</v>
      </c>
      <c r="F85">
        <v>33.613445378151262</v>
      </c>
      <c r="G85">
        <v>32.652654267785032</v>
      </c>
      <c r="H85">
        <v>31.719325964262136</v>
      </c>
      <c r="I85">
        <v>30.812675483467306</v>
      </c>
      <c r="J85">
        <v>29.931940278906648</v>
      </c>
      <c r="K85">
        <v>29.076379600361051</v>
      </c>
      <c r="L85">
        <v>28.245273870871646</v>
      </c>
      <c r="M85">
        <v>27.437924081533108</v>
      </c>
      <c r="N85">
        <v>26.653651203586008</v>
      </c>
      <c r="O85">
        <v>25.891795617313583</v>
      </c>
      <c r="P85">
        <v>25.151716557262695</v>
      </c>
      <c r="Q85">
        <v>24.432791573322291</v>
      </c>
      <c r="R85">
        <v>23.734416007206196</v>
      </c>
      <c r="S85">
        <v>23.056002483899835</v>
      </c>
      <c r="T85">
        <v>22.396980417643238</v>
      </c>
      <c r="U85">
        <v>21.756795532034779</v>
      </c>
      <c r="V85">
        <v>21.134909393852048</v>
      </c>
      <c r="W85">
        <v>20.530798960197789</v>
      </c>
      <c r="X85">
        <v>19.943956138589982</v>
      </c>
      <c r="Y85">
        <v>19.373887359626124</v>
      </c>
      <c r="Z85">
        <v>18.820113161862253</v>
      </c>
      <c r="AA85">
        <v>18.282167788557647</v>
      </c>
      <c r="AB85">
        <v>17.759598795945916</v>
      </c>
      <c r="AC85">
        <v>17.251966672703151</v>
      </c>
      <c r="AD85">
        <v>16.758844470292988</v>
      </c>
      <c r="AE85">
        <v>16.279817443877729</v>
      </c>
      <c r="AF85">
        <v>15.814482703493464</v>
      </c>
      <c r="AS85" s="71">
        <v>29</v>
      </c>
      <c r="AT85">
        <f t="shared" si="24"/>
        <v>130.55555555555557</v>
      </c>
    </row>
    <row r="86" spans="5:46" x14ac:dyDescent="0.25">
      <c r="F86">
        <v>35.881997597413793</v>
      </c>
      <c r="G86">
        <v>34.856363244078921</v>
      </c>
      <c r="H86">
        <v>33.860045146726861</v>
      </c>
      <c r="I86">
        <v>32.892205343113034</v>
      </c>
      <c r="J86">
        <v>31.952029822916426</v>
      </c>
      <c r="K86">
        <v>31.03872784310899</v>
      </c>
      <c r="L86">
        <v>30.151531262894107</v>
      </c>
      <c r="M86">
        <v>29.289693897654896</v>
      </c>
      <c r="N86">
        <v>28.45249089136901</v>
      </c>
      <c r="O86">
        <v>27.639218106961962</v>
      </c>
      <c r="P86">
        <v>26.849191534086348</v>
      </c>
      <c r="Q86">
        <v>26.08174671382886</v>
      </c>
      <c r="R86">
        <v>25.336238179861123</v>
      </c>
      <c r="S86">
        <v>24.612038915564501</v>
      </c>
      <c r="T86">
        <v>23.908539826672154</v>
      </c>
      <c r="U86">
        <v>23.225149228984879</v>
      </c>
      <c r="V86">
        <v>22.56129235072979</v>
      </c>
      <c r="W86">
        <v>21.916410849143382</v>
      </c>
      <c r="X86">
        <v>21.289962340872403</v>
      </c>
      <c r="Y86">
        <v>20.681419945797437</v>
      </c>
      <c r="Z86">
        <v>20.090271843895664</v>
      </c>
      <c r="AA86">
        <v>19.516020844770107</v>
      </c>
      <c r="AB86">
        <v>18.958183969483137</v>
      </c>
      <c r="AC86">
        <v>18.416292044342772</v>
      </c>
      <c r="AD86">
        <v>17.889889306299921</v>
      </c>
      <c r="AE86">
        <v>17.37853301962479</v>
      </c>
      <c r="AF86">
        <v>16.881793103540065</v>
      </c>
      <c r="AS86" s="71">
        <v>29</v>
      </c>
      <c r="AT86">
        <f t="shared" si="24"/>
        <v>130.55555555555557</v>
      </c>
    </row>
    <row r="87" spans="5:46" x14ac:dyDescent="0.25">
      <c r="F87">
        <v>261.42790253603698</v>
      </c>
      <c r="G87">
        <v>253.95536879447724</v>
      </c>
      <c r="H87">
        <v>246.69642648664382</v>
      </c>
      <c r="I87">
        <v>239.6449704142012</v>
      </c>
      <c r="J87">
        <v>232.79506988696747</v>
      </c>
      <c r="K87">
        <v>226.14096373485407</v>
      </c>
      <c r="L87">
        <v>219.67705546238264</v>
      </c>
      <c r="M87">
        <v>213.39790854170201</v>
      </c>
      <c r="N87">
        <v>207.29824184014808</v>
      </c>
      <c r="O87">
        <v>201.37292517849988</v>
      </c>
      <c r="P87">
        <v>195.61697501619648</v>
      </c>
      <c r="Q87">
        <v>190.0255502598857</v>
      </c>
      <c r="R87">
        <v>184.59394819177933</v>
      </c>
      <c r="S87">
        <v>179.31760051438994</v>
      </c>
      <c r="T87">
        <v>174.19206950832367</v>
      </c>
      <c r="U87">
        <v>169.21304429989686</v>
      </c>
      <c r="V87">
        <v>164.37633723543678</v>
      </c>
      <c r="W87">
        <v>159.67788035921831</v>
      </c>
      <c r="X87">
        <v>155.11372199207338</v>
      </c>
      <c r="Y87">
        <v>150.68002340779583</v>
      </c>
      <c r="Z87">
        <v>146.37305560454627</v>
      </c>
      <c r="AA87">
        <v>142.18919616854208</v>
      </c>
      <c r="AB87">
        <v>138.12492622739364</v>
      </c>
      <c r="AC87">
        <v>134.17682749052534</v>
      </c>
      <c r="AD87">
        <v>130.34157937419164</v>
      </c>
      <c r="AE87">
        <v>126.61595620867061</v>
      </c>
      <c r="AF87">
        <v>122.99682452528526</v>
      </c>
      <c r="AS87" s="71">
        <v>29</v>
      </c>
      <c r="AT87">
        <f t="shared" si="24"/>
        <v>130.55555555555557</v>
      </c>
    </row>
    <row r="88" spans="5:46" x14ac:dyDescent="0.25">
      <c r="F88">
        <v>200.6816857922482</v>
      </c>
      <c r="G88">
        <v>194.9454936955039</v>
      </c>
      <c r="H88">
        <v>189.37326224938317</v>
      </c>
      <c r="I88">
        <v>183.96030487880299</v>
      </c>
      <c r="J88">
        <v>178.70206896756551</v>
      </c>
      <c r="K88">
        <v>173.59413202933985</v>
      </c>
      <c r="L88">
        <v>168.63219798809027</v>
      </c>
      <c r="M88">
        <v>163.81209356482321</v>
      </c>
      <c r="N88">
        <v>159.12976476761321</v>
      </c>
      <c r="O88">
        <v>154.58127348195734</v>
      </c>
      <c r="P88">
        <v>150.16279415858833</v>
      </c>
      <c r="Q88">
        <v>145.87061059596243</v>
      </c>
      <c r="R88">
        <v>141.70111281471466</v>
      </c>
      <c r="S88">
        <v>137.65079402145366</v>
      </c>
      <c r="T88">
        <v>133.71624765934138</v>
      </c>
      <c r="U88">
        <v>129.89416454297836</v>
      </c>
      <c r="V88">
        <v>126.18133007518341</v>
      </c>
      <c r="W88">
        <v>122.57462154332835</v>
      </c>
      <c r="X88">
        <v>119.07100549295214</v>
      </c>
      <c r="Y88">
        <v>115.66753517644726</v>
      </c>
      <c r="Z88">
        <v>112.36134807467106</v>
      </c>
      <c r="AA88">
        <v>109.14966348939849</v>
      </c>
      <c r="AB88">
        <v>106.02978020459113</v>
      </c>
      <c r="AC88">
        <v>102.99907421451512</v>
      </c>
      <c r="AD88">
        <v>100.05499651679771</v>
      </c>
      <c r="AE88">
        <v>97.1950709685661</v>
      </c>
      <c r="AF88">
        <v>94.416892203865245</v>
      </c>
      <c r="AJ88">
        <v>10</v>
      </c>
      <c r="AK88">
        <v>0.02</v>
      </c>
      <c r="AL88">
        <v>0.02</v>
      </c>
      <c r="AS88" s="71">
        <v>29</v>
      </c>
      <c r="AT88">
        <f t="shared" si="24"/>
        <v>130.55555555555557</v>
      </c>
    </row>
    <row r="89" spans="5:46" x14ac:dyDescent="0.25">
      <c r="F89">
        <v>301.01780648367117</v>
      </c>
      <c r="G89">
        <v>292.41365331586053</v>
      </c>
      <c r="H89">
        <v>284.05543726585671</v>
      </c>
      <c r="I89">
        <v>275.93612858131399</v>
      </c>
      <c r="J89">
        <v>268.04889844506255</v>
      </c>
      <c r="K89">
        <v>260.38711323167064</v>
      </c>
      <c r="L89">
        <v>252.944328928175</v>
      </c>
      <c r="M89">
        <v>245.71428571428572</v>
      </c>
      <c r="N89">
        <v>238.69090269750862</v>
      </c>
      <c r="O89">
        <v>231.86827279875621</v>
      </c>
      <c r="P89">
        <v>225.24065778414604</v>
      </c>
      <c r="Q89">
        <v>218.80248343880754</v>
      </c>
      <c r="R89">
        <v>212.54833487863928</v>
      </c>
      <c r="S89">
        <v>206.47295199607174</v>
      </c>
      <c r="T89">
        <v>200.57122503600698</v>
      </c>
      <c r="U89">
        <v>194.83819029821373</v>
      </c>
      <c r="V89">
        <v>189.2690259625623</v>
      </c>
      <c r="W89">
        <v>183.85904803359031</v>
      </c>
      <c r="X89">
        <v>178.60370640098594</v>
      </c>
      <c r="Y89">
        <v>173.49858101267733</v>
      </c>
      <c r="Z89">
        <v>168.53937815730782</v>
      </c>
      <c r="AA89">
        <v>163.72192685297208</v>
      </c>
      <c r="AB89">
        <v>159.04217533917421</v>
      </c>
      <c r="AC89">
        <v>154.49618766905849</v>
      </c>
      <c r="AD89">
        <v>150.08014039904583</v>
      </c>
      <c r="AE89">
        <v>145.79031937309276</v>
      </c>
      <c r="AF89">
        <v>141.62311659886697</v>
      </c>
      <c r="AJ89">
        <v>11</v>
      </c>
      <c r="AK89">
        <v>0.05</v>
      </c>
      <c r="AL89">
        <v>0.05</v>
      </c>
      <c r="AS89" s="71">
        <v>29</v>
      </c>
      <c r="AT89">
        <f t="shared" si="24"/>
        <v>130.55555555555557</v>
      </c>
    </row>
    <row r="90" spans="5:46" x14ac:dyDescent="0.25">
      <c r="F90">
        <v>88.249913304014029</v>
      </c>
      <c r="G90">
        <v>85.727418771269711</v>
      </c>
      <c r="H90">
        <v>83.277026050634873</v>
      </c>
      <c r="I90">
        <v>80.896674217401056</v>
      </c>
      <c r="J90">
        <v>78.584361255374461</v>
      </c>
      <c r="K90">
        <v>76.33814237306234</v>
      </c>
      <c r="L90">
        <v>74.156128367988529</v>
      </c>
      <c r="M90">
        <v>72.036484037763103</v>
      </c>
      <c r="N90">
        <v>69.97742663656885</v>
      </c>
      <c r="O90">
        <v>67.977224375766923</v>
      </c>
      <c r="P90">
        <v>66.034194967360619</v>
      </c>
      <c r="Q90">
        <v>64.146704209091922</v>
      </c>
      <c r="R90">
        <v>62.313164609981158</v>
      </c>
      <c r="S90">
        <v>60.532034055153446</v>
      </c>
      <c r="T90">
        <v>58.801814508829295</v>
      </c>
      <c r="U90">
        <v>57.121050754388065</v>
      </c>
      <c r="V90">
        <v>55.488329170445127</v>
      </c>
      <c r="W90">
        <v>53.902276541912975</v>
      </c>
      <c r="X90">
        <v>52.361558905046323</v>
      </c>
      <c r="Y90">
        <v>50.864880425499976</v>
      </c>
      <c r="Z90">
        <v>49.410982308455793</v>
      </c>
      <c r="AA90">
        <v>47.998641739902098</v>
      </c>
      <c r="AB90">
        <v>46.626670858174876</v>
      </c>
      <c r="AC90">
        <v>45.293915754896332</v>
      </c>
      <c r="AD90">
        <v>43.999255504469637</v>
      </c>
      <c r="AE90">
        <v>42.741601221314703</v>
      </c>
      <c r="AF90">
        <v>41.519895144051048</v>
      </c>
      <c r="AJ90">
        <v>12</v>
      </c>
      <c r="AK90">
        <v>0.01</v>
      </c>
      <c r="AL90">
        <v>0.01</v>
      </c>
      <c r="AS90" s="71">
        <v>29</v>
      </c>
      <c r="AT90">
        <f t="shared" si="24"/>
        <v>130.55555555555557</v>
      </c>
    </row>
    <row r="91" spans="5:46" x14ac:dyDescent="0.25">
      <c r="F91">
        <v>109.193009678813</v>
      </c>
      <c r="G91">
        <v>106.07188740666028</v>
      </c>
      <c r="H91">
        <v>103.03997784387772</v>
      </c>
      <c r="I91">
        <v>100.09473097581699</v>
      </c>
      <c r="J91">
        <v>97.233669676264114</v>
      </c>
      <c r="K91">
        <v>94.45438762403019</v>
      </c>
      <c r="L91">
        <v>91.754547279093643</v>
      </c>
      <c r="M91">
        <v>89.131877916591066</v>
      </c>
      <c r="N91">
        <v>86.584173717003949</v>
      </c>
      <c r="O91">
        <v>84.109291910934331</v>
      </c>
      <c r="P91">
        <v>81.705150976909408</v>
      </c>
      <c r="Q91">
        <v>79.369728890699506</v>
      </c>
      <c r="R91">
        <v>77.101061424676246</v>
      </c>
      <c r="S91">
        <v>74.897240495781531</v>
      </c>
      <c r="T91">
        <v>72.756412560717109</v>
      </c>
      <c r="U91">
        <v>70.676777057005509</v>
      </c>
      <c r="V91">
        <v>68.656584888610752</v>
      </c>
      <c r="W91">
        <v>66.694136954845575</v>
      </c>
      <c r="X91">
        <v>64.78778272132763</v>
      </c>
      <c r="Y91">
        <v>62.935918831782679</v>
      </c>
      <c r="Z91">
        <v>61.136987759527543</v>
      </c>
      <c r="AA91">
        <v>59.389476497498343</v>
      </c>
      <c r="AB91">
        <v>57.691915285722345</v>
      </c>
      <c r="AC91">
        <v>56.042876375163289</v>
      </c>
      <c r="AD91">
        <v>54.440972826900122</v>
      </c>
      <c r="AE91">
        <v>52.884857345629825</v>
      </c>
      <c r="AF91">
        <v>51.373221146512478</v>
      </c>
      <c r="AJ91">
        <v>13</v>
      </c>
      <c r="AK91">
        <v>0.02</v>
      </c>
      <c r="AL91">
        <v>0.02</v>
      </c>
      <c r="AS91" s="71">
        <v>30</v>
      </c>
      <c r="AT91">
        <f t="shared" si="24"/>
        <v>136.11111111111111</v>
      </c>
    </row>
    <row r="92" spans="5:46" x14ac:dyDescent="0.25">
      <c r="F92">
        <v>68.689438476050469</v>
      </c>
      <c r="G92">
        <v>66.72605147060132</v>
      </c>
      <c r="H92">
        <v>64.818785007388229</v>
      </c>
      <c r="I92">
        <v>62.96603496289805</v>
      </c>
      <c r="J92">
        <v>61.166243065139057</v>
      </c>
      <c r="K92">
        <v>59.417895583042359</v>
      </c>
      <c r="L92">
        <v>57.719522053324901</v>
      </c>
      <c r="M92">
        <v>56.069694043743112</v>
      </c>
      <c r="N92">
        <v>54.467023951697179</v>
      </c>
      <c r="O92">
        <v>52.910163837175553</v>
      </c>
      <c r="P92">
        <v>51.397804289057888</v>
      </c>
      <c r="Q92">
        <v>49.928673323823112</v>
      </c>
      <c r="R92">
        <v>48.501535315736319</v>
      </c>
      <c r="S92">
        <v>47.11518995761476</v>
      </c>
      <c r="T92">
        <v>45.768471251298621</v>
      </c>
      <c r="U92">
        <v>44.460246526977954</v>
      </c>
      <c r="V92">
        <v>43.189415490550559</v>
      </c>
      <c r="W92">
        <v>41.954909298209849</v>
      </c>
      <c r="X92">
        <v>40.755689657484091</v>
      </c>
      <c r="Y92">
        <v>39.590747953971373</v>
      </c>
      <c r="Z92">
        <v>38.459104403035326</v>
      </c>
      <c r="AA92">
        <v>37.359807225748618</v>
      </c>
      <c r="AB92">
        <v>36.291931848390639</v>
      </c>
      <c r="AC92">
        <v>35.25458012482661</v>
      </c>
      <c r="AD92">
        <v>34.246879581113696</v>
      </c>
      <c r="AE92">
        <v>33.267982681699024</v>
      </c>
      <c r="AF92">
        <v>32.317066116592322</v>
      </c>
      <c r="AJ92">
        <v>14</v>
      </c>
      <c r="AK92">
        <v>7.0000000000000007E-2</v>
      </c>
      <c r="AL92">
        <v>7.0000000000000007E-2</v>
      </c>
      <c r="AS92" s="71">
        <v>30</v>
      </c>
      <c r="AT92">
        <f t="shared" si="24"/>
        <v>136.11111111111111</v>
      </c>
    </row>
    <row r="93" spans="5:46" x14ac:dyDescent="0.25">
      <c r="F93">
        <v>55.620167577504077</v>
      </c>
      <c r="G93">
        <v>54.030346541179085</v>
      </c>
      <c r="H93">
        <v>52.485968210937642</v>
      </c>
      <c r="I93">
        <v>50.985733673575645</v>
      </c>
      <c r="J93">
        <v>49.528381143420795</v>
      </c>
      <c r="K93">
        <v>48.11268490109628</v>
      </c>
      <c r="L93">
        <v>46.737454262618748</v>
      </c>
      <c r="M93">
        <v>45.401532577962747</v>
      </c>
      <c r="N93">
        <v>44.103796258249965</v>
      </c>
      <c r="O93">
        <v>42.843153830744647</v>
      </c>
      <c r="P93">
        <v>41.618545020860829</v>
      </c>
      <c r="Q93">
        <v>40.42893986040886</v>
      </c>
      <c r="R93">
        <v>39.273337821331353</v>
      </c>
      <c r="S93">
        <v>38.150766974200309</v>
      </c>
      <c r="T93">
        <v>37.060283170766965</v>
      </c>
      <c r="U93">
        <v>36.000969249877677</v>
      </c>
      <c r="V93">
        <v>34.971934266087118</v>
      </c>
      <c r="W93">
        <v>33.972312740320852</v>
      </c>
      <c r="X93">
        <v>33.001263931956288</v>
      </c>
      <c r="Y93">
        <v>32.057971131710254</v>
      </c>
      <c r="Z93">
        <v>31.141640974738465</v>
      </c>
      <c r="AA93">
        <v>30.251502773368792</v>
      </c>
      <c r="AB93">
        <v>29.386807868907596</v>
      </c>
      <c r="AC93">
        <v>28.54682900197362</v>
      </c>
      <c r="AD93">
        <v>27.730859700829949</v>
      </c>
      <c r="AE93">
        <v>26.938213687199685</v>
      </c>
      <c r="AF93">
        <v>26.168224299065422</v>
      </c>
      <c r="AJ93">
        <v>15</v>
      </c>
      <c r="AK93">
        <v>0.09</v>
      </c>
      <c r="AL93">
        <v>0.09</v>
      </c>
      <c r="AS93" s="71">
        <v>30</v>
      </c>
      <c r="AT93">
        <f t="shared" si="24"/>
        <v>136.11111111111111</v>
      </c>
    </row>
    <row r="94" spans="5:46" x14ac:dyDescent="0.25">
      <c r="AJ94">
        <v>16</v>
      </c>
      <c r="AK94">
        <v>0.33500000000000002</v>
      </c>
      <c r="AL94">
        <v>0.33500000000000002</v>
      </c>
      <c r="AS94" s="71">
        <v>30</v>
      </c>
      <c r="AT94">
        <f t="shared" si="24"/>
        <v>136.11111111111111</v>
      </c>
    </row>
    <row r="95" spans="5:46" x14ac:dyDescent="0.25">
      <c r="AJ95">
        <v>17</v>
      </c>
      <c r="AK95">
        <v>0.31000000000000005</v>
      </c>
      <c r="AL95">
        <v>0.31000000000000005</v>
      </c>
      <c r="AS95" s="71">
        <v>30.5</v>
      </c>
      <c r="AT95">
        <f t="shared" si="24"/>
        <v>138.88888888888889</v>
      </c>
    </row>
    <row r="96" spans="5:46" x14ac:dyDescent="0.25">
      <c r="E96" t="s">
        <v>49</v>
      </c>
      <c r="F96">
        <v>0.10562604285604485</v>
      </c>
      <c r="G96">
        <v>0.10260687710681717</v>
      </c>
      <c r="H96">
        <v>9.9674009789063739E-2</v>
      </c>
      <c r="I96">
        <v>9.6824974188502069E-2</v>
      </c>
      <c r="J96">
        <v>0.12902947584340668</v>
      </c>
      <c r="K96">
        <v>0.1253413572357813</v>
      </c>
      <c r="L96">
        <v>0.12175865809742836</v>
      </c>
      <c r="M96">
        <v>0.15739074485380214</v>
      </c>
      <c r="N96">
        <v>0.15289196090564594</v>
      </c>
      <c r="O96">
        <v>0.14852176810832896</v>
      </c>
      <c r="P96">
        <v>0.14427649087212185</v>
      </c>
      <c r="Q96">
        <v>0.18184865331295524</v>
      </c>
      <c r="R96">
        <v>0.17665077586928435</v>
      </c>
      <c r="S96">
        <v>0.17160147214022284</v>
      </c>
      <c r="T96">
        <v>0.2117400942014642</v>
      </c>
      <c r="U96">
        <v>0.20568781369501221</v>
      </c>
      <c r="V96">
        <v>0.19980852876347446</v>
      </c>
      <c r="W96">
        <v>0.24211411730487639</v>
      </c>
      <c r="X96">
        <v>0.23519363982975586</v>
      </c>
      <c r="Y96">
        <v>0.22847097406845349</v>
      </c>
      <c r="Z96">
        <v>0.22194046586281843</v>
      </c>
      <c r="AA96">
        <v>0.26475693806658362</v>
      </c>
      <c r="AB96">
        <v>0.2571892487196446</v>
      </c>
      <c r="AC96">
        <v>0.24983787069005936</v>
      </c>
      <c r="AD96">
        <v>0.29400065144084198</v>
      </c>
      <c r="AE96">
        <v>0.28559707337354129</v>
      </c>
      <c r="AF96">
        <v>0.27743369927853506</v>
      </c>
      <c r="AJ96">
        <v>18</v>
      </c>
      <c r="AK96">
        <v>7.0000000000000007E-2</v>
      </c>
      <c r="AL96">
        <v>7.0000000000000007E-2</v>
      </c>
      <c r="AS96" s="71">
        <v>31</v>
      </c>
      <c r="AT96">
        <f t="shared" si="24"/>
        <v>141.66666666666669</v>
      </c>
    </row>
    <row r="97" spans="6:46" x14ac:dyDescent="0.25">
      <c r="F97">
        <v>0.17035620809320337</v>
      </c>
      <c r="G97">
        <v>0.16548682536583681</v>
      </c>
      <c r="H97">
        <v>0.16075662681268368</v>
      </c>
      <c r="I97">
        <v>0.15616163405795458</v>
      </c>
      <c r="J97">
        <v>0.15169798244190597</v>
      </c>
      <c r="K97">
        <v>0.14736191777043336</v>
      </c>
      <c r="L97">
        <v>0.1885512219384915</v>
      </c>
      <c r="M97">
        <v>0.18316176138634757</v>
      </c>
      <c r="N97">
        <v>0.17792635067140164</v>
      </c>
      <c r="O97">
        <v>0.22239813224131247</v>
      </c>
      <c r="P97">
        <v>0.21604120732583221</v>
      </c>
      <c r="Q97">
        <v>0.2098659857995567</v>
      </c>
      <c r="R97">
        <v>0.20386727393720402</v>
      </c>
      <c r="S97">
        <v>0.24981488210439823</v>
      </c>
      <c r="T97">
        <v>0.24267428954499623</v>
      </c>
      <c r="U97">
        <v>0.23573780036674541</v>
      </c>
      <c r="V97">
        <v>0.28398558586591699</v>
      </c>
      <c r="W97">
        <v>0.27586827378134643</v>
      </c>
      <c r="X97">
        <v>0.26798298317518093</v>
      </c>
      <c r="Y97">
        <v>0.31809020522721576</v>
      </c>
      <c r="Z97">
        <v>0.30899806254327866</v>
      </c>
      <c r="AA97">
        <v>0.30016580544282268</v>
      </c>
      <c r="AB97">
        <v>0.29158600547703756</v>
      </c>
      <c r="AC97">
        <v>0.34165330298402691</v>
      </c>
      <c r="AD97">
        <v>0.33188764365808116</v>
      </c>
      <c r="AE97">
        <v>0.32240112140248556</v>
      </c>
      <c r="AF97">
        <v>0.37346705256322549</v>
      </c>
      <c r="AJ97">
        <v>19</v>
      </c>
      <c r="AK97">
        <v>0.16</v>
      </c>
      <c r="AL97">
        <v>0.16</v>
      </c>
      <c r="AS97" s="71">
        <v>31</v>
      </c>
      <c r="AT97">
        <f t="shared" si="24"/>
        <v>141.66666666666669</v>
      </c>
    </row>
    <row r="98" spans="6:46" x14ac:dyDescent="0.25">
      <c r="F98">
        <v>1.1284327880092073</v>
      </c>
      <c r="G98">
        <v>1.096178189316098</v>
      </c>
      <c r="H98">
        <v>1.0648455410908484</v>
      </c>
      <c r="I98">
        <v>1.0344084907295008</v>
      </c>
      <c r="J98">
        <v>1.0048414388786884</v>
      </c>
      <c r="K98">
        <v>0.97611951790507157</v>
      </c>
      <c r="L98">
        <v>1.2363145325463301</v>
      </c>
      <c r="M98">
        <v>1.200976292174839</v>
      </c>
      <c r="N98">
        <v>1.1666481436526945</v>
      </c>
      <c r="O98">
        <v>1.4501130083462856</v>
      </c>
      <c r="P98">
        <v>1.408663651644781</v>
      </c>
      <c r="Q98">
        <v>1.3683990641033903</v>
      </c>
      <c r="R98">
        <v>1.3292853808307263</v>
      </c>
      <c r="S98">
        <v>1.6246306507338961</v>
      </c>
      <c r="T98">
        <v>1.5781929628000009</v>
      </c>
      <c r="U98">
        <v>1.5330826281692531</v>
      </c>
      <c r="V98">
        <v>1.8456344374240261</v>
      </c>
      <c r="W98">
        <v>1.792879679900258</v>
      </c>
      <c r="X98">
        <v>1.7416328398627268</v>
      </c>
      <c r="Y98">
        <v>2.0685596885597</v>
      </c>
      <c r="Z98">
        <v>2.0094329391988048</v>
      </c>
      <c r="AA98">
        <v>1.9519962413792404</v>
      </c>
      <c r="AB98">
        <v>1.8962012874527236</v>
      </c>
      <c r="AC98">
        <v>2.2250184238971475</v>
      </c>
      <c r="AD98">
        <v>2.1614195307152242</v>
      </c>
      <c r="AE98">
        <v>2.0996385187564512</v>
      </c>
      <c r="AF98">
        <v>2.4370402881890043</v>
      </c>
      <c r="AJ98">
        <v>20</v>
      </c>
      <c r="AK98">
        <v>0.3</v>
      </c>
      <c r="AL98">
        <v>0.3</v>
      </c>
      <c r="AS98" s="71">
        <v>32</v>
      </c>
      <c r="AT98">
        <f t="shared" si="24"/>
        <v>147.22222222222223</v>
      </c>
    </row>
    <row r="99" spans="6:46" x14ac:dyDescent="0.25">
      <c r="F99">
        <v>1.0579628988907657</v>
      </c>
      <c r="G99">
        <v>1.0277225787773074</v>
      </c>
      <c r="H99">
        <v>1.2905588220083255</v>
      </c>
      <c r="I99">
        <v>1.2536700880615141</v>
      </c>
      <c r="J99">
        <v>1.2178357645522531</v>
      </c>
      <c r="K99">
        <v>1.1830257127023343</v>
      </c>
      <c r="L99">
        <v>1.149210655206387</v>
      </c>
      <c r="M99">
        <v>1.1163621516079387</v>
      </c>
      <c r="N99">
        <v>1.0844525743793159</v>
      </c>
      <c r="O99">
        <v>1.3359371419742052</v>
      </c>
      <c r="P99">
        <v>1.2977513352062031</v>
      </c>
      <c r="Q99">
        <v>1.2606570138028257</v>
      </c>
      <c r="R99">
        <v>1.5271814203128811</v>
      </c>
      <c r="S99">
        <v>1.4835291759194269</v>
      </c>
      <c r="T99">
        <v>1.4411246670047053</v>
      </c>
      <c r="U99">
        <v>1.3999322288773242</v>
      </c>
      <c r="V99">
        <v>1.6710730853350289</v>
      </c>
      <c r="W99">
        <v>1.6233079084214546</v>
      </c>
      <c r="X99">
        <v>1.5769080291394486</v>
      </c>
      <c r="Y99">
        <v>1.8579251994536512</v>
      </c>
      <c r="Z99">
        <v>1.8048191284966772</v>
      </c>
      <c r="AA99">
        <v>1.7532310168059415</v>
      </c>
      <c r="AB99">
        <v>2.0418328826007999</v>
      </c>
      <c r="AC99">
        <v>1.9834700798477252</v>
      </c>
      <c r="AD99">
        <v>1.9267754923409715</v>
      </c>
      <c r="AE99">
        <v>1.871701436590768</v>
      </c>
      <c r="AF99">
        <v>2.1572966662129249</v>
      </c>
      <c r="AJ99">
        <v>21</v>
      </c>
      <c r="AK99">
        <v>0.26</v>
      </c>
      <c r="AL99">
        <v>0.26</v>
      </c>
      <c r="AS99" s="71">
        <v>32</v>
      </c>
      <c r="AT99">
        <f t="shared" si="24"/>
        <v>147.22222222222223</v>
      </c>
    </row>
    <row r="100" spans="6:46" x14ac:dyDescent="0.25">
      <c r="F100">
        <v>4.1257027965462321</v>
      </c>
      <c r="G100">
        <v>4.858062218507043</v>
      </c>
      <c r="H100">
        <v>4.7192016244609034</v>
      </c>
      <c r="I100">
        <v>4.5843101571388685</v>
      </c>
      <c r="J100">
        <v>5.335123775036009</v>
      </c>
      <c r="K100">
        <v>5.1826270750372041</v>
      </c>
      <c r="L100">
        <v>5.0344892698815418</v>
      </c>
      <c r="M100">
        <v>4.8905857669433859</v>
      </c>
      <c r="N100">
        <v>4.7507955348948441</v>
      </c>
      <c r="O100">
        <v>4.6150010019112822</v>
      </c>
      <c r="P100">
        <v>4.4830879567864965</v>
      </c>
      <c r="Q100">
        <v>5.1630752962854931</v>
      </c>
      <c r="R100">
        <v>5.0154963500925218</v>
      </c>
      <c r="S100">
        <v>4.8721357319520386</v>
      </c>
      <c r="T100">
        <v>5.5588251205875405</v>
      </c>
      <c r="U100">
        <v>5.3999342452292964</v>
      </c>
      <c r="V100">
        <v>5.2455850328527864</v>
      </c>
      <c r="W100">
        <v>5.095647666672793</v>
      </c>
      <c r="X100">
        <v>5.7649975869124575</v>
      </c>
      <c r="Y100">
        <v>5.60021357353701</v>
      </c>
      <c r="Z100">
        <v>5.4401396698632123</v>
      </c>
      <c r="AA100">
        <v>6.1079246269891483</v>
      </c>
      <c r="AB100">
        <v>5.9333385463783035</v>
      </c>
      <c r="AC100">
        <v>5.7637427532062366</v>
      </c>
      <c r="AD100">
        <v>6.4264865837199183</v>
      </c>
      <c r="AE100">
        <v>6.2427948760992722</v>
      </c>
      <c r="AF100">
        <v>6.0643537269305918</v>
      </c>
      <c r="AJ100">
        <v>22</v>
      </c>
      <c r="AK100">
        <v>0.31</v>
      </c>
      <c r="AL100">
        <v>0.31</v>
      </c>
      <c r="AS100" s="71">
        <v>32</v>
      </c>
      <c r="AT100">
        <f t="shared" si="24"/>
        <v>147.22222222222223</v>
      </c>
    </row>
    <row r="101" spans="6:46" x14ac:dyDescent="0.25">
      <c r="F101">
        <v>0.75947721835580362</v>
      </c>
      <c r="G101">
        <v>0.73776867429812631</v>
      </c>
      <c r="H101">
        <v>0.88871486954353507</v>
      </c>
      <c r="I101">
        <v>0.86331225649088073</v>
      </c>
      <c r="J101">
        <v>0.83863573993105822</v>
      </c>
      <c r="K101">
        <v>0.99674290908357566</v>
      </c>
      <c r="L101">
        <v>0.96825247272412573</v>
      </c>
      <c r="M101">
        <v>0.94057639376471791</v>
      </c>
      <c r="N101">
        <v>0.9136913949916714</v>
      </c>
      <c r="O101">
        <v>0.88757486453636969</v>
      </c>
      <c r="P101">
        <v>0.86220483685734561</v>
      </c>
      <c r="Q101">
        <v>0.83755997426596873</v>
      </c>
      <c r="R101">
        <v>0.98356210675313172</v>
      </c>
      <c r="S101">
        <v>0.95544842432545241</v>
      </c>
      <c r="T101">
        <v>0.92813833033841953</v>
      </c>
      <c r="U101">
        <v>1.0782034807965204</v>
      </c>
      <c r="V101">
        <v>1.0473846132909423</v>
      </c>
      <c r="W101">
        <v>1.0174466579798096</v>
      </c>
      <c r="X101">
        <v>0.98836443527810913</v>
      </c>
      <c r="Y101">
        <v>1.1370094702337501</v>
      </c>
      <c r="Z101">
        <v>1.1045097196395168</v>
      </c>
      <c r="AA101">
        <v>1.0729389268212204</v>
      </c>
      <c r="AB101">
        <v>1.2234301398993079</v>
      </c>
      <c r="AC101">
        <v>1.1884601810228692</v>
      </c>
      <c r="AD101">
        <v>1.1544897872085769</v>
      </c>
      <c r="AE101">
        <v>1.305870147050104</v>
      </c>
      <c r="AF101">
        <v>1.2685437612998975</v>
      </c>
      <c r="AJ101">
        <v>23</v>
      </c>
      <c r="AK101">
        <v>0.2</v>
      </c>
      <c r="AL101">
        <v>0.2</v>
      </c>
      <c r="AS101" s="71">
        <v>32</v>
      </c>
      <c r="AT101">
        <f t="shared" si="24"/>
        <v>147.22222222222223</v>
      </c>
    </row>
    <row r="102" spans="6:46" x14ac:dyDescent="0.25">
      <c r="F102">
        <v>2.312111101833402</v>
      </c>
      <c r="G102">
        <v>2.2460227919969888</v>
      </c>
      <c r="H102">
        <v>2.1818235197131277</v>
      </c>
      <c r="I102">
        <v>2.1194592896098099</v>
      </c>
      <c r="J102">
        <v>2.4312926735469671</v>
      </c>
      <c r="K102">
        <v>2.3617977330205537</v>
      </c>
      <c r="L102">
        <v>2.294289203596068</v>
      </c>
      <c r="M102">
        <v>2.6084859287339581</v>
      </c>
      <c r="N102">
        <v>2.5339261785016296</v>
      </c>
      <c r="O102">
        <v>2.4614976095394274</v>
      </c>
      <c r="P102">
        <v>2.3911393051517909</v>
      </c>
      <c r="Q102">
        <v>2.3227920898576868</v>
      </c>
      <c r="R102">
        <v>2.2563984796205507</v>
      </c>
      <c r="S102">
        <v>2.1919026335008165</v>
      </c>
      <c r="T102">
        <v>2.4720807408275722</v>
      </c>
      <c r="U102">
        <v>2.4014199331307062</v>
      </c>
      <c r="V102">
        <v>2.3327788611414606</v>
      </c>
      <c r="W102">
        <v>2.6117945065125965</v>
      </c>
      <c r="X102">
        <v>2.537140185429767</v>
      </c>
      <c r="Y102">
        <v>2.4646197487863311</v>
      </c>
      <c r="Z102">
        <v>2.3941722026205889</v>
      </c>
      <c r="AA102">
        <v>2.6627243839097212</v>
      </c>
      <c r="AB102">
        <v>2.5866143068666001</v>
      </c>
      <c r="AC102">
        <v>2.5126797249150905</v>
      </c>
      <c r="AD102">
        <v>2.7775364982380815</v>
      </c>
      <c r="AE102">
        <v>2.6981446850453916</v>
      </c>
      <c r="AF102">
        <v>2.6210221705661558</v>
      </c>
      <c r="AJ102">
        <v>24</v>
      </c>
      <c r="AK102">
        <v>0.25</v>
      </c>
      <c r="AL102">
        <v>0.25</v>
      </c>
      <c r="AS102" s="71">
        <v>32</v>
      </c>
      <c r="AT102">
        <f t="shared" si="24"/>
        <v>147.22222222222223</v>
      </c>
    </row>
    <row r="103" spans="6:46" x14ac:dyDescent="0.25">
      <c r="F103">
        <v>1.2701837949619295</v>
      </c>
      <c r="G103">
        <v>1.4646895179895412</v>
      </c>
      <c r="H103">
        <v>1.4228235131066955</v>
      </c>
      <c r="I103">
        <v>1.3821541866620604</v>
      </c>
      <c r="J103">
        <v>1.3426473333549742</v>
      </c>
      <c r="K103">
        <v>1.5340082177916856</v>
      </c>
      <c r="L103">
        <v>1.4901608393899166</v>
      </c>
      <c r="M103">
        <v>1.4475667740867411</v>
      </c>
      <c r="N103">
        <v>1.6401164154439025</v>
      </c>
      <c r="O103">
        <v>1.5932360896041573</v>
      </c>
      <c r="P103">
        <v>1.5476957692238684</v>
      </c>
      <c r="Q103">
        <v>1.5034571522093731</v>
      </c>
      <c r="R103">
        <v>1.4604830312762591</v>
      </c>
      <c r="S103">
        <v>1.4187372626558539</v>
      </c>
      <c r="T103">
        <v>1.5952955805062758</v>
      </c>
      <c r="U103">
        <v>1.5496963925946068</v>
      </c>
      <c r="V103">
        <v>1.505400590690904</v>
      </c>
      <c r="W103">
        <v>1.6810660510705915</v>
      </c>
      <c r="X103">
        <v>1.6330152398658313</v>
      </c>
      <c r="Y103">
        <v>1.5863378907305505</v>
      </c>
      <c r="Z103">
        <v>1.5409947452628827</v>
      </c>
      <c r="AA103">
        <v>1.7099449322880063</v>
      </c>
      <c r="AB103">
        <v>1.6610686605558025</v>
      </c>
      <c r="AC103">
        <v>1.613589445473397</v>
      </c>
      <c r="AD103">
        <v>1.7801101995412634</v>
      </c>
      <c r="AE103">
        <v>1.7292283563993158</v>
      </c>
      <c r="AF103">
        <v>1.6798008962288222</v>
      </c>
      <c r="AJ103">
        <v>25</v>
      </c>
      <c r="AK103">
        <v>7.0000000000000007E-2</v>
      </c>
      <c r="AL103">
        <v>7.0000000000000007E-2</v>
      </c>
      <c r="AS103" s="71">
        <v>32</v>
      </c>
      <c r="AT103">
        <f t="shared" si="24"/>
        <v>147.22222222222223</v>
      </c>
    </row>
    <row r="104" spans="6:46" x14ac:dyDescent="0.25">
      <c r="F104">
        <v>1.4188421510700917</v>
      </c>
      <c r="G104">
        <v>1.3782866260287008</v>
      </c>
      <c r="H104">
        <v>1.338890321278406</v>
      </c>
      <c r="I104">
        <v>1.5171552950473239</v>
      </c>
      <c r="J104">
        <v>1.4737896327616604</v>
      </c>
      <c r="K104">
        <v>1.4316635144248679</v>
      </c>
      <c r="L104">
        <v>1.6101014365441373</v>
      </c>
      <c r="M104">
        <v>1.564079044920307</v>
      </c>
      <c r="N104">
        <v>1.5193721359627885</v>
      </c>
      <c r="O104">
        <v>1.4759431085260459</v>
      </c>
      <c r="P104">
        <v>1.6485098750197973</v>
      </c>
      <c r="Q104">
        <v>1.6013896344300163</v>
      </c>
      <c r="R104">
        <v>1.5556162569114755</v>
      </c>
      <c r="S104">
        <v>1.7265658015709868</v>
      </c>
      <c r="T104">
        <v>1.6772144466310379</v>
      </c>
      <c r="U104">
        <v>1.6292737278986358</v>
      </c>
      <c r="V104">
        <v>1.7978521482190188</v>
      </c>
      <c r="W104">
        <v>1.7464631774566097</v>
      </c>
      <c r="X104">
        <v>1.6965430851660126</v>
      </c>
      <c r="Y104">
        <v>1.6480498856072339</v>
      </c>
      <c r="Z104">
        <v>1.8088623981850283</v>
      </c>
      <c r="AA104">
        <v>1.7571587155514838</v>
      </c>
      <c r="AB104">
        <v>1.7069329069677031</v>
      </c>
      <c r="AC104">
        <v>1.8642395623033796</v>
      </c>
      <c r="AD104">
        <v>1.8109530045315196</v>
      </c>
      <c r="AE104">
        <v>1.7591895649771845</v>
      </c>
      <c r="AF104">
        <v>1.7089057075366811</v>
      </c>
      <c r="AJ104">
        <v>26</v>
      </c>
      <c r="AK104">
        <v>0.42000000000000004</v>
      </c>
      <c r="AL104">
        <v>0.42000000000000004</v>
      </c>
      <c r="AS104" s="71">
        <v>32</v>
      </c>
      <c r="AT104">
        <f t="shared" si="24"/>
        <v>147.22222222222223</v>
      </c>
    </row>
    <row r="105" spans="6:46" x14ac:dyDescent="0.25">
      <c r="AJ105">
        <v>27</v>
      </c>
      <c r="AK105">
        <v>0.52</v>
      </c>
      <c r="AL105">
        <v>0.52</v>
      </c>
      <c r="AS105" s="71">
        <v>33</v>
      </c>
      <c r="AT105">
        <f t="shared" si="24"/>
        <v>152.77777777777777</v>
      </c>
    </row>
    <row r="106" spans="6:46" x14ac:dyDescent="0.25">
      <c r="AJ106">
        <v>29</v>
      </c>
      <c r="AK106">
        <v>0.71</v>
      </c>
      <c r="AL106">
        <v>0.71</v>
      </c>
      <c r="AS106" s="71">
        <v>33</v>
      </c>
      <c r="AT106">
        <f t="shared" si="24"/>
        <v>152.77777777777777</v>
      </c>
    </row>
    <row r="107" spans="6:46" x14ac:dyDescent="0.25">
      <c r="AJ107">
        <v>30</v>
      </c>
      <c r="AK107">
        <v>0.77</v>
      </c>
      <c r="AL107">
        <v>0.77</v>
      </c>
      <c r="AS107" s="71">
        <v>33</v>
      </c>
      <c r="AT107">
        <f t="shared" si="24"/>
        <v>152.77777777777777</v>
      </c>
    </row>
    <row r="108" spans="6:46" x14ac:dyDescent="0.25">
      <c r="AJ108">
        <v>31</v>
      </c>
      <c r="AK108">
        <v>0.32</v>
      </c>
      <c r="AL108">
        <v>0.32</v>
      </c>
      <c r="AS108" s="71">
        <v>33</v>
      </c>
      <c r="AT108">
        <f t="shared" si="24"/>
        <v>152.77777777777777</v>
      </c>
    </row>
    <row r="109" spans="6:46" x14ac:dyDescent="0.25">
      <c r="AJ109">
        <v>32</v>
      </c>
      <c r="AK109">
        <v>1.1399999999999999</v>
      </c>
      <c r="AL109">
        <v>1.1399999999999999</v>
      </c>
      <c r="AS109" s="71">
        <v>33</v>
      </c>
      <c r="AT109">
        <f t="shared" si="24"/>
        <v>152.77777777777777</v>
      </c>
    </row>
    <row r="110" spans="6:46" x14ac:dyDescent="0.25">
      <c r="AJ110">
        <v>33</v>
      </c>
      <c r="AK110">
        <v>1.4299999999999997</v>
      </c>
      <c r="AL110">
        <v>1.4299999999999997</v>
      </c>
      <c r="AS110" s="71">
        <v>33</v>
      </c>
      <c r="AT110">
        <f t="shared" si="24"/>
        <v>152.77777777777777</v>
      </c>
    </row>
    <row r="111" spans="6:46" x14ac:dyDescent="0.25">
      <c r="AJ111">
        <v>34</v>
      </c>
      <c r="AK111">
        <v>0.42000000000000004</v>
      </c>
      <c r="AL111">
        <v>0.42000000000000004</v>
      </c>
      <c r="AS111" s="71">
        <v>33</v>
      </c>
      <c r="AT111">
        <f t="shared" si="24"/>
        <v>152.77777777777777</v>
      </c>
    </row>
    <row r="112" spans="6:46" x14ac:dyDescent="0.25">
      <c r="AJ112">
        <v>35</v>
      </c>
      <c r="AK112">
        <v>1.91</v>
      </c>
      <c r="AL112">
        <v>1.91</v>
      </c>
      <c r="AS112" s="71">
        <v>33</v>
      </c>
      <c r="AT112">
        <f t="shared" si="24"/>
        <v>152.77777777777777</v>
      </c>
    </row>
    <row r="113" spans="36:46" x14ac:dyDescent="0.25">
      <c r="AJ113">
        <v>36</v>
      </c>
      <c r="AK113">
        <v>1.56</v>
      </c>
      <c r="AL113">
        <v>1.56</v>
      </c>
      <c r="AS113" s="71">
        <v>34</v>
      </c>
      <c r="AT113">
        <f t="shared" si="24"/>
        <v>158.33333333333334</v>
      </c>
    </row>
    <row r="114" spans="36:46" x14ac:dyDescent="0.25">
      <c r="AJ114">
        <v>37</v>
      </c>
      <c r="AK114">
        <v>1.4400000000000002</v>
      </c>
      <c r="AL114">
        <v>1.4400000000000002</v>
      </c>
      <c r="AS114" s="71">
        <v>34</v>
      </c>
      <c r="AT114">
        <f t="shared" si="24"/>
        <v>158.33333333333334</v>
      </c>
    </row>
    <row r="115" spans="36:46" x14ac:dyDescent="0.25">
      <c r="AJ115">
        <v>38</v>
      </c>
      <c r="AK115">
        <v>0.51</v>
      </c>
      <c r="AL115">
        <v>0.51</v>
      </c>
      <c r="AS115" s="71">
        <v>35</v>
      </c>
      <c r="AT115">
        <f t="shared" si="24"/>
        <v>163.88888888888889</v>
      </c>
    </row>
    <row r="116" spans="36:46" x14ac:dyDescent="0.25">
      <c r="AJ116">
        <v>39</v>
      </c>
      <c r="AK116">
        <v>0.60000000000000009</v>
      </c>
      <c r="AL116">
        <v>0.60000000000000009</v>
      </c>
      <c r="AS116" s="71">
        <v>35</v>
      </c>
      <c r="AT116">
        <f t="shared" si="24"/>
        <v>163.88888888888889</v>
      </c>
    </row>
    <row r="117" spans="36:46" x14ac:dyDescent="0.25">
      <c r="AJ117">
        <v>40</v>
      </c>
      <c r="AK117">
        <v>2.14</v>
      </c>
      <c r="AL117">
        <v>2.14</v>
      </c>
      <c r="AS117" s="71">
        <v>35</v>
      </c>
      <c r="AT117">
        <f t="shared" si="24"/>
        <v>163.88888888888889</v>
      </c>
    </row>
    <row r="118" spans="36:46" x14ac:dyDescent="0.25">
      <c r="AJ118">
        <v>41</v>
      </c>
      <c r="AK118">
        <v>0.99</v>
      </c>
      <c r="AL118">
        <v>0.99</v>
      </c>
      <c r="AS118" s="71">
        <v>35</v>
      </c>
      <c r="AT118">
        <f t="shared" si="24"/>
        <v>163.88888888888889</v>
      </c>
    </row>
    <row r="119" spans="36:46" x14ac:dyDescent="0.25">
      <c r="AJ119">
        <v>42</v>
      </c>
      <c r="AK119">
        <v>2.48</v>
      </c>
      <c r="AL119">
        <v>2.48</v>
      </c>
      <c r="AS119" s="71">
        <v>35</v>
      </c>
      <c r="AT119">
        <f t="shared" si="24"/>
        <v>163.88888888888889</v>
      </c>
    </row>
    <row r="120" spans="36:46" x14ac:dyDescent="0.25">
      <c r="AJ120">
        <v>43</v>
      </c>
      <c r="AK120">
        <v>1.5899999999999999</v>
      </c>
      <c r="AL120">
        <v>1.5899999999999999</v>
      </c>
      <c r="AS120" s="71">
        <v>35</v>
      </c>
      <c r="AT120">
        <f t="shared" si="24"/>
        <v>163.88888888888889</v>
      </c>
    </row>
    <row r="121" spans="36:46" x14ac:dyDescent="0.25">
      <c r="AJ121">
        <v>44</v>
      </c>
      <c r="AK121">
        <v>1.01</v>
      </c>
      <c r="AL121">
        <v>1.01</v>
      </c>
      <c r="AS121" s="71">
        <v>35</v>
      </c>
      <c r="AT121">
        <f t="shared" si="24"/>
        <v>163.88888888888889</v>
      </c>
    </row>
    <row r="122" spans="36:46" x14ac:dyDescent="0.25">
      <c r="AJ122">
        <v>45</v>
      </c>
      <c r="AK122">
        <v>1.29</v>
      </c>
      <c r="AL122">
        <v>1.29</v>
      </c>
      <c r="AS122" s="71">
        <v>35</v>
      </c>
      <c r="AT122">
        <f t="shared" si="24"/>
        <v>163.88888888888889</v>
      </c>
    </row>
    <row r="123" spans="36:46" x14ac:dyDescent="0.25">
      <c r="AJ123">
        <v>46</v>
      </c>
      <c r="AK123">
        <v>2.98</v>
      </c>
      <c r="AL123">
        <v>2.98</v>
      </c>
      <c r="AS123" s="71">
        <v>35</v>
      </c>
      <c r="AT123">
        <f t="shared" si="24"/>
        <v>163.88888888888889</v>
      </c>
    </row>
    <row r="124" spans="36:46" x14ac:dyDescent="0.25">
      <c r="AJ124">
        <v>47</v>
      </c>
      <c r="AK124">
        <v>4.0199999999999996</v>
      </c>
      <c r="AL124">
        <v>4.0199999999999996</v>
      </c>
      <c r="AS124" s="71">
        <v>36</v>
      </c>
      <c r="AT124">
        <f t="shared" si="24"/>
        <v>169.44444444444446</v>
      </c>
    </row>
    <row r="125" spans="36:46" x14ac:dyDescent="0.25">
      <c r="AJ125">
        <v>50</v>
      </c>
      <c r="AK125">
        <v>1.9299999999999997</v>
      </c>
      <c r="AL125">
        <v>1.9299999999999997</v>
      </c>
      <c r="AS125" s="71">
        <v>36</v>
      </c>
      <c r="AT125">
        <f t="shared" si="24"/>
        <v>169.44444444444446</v>
      </c>
    </row>
    <row r="126" spans="36:46" x14ac:dyDescent="0.25">
      <c r="AJ126">
        <v>51</v>
      </c>
      <c r="AK126">
        <v>0.72</v>
      </c>
      <c r="AL126">
        <v>0.72</v>
      </c>
      <c r="AS126" s="71">
        <v>36</v>
      </c>
      <c r="AT126">
        <f t="shared" si="24"/>
        <v>169.44444444444446</v>
      </c>
    </row>
    <row r="127" spans="36:46" x14ac:dyDescent="0.25">
      <c r="AJ127">
        <v>54</v>
      </c>
      <c r="AK127">
        <v>0.96</v>
      </c>
      <c r="AL127">
        <v>0.96</v>
      </c>
      <c r="AS127" s="71">
        <v>36</v>
      </c>
      <c r="AT127">
        <f t="shared" si="24"/>
        <v>169.44444444444446</v>
      </c>
    </row>
    <row r="128" spans="36:46" x14ac:dyDescent="0.25">
      <c r="AS128" s="71">
        <v>36</v>
      </c>
      <c r="AT128">
        <f t="shared" si="24"/>
        <v>169.44444444444446</v>
      </c>
    </row>
    <row r="129" spans="45:46" x14ac:dyDescent="0.25">
      <c r="AS129" s="71">
        <v>36.5</v>
      </c>
      <c r="AT129">
        <f t="shared" si="24"/>
        <v>172.22222222222223</v>
      </c>
    </row>
    <row r="130" spans="45:46" x14ac:dyDescent="0.25">
      <c r="AS130" s="71">
        <v>37</v>
      </c>
      <c r="AT130">
        <f t="shared" si="24"/>
        <v>175</v>
      </c>
    </row>
    <row r="131" spans="45:46" x14ac:dyDescent="0.25">
      <c r="AS131" s="71">
        <v>37</v>
      </c>
      <c r="AT131">
        <f t="shared" si="24"/>
        <v>175</v>
      </c>
    </row>
    <row r="132" spans="45:46" x14ac:dyDescent="0.25">
      <c r="AS132" s="71">
        <v>37</v>
      </c>
      <c r="AT132">
        <f t="shared" si="24"/>
        <v>175</v>
      </c>
    </row>
    <row r="133" spans="45:46" x14ac:dyDescent="0.25">
      <c r="AS133" s="71">
        <v>37</v>
      </c>
      <c r="AT133">
        <f t="shared" si="24"/>
        <v>175</v>
      </c>
    </row>
    <row r="134" spans="45:46" x14ac:dyDescent="0.25">
      <c r="AS134" s="71">
        <v>37</v>
      </c>
      <c r="AT134">
        <f t="shared" si="24"/>
        <v>175</v>
      </c>
    </row>
    <row r="135" spans="45:46" x14ac:dyDescent="0.25">
      <c r="AS135" s="71">
        <v>38</v>
      </c>
      <c r="AT135">
        <f t="shared" si="24"/>
        <v>180.55555555555557</v>
      </c>
    </row>
    <row r="136" spans="45:46" x14ac:dyDescent="0.25">
      <c r="AS136" s="71">
        <v>38</v>
      </c>
      <c r="AT136">
        <f t="shared" si="24"/>
        <v>180.55555555555557</v>
      </c>
    </row>
    <row r="137" spans="45:46" x14ac:dyDescent="0.25">
      <c r="AS137" s="71">
        <v>39</v>
      </c>
      <c r="AT137">
        <f t="shared" si="24"/>
        <v>186.11111111111111</v>
      </c>
    </row>
    <row r="138" spans="45:46" x14ac:dyDescent="0.25">
      <c r="AS138" s="71">
        <v>39</v>
      </c>
      <c r="AT138">
        <f t="shared" si="24"/>
        <v>186.11111111111111</v>
      </c>
    </row>
    <row r="139" spans="45:46" x14ac:dyDescent="0.25">
      <c r="AS139" s="71">
        <v>40</v>
      </c>
      <c r="AT139">
        <f t="shared" si="24"/>
        <v>191.66666666666669</v>
      </c>
    </row>
    <row r="140" spans="45:46" x14ac:dyDescent="0.25">
      <c r="AS140" s="71">
        <v>40</v>
      </c>
      <c r="AT140">
        <f t="shared" ref="AT140:AT180" si="25">(AS140-AT$8)/AU$8</f>
        <v>191.66666666666669</v>
      </c>
    </row>
    <row r="141" spans="45:46" x14ac:dyDescent="0.25">
      <c r="AS141" s="71">
        <v>40</v>
      </c>
      <c r="AT141">
        <f t="shared" si="25"/>
        <v>191.66666666666669</v>
      </c>
    </row>
    <row r="142" spans="45:46" x14ac:dyDescent="0.25">
      <c r="AS142" s="71">
        <v>40</v>
      </c>
      <c r="AT142">
        <f t="shared" si="25"/>
        <v>191.66666666666669</v>
      </c>
    </row>
    <row r="143" spans="45:46" x14ac:dyDescent="0.25">
      <c r="AS143" s="71">
        <v>40</v>
      </c>
      <c r="AT143">
        <f t="shared" si="25"/>
        <v>191.66666666666669</v>
      </c>
    </row>
    <row r="144" spans="45:46" x14ac:dyDescent="0.25">
      <c r="AS144" s="71">
        <v>40</v>
      </c>
      <c r="AT144">
        <f t="shared" si="25"/>
        <v>191.66666666666669</v>
      </c>
    </row>
    <row r="145" spans="45:46" x14ac:dyDescent="0.25">
      <c r="AS145" s="71">
        <v>41</v>
      </c>
      <c r="AT145">
        <f t="shared" si="25"/>
        <v>197.22222222222223</v>
      </c>
    </row>
    <row r="146" spans="45:46" x14ac:dyDescent="0.25">
      <c r="AS146" s="71">
        <v>41</v>
      </c>
      <c r="AT146">
        <f t="shared" si="25"/>
        <v>197.22222222222223</v>
      </c>
    </row>
    <row r="147" spans="45:46" x14ac:dyDescent="0.25">
      <c r="AS147" s="71">
        <v>41</v>
      </c>
      <c r="AT147">
        <f t="shared" si="25"/>
        <v>197.22222222222223</v>
      </c>
    </row>
    <row r="148" spans="45:46" x14ac:dyDescent="0.25">
      <c r="AS148" s="71">
        <v>42</v>
      </c>
      <c r="AT148">
        <f t="shared" si="25"/>
        <v>202.77777777777777</v>
      </c>
    </row>
    <row r="149" spans="45:46" x14ac:dyDescent="0.25">
      <c r="AS149" s="71">
        <v>42</v>
      </c>
      <c r="AT149">
        <f t="shared" si="25"/>
        <v>202.77777777777777</v>
      </c>
    </row>
    <row r="150" spans="45:46" x14ac:dyDescent="0.25">
      <c r="AS150" s="71">
        <v>42</v>
      </c>
      <c r="AT150">
        <f t="shared" si="25"/>
        <v>202.77777777777777</v>
      </c>
    </row>
    <row r="151" spans="45:46" x14ac:dyDescent="0.25">
      <c r="AS151" s="71">
        <v>42</v>
      </c>
      <c r="AT151">
        <f t="shared" si="25"/>
        <v>202.77777777777777</v>
      </c>
    </row>
    <row r="152" spans="45:46" x14ac:dyDescent="0.25">
      <c r="AS152" s="71">
        <v>42</v>
      </c>
      <c r="AT152">
        <f t="shared" si="25"/>
        <v>202.77777777777777</v>
      </c>
    </row>
    <row r="153" spans="45:46" x14ac:dyDescent="0.25">
      <c r="AS153" s="71">
        <v>42</v>
      </c>
      <c r="AT153">
        <f t="shared" si="25"/>
        <v>202.77777777777777</v>
      </c>
    </row>
    <row r="154" spans="45:46" x14ac:dyDescent="0.25">
      <c r="AS154" s="71">
        <v>43</v>
      </c>
      <c r="AT154">
        <f t="shared" si="25"/>
        <v>208.33333333333334</v>
      </c>
    </row>
    <row r="155" spans="45:46" x14ac:dyDescent="0.25">
      <c r="AS155" s="71">
        <v>43</v>
      </c>
      <c r="AT155">
        <f t="shared" si="25"/>
        <v>208.33333333333334</v>
      </c>
    </row>
    <row r="156" spans="45:46" x14ac:dyDescent="0.25">
      <c r="AS156" s="71">
        <v>43</v>
      </c>
      <c r="AT156">
        <f t="shared" si="25"/>
        <v>208.33333333333334</v>
      </c>
    </row>
    <row r="157" spans="45:46" x14ac:dyDescent="0.25">
      <c r="AS157" s="71">
        <v>43</v>
      </c>
      <c r="AT157">
        <f t="shared" si="25"/>
        <v>208.33333333333334</v>
      </c>
    </row>
    <row r="158" spans="45:46" x14ac:dyDescent="0.25">
      <c r="AS158" s="71">
        <v>44</v>
      </c>
      <c r="AT158">
        <f t="shared" si="25"/>
        <v>213.88888888888889</v>
      </c>
    </row>
    <row r="159" spans="45:46" x14ac:dyDescent="0.25">
      <c r="AS159" s="71">
        <v>44</v>
      </c>
      <c r="AT159">
        <f t="shared" si="25"/>
        <v>213.88888888888889</v>
      </c>
    </row>
    <row r="160" spans="45:46" x14ac:dyDescent="0.25">
      <c r="AS160" s="71">
        <v>45</v>
      </c>
      <c r="AT160">
        <f t="shared" si="25"/>
        <v>219.44444444444446</v>
      </c>
    </row>
    <row r="161" spans="45:46" x14ac:dyDescent="0.25">
      <c r="AS161" s="71">
        <v>45</v>
      </c>
      <c r="AT161">
        <f t="shared" si="25"/>
        <v>219.44444444444446</v>
      </c>
    </row>
    <row r="162" spans="45:46" x14ac:dyDescent="0.25">
      <c r="AS162" s="71">
        <v>45</v>
      </c>
      <c r="AT162">
        <f t="shared" si="25"/>
        <v>219.44444444444446</v>
      </c>
    </row>
    <row r="163" spans="45:46" x14ac:dyDescent="0.25">
      <c r="AS163" s="71">
        <v>46</v>
      </c>
      <c r="AT163">
        <f t="shared" si="25"/>
        <v>225</v>
      </c>
    </row>
    <row r="164" spans="45:46" x14ac:dyDescent="0.25">
      <c r="AS164" s="71">
        <v>46</v>
      </c>
      <c r="AT164">
        <f t="shared" si="25"/>
        <v>225</v>
      </c>
    </row>
    <row r="165" spans="45:46" x14ac:dyDescent="0.25">
      <c r="AS165" s="71">
        <v>46</v>
      </c>
      <c r="AT165">
        <f t="shared" si="25"/>
        <v>225</v>
      </c>
    </row>
    <row r="166" spans="45:46" x14ac:dyDescent="0.25">
      <c r="AS166" s="71">
        <v>46</v>
      </c>
      <c r="AT166">
        <f t="shared" si="25"/>
        <v>225</v>
      </c>
    </row>
    <row r="167" spans="45:46" x14ac:dyDescent="0.25">
      <c r="AS167" s="71">
        <v>46</v>
      </c>
      <c r="AT167">
        <f t="shared" si="25"/>
        <v>225</v>
      </c>
    </row>
    <row r="168" spans="45:46" x14ac:dyDescent="0.25">
      <c r="AS168" s="71">
        <v>46</v>
      </c>
      <c r="AT168">
        <f t="shared" si="25"/>
        <v>225</v>
      </c>
    </row>
    <row r="169" spans="45:46" x14ac:dyDescent="0.25">
      <c r="AS169" s="71">
        <v>47</v>
      </c>
      <c r="AT169">
        <f t="shared" si="25"/>
        <v>230.55555555555557</v>
      </c>
    </row>
    <row r="170" spans="45:46" x14ac:dyDescent="0.25">
      <c r="AS170" s="71">
        <v>47</v>
      </c>
      <c r="AT170">
        <f t="shared" si="25"/>
        <v>230.55555555555557</v>
      </c>
    </row>
    <row r="171" spans="45:46" x14ac:dyDescent="0.25">
      <c r="AS171" s="71">
        <v>47</v>
      </c>
      <c r="AT171">
        <f t="shared" si="25"/>
        <v>230.55555555555557</v>
      </c>
    </row>
    <row r="172" spans="45:46" x14ac:dyDescent="0.25">
      <c r="AS172" s="71">
        <v>47</v>
      </c>
      <c r="AT172">
        <f t="shared" si="25"/>
        <v>230.55555555555557</v>
      </c>
    </row>
    <row r="173" spans="45:46" x14ac:dyDescent="0.25">
      <c r="AS173" s="71">
        <v>47</v>
      </c>
      <c r="AT173">
        <f t="shared" si="25"/>
        <v>230.55555555555557</v>
      </c>
    </row>
    <row r="174" spans="45:46" x14ac:dyDescent="0.25">
      <c r="AS174" s="71">
        <v>47.5</v>
      </c>
      <c r="AT174">
        <f t="shared" si="25"/>
        <v>233.33333333333334</v>
      </c>
    </row>
    <row r="175" spans="45:46" x14ac:dyDescent="0.25">
      <c r="AS175" s="71">
        <v>47.5</v>
      </c>
      <c r="AT175">
        <f t="shared" si="25"/>
        <v>233.33333333333334</v>
      </c>
    </row>
    <row r="176" spans="45:46" x14ac:dyDescent="0.25">
      <c r="AS176" s="71">
        <v>50</v>
      </c>
      <c r="AT176">
        <f t="shared" si="25"/>
        <v>247.22222222222223</v>
      </c>
    </row>
    <row r="177" spans="45:46" x14ac:dyDescent="0.25">
      <c r="AS177" s="71">
        <v>50</v>
      </c>
      <c r="AT177">
        <f t="shared" si="25"/>
        <v>247.22222222222223</v>
      </c>
    </row>
    <row r="178" spans="45:46" x14ac:dyDescent="0.25">
      <c r="AS178" s="71">
        <v>50</v>
      </c>
      <c r="AT178">
        <f t="shared" si="25"/>
        <v>247.22222222222223</v>
      </c>
    </row>
    <row r="179" spans="45:46" x14ac:dyDescent="0.25">
      <c r="AS179" s="71">
        <v>51</v>
      </c>
      <c r="AT179">
        <f t="shared" si="25"/>
        <v>252.7777777777778</v>
      </c>
    </row>
    <row r="180" spans="45:46" x14ac:dyDescent="0.25">
      <c r="AS180" s="71">
        <v>54</v>
      </c>
      <c r="AT180">
        <f t="shared" si="25"/>
        <v>269.44444444444446</v>
      </c>
    </row>
    <row r="181" spans="45:46" x14ac:dyDescent="0.25">
      <c r="AS181" s="71" t="s">
        <v>45</v>
      </c>
    </row>
    <row r="182" spans="45:46" x14ac:dyDescent="0.25">
      <c r="AS182" s="71" t="s">
        <v>45</v>
      </c>
    </row>
    <row r="183" spans="45:46" x14ac:dyDescent="0.25">
      <c r="AS183" s="71" t="s">
        <v>45</v>
      </c>
    </row>
    <row r="184" spans="45:46" x14ac:dyDescent="0.25">
      <c r="AS184" s="71" t="s">
        <v>45</v>
      </c>
    </row>
    <row r="185" spans="45:46" x14ac:dyDescent="0.25">
      <c r="AS185" s="71" t="s">
        <v>45</v>
      </c>
    </row>
    <row r="186" spans="45:46" x14ac:dyDescent="0.25">
      <c r="AS186" s="71" t="s">
        <v>45</v>
      </c>
    </row>
    <row r="187" spans="45:46" x14ac:dyDescent="0.25">
      <c r="AS187" s="71" t="s">
        <v>45</v>
      </c>
    </row>
    <row r="188" spans="45:46" x14ac:dyDescent="0.25">
      <c r="AS188" s="71" t="s">
        <v>45</v>
      </c>
    </row>
    <row r="189" spans="45:46" x14ac:dyDescent="0.25">
      <c r="AS189" s="71" t="s">
        <v>45</v>
      </c>
    </row>
    <row r="190" spans="45:46" x14ac:dyDescent="0.25">
      <c r="AS190" s="71" t="s">
        <v>45</v>
      </c>
    </row>
    <row r="191" spans="45:46" x14ac:dyDescent="0.25">
      <c r="AS191" s="71" t="s">
        <v>45</v>
      </c>
    </row>
    <row r="192" spans="45:46" x14ac:dyDescent="0.25">
      <c r="AS192" s="71" t="s">
        <v>45</v>
      </c>
    </row>
    <row r="193" spans="45:45" x14ac:dyDescent="0.25">
      <c r="AS193" s="71" t="s">
        <v>45</v>
      </c>
    </row>
    <row r="194" spans="45:45" x14ac:dyDescent="0.25">
      <c r="AS194" s="71" t="s">
        <v>45</v>
      </c>
    </row>
    <row r="195" spans="45:45" x14ac:dyDescent="0.25">
      <c r="AS195" s="71" t="s">
        <v>45</v>
      </c>
    </row>
    <row r="196" spans="45:45" x14ac:dyDescent="0.25">
      <c r="AS196" s="71" t="s">
        <v>45</v>
      </c>
    </row>
    <row r="197" spans="45:45" x14ac:dyDescent="0.25">
      <c r="AS197" s="71" t="s">
        <v>45</v>
      </c>
    </row>
    <row r="198" spans="45:45" x14ac:dyDescent="0.25">
      <c r="AS198" s="71" t="s">
        <v>45</v>
      </c>
    </row>
    <row r="199" spans="45:45" x14ac:dyDescent="0.25">
      <c r="AS199" s="71" t="s">
        <v>45</v>
      </c>
    </row>
    <row r="200" spans="45:45" x14ac:dyDescent="0.25">
      <c r="AS200" s="71" t="s">
        <v>45</v>
      </c>
    </row>
    <row r="201" spans="45:45" x14ac:dyDescent="0.25">
      <c r="AS201" s="71" t="s">
        <v>45</v>
      </c>
    </row>
    <row r="202" spans="45:45" x14ac:dyDescent="0.25">
      <c r="AS202" s="71" t="s">
        <v>45</v>
      </c>
    </row>
    <row r="203" spans="45:45" x14ac:dyDescent="0.25">
      <c r="AS203" s="71" t="s">
        <v>45</v>
      </c>
    </row>
    <row r="204" spans="45:45" x14ac:dyDescent="0.25">
      <c r="AS204" s="71" t="s">
        <v>45</v>
      </c>
    </row>
    <row r="205" spans="45:45" x14ac:dyDescent="0.25">
      <c r="AS205" s="71" t="s">
        <v>45</v>
      </c>
    </row>
    <row r="206" spans="45:45" x14ac:dyDescent="0.25">
      <c r="AS206" s="71" t="s">
        <v>45</v>
      </c>
    </row>
    <row r="207" spans="45:45" x14ac:dyDescent="0.25">
      <c r="AS207" s="71" t="s">
        <v>45</v>
      </c>
    </row>
    <row r="208" spans="45:45" x14ac:dyDescent="0.25">
      <c r="AS208" s="71" t="s">
        <v>45</v>
      </c>
    </row>
    <row r="209" spans="45:45" x14ac:dyDescent="0.25">
      <c r="AS209" s="71" t="s">
        <v>45</v>
      </c>
    </row>
    <row r="210" spans="45:45" x14ac:dyDescent="0.25">
      <c r="AS210" s="71" t="s">
        <v>45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4AC3-BC77-40E9-BAE6-6E44FA81397E}">
  <dimension ref="C1:X57"/>
  <sheetViews>
    <sheetView topLeftCell="A19" workbookViewId="0">
      <selection activeCell="I31" sqref="I31:K57"/>
    </sheetView>
  </sheetViews>
  <sheetFormatPr defaultRowHeight="15" x14ac:dyDescent="0.25"/>
  <sheetData>
    <row r="1" spans="3:24" x14ac:dyDescent="0.25">
      <c r="D1">
        <f>1*E4</f>
        <v>128.263929666667</v>
      </c>
      <c r="E1">
        <f>1*J4</f>
        <v>202.32340080641518</v>
      </c>
    </row>
    <row r="2" spans="3:24" x14ac:dyDescent="0.25">
      <c r="D2">
        <f>1*D4</f>
        <v>68.010620591782995</v>
      </c>
    </row>
    <row r="4" spans="3:24" x14ac:dyDescent="0.25">
      <c r="C4">
        <v>1</v>
      </c>
      <c r="D4" s="74">
        <v>68.010620591782995</v>
      </c>
      <c r="E4" s="75">
        <v>128.263929666667</v>
      </c>
      <c r="F4" s="75">
        <v>192.89571360539799</v>
      </c>
      <c r="H4" s="60">
        <v>1</v>
      </c>
      <c r="I4" s="79">
        <f>J4*D4/E4</f>
        <v>107.27988831189151</v>
      </c>
      <c r="J4" s="60">
        <v>202.32340080641518</v>
      </c>
      <c r="K4" s="60">
        <f>J4*F4/E4</f>
        <v>304.27351539165232</v>
      </c>
      <c r="V4" s="76"/>
      <c r="W4" s="74"/>
      <c r="X4" s="75"/>
    </row>
    <row r="5" spans="3:24" x14ac:dyDescent="0.25">
      <c r="C5">
        <v>2</v>
      </c>
      <c r="D5" s="74">
        <v>66.066636635283956</v>
      </c>
      <c r="E5" s="75">
        <v>124.59769300000001</v>
      </c>
      <c r="F5" s="75">
        <v>187.38207221728121</v>
      </c>
      <c r="H5" s="60">
        <v>2</v>
      </c>
      <c r="I5" s="79">
        <f t="shared" ref="I5:I35" si="0">J5*D5/E5</f>
        <v>102.04778653342599</v>
      </c>
      <c r="J5" s="60">
        <v>192.45597211211353</v>
      </c>
      <c r="K5" s="60">
        <f t="shared" ref="K5:K35" si="1">J5*F5/E5</f>
        <v>289.43392126015618</v>
      </c>
      <c r="V5" s="76"/>
      <c r="W5" s="74"/>
      <c r="X5" s="75"/>
    </row>
    <row r="6" spans="3:24" x14ac:dyDescent="0.25">
      <c r="C6">
        <v>3</v>
      </c>
      <c r="D6" s="74">
        <v>64.178218463030134</v>
      </c>
      <c r="E6" s="75">
        <v>121.03625033333333</v>
      </c>
      <c r="F6" s="75">
        <v>182.02602976754784</v>
      </c>
      <c r="H6" s="60">
        <v>3</v>
      </c>
      <c r="I6" s="79">
        <f t="shared" si="0"/>
        <v>97.07085714497947</v>
      </c>
      <c r="J6" s="60">
        <v>183.06978359393131</v>
      </c>
      <c r="K6" s="60">
        <f t="shared" si="1"/>
        <v>275.31806203707401</v>
      </c>
      <c r="V6" s="76"/>
      <c r="W6" s="74"/>
      <c r="X6" s="75"/>
    </row>
    <row r="7" spans="3:24" x14ac:dyDescent="0.25">
      <c r="C7">
        <v>4</v>
      </c>
      <c r="D7" s="74">
        <v>62.343778231563483</v>
      </c>
      <c r="E7" s="75">
        <v>117.57660644444444</v>
      </c>
      <c r="F7" s="75">
        <v>176.82308272139247</v>
      </c>
      <c r="H7" s="60">
        <v>4</v>
      </c>
      <c r="I7" s="79">
        <f t="shared" si="0"/>
        <v>92.33665575191489</v>
      </c>
      <c r="J7" s="60">
        <v>174.14136489152554</v>
      </c>
      <c r="K7" s="60">
        <f t="shared" si="1"/>
        <v>261.89064219998465</v>
      </c>
      <c r="V7" s="76"/>
      <c r="W7" s="74"/>
      <c r="X7" s="75"/>
    </row>
    <row r="8" spans="3:24" x14ac:dyDescent="0.25">
      <c r="C8">
        <v>5</v>
      </c>
      <c r="D8" s="74">
        <v>60.561772535286671</v>
      </c>
      <c r="E8" s="75">
        <v>114.21585133333333</v>
      </c>
      <c r="F8" s="75">
        <v>171.7688535812789</v>
      </c>
      <c r="H8" s="60">
        <v>5</v>
      </c>
      <c r="I8" s="79">
        <f t="shared" si="0"/>
        <v>87.833343774355114</v>
      </c>
      <c r="J8" s="60">
        <v>165.6483903075347</v>
      </c>
      <c r="K8" s="60">
        <f t="shared" si="1"/>
        <v>249.1180844738451</v>
      </c>
      <c r="V8" s="76"/>
      <c r="W8" s="74"/>
      <c r="X8" s="75"/>
    </row>
    <row r="9" spans="3:24" x14ac:dyDescent="0.25">
      <c r="C9">
        <v>6</v>
      </c>
      <c r="D9" s="74">
        <v>58.830702913437548</v>
      </c>
      <c r="E9" s="75">
        <v>110.95115866666666</v>
      </c>
      <c r="F9" s="75">
        <v>166.85909232485014</v>
      </c>
      <c r="H9" s="60">
        <v>6</v>
      </c>
      <c r="I9" s="79">
        <f t="shared" si="0"/>
        <v>83.549660852745006</v>
      </c>
      <c r="J9" s="60">
        <v>157.56962298170586</v>
      </c>
      <c r="K9" s="60">
        <f t="shared" si="1"/>
        <v>236.96845156602441</v>
      </c>
      <c r="V9" s="76"/>
      <c r="W9" s="74"/>
      <c r="X9" s="75"/>
    </row>
    <row r="10" spans="3:24" x14ac:dyDescent="0.25">
      <c r="C10">
        <v>7</v>
      </c>
      <c r="D10" s="74">
        <v>57.149113499298899</v>
      </c>
      <c r="E10" s="75">
        <v>107.779782</v>
      </c>
      <c r="F10" s="75">
        <v>162.08966973747928</v>
      </c>
      <c r="H10" s="60">
        <v>7</v>
      </c>
      <c r="I10" s="79">
        <f t="shared" si="0"/>
        <v>79.474896118559585</v>
      </c>
      <c r="J10" s="60">
        <v>149.88486178768255</v>
      </c>
      <c r="K10" s="60">
        <f t="shared" si="1"/>
        <v>225.41136468260063</v>
      </c>
      <c r="V10" s="76"/>
      <c r="W10" s="74"/>
      <c r="X10" s="75"/>
    </row>
    <row r="11" spans="3:24" x14ac:dyDescent="0.25">
      <c r="C11">
        <v>8</v>
      </c>
      <c r="D11" s="74">
        <v>55.515589871894207</v>
      </c>
      <c r="E11" s="75">
        <v>104.69905511111112</v>
      </c>
      <c r="F11" s="75">
        <v>157.4565741553817</v>
      </c>
      <c r="H11" s="60">
        <v>8</v>
      </c>
      <c r="I11" s="79">
        <f t="shared" si="0"/>
        <v>75.598859573038339</v>
      </c>
      <c r="J11" s="60">
        <v>142.57489081966636</v>
      </c>
      <c r="K11" s="60">
        <f t="shared" si="1"/>
        <v>214.41792235104731</v>
      </c>
      <c r="V11" s="76"/>
      <c r="W11" s="74"/>
      <c r="X11" s="75"/>
    </row>
    <row r="12" spans="3:24" x14ac:dyDescent="0.25">
      <c r="C12">
        <v>9</v>
      </c>
      <c r="D12" s="74">
        <v>53.928758024997336</v>
      </c>
      <c r="E12" s="75">
        <v>101.70638588888889</v>
      </c>
      <c r="F12" s="75">
        <v>152.95590854145956</v>
      </c>
      <c r="H12" s="60">
        <v>9</v>
      </c>
      <c r="I12" s="79">
        <f t="shared" si="0"/>
        <v>71.911859712244677</v>
      </c>
      <c r="J12" s="60">
        <v>135.62143134264329</v>
      </c>
      <c r="K12" s="60">
        <f t="shared" si="1"/>
        <v>203.96063695911363</v>
      </c>
      <c r="V12" s="76"/>
      <c r="W12" s="74"/>
      <c r="X12" s="75"/>
    </row>
    <row r="13" spans="3:24" x14ac:dyDescent="0.25">
      <c r="C13">
        <v>10</v>
      </c>
      <c r="D13" s="74">
        <v>52.387283326490902</v>
      </c>
      <c r="E13" s="75">
        <v>98.799257666666676</v>
      </c>
      <c r="F13" s="75">
        <v>148.58388753377318</v>
      </c>
      <c r="H13" s="60">
        <v>10</v>
      </c>
      <c r="I13" s="79">
        <f t="shared" si="0"/>
        <v>68.404676850791972</v>
      </c>
      <c r="J13" s="60">
        <v>129.00709608602571</v>
      </c>
      <c r="K13" s="60">
        <f t="shared" si="1"/>
        <v>194.01335909401092</v>
      </c>
      <c r="V13" s="76"/>
      <c r="W13" s="74"/>
      <c r="X13" s="75"/>
    </row>
    <row r="14" spans="3:24" x14ac:dyDescent="0.25">
      <c r="C14">
        <v>11</v>
      </c>
      <c r="D14" s="74">
        <v>50.889869562856894</v>
      </c>
      <c r="E14" s="75">
        <v>95.975225666666674</v>
      </c>
      <c r="F14" s="75">
        <v>144.33683473546915</v>
      </c>
      <c r="H14" s="60">
        <v>11</v>
      </c>
      <c r="I14" s="79">
        <f t="shared" si="0"/>
        <v>65.068541345278391</v>
      </c>
      <c r="J14" s="60">
        <v>122.71534576641859</v>
      </c>
      <c r="K14" s="60">
        <f t="shared" si="1"/>
        <v>184.55121577844042</v>
      </c>
      <c r="V14" s="76"/>
      <c r="W14" s="74"/>
      <c r="X14" s="75"/>
    </row>
    <row r="15" spans="3:24" x14ac:dyDescent="0.25">
      <c r="C15">
        <v>12</v>
      </c>
      <c r="D15" s="74">
        <v>49.435257092867332</v>
      </c>
      <c r="E15" s="75">
        <v>93.23191433333335</v>
      </c>
      <c r="F15" s="75">
        <v>140.21117747816945</v>
      </c>
      <c r="H15" s="60">
        <v>12</v>
      </c>
      <c r="I15" s="79">
        <f t="shared" si="0"/>
        <v>61.895111082946649</v>
      </c>
      <c r="J15" s="60">
        <v>116.73044773079643</v>
      </c>
      <c r="K15" s="60">
        <f t="shared" si="1"/>
        <v>175.55054662260852</v>
      </c>
      <c r="V15" s="76"/>
      <c r="W15" s="74"/>
      <c r="X15" s="75"/>
    </row>
    <row r="16" spans="3:24" x14ac:dyDescent="0.25">
      <c r="C16">
        <v>13</v>
      </c>
      <c r="D16" s="74">
        <v>48.022222793634114</v>
      </c>
      <c r="E16" s="75">
        <v>90.567016555555554</v>
      </c>
      <c r="F16" s="75">
        <v>136.20344666895483</v>
      </c>
      <c r="H16" s="60">
        <v>13</v>
      </c>
      <c r="I16" s="79">
        <f t="shared" si="0"/>
        <v>58.876451079396396</v>
      </c>
      <c r="J16" s="60">
        <v>111.03743661667617</v>
      </c>
      <c r="K16" s="60">
        <f t="shared" si="1"/>
        <v>166.98884595806186</v>
      </c>
      <c r="V16" s="76"/>
      <c r="W16" s="74"/>
      <c r="X16" s="75"/>
    </row>
    <row r="17" spans="3:24" x14ac:dyDescent="0.25">
      <c r="C17">
        <v>14</v>
      </c>
      <c r="D17" s="74">
        <v>46.649577953537054</v>
      </c>
      <c r="E17" s="75">
        <v>87.978290999999984</v>
      </c>
      <c r="F17" s="75">
        <v>132.31027081416372</v>
      </c>
      <c r="H17" s="60">
        <v>14</v>
      </c>
      <c r="I17" s="79">
        <f t="shared" si="0"/>
        <v>56.005012775290524</v>
      </c>
      <c r="J17" s="60">
        <v>105.62207693091541</v>
      </c>
      <c r="K17" s="60">
        <f t="shared" si="1"/>
        <v>158.84470411779031</v>
      </c>
      <c r="V17" s="76"/>
      <c r="W17" s="74"/>
      <c r="X17" s="75"/>
    </row>
    <row r="18" spans="3:24" x14ac:dyDescent="0.25">
      <c r="C18">
        <v>15</v>
      </c>
      <c r="D18" s="74">
        <v>45.316168085195606</v>
      </c>
      <c r="E18" s="75">
        <v>85.463560555555546</v>
      </c>
      <c r="F18" s="75">
        <v>128.52837548893154</v>
      </c>
      <c r="H18" s="60">
        <v>15</v>
      </c>
      <c r="I18" s="79">
        <f t="shared" si="0"/>
        <v>53.273615970923444</v>
      </c>
      <c r="J18" s="60">
        <v>100.47082745356478</v>
      </c>
      <c r="K18" s="60">
        <f t="shared" si="1"/>
        <v>151.0977561979893</v>
      </c>
      <c r="V18" s="76"/>
      <c r="W18" s="74"/>
      <c r="X18" s="75"/>
    </row>
    <row r="19" spans="3:24" x14ac:dyDescent="0.25">
      <c r="C19">
        <v>16</v>
      </c>
      <c r="D19" s="74">
        <v>44.020871613432931</v>
      </c>
      <c r="E19" s="75">
        <v>83.020709777777796</v>
      </c>
      <c r="F19" s="75">
        <v>124.85457961591752</v>
      </c>
      <c r="H19" s="60">
        <v>16</v>
      </c>
      <c r="I19" s="79">
        <f t="shared" si="0"/>
        <v>50.67543089946988</v>
      </c>
      <c r="J19" s="60">
        <v>95.570807377765007</v>
      </c>
      <c r="K19" s="60">
        <f t="shared" si="1"/>
        <v>143.72863121315598</v>
      </c>
      <c r="V19" s="76"/>
      <c r="W19" s="74"/>
      <c r="X19" s="75"/>
    </row>
    <row r="20" spans="3:24" x14ac:dyDescent="0.25">
      <c r="C20">
        <v>17</v>
      </c>
      <c r="D20" s="74">
        <v>42.762599624782759</v>
      </c>
      <c r="E20" s="75">
        <v>80.647684111111118</v>
      </c>
      <c r="F20" s="75">
        <v>121.28579475484126</v>
      </c>
      <c r="H20" s="60">
        <v>17</v>
      </c>
      <c r="I20" s="79">
        <f t="shared" si="0"/>
        <v>48.203961305068226</v>
      </c>
      <c r="J20" s="60">
        <v>90.909764101019974</v>
      </c>
      <c r="K20" s="60">
        <f t="shared" si="1"/>
        <v>136.71890410115626</v>
      </c>
      <c r="V20" s="76"/>
      <c r="W20" s="74"/>
      <c r="X20" s="75"/>
    </row>
    <row r="21" spans="3:24" x14ac:dyDescent="0.25">
      <c r="C21">
        <v>18</v>
      </c>
      <c r="D21" s="74">
        <v>41.540293214371673</v>
      </c>
      <c r="E21" s="75">
        <v>78.342488444444442</v>
      </c>
      <c r="F21" s="75">
        <v>117.81901757755455</v>
      </c>
      <c r="H21" s="60">
        <v>18</v>
      </c>
      <c r="I21" s="79">
        <f t="shared" si="0"/>
        <v>45.853026070810792</v>
      </c>
      <c r="J21" s="60">
        <v>86.47604258730891</v>
      </c>
      <c r="K21" s="60">
        <f t="shared" si="1"/>
        <v>130.05104361545222</v>
      </c>
      <c r="V21" s="76"/>
      <c r="W21" s="74"/>
      <c r="X21" s="75"/>
    </row>
    <row r="22" spans="3:24" x14ac:dyDescent="0.25">
      <c r="C22">
        <v>19</v>
      </c>
      <c r="D22" s="74">
        <v>40.352924736282802</v>
      </c>
      <c r="E22" s="75">
        <v>76.103183000000001</v>
      </c>
      <c r="F22" s="75">
        <v>114.45133341439637</v>
      </c>
      <c r="H22" s="60">
        <v>19</v>
      </c>
      <c r="I22" s="79">
        <f t="shared" si="0"/>
        <v>43.616747649032767</v>
      </c>
      <c r="J22" s="60">
        <v>82.258556223425103</v>
      </c>
      <c r="K22" s="60">
        <f t="shared" si="1"/>
        <v>123.70837951040885</v>
      </c>
      <c r="V22" s="76"/>
      <c r="W22" s="74"/>
      <c r="X22" s="75"/>
    </row>
    <row r="23" spans="3:24" x14ac:dyDescent="0.25">
      <c r="C23">
        <v>20</v>
      </c>
      <c r="D23" s="74">
        <v>39.199495538156569</v>
      </c>
      <c r="E23" s="75">
        <v>73.927884888888897</v>
      </c>
      <c r="F23" s="75">
        <v>111.17990982893446</v>
      </c>
      <c r="H23" s="60">
        <v>20</v>
      </c>
      <c r="I23" s="79">
        <f t="shared" si="0"/>
        <v>41.489533870676908</v>
      </c>
      <c r="J23" s="60">
        <v>78.246759096668256</v>
      </c>
      <c r="K23" s="60">
        <f t="shared" si="1"/>
        <v>117.67505094794662</v>
      </c>
      <c r="V23" s="76"/>
      <c r="W23" s="74"/>
      <c r="X23" s="75"/>
    </row>
    <row r="24" spans="3:24" x14ac:dyDescent="0.25">
      <c r="C24">
        <v>21</v>
      </c>
      <c r="D24" s="74">
        <v>38.079035423202619</v>
      </c>
      <c r="E24" s="75">
        <v>71.814764666666662</v>
      </c>
      <c r="F24" s="75">
        <v>108.001995092092</v>
      </c>
      <c r="H24" s="60">
        <v>21</v>
      </c>
      <c r="I24" s="79">
        <f t="shared" si="0"/>
        <v>39.466065431116661</v>
      </c>
      <c r="J24" s="60">
        <v>74.430619624569744</v>
      </c>
      <c r="K24" s="60">
        <f t="shared" si="1"/>
        <v>111.93597100409838</v>
      </c>
      <c r="V24" s="76"/>
      <c r="W24" s="74"/>
      <c r="X24" s="75"/>
    </row>
    <row r="25" spans="3:24" x14ac:dyDescent="0.25">
      <c r="C25">
        <v>22</v>
      </c>
      <c r="D25" s="74">
        <v>36.990601860290404</v>
      </c>
      <c r="E25" s="75">
        <v>69.762044777777774</v>
      </c>
      <c r="F25" s="75">
        <v>104.91491594176024</v>
      </c>
      <c r="H25" s="60">
        <v>22</v>
      </c>
      <c r="I25" s="79">
        <f t="shared" si="0"/>
        <v>37.541282611068226</v>
      </c>
      <c r="J25" s="60">
        <v>70.800595470711031</v>
      </c>
      <c r="K25" s="60">
        <f t="shared" si="1"/>
        <v>106.47678900608101</v>
      </c>
      <c r="V25" s="76"/>
      <c r="W25" s="74"/>
      <c r="X25" s="75"/>
    </row>
    <row r="26" spans="3:24" x14ac:dyDescent="0.25">
      <c r="C26">
        <v>23</v>
      </c>
      <c r="D26" s="74">
        <v>35.933279614007517</v>
      </c>
      <c r="E26" s="75">
        <v>67.767998888888883</v>
      </c>
      <c r="F26" s="75">
        <v>101.91607653354815</v>
      </c>
      <c r="H26" s="60">
        <v>23</v>
      </c>
      <c r="I26" s="79">
        <f t="shared" si="0"/>
        <v>35.710372591566134</v>
      </c>
      <c r="J26" s="60">
        <v>67.347609683912324</v>
      </c>
      <c r="K26" s="60">
        <f t="shared" si="1"/>
        <v>101.28385455428453</v>
      </c>
      <c r="V26" s="76"/>
      <c r="W26" s="74"/>
      <c r="X26" s="75"/>
    </row>
    <row r="27" spans="3:24" x14ac:dyDescent="0.25">
      <c r="C27">
        <v>24</v>
      </c>
      <c r="D27" s="74">
        <v>34.906179518850628</v>
      </c>
      <c r="E27" s="75">
        <v>65.830949888888881</v>
      </c>
      <c r="F27" s="75">
        <v>99.002954964070852</v>
      </c>
      <c r="H27" s="60">
        <v>24</v>
      </c>
      <c r="I27" s="79">
        <f t="shared" si="0"/>
        <v>33.968757244165346</v>
      </c>
      <c r="J27" s="60">
        <v>64.063028001126611</v>
      </c>
      <c r="K27" s="60">
        <f t="shared" si="1"/>
        <v>96.344182892126838</v>
      </c>
      <c r="V27" s="76"/>
      <c r="W27" s="74"/>
      <c r="X27" s="75"/>
    </row>
    <row r="28" spans="3:24" x14ac:dyDescent="0.25">
      <c r="C28">
        <v>25</v>
      </c>
      <c r="D28" s="74">
        <v>33.908437465676876</v>
      </c>
      <c r="E28" s="75">
        <v>63.949268666666669</v>
      </c>
      <c r="F28" s="75">
        <v>96.173100396263564</v>
      </c>
      <c r="H28" s="60">
        <v>25</v>
      </c>
      <c r="I28" s="79">
        <f t="shared" si="0"/>
        <v>32.312081338301184</v>
      </c>
      <c r="J28" s="60">
        <v>60.938637257284796</v>
      </c>
      <c r="K28" s="60">
        <f t="shared" si="1"/>
        <v>91.645421459075806</v>
      </c>
      <c r="V28" s="76"/>
      <c r="W28" s="74"/>
      <c r="X28" s="75"/>
    </row>
    <row r="29" spans="3:24" x14ac:dyDescent="0.25">
      <c r="C29">
        <v>26</v>
      </c>
      <c r="D29" s="74">
        <v>32.939214443605536</v>
      </c>
      <c r="E29" s="75">
        <v>62.121372333333341</v>
      </c>
      <c r="F29" s="75">
        <v>93.424133178225588</v>
      </c>
      <c r="H29" s="60">
        <v>26</v>
      </c>
      <c r="I29" s="79">
        <f t="shared" si="0"/>
        <v>30.736202609922341</v>
      </c>
      <c r="J29" s="60">
        <v>57.966624848104814</v>
      </c>
      <c r="K29" s="60">
        <f t="shared" si="1"/>
        <v>87.175821722723327</v>
      </c>
      <c r="V29" s="76"/>
      <c r="W29" s="74"/>
      <c r="X29" s="75"/>
    </row>
    <row r="30" spans="3:24" x14ac:dyDescent="0.25">
      <c r="C30">
        <v>27</v>
      </c>
      <c r="D30" s="74">
        <v>31.997695410515366</v>
      </c>
      <c r="E30" s="75">
        <v>60.345724000000004</v>
      </c>
      <c r="F30" s="75">
        <v>90.753741639658514</v>
      </c>
      <c r="H30" s="60">
        <v>27</v>
      </c>
      <c r="I30" s="79">
        <f t="shared" si="0"/>
        <v>29.237180420207757</v>
      </c>
      <c r="J30" s="60">
        <v>55.13955919451152</v>
      </c>
      <c r="K30" s="60">
        <f t="shared" si="1"/>
        <v>82.924207011972456</v>
      </c>
      <c r="O30" s="74"/>
      <c r="P30" s="75"/>
      <c r="V30" s="76"/>
      <c r="W30" s="74"/>
      <c r="X30" s="75"/>
    </row>
    <row r="31" spans="3:24" x14ac:dyDescent="0.25">
      <c r="C31">
        <v>1</v>
      </c>
      <c r="D31" s="74">
        <v>0.82932912989972574</v>
      </c>
      <c r="E31" s="75">
        <v>1.3720772222222224</v>
      </c>
      <c r="F31" s="75">
        <v>2.3521919508124434</v>
      </c>
      <c r="H31" s="12">
        <v>1</v>
      </c>
      <c r="I31" s="78">
        <f t="shared" si="0"/>
        <v>4.9520955821294619</v>
      </c>
      <c r="J31" s="12">
        <v>8.1929565784439209</v>
      </c>
      <c r="K31" s="12">
        <f t="shared" si="1"/>
        <v>14.045424124131726</v>
      </c>
      <c r="L31">
        <v>3.22</v>
      </c>
      <c r="M31">
        <v>1.1000000000000001</v>
      </c>
      <c r="N31">
        <f>K31*M31</f>
        <v>15.449966536544899</v>
      </c>
      <c r="O31" s="74"/>
      <c r="P31" s="75"/>
    </row>
    <row r="32" spans="3:24" x14ac:dyDescent="0.25">
      <c r="C32">
        <v>2</v>
      </c>
      <c r="D32" s="74">
        <v>0.97093395775711844</v>
      </c>
      <c r="E32" s="75">
        <v>1.4529806666666665</v>
      </c>
      <c r="F32" s="75">
        <v>2.7538198742432938</v>
      </c>
      <c r="H32" s="12">
        <v>2</v>
      </c>
      <c r="I32" s="78">
        <f t="shared" si="0"/>
        <v>5.2078178275320495</v>
      </c>
      <c r="J32" s="12">
        <v>7.7933813710725497</v>
      </c>
      <c r="K32" s="12">
        <f t="shared" si="1"/>
        <v>14.770718564654249</v>
      </c>
      <c r="L32">
        <v>3.48</v>
      </c>
      <c r="M32">
        <v>0.9</v>
      </c>
      <c r="N32">
        <f t="shared" ref="N32:N57" si="2">K32*M32</f>
        <v>13.293646708188824</v>
      </c>
      <c r="O32" s="74"/>
      <c r="P32" s="75"/>
    </row>
    <row r="33" spans="3:16" x14ac:dyDescent="0.25">
      <c r="C33">
        <v>3</v>
      </c>
      <c r="D33" s="74">
        <v>0.93133306938562677</v>
      </c>
      <c r="E33" s="75">
        <v>1.4630323333333333</v>
      </c>
      <c r="F33" s="75">
        <v>2.6415015105030646</v>
      </c>
      <c r="H33" s="12">
        <v>3</v>
      </c>
      <c r="I33" s="78">
        <f t="shared" si="0"/>
        <v>4.9151430212946501</v>
      </c>
      <c r="J33" s="12">
        <v>7.7212045824330735</v>
      </c>
      <c r="K33" s="12">
        <f t="shared" si="1"/>
        <v>13.94061710237902</v>
      </c>
      <c r="L33">
        <v>3.44</v>
      </c>
      <c r="M33">
        <v>1.1000000000000001</v>
      </c>
      <c r="N33">
        <f t="shared" si="2"/>
        <v>15.334678812616923</v>
      </c>
      <c r="O33" s="74"/>
      <c r="P33" s="75"/>
    </row>
    <row r="34" spans="3:16" x14ac:dyDescent="0.25">
      <c r="C34">
        <v>4</v>
      </c>
      <c r="D34" s="74">
        <v>0.90437966886944898</v>
      </c>
      <c r="E34" s="75">
        <v>1.4452727777777779</v>
      </c>
      <c r="F34" s="75">
        <v>2.5650546940879186</v>
      </c>
      <c r="H34" s="12">
        <v>4</v>
      </c>
      <c r="I34" s="78">
        <f t="shared" si="0"/>
        <v>4.6130815457742456</v>
      </c>
      <c r="J34" s="12">
        <v>7.3720821124949261</v>
      </c>
      <c r="K34" s="12">
        <f t="shared" si="1"/>
        <v>13.083892617788045</v>
      </c>
      <c r="L34">
        <v>3.52</v>
      </c>
      <c r="M34">
        <v>0.9</v>
      </c>
      <c r="N34">
        <f t="shared" si="2"/>
        <v>11.77550335600924</v>
      </c>
      <c r="O34" s="74"/>
      <c r="P34" s="75"/>
    </row>
    <row r="35" spans="3:16" x14ac:dyDescent="0.25">
      <c r="C35">
        <v>5</v>
      </c>
      <c r="D35" s="74">
        <v>1.069073508035344</v>
      </c>
      <c r="E35" s="75">
        <v>1.5472104444444443</v>
      </c>
      <c r="F35" s="75">
        <v>3.0321690264655317</v>
      </c>
      <c r="H35" s="12">
        <v>5</v>
      </c>
      <c r="I35" s="78">
        <f t="shared" si="0"/>
        <v>4.8793954154172328</v>
      </c>
      <c r="J35" s="12">
        <v>7.0616767626967452</v>
      </c>
      <c r="K35" s="12">
        <f t="shared" si="1"/>
        <v>13.839227644594216</v>
      </c>
      <c r="L35">
        <v>3.4</v>
      </c>
      <c r="M35">
        <v>1.1000000000000001</v>
      </c>
      <c r="N35">
        <f t="shared" si="2"/>
        <v>15.223150409053638</v>
      </c>
      <c r="O35" s="74"/>
      <c r="P35" s="75"/>
    </row>
    <row r="36" spans="3:16" x14ac:dyDescent="0.25">
      <c r="C36">
        <v>6</v>
      </c>
      <c r="D36" s="74">
        <v>1.0309405135755223</v>
      </c>
      <c r="E36" s="75">
        <v>1.5487432222222224</v>
      </c>
      <c r="F36" s="75">
        <v>2.9240139895869732</v>
      </c>
      <c r="H36" s="12">
        <v>6</v>
      </c>
      <c r="I36" s="78">
        <f t="shared" ref="I36:I57" si="3">J36*D36/E36</f>
        <v>4.4683496466998109</v>
      </c>
      <c r="J36" s="12">
        <v>6.7126338898490099</v>
      </c>
      <c r="K36" s="12">
        <f t="shared" ref="K36:K57" si="4">J36*F36/E36</f>
        <v>12.673395511446387</v>
      </c>
      <c r="L36">
        <v>3.73</v>
      </c>
      <c r="M36">
        <v>0.9</v>
      </c>
      <c r="N36">
        <f t="shared" si="2"/>
        <v>11.406055960301748</v>
      </c>
      <c r="O36" s="74"/>
      <c r="P36" s="75"/>
    </row>
    <row r="37" spans="3:16" x14ac:dyDescent="0.25">
      <c r="C37">
        <v>7</v>
      </c>
      <c r="D37" s="74">
        <v>0.99016745500897285</v>
      </c>
      <c r="E37" s="75">
        <v>1.5659031111111112</v>
      </c>
      <c r="F37" s="75">
        <v>2.8083710479458923</v>
      </c>
      <c r="H37" s="12">
        <v>7</v>
      </c>
      <c r="I37" s="78">
        <f t="shared" si="3"/>
        <v>4.0623171562456415</v>
      </c>
      <c r="J37" s="12">
        <v>6.4243629106426727</v>
      </c>
      <c r="K37" s="12">
        <f t="shared" si="4"/>
        <v>11.521782332333641</v>
      </c>
      <c r="L37">
        <v>3.35</v>
      </c>
      <c r="M37">
        <v>1.1000000000000001</v>
      </c>
      <c r="N37">
        <f t="shared" si="2"/>
        <v>12.673960565567006</v>
      </c>
      <c r="O37" s="74"/>
      <c r="P37" s="75"/>
    </row>
    <row r="38" spans="3:16" x14ac:dyDescent="0.25">
      <c r="C38">
        <v>8</v>
      </c>
      <c r="D38" s="74">
        <v>0.97814965009676658</v>
      </c>
      <c r="E38" s="75">
        <v>1.5676872222222222</v>
      </c>
      <c r="F38" s="75">
        <v>2.7742854443395855</v>
      </c>
      <c r="H38" s="12">
        <v>8</v>
      </c>
      <c r="I38" s="78">
        <f t="shared" si="3"/>
        <v>3.8129510280938086</v>
      </c>
      <c r="J38" s="12">
        <v>6.1110430342743616</v>
      </c>
      <c r="K38" s="12">
        <f t="shared" si="4"/>
        <v>10.814515484592597</v>
      </c>
      <c r="L38">
        <v>3.84</v>
      </c>
      <c r="M38">
        <v>0.9</v>
      </c>
      <c r="N38">
        <f t="shared" si="2"/>
        <v>9.7330639361333375</v>
      </c>
      <c r="O38" s="74"/>
      <c r="P38" s="75"/>
    </row>
    <row r="39" spans="3:16" x14ac:dyDescent="0.25">
      <c r="C39">
        <v>9</v>
      </c>
      <c r="D39" s="74">
        <v>0.95001214746320173</v>
      </c>
      <c r="E39" s="75">
        <v>1.5488688888888889</v>
      </c>
      <c r="F39" s="75">
        <v>2.6944802080052028</v>
      </c>
      <c r="H39" s="12">
        <v>9</v>
      </c>
      <c r="I39" s="78">
        <f t="shared" si="3"/>
        <v>3.6196637450344147</v>
      </c>
      <c r="J39" s="12">
        <v>5.9013819748447043</v>
      </c>
      <c r="K39" s="12">
        <f t="shared" si="4"/>
        <v>10.266302748520385</v>
      </c>
      <c r="L39">
        <v>3.55</v>
      </c>
      <c r="M39">
        <v>1.1000000000000001</v>
      </c>
      <c r="N39">
        <f t="shared" si="2"/>
        <v>11.292933023372424</v>
      </c>
      <c r="O39" s="74"/>
      <c r="P39" s="75"/>
    </row>
    <row r="40" spans="3:16" x14ac:dyDescent="0.25">
      <c r="C40">
        <v>10</v>
      </c>
      <c r="D40" s="74">
        <v>0.9077070914243186</v>
      </c>
      <c r="E40" s="75">
        <v>1.5766914444444444</v>
      </c>
      <c r="F40" s="75">
        <v>2.5744921252215174</v>
      </c>
      <c r="H40" s="12">
        <v>10</v>
      </c>
      <c r="I40" s="78">
        <f t="shared" si="3"/>
        <v>3.2317519466811806</v>
      </c>
      <c r="J40" s="12">
        <v>5.613568179690418</v>
      </c>
      <c r="K40" s="12">
        <f t="shared" si="4"/>
        <v>9.1660845398316599</v>
      </c>
      <c r="L40">
        <v>3.83</v>
      </c>
      <c r="M40">
        <v>0.9</v>
      </c>
      <c r="N40">
        <f t="shared" si="2"/>
        <v>8.2494760858484941</v>
      </c>
      <c r="O40" s="74"/>
      <c r="P40" s="75"/>
    </row>
    <row r="41" spans="3:16" x14ac:dyDescent="0.25">
      <c r="C41">
        <v>11</v>
      </c>
      <c r="D41" s="74">
        <v>0.88172801130957834</v>
      </c>
      <c r="E41" s="75">
        <v>1.5554855555555558</v>
      </c>
      <c r="F41" s="75">
        <v>2.5008087335109281</v>
      </c>
      <c r="H41" s="12">
        <v>11</v>
      </c>
      <c r="I41" s="78">
        <f t="shared" si="3"/>
        <v>3.0491715876970256</v>
      </c>
      <c r="J41" s="12">
        <v>5.3791444756628666</v>
      </c>
      <c r="K41" s="12">
        <f t="shared" si="4"/>
        <v>8.6482394102015174</v>
      </c>
      <c r="L41">
        <v>3.76</v>
      </c>
      <c r="M41">
        <v>1.1000000000000001</v>
      </c>
      <c r="N41">
        <f t="shared" si="2"/>
        <v>9.5130633512216694</v>
      </c>
      <c r="O41" s="74"/>
      <c r="P41" s="75"/>
    </row>
    <row r="42" spans="3:16" x14ac:dyDescent="0.25">
      <c r="C42">
        <v>12</v>
      </c>
      <c r="D42" s="74">
        <v>1.010951806756792</v>
      </c>
      <c r="E42" s="75">
        <v>1.6054494444444445</v>
      </c>
      <c r="F42" s="75">
        <v>2.8673208461882211</v>
      </c>
      <c r="H42" s="12">
        <v>12</v>
      </c>
      <c r="I42" s="78">
        <f t="shared" si="3"/>
        <v>3.2392241830993163</v>
      </c>
      <c r="J42" s="12">
        <v>5.1440737633884925</v>
      </c>
      <c r="K42" s="12">
        <f t="shared" si="4"/>
        <v>9.1872777352997019</v>
      </c>
      <c r="L42">
        <v>3.6</v>
      </c>
      <c r="M42">
        <v>0.9</v>
      </c>
      <c r="N42">
        <f t="shared" si="2"/>
        <v>8.2685499617697324</v>
      </c>
      <c r="O42" s="74"/>
      <c r="P42" s="75"/>
    </row>
    <row r="43" spans="3:16" x14ac:dyDescent="0.25">
      <c r="C43">
        <v>13</v>
      </c>
      <c r="D43" s="74">
        <v>0.97152854511414011</v>
      </c>
      <c r="E43" s="75">
        <v>1.6120598888888891</v>
      </c>
      <c r="F43" s="75">
        <v>2.755506277801083</v>
      </c>
      <c r="H43" s="12">
        <v>13</v>
      </c>
      <c r="I43" s="78">
        <f t="shared" si="3"/>
        <v>2.9496341887919448</v>
      </c>
      <c r="J43" s="12">
        <v>4.894335824263579</v>
      </c>
      <c r="K43" s="12">
        <f t="shared" si="4"/>
        <v>8.3659255976652958</v>
      </c>
      <c r="L43">
        <v>3.88</v>
      </c>
      <c r="M43">
        <v>1.1000000000000001</v>
      </c>
      <c r="N43">
        <f t="shared" si="2"/>
        <v>9.2025181574318253</v>
      </c>
      <c r="O43" s="74"/>
      <c r="P43" s="75"/>
    </row>
    <row r="44" spans="3:16" x14ac:dyDescent="0.25">
      <c r="C44">
        <v>14</v>
      </c>
      <c r="D44" s="74">
        <v>0.93683641848194643</v>
      </c>
      <c r="E44" s="75">
        <v>1.6327073333333333</v>
      </c>
      <c r="F44" s="75">
        <v>2.6571104321967223</v>
      </c>
      <c r="H44" s="12">
        <v>14</v>
      </c>
      <c r="I44" s="78">
        <f t="shared" si="3"/>
        <v>2.7815755932169197</v>
      </c>
      <c r="J44" s="12">
        <v>4.8476967586564852</v>
      </c>
      <c r="K44" s="12">
        <f t="shared" si="4"/>
        <v>7.8892679456855408</v>
      </c>
      <c r="L44">
        <v>3.59</v>
      </c>
      <c r="M44">
        <v>0.9</v>
      </c>
      <c r="N44">
        <f t="shared" si="2"/>
        <v>7.1003411511169867</v>
      </c>
      <c r="O44" s="74"/>
      <c r="P44" s="75"/>
    </row>
    <row r="45" spans="3:16" x14ac:dyDescent="0.25">
      <c r="C45">
        <v>15</v>
      </c>
      <c r="D45" s="74">
        <v>1.0811589217254163</v>
      </c>
      <c r="E45" s="75">
        <v>1.7450317777777777</v>
      </c>
      <c r="F45" s="75">
        <v>3.0664463860555222</v>
      </c>
      <c r="H45" s="12">
        <v>15</v>
      </c>
      <c r="I45" s="78">
        <f t="shared" si="3"/>
        <v>2.9114032326466517</v>
      </c>
      <c r="J45" s="12">
        <v>4.6991159734273147</v>
      </c>
      <c r="K45" s="12">
        <f t="shared" si="4"/>
        <v>8.2574927161051193</v>
      </c>
      <c r="L45">
        <v>3.9</v>
      </c>
      <c r="M45">
        <v>1.1000000000000001</v>
      </c>
      <c r="N45">
        <f t="shared" si="2"/>
        <v>9.0832419877156312</v>
      </c>
      <c r="O45" s="74"/>
      <c r="P45" s="75"/>
    </row>
    <row r="46" spans="3:16" x14ac:dyDescent="0.25">
      <c r="C46">
        <v>16</v>
      </c>
      <c r="D46" s="74">
        <v>1.0433760491972712</v>
      </c>
      <c r="E46" s="75">
        <v>1.7147742222222222</v>
      </c>
      <c r="F46" s="75">
        <v>2.9592843855479298</v>
      </c>
      <c r="H46" s="12">
        <v>16</v>
      </c>
      <c r="I46" s="78">
        <f t="shared" si="3"/>
        <v>2.7399510727328398</v>
      </c>
      <c r="J46" s="12">
        <v>4.5030719971837039</v>
      </c>
      <c r="K46" s="12">
        <f t="shared" si="4"/>
        <v>7.7712100377824145</v>
      </c>
      <c r="L46">
        <v>3.8</v>
      </c>
      <c r="M46">
        <v>0.9</v>
      </c>
      <c r="N46">
        <f t="shared" si="2"/>
        <v>6.9940890340041735</v>
      </c>
      <c r="O46" s="74"/>
      <c r="P46" s="75"/>
    </row>
    <row r="47" spans="3:16" x14ac:dyDescent="0.25">
      <c r="C47">
        <v>17</v>
      </c>
      <c r="D47" s="74">
        <v>1.004099782326014</v>
      </c>
      <c r="E47" s="75">
        <v>1.7699448888888887</v>
      </c>
      <c r="F47" s="75">
        <v>2.8478867323584143</v>
      </c>
      <c r="H47" s="12">
        <v>17</v>
      </c>
      <c r="I47" s="78">
        <f t="shared" si="3"/>
        <v>2.4426411627914479</v>
      </c>
      <c r="J47" s="12">
        <v>4.3056878584887697</v>
      </c>
      <c r="K47" s="12">
        <f t="shared" si="4"/>
        <v>6.9279622223518036</v>
      </c>
      <c r="L47">
        <v>4.0999999999999996</v>
      </c>
      <c r="M47">
        <v>1.1000000000000001</v>
      </c>
      <c r="N47">
        <f t="shared" si="2"/>
        <v>7.6207584445869845</v>
      </c>
      <c r="O47" s="74"/>
      <c r="P47" s="75"/>
    </row>
    <row r="48" spans="3:16" x14ac:dyDescent="0.25">
      <c r="C48">
        <v>18</v>
      </c>
      <c r="D48" s="74">
        <v>0.98259662367865419</v>
      </c>
      <c r="E48" s="75">
        <v>1.7873987777777778</v>
      </c>
      <c r="F48" s="75">
        <v>2.7868982118014691</v>
      </c>
      <c r="H48" s="12">
        <v>18</v>
      </c>
      <c r="I48" s="78">
        <f t="shared" si="3"/>
        <v>2.2631856808489084</v>
      </c>
      <c r="J48" s="12">
        <v>4.1168626294368824</v>
      </c>
      <c r="K48" s="12">
        <f t="shared" si="4"/>
        <v>6.4189800523833531</v>
      </c>
      <c r="L48">
        <v>4</v>
      </c>
      <c r="M48">
        <v>0.9</v>
      </c>
      <c r="N48">
        <f t="shared" si="2"/>
        <v>5.7770820471450177</v>
      </c>
      <c r="O48" s="74"/>
      <c r="P48" s="75"/>
    </row>
    <row r="49" spans="3:16" x14ac:dyDescent="0.25">
      <c r="C49">
        <v>19</v>
      </c>
      <c r="D49" s="74">
        <v>1.1151256694386291</v>
      </c>
      <c r="E49" s="75">
        <v>1.826864222222222</v>
      </c>
      <c r="F49" s="75">
        <v>3.1627848693980241</v>
      </c>
      <c r="H49" s="12">
        <v>19</v>
      </c>
      <c r="I49" s="78">
        <f t="shared" si="3"/>
        <v>2.39039237198552</v>
      </c>
      <c r="J49" s="12">
        <v>3.9160808697477418</v>
      </c>
      <c r="K49" s="12">
        <f t="shared" si="4"/>
        <v>6.7797711354328536</v>
      </c>
      <c r="L49">
        <v>4.3</v>
      </c>
      <c r="M49">
        <v>1.1000000000000001</v>
      </c>
      <c r="N49">
        <f t="shared" si="2"/>
        <v>7.4577482489761397</v>
      </c>
      <c r="O49" s="74"/>
      <c r="P49" s="75"/>
    </row>
    <row r="50" spans="3:16" x14ac:dyDescent="0.25">
      <c r="C50">
        <v>20</v>
      </c>
      <c r="D50" s="74">
        <v>1.0700449027576462</v>
      </c>
      <c r="E50" s="75">
        <v>1.8788085555555556</v>
      </c>
      <c r="F50" s="75">
        <v>3.03492415318722</v>
      </c>
      <c r="H50" s="12">
        <v>20</v>
      </c>
      <c r="I50" s="78">
        <f t="shared" si="3"/>
        <v>2.2430628258549845</v>
      </c>
      <c r="J50" s="12">
        <v>3.9384194224038627</v>
      </c>
      <c r="K50" s="12">
        <f t="shared" si="4"/>
        <v>6.36190643005708</v>
      </c>
      <c r="L50">
        <v>3.9</v>
      </c>
      <c r="M50">
        <v>0.9</v>
      </c>
      <c r="N50">
        <f t="shared" si="2"/>
        <v>5.7257157870513717</v>
      </c>
      <c r="O50" s="74"/>
      <c r="P50" s="75"/>
    </row>
    <row r="51" spans="3:16" x14ac:dyDescent="0.25">
      <c r="C51">
        <v>21</v>
      </c>
      <c r="D51" s="74">
        <v>1.0379551231083113</v>
      </c>
      <c r="E51" s="75">
        <v>1.8482076666666669</v>
      </c>
      <c r="F51" s="75">
        <v>2.9439092368250792</v>
      </c>
      <c r="H51" s="12">
        <v>21</v>
      </c>
      <c r="I51" s="78">
        <f t="shared" si="3"/>
        <v>2.111648265388959</v>
      </c>
      <c r="J51" s="12">
        <v>3.7600513032854761</v>
      </c>
      <c r="K51" s="12">
        <f t="shared" si="4"/>
        <v>5.9891807410593767</v>
      </c>
      <c r="L51">
        <v>4.3</v>
      </c>
      <c r="M51">
        <v>1.1000000000000001</v>
      </c>
      <c r="N51">
        <f t="shared" si="2"/>
        <v>6.5880988151653153</v>
      </c>
      <c r="O51" s="74"/>
      <c r="P51" s="75"/>
    </row>
    <row r="52" spans="3:16" x14ac:dyDescent="0.25">
      <c r="C52">
        <v>22</v>
      </c>
      <c r="D52" s="74">
        <v>1.1762696481868042</v>
      </c>
      <c r="E52" s="75">
        <v>1.953426888888889</v>
      </c>
      <c r="F52" s="75">
        <v>3.3362050104094632</v>
      </c>
      <c r="H52" s="12">
        <v>22</v>
      </c>
      <c r="I52" s="78">
        <f t="shared" si="3"/>
        <v>2.1696977484131823</v>
      </c>
      <c r="J52" s="12">
        <v>3.6032094588560661</v>
      </c>
      <c r="K52" s="12">
        <f t="shared" si="4"/>
        <v>6.1538240916853351</v>
      </c>
      <c r="L52">
        <v>4.1500000000000004</v>
      </c>
      <c r="M52">
        <v>0.9</v>
      </c>
      <c r="N52">
        <f t="shared" si="2"/>
        <v>5.5384416825168019</v>
      </c>
      <c r="O52" s="74"/>
      <c r="P52" s="75"/>
    </row>
    <row r="53" spans="3:16" x14ac:dyDescent="0.25">
      <c r="C53">
        <v>23</v>
      </c>
      <c r="D53" s="74">
        <v>1.1345303090791956</v>
      </c>
      <c r="E53" s="75">
        <v>1.955354888888889</v>
      </c>
      <c r="F53" s="75">
        <v>3.2178214471876831</v>
      </c>
      <c r="H53" s="12">
        <v>23</v>
      </c>
      <c r="I53" s="78">
        <f t="shared" si="3"/>
        <v>2.008309820778361</v>
      </c>
      <c r="J53" s="12">
        <v>3.4613076398547022</v>
      </c>
      <c r="K53" s="12">
        <f t="shared" si="4"/>
        <v>5.6960861796131681</v>
      </c>
      <c r="L53">
        <v>4.5</v>
      </c>
      <c r="M53">
        <v>1.1000000000000001</v>
      </c>
      <c r="N53">
        <f t="shared" si="2"/>
        <v>6.2656947975744854</v>
      </c>
      <c r="O53" s="74"/>
      <c r="P53" s="75"/>
    </row>
    <row r="54" spans="3:16" x14ac:dyDescent="0.25">
      <c r="C54">
        <v>24</v>
      </c>
      <c r="D54" s="74">
        <v>1.0972714614974952</v>
      </c>
      <c r="E54" s="75">
        <v>1.9714101111111111</v>
      </c>
      <c r="F54" s="75">
        <v>3.1121457169877562</v>
      </c>
      <c r="H54" s="12">
        <v>24</v>
      </c>
      <c r="I54" s="78">
        <f t="shared" si="3"/>
        <v>1.8330069253644865</v>
      </c>
      <c r="J54" s="12">
        <v>3.2932674485752016</v>
      </c>
      <c r="K54" s="12">
        <f t="shared" si="4"/>
        <v>5.1988818192689363</v>
      </c>
      <c r="L54">
        <v>4.7</v>
      </c>
      <c r="M54">
        <v>0.9</v>
      </c>
      <c r="N54">
        <f t="shared" si="2"/>
        <v>4.6789936373420424</v>
      </c>
      <c r="O54" s="74"/>
      <c r="P54" s="75"/>
    </row>
    <row r="55" spans="3:16" x14ac:dyDescent="0.25">
      <c r="C55">
        <v>25</v>
      </c>
      <c r="D55" s="74">
        <v>1.2333528521679771</v>
      </c>
      <c r="E55" s="75">
        <v>2.0737400000000004</v>
      </c>
      <c r="F55" s="75">
        <v>3.498107743703462</v>
      </c>
      <c r="H55" s="12">
        <v>25</v>
      </c>
      <c r="I55" s="78">
        <f t="shared" si="3"/>
        <v>1.9401691066025535</v>
      </c>
      <c r="J55" s="12">
        <v>3.2621696832773126</v>
      </c>
      <c r="K55" s="12">
        <f t="shared" si="4"/>
        <v>5.5028214869496832</v>
      </c>
      <c r="L55">
        <v>4.2</v>
      </c>
      <c r="M55">
        <v>1.1000000000000001</v>
      </c>
      <c r="N55">
        <f t="shared" si="2"/>
        <v>6.0531036356446517</v>
      </c>
      <c r="O55" s="74"/>
      <c r="P55" s="75"/>
    </row>
    <row r="56" spans="3:16" x14ac:dyDescent="0.25">
      <c r="C56">
        <v>26</v>
      </c>
      <c r="D56" s="74">
        <v>1.1909599841271443</v>
      </c>
      <c r="E56" s="75">
        <v>2.0349517777777781</v>
      </c>
      <c r="F56" s="75">
        <v>3.3778706033662389</v>
      </c>
      <c r="H56" s="12">
        <v>26</v>
      </c>
      <c r="I56" s="78">
        <f t="shared" si="3"/>
        <v>1.8507079225188843</v>
      </c>
      <c r="J56" s="12">
        <v>3.1622400645454105</v>
      </c>
      <c r="K56" s="12">
        <f t="shared" si="4"/>
        <v>5.2490864262540589</v>
      </c>
      <c r="L56">
        <v>4.4000000000000004</v>
      </c>
      <c r="M56">
        <v>0.9</v>
      </c>
      <c r="N56">
        <f t="shared" si="2"/>
        <v>4.7241777836286527</v>
      </c>
      <c r="O56" s="74"/>
      <c r="P56" s="75"/>
    </row>
    <row r="57" spans="3:16" x14ac:dyDescent="0.25">
      <c r="C57">
        <v>27</v>
      </c>
      <c r="D57" s="74">
        <v>1.1556318760419693</v>
      </c>
      <c r="E57" s="75">
        <v>2.0653183333333334</v>
      </c>
      <c r="F57" s="75">
        <v>3.2776709498397452</v>
      </c>
      <c r="H57" s="12">
        <v>27</v>
      </c>
      <c r="I57" s="78">
        <f t="shared" si="3"/>
        <v>1.6831104833748942</v>
      </c>
      <c r="J57" s="12">
        <v>3.0080157967306307</v>
      </c>
      <c r="K57" s="12">
        <f t="shared" si="4"/>
        <v>4.7737367332088647</v>
      </c>
      <c r="L57">
        <v>4.4000000000000004</v>
      </c>
      <c r="M57">
        <v>1.1000000000000001</v>
      </c>
      <c r="N57">
        <f t="shared" si="2"/>
        <v>5.2511104065297518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сайка</vt:lpstr>
      <vt:lpstr>Лист1</vt:lpstr>
      <vt:lpstr>масса</vt:lpstr>
      <vt:lpstr>T_hatching</vt:lpstr>
      <vt:lpstr>draft</vt:lpstr>
      <vt:lpstr>Conf_int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dcterms:created xsi:type="dcterms:W3CDTF">2015-06-05T18:19:34Z</dcterms:created>
  <dcterms:modified xsi:type="dcterms:W3CDTF">2022-12-24T09:02:24Z</dcterms:modified>
</cp:coreProperties>
</file>