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peralta/Desktop/estudios/metodos/"/>
    </mc:Choice>
  </mc:AlternateContent>
  <xr:revisionPtr revIDLastSave="0" documentId="13_ncr:1_{21A21CEA-00C0-6D4A-B426-D48515C389F8}" xr6:coauthVersionLast="36" xr6:coauthVersionMax="36" xr10:uidLastSave="{00000000-0000-0000-0000-000000000000}"/>
  <bookViews>
    <workbookView xWindow="0" yWindow="500" windowWidth="28800" windowHeight="17500" xr2:uid="{52DD6FA6-5714-3D42-86E3-EA251F07F159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C21" i="1"/>
  <c r="B21" i="1" l="1"/>
  <c r="E21" i="1"/>
  <c r="D21" i="1"/>
  <c r="C12" i="1"/>
  <c r="C13" i="1"/>
  <c r="C4" i="1"/>
  <c r="C5" i="1"/>
  <c r="C6" i="1"/>
  <c r="C7" i="1"/>
  <c r="C8" i="1"/>
  <c r="C9" i="1"/>
  <c r="C10" i="1"/>
  <c r="C11" i="1"/>
  <c r="C3" i="1"/>
  <c r="G21" i="1" l="1"/>
  <c r="H21" i="1" s="1"/>
  <c r="B22" i="1" s="1"/>
  <c r="C22" i="1" l="1"/>
  <c r="E22" i="1" s="1"/>
  <c r="D22" i="1"/>
  <c r="G22" i="1" l="1"/>
  <c r="H22" i="1" s="1"/>
  <c r="B23" i="1" l="1"/>
  <c r="D23" i="1" s="1"/>
  <c r="C23" i="1"/>
  <c r="E23" i="1" s="1"/>
  <c r="F23" i="1" l="1"/>
  <c r="G23" i="1" s="1"/>
  <c r="H23" i="1" s="1"/>
  <c r="C24" i="1" s="1"/>
  <c r="E24" i="1" s="1"/>
  <c r="B24" i="1" l="1"/>
  <c r="D24" i="1" s="1"/>
  <c r="F24" i="1" l="1"/>
  <c r="G24" i="1" s="1"/>
  <c r="H24" i="1" s="1"/>
  <c r="B25" i="1" s="1"/>
  <c r="D25" i="1" s="1"/>
  <c r="C25" i="1" l="1"/>
  <c r="E25" i="1" s="1"/>
  <c r="F25" i="1" s="1"/>
  <c r="G25" i="1" s="1"/>
  <c r="H25" i="1" s="1"/>
  <c r="B26" i="1"/>
  <c r="D26" i="1" s="1"/>
  <c r="C26" i="1"/>
  <c r="E26" i="1" s="1"/>
  <c r="F26" i="1" s="1"/>
  <c r="G26" i="1" s="1"/>
  <c r="H26" i="1" s="1"/>
  <c r="C27" i="1" l="1"/>
  <c r="E27" i="1" s="1"/>
  <c r="B27" i="1"/>
  <c r="D27" i="1" s="1"/>
  <c r="F27" i="1" l="1"/>
  <c r="G27" i="1" s="1"/>
  <c r="H27" i="1" s="1"/>
  <c r="B28" i="1" l="1"/>
  <c r="D28" i="1" s="1"/>
  <c r="C28" i="1"/>
  <c r="E28" i="1" s="1"/>
  <c r="F28" i="1" l="1"/>
  <c r="G28" i="1" s="1"/>
  <c r="H28" i="1" s="1"/>
  <c r="B29" i="1" s="1"/>
  <c r="D29" i="1" s="1"/>
  <c r="C29" i="1" l="1"/>
  <c r="E29" i="1" s="1"/>
  <c r="F29" i="1" s="1"/>
  <c r="G29" i="1" s="1"/>
  <c r="H29" i="1" s="1"/>
  <c r="B30" i="1" s="1"/>
  <c r="D30" i="1" s="1"/>
  <c r="C30" i="1" l="1"/>
  <c r="E30" i="1" s="1"/>
  <c r="F30" i="1" s="1"/>
  <c r="G30" i="1" s="1"/>
  <c r="H30" i="1" s="1"/>
  <c r="B31" i="1" s="1"/>
  <c r="D31" i="1" s="1"/>
  <c r="C31" i="1" l="1"/>
  <c r="E31" i="1" s="1"/>
  <c r="F31" i="1" s="1"/>
  <c r="G31" i="1" s="1"/>
  <c r="H31" i="1" s="1"/>
  <c r="B32" i="1" l="1"/>
  <c r="D32" i="1" s="1"/>
  <c r="C32" i="1"/>
  <c r="E32" i="1" s="1"/>
  <c r="F32" i="1" l="1"/>
  <c r="G32" i="1" s="1"/>
  <c r="H32" i="1" s="1"/>
  <c r="C33" i="1" s="1"/>
  <c r="B33" i="1" l="1"/>
  <c r="D33" i="1" s="1"/>
  <c r="E33" i="1"/>
  <c r="F33" i="1" l="1"/>
  <c r="G33" i="1" s="1"/>
  <c r="H33" i="1" s="1"/>
  <c r="C34" i="1" s="1"/>
  <c r="B34" i="1" l="1"/>
  <c r="D34" i="1" s="1"/>
  <c r="E34" i="1"/>
  <c r="F34" i="1" l="1"/>
  <c r="G34" i="1" s="1"/>
  <c r="H34" i="1" s="1"/>
  <c r="B35" i="1" s="1"/>
  <c r="D35" i="1" s="1"/>
  <c r="C35" i="1"/>
  <c r="E35" i="1" s="1"/>
  <c r="F35" i="1" l="1"/>
  <c r="G35" i="1" s="1"/>
  <c r="H35" i="1" s="1"/>
</calcChain>
</file>

<file path=xl/sharedStrings.xml><?xml version="1.0" encoding="utf-8"?>
<sst xmlns="http://schemas.openxmlformats.org/spreadsheetml/2006/main" count="11" uniqueCount="9">
  <si>
    <t>x</t>
  </si>
  <si>
    <t>f(x)</t>
  </si>
  <si>
    <t>xi</t>
  </si>
  <si>
    <t>xu</t>
  </si>
  <si>
    <t>f(xi)</t>
  </si>
  <si>
    <t>f(xu)</t>
  </si>
  <si>
    <t>xr</t>
  </si>
  <si>
    <t>f(xi) * f(xr)</t>
  </si>
  <si>
    <t>f(xr)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</si>
</sst>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Hoja1!$B$3:$B$13</c:f>
              <c:numCache>
                <c:formatCode>General</c:formatCode>
                <c:ptCount val="11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</c:numCache>
            </c:numRef>
          </c:xVal>
          <c:yVal>
            <c:numRef>
              <c:f>Hoja1!$C$3:$C$13</c:f>
              <c:numCache>
                <c:formatCode>General</c:formatCode>
                <c:ptCount val="11"/>
                <c:pt idx="0">
                  <c:v>8.6073251135743121</c:v>
                </c:pt>
                <c:pt idx="1">
                  <c:v>7.3108251969470857</c:v>
                </c:pt>
                <c:pt idx="2">
                  <c:v>6.0669499629312682</c:v>
                </c:pt>
                <c:pt idx="3">
                  <c:v>4.8731505473440393</c:v>
                </c:pt>
                <c:pt idx="4">
                  <c:v>3.7270138675103723</c:v>
                </c:pt>
                <c:pt idx="5">
                  <c:v>2.6262549527681855</c:v>
                </c:pt>
                <c:pt idx="6">
                  <c:v>1.5687097255309936</c:v>
                </c:pt>
                <c:pt idx="7">
                  <c:v>0.55232820568762975</c:v>
                </c:pt>
                <c:pt idx="8">
                  <c:v>-0.42483188720196807</c:v>
                </c:pt>
                <c:pt idx="9">
                  <c:v>-1.3646111578821305</c:v>
                </c:pt>
                <c:pt idx="10">
                  <c:v>-2.2687542080397662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9-CC40-B205-6184BCF46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05455"/>
        <c:axId val="612307135"/>
      </c:scatterChart>
      <c:valAx>
        <c:axId val="61230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12307135"/>
        <c:crosses val="autoZero"/>
        <c:crossBetween val="midCat"/>
      </c:valAx>
      <c:valAx>
        <c:axId val="6123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1230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452966</xdr:colOff>
      <xdr:row>4</xdr:row>
      <xdr:rowOff>16934</xdr:rowOff>
    </xdr:from>
    <xdr:to>
      <xdr:col>10</xdr:col>
      <xdr:colOff>46566</xdr:colOff>
      <xdr:row>17</xdr:row>
      <xdr:rowOff>118534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5A8217-AB98-3848-AE36-3335C7D89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5455-5118-4A46-B034-B2F174B200C1}">
  <dimension ref="A2:H35"/>
  <sheetViews>
    <sheetView tabSelected="1" topLeftCell="A10" zoomScale="127" workbookViewId="0">
      <selection activeCell="F23" sqref="F23"/>
    </sheetView>
  </sheetViews>
  <sheetFormatPr baseColWidth="10" defaultRowHeight="16" x14ac:dyDescent="0.2"/>
  <sheetData>
    <row r="2" spans="1:3" x14ac:dyDescent="0.2">
      <c r="A2" s="1"/>
      <c r="B2" s="1" t="s">
        <v>0</v>
      </c>
      <c r="C2" s="1" t="s">
        <v>1</v>
      </c>
    </row>
    <row r="3" spans="1:3" x14ac:dyDescent="0.2">
      <c r="A3" s="1"/>
      <c r="B3" s="1">
        <v>11</v>
      </c>
      <c r="C3" s="1">
        <f>(667.38/B3)*(1 - EXP(-0.146843 * B3)) - 40</f>
        <v>8.6073251135743121</v>
      </c>
    </row>
    <row r="4" spans="1:3" x14ac:dyDescent="0.2">
      <c r="A4" s="1"/>
      <c r="B4" s="1">
        <v>11.5</v>
      </c>
      <c r="C4" s="1">
        <f t="shared" ref="C4:C13" si="0">(667.38/B4)*(1 - EXP(-0.146843 * B4)) - 40</f>
        <v>7.3108251969470857</v>
      </c>
    </row>
    <row r="5" spans="1:3" x14ac:dyDescent="0.2">
      <c r="A5" s="1" t="s">
        <v>2</v>
      </c>
      <c r="B5" s="1">
        <v>12</v>
      </c>
      <c r="C5" s="1">
        <f t="shared" si="0"/>
        <v>6.0669499629312682</v>
      </c>
    </row>
    <row r="6" spans="1:3" x14ac:dyDescent="0.2">
      <c r="A6" s="1"/>
      <c r="B6" s="1">
        <v>12.5</v>
      </c>
      <c r="C6" s="1">
        <f t="shared" si="0"/>
        <v>4.8731505473440393</v>
      </c>
    </row>
    <row r="7" spans="1:3" x14ac:dyDescent="0.2">
      <c r="B7" s="1">
        <v>13</v>
      </c>
      <c r="C7" s="1">
        <f t="shared" si="0"/>
        <v>3.7270138675103723</v>
      </c>
    </row>
    <row r="8" spans="1:3" x14ac:dyDescent="0.2">
      <c r="A8" s="1"/>
      <c r="B8" s="1">
        <v>13.5</v>
      </c>
      <c r="C8" s="1">
        <f t="shared" si="0"/>
        <v>2.6262549527681855</v>
      </c>
    </row>
    <row r="9" spans="1:3" x14ac:dyDescent="0.2">
      <c r="A9" s="1"/>
      <c r="B9" s="1">
        <v>14</v>
      </c>
      <c r="C9" s="1">
        <f t="shared" si="0"/>
        <v>1.5687097255309936</v>
      </c>
    </row>
    <row r="10" spans="1:3" x14ac:dyDescent="0.2">
      <c r="A10" s="1"/>
      <c r="B10" s="1">
        <v>14.5</v>
      </c>
      <c r="C10" s="1">
        <f t="shared" si="0"/>
        <v>0.55232820568762975</v>
      </c>
    </row>
    <row r="11" spans="1:3" x14ac:dyDescent="0.2">
      <c r="A11" s="1"/>
      <c r="B11" s="1">
        <v>15</v>
      </c>
      <c r="C11" s="1">
        <f t="shared" si="0"/>
        <v>-0.42483188720196807</v>
      </c>
    </row>
    <row r="12" spans="1:3" x14ac:dyDescent="0.2">
      <c r="A12" s="1"/>
      <c r="B12" s="1">
        <v>15.5</v>
      </c>
      <c r="C12" s="1">
        <f>(667.38/B12)*(1 - EXP(-0.146843 * B12)) - 40</f>
        <v>-1.3646111578821305</v>
      </c>
    </row>
    <row r="13" spans="1:3" x14ac:dyDescent="0.2">
      <c r="A13" s="1" t="s">
        <v>3</v>
      </c>
      <c r="B13" s="1">
        <v>16</v>
      </c>
      <c r="C13" s="1">
        <f t="shared" si="0"/>
        <v>-2.2687542080397662</v>
      </c>
    </row>
    <row r="20" spans="1:8" x14ac:dyDescent="0.2"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8</v>
      </c>
      <c r="H20" s="3" t="s">
        <v>7</v>
      </c>
    </row>
    <row r="21" spans="1:8" x14ac:dyDescent="0.2">
      <c r="A21">
        <v>1</v>
      </c>
      <c r="B21" s="2">
        <f>B5</f>
        <v>12</v>
      </c>
      <c r="C21" s="2">
        <f>B13</f>
        <v>16</v>
      </c>
      <c r="D21" s="2">
        <f t="shared" ref="D21:D35" si="1">(667.38/B21)*(1 - EXP(-0.146843 * B21)) - 40</f>
        <v>6.0669499629312682</v>
      </c>
      <c r="E21" s="2">
        <f t="shared" ref="E21:E35" si="2">(667.38/C21)*(1 - EXP(-0.146843 * C21)) - 40</f>
        <v>-2.2687542080397662</v>
      </c>
      <c r="F21" s="2">
        <f>C21 - (E21*(B21-C21))/(D21-E21)</f>
        <v>14.911307713658712</v>
      </c>
      <c r="G21" s="2">
        <f t="shared" ref="G21:G35" si="3">(667.38/F21)*(1 - EXP(-0.146843 * F21)) - 40</f>
        <v>-0.25427747284514624</v>
      </c>
      <c r="H21" s="2">
        <f t="shared" ref="H21:H35" si="4">D21*G21</f>
        <v>-1.5426887044521165</v>
      </c>
    </row>
    <row r="22" spans="1:8" x14ac:dyDescent="0.2">
      <c r="A22">
        <v>2</v>
      </c>
      <c r="B22" s="2">
        <f>IF(H21 &lt; 0, B21, IF(H21 &gt; 0, F21))</f>
        <v>12</v>
      </c>
      <c r="C22" s="2">
        <f t="shared" ref="C22:C35" si="5">IF(H21 &gt; 0, C21, IF(H21 &lt; 0, F21))</f>
        <v>14.911307713658712</v>
      </c>
      <c r="D22" s="2">
        <f t="shared" si="1"/>
        <v>6.0669499629312682</v>
      </c>
      <c r="E22" s="2">
        <f t="shared" si="2"/>
        <v>-0.25427747284514624</v>
      </c>
      <c r="F22" s="2">
        <f>C22 - (E22*(B22-C22))/(D22-E22)</f>
        <v>14.794197551807244</v>
      </c>
      <c r="G22" s="2">
        <f t="shared" si="3"/>
        <v>-2.7257212564670397E-2</v>
      </c>
      <c r="H22" s="2">
        <f t="shared" si="4"/>
        <v>-0.16536814475883677</v>
      </c>
    </row>
    <row r="23" spans="1:8" x14ac:dyDescent="0.2">
      <c r="A23">
        <v>3</v>
      </c>
      <c r="B23" s="2">
        <f t="shared" ref="B22:B35" si="6">IF(H22 &lt; 0, B22, IF(H22 &gt; 0, F22))</f>
        <v>12</v>
      </c>
      <c r="C23" s="2">
        <f t="shared" si="5"/>
        <v>14.794197551807244</v>
      </c>
      <c r="D23" s="2">
        <f t="shared" si="1"/>
        <v>6.0669499629312682</v>
      </c>
      <c r="E23" s="2">
        <f t="shared" si="2"/>
        <v>-2.7257212564670397E-2</v>
      </c>
      <c r="F23" s="2">
        <f t="shared" ref="F21:F35" si="7">C23 - (E23*(B23-C23))/(D23-E23)</f>
        <v>14.781700103915494</v>
      </c>
      <c r="G23" s="2">
        <f t="shared" si="3"/>
        <v>-2.9076009186610463E-3</v>
      </c>
      <c r="H23" s="2">
        <f t="shared" si="4"/>
        <v>-1.7640269285689555E-2</v>
      </c>
    </row>
    <row r="24" spans="1:8" x14ac:dyDescent="0.2">
      <c r="A24">
        <v>4</v>
      </c>
      <c r="B24" s="2">
        <f t="shared" si="6"/>
        <v>12</v>
      </c>
      <c r="C24" s="2">
        <f t="shared" si="5"/>
        <v>14.781700103915494</v>
      </c>
      <c r="D24" s="2">
        <f t="shared" si="1"/>
        <v>6.0669499629312682</v>
      </c>
      <c r="E24" s="2">
        <f t="shared" si="2"/>
        <v>-2.9076009186610463E-3</v>
      </c>
      <c r="F24" s="2">
        <f t="shared" si="7"/>
        <v>14.780367605797951</v>
      </c>
      <c r="G24" s="2">
        <f t="shared" si="3"/>
        <v>-3.0999982065083032E-4</v>
      </c>
      <c r="H24" s="2">
        <f t="shared" si="4"/>
        <v>-1.8807534004062548E-3</v>
      </c>
    </row>
    <row r="25" spans="1:8" x14ac:dyDescent="0.2">
      <c r="A25">
        <v>5</v>
      </c>
      <c r="B25" s="2">
        <f t="shared" si="6"/>
        <v>12</v>
      </c>
      <c r="C25" s="2">
        <f t="shared" si="5"/>
        <v>14.780367605797951</v>
      </c>
      <c r="D25" s="2">
        <f t="shared" si="1"/>
        <v>6.0669499629312682</v>
      </c>
      <c r="E25" s="2">
        <f t="shared" si="2"/>
        <v>-3.0999982065083032E-4</v>
      </c>
      <c r="F25" s="2">
        <f t="shared" si="7"/>
        <v>14.780225546043724</v>
      </c>
      <c r="G25" s="2">
        <f t="shared" si="3"/>
        <v>-3.3049425177011926E-5</v>
      </c>
      <c r="H25" s="2">
        <f t="shared" si="4"/>
        <v>-2.0050920885257223E-4</v>
      </c>
    </row>
    <row r="26" spans="1:8" x14ac:dyDescent="0.2">
      <c r="A26">
        <v>6</v>
      </c>
      <c r="B26" s="2">
        <f t="shared" si="6"/>
        <v>12</v>
      </c>
      <c r="C26" s="2">
        <f t="shared" si="5"/>
        <v>14.780225546043724</v>
      </c>
      <c r="D26" s="2">
        <f t="shared" si="1"/>
        <v>6.0669499629312682</v>
      </c>
      <c r="E26" s="2">
        <f t="shared" si="2"/>
        <v>-3.3049425177011926E-5</v>
      </c>
      <c r="F26" s="2">
        <f t="shared" si="7"/>
        <v>14.780210400978051</v>
      </c>
      <c r="G26" s="2">
        <f t="shared" si="3"/>
        <v>-3.5234150175256218E-6</v>
      </c>
      <c r="H26" s="2">
        <f t="shared" si="4"/>
        <v>-2.1376382609968546E-5</v>
      </c>
    </row>
    <row r="27" spans="1:8" x14ac:dyDescent="0.2">
      <c r="A27">
        <v>7</v>
      </c>
      <c r="B27" s="2">
        <f t="shared" si="6"/>
        <v>12</v>
      </c>
      <c r="C27" s="2">
        <f t="shared" si="5"/>
        <v>14.780210400978051</v>
      </c>
      <c r="D27" s="2">
        <f t="shared" si="1"/>
        <v>6.0669499629312682</v>
      </c>
      <c r="E27" s="2">
        <f t="shared" si="2"/>
        <v>-3.5234150175256218E-6</v>
      </c>
      <c r="F27" s="2">
        <f t="shared" si="7"/>
        <v>14.780208786356297</v>
      </c>
      <c r="G27" s="2">
        <f t="shared" si="3"/>
        <v>-3.7563270893770095E-7</v>
      </c>
      <c r="H27" s="2">
        <f t="shared" si="4"/>
        <v>-2.2789448495653567E-6</v>
      </c>
    </row>
    <row r="28" spans="1:8" x14ac:dyDescent="0.2">
      <c r="A28">
        <v>8</v>
      </c>
      <c r="B28" s="2">
        <f t="shared" si="6"/>
        <v>12</v>
      </c>
      <c r="C28" s="2">
        <f t="shared" si="5"/>
        <v>14.780208786356297</v>
      </c>
      <c r="D28" s="2">
        <f t="shared" si="1"/>
        <v>6.0669499629312682</v>
      </c>
      <c r="E28" s="2">
        <f t="shared" si="2"/>
        <v>-3.7563270893770095E-7</v>
      </c>
      <c r="F28" s="2">
        <f t="shared" si="7"/>
        <v>14.780208614220825</v>
      </c>
      <c r="G28" s="2">
        <f t="shared" si="3"/>
        <v>-4.0046366223123187E-8</v>
      </c>
      <c r="H28" s="2">
        <f t="shared" si="4"/>
        <v>-2.4295930007290921E-7</v>
      </c>
    </row>
    <row r="29" spans="1:8" x14ac:dyDescent="0.2">
      <c r="A29">
        <v>9</v>
      </c>
      <c r="B29" s="2">
        <f t="shared" si="6"/>
        <v>12</v>
      </c>
      <c r="C29" s="2">
        <f t="shared" si="5"/>
        <v>14.780208614220825</v>
      </c>
      <c r="D29" s="2">
        <f t="shared" si="1"/>
        <v>6.0669499629312682</v>
      </c>
      <c r="E29" s="2">
        <f t="shared" si="2"/>
        <v>-4.0046366223123187E-8</v>
      </c>
      <c r="F29" s="2">
        <f t="shared" si="7"/>
        <v>14.780208595869388</v>
      </c>
      <c r="G29" s="2">
        <f t="shared" si="3"/>
        <v>-4.2693528712334228E-9</v>
      </c>
      <c r="H29" s="2">
        <f t="shared" si="4"/>
        <v>-2.5901950243870119E-8</v>
      </c>
    </row>
    <row r="30" spans="1:8" x14ac:dyDescent="0.2">
      <c r="A30">
        <v>10</v>
      </c>
      <c r="B30" s="2">
        <f t="shared" si="6"/>
        <v>12</v>
      </c>
      <c r="C30" s="2">
        <f t="shared" si="5"/>
        <v>14.780208595869388</v>
      </c>
      <c r="D30" s="2">
        <f t="shared" si="1"/>
        <v>6.0669499629312682</v>
      </c>
      <c r="E30" s="2">
        <f t="shared" si="2"/>
        <v>-4.2693528712334228E-9</v>
      </c>
      <c r="F30" s="2">
        <f t="shared" si="7"/>
        <v>14.780208593912937</v>
      </c>
      <c r="G30" s="2">
        <f t="shared" si="3"/>
        <v>-4.5515946567320498E-10</v>
      </c>
      <c r="H30" s="2">
        <f t="shared" si="4"/>
        <v>-2.7614297033938666E-9</v>
      </c>
    </row>
    <row r="31" spans="1:8" x14ac:dyDescent="0.2">
      <c r="A31">
        <v>11</v>
      </c>
      <c r="B31" s="2">
        <f t="shared" si="6"/>
        <v>12</v>
      </c>
      <c r="C31" s="2">
        <f t="shared" si="5"/>
        <v>14.780208593912937</v>
      </c>
      <c r="D31" s="2">
        <f t="shared" si="1"/>
        <v>6.0669499629312682</v>
      </c>
      <c r="E31" s="2">
        <f t="shared" si="2"/>
        <v>-4.5515946567320498E-10</v>
      </c>
      <c r="F31" s="2">
        <f t="shared" si="7"/>
        <v>14.780208593704357</v>
      </c>
      <c r="G31" s="2">
        <f t="shared" si="3"/>
        <v>-4.8522963425057242E-11</v>
      </c>
      <c r="H31" s="2">
        <f t="shared" si="4"/>
        <v>-2.9438639115296632E-10</v>
      </c>
    </row>
    <row r="32" spans="1:8" x14ac:dyDescent="0.2">
      <c r="A32">
        <v>12</v>
      </c>
      <c r="B32" s="2">
        <f t="shared" si="6"/>
        <v>12</v>
      </c>
      <c r="C32" s="2">
        <f t="shared" si="5"/>
        <v>14.780208593704357</v>
      </c>
      <c r="D32" s="2">
        <f t="shared" si="1"/>
        <v>6.0669499629312682</v>
      </c>
      <c r="E32" s="2">
        <f t="shared" si="2"/>
        <v>-4.8522963425057242E-11</v>
      </c>
      <c r="F32" s="2">
        <f t="shared" si="7"/>
        <v>14.78020859368212</v>
      </c>
      <c r="G32" s="2">
        <f t="shared" si="3"/>
        <v>-5.1656456889759284E-12</v>
      </c>
      <c r="H32" s="2">
        <f t="shared" si="4"/>
        <v>-3.1339713921248575E-11</v>
      </c>
    </row>
    <row r="33" spans="1:8" x14ac:dyDescent="0.2">
      <c r="A33">
        <v>13</v>
      </c>
      <c r="B33" s="2">
        <f t="shared" si="6"/>
        <v>12</v>
      </c>
      <c r="C33" s="2">
        <f t="shared" si="5"/>
        <v>14.78020859368212</v>
      </c>
      <c r="D33" s="2">
        <f t="shared" si="1"/>
        <v>6.0669499629312682</v>
      </c>
      <c r="E33" s="2">
        <f t="shared" si="2"/>
        <v>-5.1656456889759284E-12</v>
      </c>
      <c r="F33" s="2">
        <f t="shared" si="7"/>
        <v>14.780208593679752</v>
      </c>
      <c r="G33" s="2">
        <f t="shared" si="3"/>
        <v>-5.5422333389287814E-13</v>
      </c>
      <c r="H33" s="2">
        <f t="shared" si="4"/>
        <v>-3.362445235017041E-12</v>
      </c>
    </row>
    <row r="34" spans="1:8" x14ac:dyDescent="0.2">
      <c r="A34">
        <v>14</v>
      </c>
      <c r="B34" s="2">
        <f t="shared" si="6"/>
        <v>12</v>
      </c>
      <c r="C34" s="2">
        <f t="shared" si="5"/>
        <v>14.780208593679752</v>
      </c>
      <c r="D34" s="2">
        <f t="shared" si="1"/>
        <v>6.0669499629312682</v>
      </c>
      <c r="E34" s="2">
        <f t="shared" si="2"/>
        <v>-5.5422333389287814E-13</v>
      </c>
      <c r="F34" s="2">
        <f t="shared" si="7"/>
        <v>14.780208593679498</v>
      </c>
      <c r="G34" s="2">
        <f t="shared" si="3"/>
        <v>-6.3948846218409017E-14</v>
      </c>
      <c r="H34" s="2">
        <f t="shared" si="4"/>
        <v>-3.8797445019427395E-13</v>
      </c>
    </row>
    <row r="35" spans="1:8" x14ac:dyDescent="0.2">
      <c r="A35">
        <v>15</v>
      </c>
      <c r="B35" s="2">
        <f t="shared" si="6"/>
        <v>12</v>
      </c>
      <c r="C35" s="2">
        <f t="shared" si="5"/>
        <v>14.780208593679498</v>
      </c>
      <c r="D35" s="2">
        <f t="shared" si="1"/>
        <v>6.0669499629312682</v>
      </c>
      <c r="E35" s="2">
        <f t="shared" si="2"/>
        <v>-6.3948846218409017E-14</v>
      </c>
      <c r="F35" s="2">
        <f t="shared" si="7"/>
        <v>14.78020859367947</v>
      </c>
      <c r="G35" s="2">
        <f t="shared" si="3"/>
        <v>0</v>
      </c>
      <c r="H35" s="2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Peralta</dc:creator>
  <cp:lastModifiedBy>Karen Peralta</cp:lastModifiedBy>
  <dcterms:created xsi:type="dcterms:W3CDTF">2024-04-11T14:50:36Z</dcterms:created>
  <dcterms:modified xsi:type="dcterms:W3CDTF">2024-04-11T15:49:34Z</dcterms:modified>
</cp:coreProperties>
</file>