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6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<sst xmlns="http://schemas.openxmlformats.org/spreadsheetml/2006/main" count="17" uniqueCount="17">
  <si>
    <t>VF</t>
  </si>
  <si>
    <t>periodo?</t>
  </si>
  <si>
    <t>ln(VF/VP)/ln(1+taxa)</t>
  </si>
  <si>
    <t>VP</t>
  </si>
  <si>
    <t>taxa</t>
  </si>
  <si>
    <t>periodo</t>
  </si>
  <si>
    <t>deposito</t>
  </si>
  <si>
    <t>https://www3.bcb.gov.br/CALCIDADAO/publico/exibirMetodologiaAplicacaoDepositosRegulares.do?method=exibirMetodologiaAplicacaoDepositosRegulares</t>
  </si>
  <si>
    <t>VP*(1+taxa)^periodo</t>
  </si>
  <si>
    <t>deposito*(1+taxa)*[(((1+taxa)^periodo)-1) /taxa]</t>
  </si>
  <si>
    <t>VF sem deposito</t>
  </si>
  <si>
    <t>VF com deposito</t>
  </si>
  <si>
    <t>VF com deposito real</t>
  </si>
  <si>
    <t>rendimento com deposito</t>
  </si>
  <si>
    <t>rendimento sem deposito</t>
  </si>
  <si>
    <t>rendimento total</t>
  </si>
  <si>
    <t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</si>
</sst>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3.bcb.gov.br/CALCIDADAO/publico/exibirMetodologiaAplicacaoDepositosRegulares.do?method=exibirMetodologiaAplicacaoDepositosRegular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2" min="1" style="0" width="11.5204081632653"/>
    <col collapsed="false" hidden="false" max="3" min="3" style="0" width="20.0510204081633"/>
    <col collapsed="false" hidden="false" max="4" min="4" style="0" width="11.5204081632653"/>
    <col collapsed="false" hidden="false" max="5" min="5" style="0" width="38.1122448979592"/>
    <col collapsed="false" hidden="false" max="6" min="6" style="0" width="18.8010204081633"/>
    <col collapsed="false" hidden="false" max="8" min="7" style="0" width="21.8520408163265"/>
    <col collapsed="false" hidden="false" max="9" min="9" style="0" width="14.4897959183673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n">
        <v>1100</v>
      </c>
      <c r="D1" s="0" t="s">
        <v>1</v>
      </c>
      <c r="E1" s="0" t="s">
        <v>2</v>
      </c>
    </row>
    <row r="2" customFormat="false" ht="12.8" hidden="false" customHeight="false" outlineLevel="0" collapsed="false">
      <c r="A2" s="0" t="s">
        <v>3</v>
      </c>
      <c r="B2" s="0" t="n">
        <v>1000</v>
      </c>
      <c r="D2" s="0" t="n">
        <f aca="false">LOG($B$1/$B$2)/LOG(1+$B$3)</f>
        <v>9.57859403981317</v>
      </c>
    </row>
    <row r="3" customFormat="false" ht="12.8" hidden="false" customHeight="false" outlineLevel="0" collapsed="false">
      <c r="A3" s="0" t="s">
        <v>4</v>
      </c>
      <c r="B3" s="0" t="n">
        <v>0.01</v>
      </c>
    </row>
    <row r="4" customFormat="false" ht="12.8" hidden="false" customHeight="false" outlineLevel="0" collapsed="false">
      <c r="A4" s="0" t="s">
        <v>5</v>
      </c>
      <c r="B4" s="0" t="n">
        <v>3</v>
      </c>
    </row>
    <row r="5" customFormat="false" ht="12.8" hidden="false" customHeight="false" outlineLevel="0" collapsed="false">
      <c r="A5" s="0" t="s">
        <v>6</v>
      </c>
      <c r="B5" s="0" t="n">
        <v>100</v>
      </c>
    </row>
    <row r="6" customFormat="false" ht="12.8" hidden="false" customHeight="false" outlineLevel="0" collapsed="false">
      <c r="E6" s="1" t="s">
        <v>7</v>
      </c>
    </row>
    <row r="7" customFormat="false" ht="12.8" hidden="false" customHeight="false" outlineLevel="0" collapsed="false">
      <c r="C7" s="0" t="s">
        <v>8</v>
      </c>
      <c r="E7" s="0" t="s">
        <v>9</v>
      </c>
    </row>
    <row r="8" customFormat="false" ht="12.8" hidden="false" customHeight="false" outlineLevel="0" collapsed="false">
      <c r="C8" s="0" t="s">
        <v>10</v>
      </c>
      <c r="E8" s="0" t="s">
        <v>11</v>
      </c>
      <c r="F8" s="0" t="s">
        <v>12</v>
      </c>
      <c r="G8" s="0" t="s">
        <v>13</v>
      </c>
      <c r="H8" s="0" t="s">
        <v>14</v>
      </c>
      <c r="I8" s="0" t="s">
        <v>15</v>
      </c>
    </row>
    <row r="9" customFormat="false" ht="12.8" hidden="false" customHeight="false" outlineLevel="0" collapsed="false">
      <c r="C9" s="2" t="n">
        <f aca="false">$B$2*(1+$B$3)^$D9</f>
        <v>1010</v>
      </c>
      <c r="D9" s="0" t="n">
        <v>1</v>
      </c>
      <c r="E9" s="2" t="n">
        <f aca="false">($B$5)*(1+$B$3)*((((1+$B$3)^$D9)-1)/$B$3)</f>
        <v>101</v>
      </c>
      <c r="F9" s="2" t="n">
        <f aca="false">E9+C9</f>
        <v>1111</v>
      </c>
      <c r="G9" s="2" t="n">
        <f aca="false">($B$5)*(1+$B$3)*((((1+$B$3)^$D9)-1)/$B$3)-($B$5)*(1+$B$3)*((((1+$B$3)^($D9-1))-1)/$B$3)-$B$5</f>
        <v>1.00000000000009</v>
      </c>
      <c r="H9" s="2" t="n">
        <f aca="false">$B$2*(1+$B$3)^$D9 - $B$2*(1+$B$3)^($D9-1)</f>
        <v>10</v>
      </c>
      <c r="I9" s="2" t="n">
        <f aca="false">H9+G9</f>
        <v>11.0000000000001</v>
      </c>
    </row>
    <row r="10" customFormat="false" ht="12.8" hidden="false" customHeight="false" outlineLevel="0" collapsed="false">
      <c r="C10" s="2" t="n">
        <f aca="false">$B$2*(1+$B$3)^$D10</f>
        <v>1020.1</v>
      </c>
      <c r="D10" s="0" t="n">
        <v>2</v>
      </c>
      <c r="E10" s="2" t="n">
        <f aca="false">($B$5)*(1+$B$3)*((((1+$B$3)^$D10)-1)/$B$3)</f>
        <v>203.01</v>
      </c>
      <c r="F10" s="2" t="n">
        <f aca="false">E10+C10</f>
        <v>1223.11</v>
      </c>
      <c r="G10" s="2" t="n">
        <f aca="false">($B$5)*(1+$B$3)*((((1+$B$3)^$D10)-1)/$B$3)-($B$5)*(1+$B$3)*((((1+$B$3)^($D10-1))-1)/$B$3)-$B$5</f>
        <v>2.00999999999999</v>
      </c>
      <c r="H10" s="2" t="n">
        <f aca="false">$B$2*(1+$B$3)^$D10 - $B$2*(1+$B$3)^($D10-1)</f>
        <v>10.1</v>
      </c>
      <c r="I10" s="2" t="n">
        <f aca="false">H10+G10</f>
        <v>12.11</v>
      </c>
    </row>
    <row r="11" customFormat="false" ht="12.8" hidden="false" customHeight="false" outlineLevel="0" collapsed="false">
      <c r="C11" s="2" t="n">
        <f aca="false">$B$2*(1+$B$3)^$D11</f>
        <v>1030.301</v>
      </c>
      <c r="D11" s="0" t="n">
        <v>3</v>
      </c>
      <c r="E11" s="2" t="n">
        <f aca="false">($B$5)*(1+$B$3)*((((1+$B$3)^$D11)-1)/$B$3)</f>
        <v>306.040100000001</v>
      </c>
      <c r="F11" s="2" t="n">
        <f aca="false">E11+C11</f>
        <v>1336.3411</v>
      </c>
      <c r="G11" s="2" t="n">
        <f aca="false">($B$5)*(1+$B$3)*((((1+$B$3)^$D11)-1)/$B$3)-($B$5)*(1+$B$3)*((((1+$B$3)^($D11-1))-1)/$B$3)-$B$5</f>
        <v>3.03010000000128</v>
      </c>
      <c r="H11" s="2" t="n">
        <f aca="false">$B$2*(1+$B$3)^$D11 - $B$2*(1+$B$3)^($D11-1)</f>
        <v>10.2010000000001</v>
      </c>
      <c r="I11" s="2" t="n">
        <f aca="false">H11+G11</f>
        <v>13.2311000000014</v>
      </c>
    </row>
    <row r="12" customFormat="false" ht="12.8" hidden="false" customHeight="false" outlineLevel="0" collapsed="false">
      <c r="C12" s="2" t="n">
        <f aca="false">$B$2*(1+$B$3)^$D12</f>
        <v>1040.60401</v>
      </c>
      <c r="D12" s="0" t="n">
        <v>4</v>
      </c>
      <c r="E12" s="2" t="n">
        <f aca="false">($B$5)*(1+$B$3)*((((1+$B$3)^$D12)-1)/$B$3)</f>
        <v>410.100501</v>
      </c>
      <c r="F12" s="2" t="n">
        <f aca="false">E12+C12</f>
        <v>1450.704511</v>
      </c>
      <c r="G12" s="2" t="n">
        <f aca="false">($B$5)*(1+$B$3)*((((1+$B$3)^$D12)-1)/$B$3)-($B$5)*(1+$B$3)*((((1+$B$3)^($D12-1))-1)/$B$3)-$B$5</f>
        <v>4.06040099999888</v>
      </c>
      <c r="H12" s="2" t="n">
        <f aca="false">$B$2*(1+$B$3)^$D12 - $B$2*(1+$B$3)^($D12-1)</f>
        <v>10.3030099999999</v>
      </c>
      <c r="I12" s="2" t="n">
        <f aca="false">H12+G12</f>
        <v>14.3634109999987</v>
      </c>
    </row>
    <row r="13" customFormat="false" ht="12.8" hidden="false" customHeight="false" outlineLevel="0" collapsed="false">
      <c r="C13" s="2" t="n">
        <f aca="false">$B$2*(1+$B$3)^$D13</f>
        <v>1051.0100501</v>
      </c>
      <c r="D13" s="0" t="n">
        <v>5</v>
      </c>
      <c r="E13" s="2" t="n">
        <f aca="false">($B$5)*(1+$B$3)*((((1+$B$3)^$D13)-1)/$B$3)</f>
        <v>515.201506010002</v>
      </c>
      <c r="F13" s="2" t="n">
        <f aca="false">E13+C13</f>
        <v>1566.21155611</v>
      </c>
      <c r="G13" s="2" t="n">
        <f aca="false">($B$5)*(1+$B$3)*((((1+$B$3)^$D13)-1)/$B$3)-($B$5)*(1+$B$3)*((((1+$B$3)^($D13-1))-1)/$B$3)-$B$5</f>
        <v>5.10100501000125</v>
      </c>
      <c r="H13" s="2" t="n">
        <f aca="false">$B$2*(1+$B$3)^$D13 - $B$2*(1+$B$3)^($D13-1)</f>
        <v>10.4060401000002</v>
      </c>
      <c r="I13" s="2" t="n">
        <f aca="false">H13+G13</f>
        <v>15.5070451100014</v>
      </c>
    </row>
    <row r="14" customFormat="false" ht="12.8" hidden="false" customHeight="false" outlineLevel="0" collapsed="false">
      <c r="C14" s="2" t="n">
        <f aca="false">$B$2*(1+$B$3)^$D14</f>
        <v>1061.520150601</v>
      </c>
      <c r="D14" s="0" t="n">
        <v>6</v>
      </c>
      <c r="E14" s="2" t="n">
        <f aca="false">($B$5)*(1+$B$3)*((((1+$B$3)^$D14)-1)/$B$3)</f>
        <v>621.353521070101</v>
      </c>
      <c r="F14" s="2" t="n">
        <f aca="false">E14+C14</f>
        <v>1682.8736716711</v>
      </c>
      <c r="G14" s="2" t="n">
        <f aca="false">($B$5)*(1+$B$3)*((((1+$B$3)^$D14)-1)/$B$3)-($B$5)*(1+$B$3)*((((1+$B$3)^($D14-1))-1)/$B$3)-$B$5</f>
        <v>6.15201506009987</v>
      </c>
      <c r="H14" s="2" t="n">
        <f aca="false">$B$2*(1+$B$3)^$D14 - $B$2*(1+$B$3)^($D14-1)</f>
        <v>10.5101005009999</v>
      </c>
      <c r="I14" s="2" t="n">
        <f aca="false">H14+G14</f>
        <v>16.6621155610998</v>
      </c>
    </row>
    <row r="15" customFormat="false" ht="12.8" hidden="false" customHeight="false" outlineLevel="0" collapsed="false">
      <c r="A15" s="0" t="s">
        <v>16</v>
      </c>
      <c r="C15" s="2" t="n">
        <f aca="false">$B$2*(1+$B$3)^$D15</f>
        <v>1072.13535210701</v>
      </c>
      <c r="D15" s="0" t="n">
        <v>7</v>
      </c>
      <c r="E15" s="2" t="n">
        <f aca="false">($B$5)*(1+$B$3)*((((1+$B$3)^$D15)-1)/$B$3)</f>
        <v>728.567056280802</v>
      </c>
      <c r="F15" s="2" t="n">
        <f aca="false">E15+C15</f>
        <v>1800.70240838781</v>
      </c>
      <c r="G15" s="2" t="n">
        <f aca="false">($B$5)*(1+$B$3)*((((1+$B$3)^$D15)-1)/$B$3)-($B$5)*(1+$B$3)*((((1+$B$3)^($D15-1))-1)/$B$3)-$B$5</f>
        <v>7.21353521070023</v>
      </c>
      <c r="H15" s="2" t="n">
        <f aca="false">$B$2*(1+$B$3)^$D15 - $B$2*(1+$B$3)^($D15-1)</f>
        <v>10.61520150601</v>
      </c>
      <c r="I15" s="2" t="n">
        <f aca="false">H15+G15</f>
        <v>17.8287367167102</v>
      </c>
    </row>
    <row r="16" customFormat="false" ht="12.8" hidden="false" customHeight="false" outlineLevel="0" collapsed="false">
      <c r="C16" s="2" t="n">
        <f aca="false">$B$2*(1+$B$3)^$D16</f>
        <v>1082.85670562808</v>
      </c>
      <c r="D16" s="0" t="n">
        <v>8</v>
      </c>
      <c r="E16" s="2" t="n">
        <f aca="false">($B$5)*(1+$B$3)*((((1+$B$3)^$D16)-1)/$B$3)</f>
        <v>836.85272684361</v>
      </c>
      <c r="F16" s="2" t="n">
        <f aca="false">E16+C16</f>
        <v>1919.70943247169</v>
      </c>
      <c r="G16" s="2" t="n">
        <f aca="false">($B$5)*(1+$B$3)*((((1+$B$3)^$D16)-1)/$B$3)-($B$5)*(1+$B$3)*((((1+$B$3)^($D16-1))-1)/$B$3)-$B$5</f>
        <v>8.28567056280861</v>
      </c>
      <c r="H16" s="2" t="n">
        <f aca="false">$B$2*(1+$B$3)^$D16 - $B$2*(1+$B$3)^($D16-1)</f>
        <v>10.7213535210701</v>
      </c>
      <c r="I16" s="2" t="n">
        <f aca="false">H16+G16</f>
        <v>19.0070240838787</v>
      </c>
    </row>
    <row r="17" customFormat="false" ht="12.8" hidden="false" customHeight="false" outlineLevel="0" collapsed="false">
      <c r="C17" s="2" t="n">
        <f aca="false">$B$2*(1+$B$3)^$D17</f>
        <v>1093.68527268436</v>
      </c>
      <c r="D17" s="0" t="n">
        <v>9</v>
      </c>
      <c r="E17" s="2" t="n">
        <f aca="false">($B$5)*(1+$B$3)*((((1+$B$3)^$D17)-1)/$B$3)</f>
        <v>946.221254112045</v>
      </c>
      <c r="F17" s="2" t="n">
        <f aca="false">E17+C17</f>
        <v>2039.90652679641</v>
      </c>
      <c r="G17" s="2" t="n">
        <f aca="false">($B$5)*(1+$B$3)*((((1+$B$3)^$D17)-1)/$B$3)-($B$5)*(1+$B$3)*((((1+$B$3)^($D17-1))-1)/$B$3)-$B$5</f>
        <v>9.36852726843472</v>
      </c>
      <c r="H17" s="2" t="n">
        <f aca="false">$B$2*(1+$B$3)^$D17 - $B$2*(1+$B$3)^($D17-1)</f>
        <v>10.8285670562807</v>
      </c>
      <c r="I17" s="2" t="n">
        <f aca="false">H17+G17</f>
        <v>20.1970943247154</v>
      </c>
    </row>
    <row r="18" customFormat="false" ht="12.8" hidden="false" customHeight="false" outlineLevel="0" collapsed="false">
      <c r="C18" s="2" t="n">
        <f aca="false">$B$2*(1+$B$3)^$D18</f>
        <v>1104.6221254112</v>
      </c>
      <c r="D18" s="0" t="n">
        <v>10</v>
      </c>
      <c r="E18" s="2" t="n">
        <f aca="false">($B$5)*(1+$B$3)*((((1+$B$3)^$D18)-1)/$B$3)</f>
        <v>1056.68346665317</v>
      </c>
      <c r="F18" s="2" t="n">
        <f aca="false">E18+C18</f>
        <v>2161.30559206437</v>
      </c>
      <c r="G18" s="2" t="n">
        <f aca="false">($B$5)*(1+$B$3)*((((1+$B$3)^$D18)-1)/$B$3)-($B$5)*(1+$B$3)*((((1+$B$3)^($D18-1))-1)/$B$3)-$B$5</f>
        <v>10.4622125411207</v>
      </c>
      <c r="H18" s="2" t="n">
        <f aca="false">$B$2*(1+$B$3)^$D18 - $B$2*(1+$B$3)^($D18-1)</f>
        <v>10.9368527268437</v>
      </c>
      <c r="I18" s="2" t="n">
        <f aca="false">H18+G18</f>
        <v>21.3990652679644</v>
      </c>
    </row>
    <row r="19" customFormat="false" ht="12.8" hidden="false" customHeight="false" outlineLevel="0" collapsed="false">
      <c r="C19" s="2" t="n">
        <f aca="false">$B$2*(1+$B$3)^$D19</f>
        <v>1115.66834666532</v>
      </c>
      <c r="D19" s="0" t="n">
        <v>11</v>
      </c>
      <c r="E19" s="2" t="n">
        <f aca="false">($B$5)*(1+$B$3)*((((1+$B$3)^$D19)-1)/$B$3)</f>
        <v>1168.2503013197</v>
      </c>
      <c r="F19" s="2" t="n">
        <f aca="false">E19+C19</f>
        <v>2283.91864798501</v>
      </c>
      <c r="G19" s="2" t="n">
        <f aca="false">($B$5)*(1+$B$3)*((((1+$B$3)^$D19)-1)/$B$3)-($B$5)*(1+$B$3)*((((1+$B$3)^($D19-1))-1)/$B$3)-$B$5</f>
        <v>11.5668346665316</v>
      </c>
      <c r="H19" s="2" t="n">
        <f aca="false">$B$2*(1+$B$3)^$D19 - $B$2*(1+$B$3)^($D19-1)</f>
        <v>11.046221254112</v>
      </c>
      <c r="I19" s="2" t="n">
        <f aca="false">H19+G19</f>
        <v>22.6130559206435</v>
      </c>
    </row>
    <row r="20" customFormat="false" ht="12.8" hidden="false" customHeight="false" outlineLevel="0" collapsed="false">
      <c r="C20" s="2" t="n">
        <f aca="false">$B$2*(1+$B$3)^$D20</f>
        <v>1126.82503013197</v>
      </c>
      <c r="D20" s="0" t="n">
        <v>12</v>
      </c>
      <c r="E20" s="2" t="n">
        <f aca="false">($B$5)*(1+$B$3)*((((1+$B$3)^$D20)-1)/$B$3)</f>
        <v>1280.93280433289</v>
      </c>
      <c r="F20" s="2" t="n">
        <f aca="false">E20+C20</f>
        <v>2407.75783446486</v>
      </c>
      <c r="G20" s="2" t="n">
        <f aca="false">($B$5)*(1+$B$3)*((((1+$B$3)^$D20)-1)/$B$3)-($B$5)*(1+$B$3)*((((1+$B$3)^($D20-1))-1)/$B$3)-$B$5</f>
        <v>12.6825030131974</v>
      </c>
      <c r="H20" s="2" t="n">
        <f aca="false">$B$2*(1+$B$3)^$D20 - $B$2*(1+$B$3)^($D20-1)</f>
        <v>11.1566834666532</v>
      </c>
      <c r="I20" s="2" t="n">
        <f aca="false">H20+G20</f>
        <v>23.8391864798507</v>
      </c>
    </row>
    <row r="21" customFormat="false" ht="12.8" hidden="false" customHeight="false" outlineLevel="0" collapsed="false">
      <c r="C21" s="2" t="n">
        <f aca="false">$B$2*(1+$B$3)^$D21</f>
        <v>1138.09328043329</v>
      </c>
      <c r="D21" s="0" t="n">
        <v>13</v>
      </c>
      <c r="E21" s="2" t="n">
        <f aca="false">($B$5)*(1+$B$3)*((((1+$B$3)^$D21)-1)/$B$3)</f>
        <v>1394.74213237622</v>
      </c>
      <c r="F21" s="2" t="n">
        <f aca="false">E21+C21</f>
        <v>2532.83541280951</v>
      </c>
      <c r="G21" s="2" t="n">
        <f aca="false">($B$5)*(1+$B$3)*((((1+$B$3)^$D21)-1)/$B$3)-($B$5)*(1+$B$3)*((((1+$B$3)^($D21-1))-1)/$B$3)-$B$5</f>
        <v>13.8093280433293</v>
      </c>
      <c r="H21" s="2" t="n">
        <f aca="false">$B$2*(1+$B$3)^$D21 - $B$2*(1+$B$3)^($D21-1)</f>
        <v>11.2682503013198</v>
      </c>
      <c r="I21" s="2" t="n">
        <f aca="false">H21+G21</f>
        <v>25.0775783446491</v>
      </c>
    </row>
    <row r="22" customFormat="false" ht="12.8" hidden="false" customHeight="false" outlineLevel="0" collapsed="false">
      <c r="C22" s="2" t="n">
        <f aca="false">$B$2*(1+$B$3)^$D22</f>
        <v>1149.47421323762</v>
      </c>
      <c r="D22" s="0" t="n">
        <v>14</v>
      </c>
      <c r="E22" s="2" t="n">
        <f aca="false">($B$5)*(1+$B$3)*((((1+$B$3)^$D22)-1)/$B$3)</f>
        <v>1509.68955369999</v>
      </c>
      <c r="F22" s="2" t="n">
        <f aca="false">E22+C22</f>
        <v>2659.16376693761</v>
      </c>
      <c r="G22" s="2" t="n">
        <f aca="false">($B$5)*(1+$B$3)*((((1+$B$3)^$D22)-1)/$B$3)-($B$5)*(1+$B$3)*((((1+$B$3)^($D22-1))-1)/$B$3)-$B$5</f>
        <v>14.9474213237638</v>
      </c>
      <c r="H22" s="2" t="n">
        <f aca="false">$B$2*(1+$B$3)^$D22 - $B$2*(1+$B$3)^($D22-1)</f>
        <v>11.380932804333</v>
      </c>
      <c r="I22" s="2" t="n">
        <f aca="false">H22+G22</f>
        <v>26.3283541280969</v>
      </c>
    </row>
    <row r="23" customFormat="false" ht="12.8" hidden="false" customHeight="false" outlineLevel="0" collapsed="false">
      <c r="C23" s="2" t="n">
        <f aca="false">$B$2*(1+$B$3)^$D23</f>
        <v>1160.96895537</v>
      </c>
      <c r="D23" s="0" t="n">
        <v>15</v>
      </c>
      <c r="E23" s="2" t="n">
        <f aca="false">($B$5)*(1+$B$3)*((((1+$B$3)^$D23)-1)/$B$3)</f>
        <v>1625.78644923699</v>
      </c>
      <c r="F23" s="2" t="n">
        <f aca="false">E23+C23</f>
        <v>2786.75540460699</v>
      </c>
      <c r="G23" s="2" t="n">
        <f aca="false">($B$5)*(1+$B$3)*((((1+$B$3)^$D23)-1)/$B$3)-($B$5)*(1+$B$3)*((((1+$B$3)^($D23-1))-1)/$B$3)-$B$5</f>
        <v>16.0968955369988</v>
      </c>
      <c r="H23" s="2" t="n">
        <f aca="false">$B$2*(1+$B$3)^$D23 - $B$2*(1+$B$3)^($D23-1)</f>
        <v>11.4947421323761</v>
      </c>
      <c r="I23" s="2" t="n">
        <f aca="false">H23+G23</f>
        <v>27.5916376693749</v>
      </c>
    </row>
  </sheetData>
  <hyperlinks>
    <hyperlink ref="E6" r:id="rId1" display="https://www3.bcb.gov.br/CALCIDADAO/publico/exibirMetodologiaAplicacaoDepositosRegulares.do?method=exibirMetodologiaAplicacaoDepositosRegular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2016-07-08T15:31:48Z</dcterms:created>
  <dc:creator>Fernando </dc:creator>
  <dc:language>pt-BR</dc:language>
  <cp:revision>0</cp:revision>
</cp:coreProperties>
</file>