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lag-my.sharepoint.com/personal/fernanda_vilches_hlag_com/Documents/Desktop/FEN/"/>
    </mc:Choice>
  </mc:AlternateContent>
  <xr:revisionPtr revIDLastSave="223" documentId="8_{99810189-9627-410B-92AC-78BB216E23CC}" xr6:coauthVersionLast="47" xr6:coauthVersionMax="47" xr10:uidLastSave="{AC7D2380-AAF0-489F-8BEE-FE4FC972DC63}"/>
  <bookViews>
    <workbookView xWindow="-108" yWindow="-108" windowWidth="23256" windowHeight="12576" xr2:uid="{8062D412-DA04-4BA7-9D7D-5AD034CA4204}"/>
  </bookViews>
  <sheets>
    <sheet name="Sheet1" sheetId="9" r:id="rId1"/>
    <sheet name="Holidays" sheetId="10" r:id="rId2"/>
  </sheets>
  <definedNames>
    <definedName name="_xlnm._FilterDatabase" localSheetId="0" hidden="1">Sheet1!$A$1:$N$953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54" i="9" l="1"/>
  <c r="D953" i="9"/>
  <c r="D954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2" i="9"/>
</calcChain>
</file>

<file path=xl/sharedStrings.xml><?xml version="1.0" encoding="utf-8"?>
<sst xmlns="http://schemas.openxmlformats.org/spreadsheetml/2006/main" count="2017" uniqueCount="113">
  <si>
    <t>Area</t>
  </si>
  <si>
    <t>Country</t>
  </si>
  <si>
    <t>Date</t>
  </si>
  <si>
    <t>LCL</t>
  </si>
  <si>
    <t>CL</t>
  </si>
  <si>
    <t>CLP</t>
  </si>
  <si>
    <t>USD</t>
  </si>
  <si>
    <t>EUR</t>
  </si>
  <si>
    <t>Week</t>
  </si>
  <si>
    <t>year</t>
  </si>
  <si>
    <t>workday</t>
  </si>
  <si>
    <t>2023-01-01 New Year's Day</t>
  </si>
  <si>
    <t>2023-01-02 National Holiday</t>
  </si>
  <si>
    <t>2023-04-07 Good Friday</t>
  </si>
  <si>
    <t>2023-04-08 Holy Saturday</t>
  </si>
  <si>
    <t>2023-05-01 Labor Day</t>
  </si>
  <si>
    <t>2023-05-21 Navy Day</t>
  </si>
  <si>
    <t>2023-06-21 National Day of Indigenous Peoples</t>
  </si>
  <si>
    <t>2023-06-26 Saint Peter and Saint Paul's Day</t>
  </si>
  <si>
    <t>2023-07-16 Our Lady of Mount Carmel</t>
  </si>
  <si>
    <t>2023-08-15 Assumption Day</t>
  </si>
  <si>
    <t>2023-09-18 Independence Day</t>
  </si>
  <si>
    <t>2023-09-19 Army Day</t>
  </si>
  <si>
    <t>2023-10-09 Meeting of Two Worlds' Day</t>
  </si>
  <si>
    <t>2023-10-27 Reformation Day</t>
  </si>
  <si>
    <t>2023-11-01 All Saints' Day</t>
  </si>
  <si>
    <t>2023-12-08 Immaculate Conception</t>
  </si>
  <si>
    <t>2023-12-25 Christmas Day</t>
  </si>
  <si>
    <t>2024-01-01 New Year's Day</t>
  </si>
  <si>
    <t>2024-03-29 Good Friday</t>
  </si>
  <si>
    <t>2024-03-30 Holy Saturday</t>
  </si>
  <si>
    <t>2024-05-01 Labor Day</t>
  </si>
  <si>
    <t>2024-05-21 Navy Day</t>
  </si>
  <si>
    <t>2024-06-20 National Day of Indigenous Peoples</t>
  </si>
  <si>
    <t>2024-06-29 Saint Peter and Saint Paul's Day</t>
  </si>
  <si>
    <t>2024-07-16 Our Lady of Mount Carmel</t>
  </si>
  <si>
    <t>2024-08-15 Assumption Day</t>
  </si>
  <si>
    <t>2024-09-18 Independence Day</t>
  </si>
  <si>
    <t>2024-09-19 Army Day</t>
  </si>
  <si>
    <t>2024-09-20 National Holiday</t>
  </si>
  <si>
    <t>2024-10-12 Meeting of Two Worlds' Day</t>
  </si>
  <si>
    <t>2024-10-31 Reformation Day</t>
  </si>
  <si>
    <t>2024-11-01 All Saints' Day</t>
  </si>
  <si>
    <t>2024-12-08 Immaculate Conception</t>
  </si>
  <si>
    <t>2024-12-25 Christmas Day</t>
  </si>
  <si>
    <t>2025-01-01 New Year's Day</t>
  </si>
  <si>
    <t>2025-04-18 Good Friday</t>
  </si>
  <si>
    <t>2025-04-19 Holy Saturday</t>
  </si>
  <si>
    <t>2025-05-01 Labor Day</t>
  </si>
  <si>
    <t>2025-05-21 Navy Day</t>
  </si>
  <si>
    <t>2025-06-20 National Day of Indigenous Peoples</t>
  </si>
  <si>
    <t>2025-06-29 Saint Peter and Saint Paul's Day</t>
  </si>
  <si>
    <t>2025-07-16 Our Lady of Mount Carmel</t>
  </si>
  <si>
    <t>2025-08-15 Assumption Day</t>
  </si>
  <si>
    <t>2025-09-18 Independence Day</t>
  </si>
  <si>
    <t>2025-09-19 Army Day</t>
  </si>
  <si>
    <t>2025-10-12 Meeting of Two Worlds' Day</t>
  </si>
  <si>
    <t>2025-10-31 Reformation Day</t>
  </si>
  <si>
    <t>2025-11-01 All Saints' Day</t>
  </si>
  <si>
    <t>2025-12-08 Immaculate Conception</t>
  </si>
  <si>
    <t>2025-12-25 Christmas Day</t>
  </si>
  <si>
    <t>2023-01-01</t>
  </si>
  <si>
    <t>2023-01-02</t>
  </si>
  <si>
    <t>2023-04-07</t>
  </si>
  <si>
    <t>2023-04-08</t>
  </si>
  <si>
    <t>2023-05-01</t>
  </si>
  <si>
    <t>2023-05-21</t>
  </si>
  <si>
    <t>2023-06-21</t>
  </si>
  <si>
    <t>2023-06-26</t>
  </si>
  <si>
    <t>2023-07-16</t>
  </si>
  <si>
    <t>2023-08-15</t>
  </si>
  <si>
    <t>2023-09-18</t>
  </si>
  <si>
    <t>2023-09-19</t>
  </si>
  <si>
    <t>2023-10-09</t>
  </si>
  <si>
    <t>2023-10-27</t>
  </si>
  <si>
    <t>2023-11-01</t>
  </si>
  <si>
    <t>2023-12-08</t>
  </si>
  <si>
    <t>2023-12-25</t>
  </si>
  <si>
    <t>2024-01-01</t>
  </si>
  <si>
    <t>2024-03-29</t>
  </si>
  <si>
    <t>2024-03-30</t>
  </si>
  <si>
    <t>2024-05-01</t>
  </si>
  <si>
    <t>2024-05-21</t>
  </si>
  <si>
    <t>2024-06-20</t>
  </si>
  <si>
    <t>2024-06-29</t>
  </si>
  <si>
    <t>2024-07-16</t>
  </si>
  <si>
    <t>2024-08-15</t>
  </si>
  <si>
    <t>2024-09-18</t>
  </si>
  <si>
    <t>2024-09-19</t>
  </si>
  <si>
    <t>2024-09-20</t>
  </si>
  <si>
    <t>2024-10-12</t>
  </si>
  <si>
    <t>2024-10-31</t>
  </si>
  <si>
    <t>2024-11-01</t>
  </si>
  <si>
    <t>2024-12-08</t>
  </si>
  <si>
    <t>2024-12-25</t>
  </si>
  <si>
    <t>2025-01-01</t>
  </si>
  <si>
    <t>2025-04-18</t>
  </si>
  <si>
    <t>2025-04-19</t>
  </si>
  <si>
    <t>2025-05-01</t>
  </si>
  <si>
    <t>2025-05-21</t>
  </si>
  <si>
    <t>2025-06-20</t>
  </si>
  <si>
    <t>2025-06-29</t>
  </si>
  <si>
    <t>2025-07-16</t>
  </si>
  <si>
    <t>2025-08-15</t>
  </si>
  <si>
    <t>2025-09-18</t>
  </si>
  <si>
    <t>2025-09-19</t>
  </si>
  <si>
    <t>2025-10-12</t>
  </si>
  <si>
    <t>2025-10-31</t>
  </si>
  <si>
    <t>2025-11-01</t>
  </si>
  <si>
    <t>2025-12-08</t>
  </si>
  <si>
    <t>2025-12-25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</si>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</sst>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;@"/>
    <numFmt numFmtId="165" formatCode="_(* #,##0_);_(* \(#,##0\);_(* &quot;-&quot;??_);_(@_)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center"/>
    </xf>
    <xf numFmtId="164" fontId="1" fillId="0" borderId="1" xfId="0" applyNumberFormat="1" applyFont="1" applyBorder="1" applyAlignment="1">
      <alignment horizontal="center" vertical="top" wrapText="1"/>
    </xf>
    <xf numFmtId="14" fontId="0" fillId="0" borderId="0" xfId="0" applyNumberFormat="1"/>
    <xf numFmtId="165" fontId="1" fillId="0" borderId="1" xfId="1" applyNumberFormat="1" applyFont="1" applyBorder="1" applyAlignment="1">
      <alignment horizontal="center" vertical="top" wrapText="1"/>
    </xf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5" fontId="0" fillId="0" borderId="0" xfId="1" applyNumberFormat="1" applyFont="1" applyAlignment="1">
      <alignment horizontal="right" vertical="center"/>
    </xf>
    <xf numFmtId="165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E3BE-16CB-4BA2-A656-5DC58BCDC326}">
  <dimension ref="A1:N1044"/>
  <sheetViews>
    <sheetView tabSelected="1" topLeftCell="A949" workbookViewId="0">
      <selection activeCell="A955" sqref="A955:XFD957"/>
    </sheetView>
  </sheetViews>
  <sheetFormatPr defaultRowHeight="13.2" x14ac:dyDescent="0.25"/>
  <cols>
    <col min="1" max="1" width="4.88671875" customWidth="1"/>
    <col min="2" max="2" width="5.6640625" customWidth="1"/>
    <col min="4" max="4" width="9.21875" customWidth="1"/>
    <col min="6" max="7" width="9.21875" customWidth="1"/>
    <col min="8" max="8" width="13.44140625" customWidth="1"/>
    <col min="9" max="11" width="16.21875" style="10" customWidth="1"/>
    <col min="12" max="12" width="12.44140625" bestFit="1" customWidth="1"/>
    <col min="13" max="13" width="10.44140625" bestFit="1" customWidth="1"/>
  </cols>
  <sheetData>
    <row r="1" spans="1:14" ht="26.4" x14ac:dyDescent="0.25">
      <c r="A1" s="1" t="s">
        <v>0</v>
      </c>
      <c r="B1" s="2" t="s">
        <v>1</v>
      </c>
      <c r="C1" s="2" t="s">
        <v>8</v>
      </c>
      <c r="D1" s="2" t="s">
        <v>10</v>
      </c>
      <c r="E1" s="2" t="s">
        <v>9</v>
      </c>
      <c r="F1" s="2" t="s">
        <v>111</v>
      </c>
      <c r="G1" s="2" t="s">
        <v>112</v>
      </c>
      <c r="H1" s="4" t="s">
        <v>2</v>
      </c>
      <c r="I1" s="6" t="s">
        <v>5</v>
      </c>
      <c r="J1" s="6" t="s">
        <v>6</v>
      </c>
      <c r="K1" s="6" t="s">
        <v>7</v>
      </c>
    </row>
    <row r="2" spans="1:14" x14ac:dyDescent="0.25">
      <c r="A2" s="3" t="s">
        <v>3</v>
      </c>
      <c r="B2" s="3" t="s">
        <v>4</v>
      </c>
      <c r="C2">
        <f t="shared" ref="C2:C65" si="0">+WEEKNUM(H2)</f>
        <v>1</v>
      </c>
      <c r="D2" t="b">
        <f>AND(WEEKDAY(H2,2)&lt;=5, ISNA(MATCH(H2,Holidays!$A:$A, 0)))</f>
        <v>0</v>
      </c>
      <c r="E2">
        <v>2023</v>
      </c>
      <c r="F2">
        <v>1</v>
      </c>
      <c r="G2">
        <v>1</v>
      </c>
      <c r="H2" s="5">
        <v>44927</v>
      </c>
      <c r="I2" s="7">
        <v>0</v>
      </c>
      <c r="J2" s="7">
        <v>0</v>
      </c>
      <c r="K2" s="8">
        <v>0</v>
      </c>
      <c r="L2" s="11"/>
      <c r="M2" s="11"/>
      <c r="N2" s="11"/>
    </row>
    <row r="3" spans="1:14" x14ac:dyDescent="0.25">
      <c r="A3" s="3" t="s">
        <v>3</v>
      </c>
      <c r="B3" s="3" t="s">
        <v>4</v>
      </c>
      <c r="C3">
        <f t="shared" si="0"/>
        <v>1</v>
      </c>
      <c r="D3" t="b">
        <f>AND(WEEKDAY(H3,2)&lt;=5, ISNA(MATCH(H3,Holidays!$A:$A, 0)))</f>
        <v>0</v>
      </c>
      <c r="E3">
        <v>2023</v>
      </c>
      <c r="F3">
        <v>1</v>
      </c>
      <c r="G3">
        <v>2</v>
      </c>
      <c r="H3" s="5">
        <v>44928</v>
      </c>
      <c r="I3" s="7">
        <v>0</v>
      </c>
      <c r="J3" s="7">
        <v>0</v>
      </c>
      <c r="K3" s="8">
        <v>0</v>
      </c>
      <c r="L3" s="11"/>
      <c r="M3" s="11"/>
      <c r="N3" s="11"/>
    </row>
    <row r="4" spans="1:14" x14ac:dyDescent="0.25">
      <c r="A4" s="3" t="s">
        <v>3</v>
      </c>
      <c r="B4" s="3" t="s">
        <v>4</v>
      </c>
      <c r="C4">
        <f t="shared" si="0"/>
        <v>1</v>
      </c>
      <c r="D4" t="b">
        <f>AND(WEEKDAY(H4,2)&lt;=5, ISNA(MATCH(H4,Holidays!$A:$A, 0)))</f>
        <v>1</v>
      </c>
      <c r="E4">
        <v>2023</v>
      </c>
      <c r="F4">
        <v>1</v>
      </c>
      <c r="G4">
        <v>3</v>
      </c>
      <c r="H4" s="5">
        <v>44929</v>
      </c>
      <c r="I4" s="7">
        <v>333205909</v>
      </c>
      <c r="J4" s="7">
        <v>3297696.09</v>
      </c>
      <c r="K4" s="8">
        <v>180350.5</v>
      </c>
      <c r="L4" s="11"/>
      <c r="M4" s="11"/>
      <c r="N4" s="11"/>
    </row>
    <row r="5" spans="1:14" x14ac:dyDescent="0.25">
      <c r="A5" s="3" t="s">
        <v>3</v>
      </c>
      <c r="B5" s="3" t="s">
        <v>4</v>
      </c>
      <c r="C5">
        <f t="shared" si="0"/>
        <v>1</v>
      </c>
      <c r="D5" t="b">
        <f>AND(WEEKDAY(H5,2)&lt;=5, ISNA(MATCH(H5,Holidays!$A:$A, 0)))</f>
        <v>1</v>
      </c>
      <c r="E5">
        <v>2023</v>
      </c>
      <c r="F5">
        <v>1</v>
      </c>
      <c r="G5">
        <v>4</v>
      </c>
      <c r="H5" s="5">
        <v>44930</v>
      </c>
      <c r="I5" s="7">
        <v>286450262</v>
      </c>
      <c r="J5" s="7">
        <v>600651.34</v>
      </c>
      <c r="K5" s="8">
        <v>30404</v>
      </c>
      <c r="L5" s="11"/>
      <c r="M5" s="11"/>
      <c r="N5" s="11"/>
    </row>
    <row r="6" spans="1:14" x14ac:dyDescent="0.25">
      <c r="A6" s="3" t="s">
        <v>3</v>
      </c>
      <c r="B6" s="3" t="s">
        <v>4</v>
      </c>
      <c r="C6">
        <f t="shared" si="0"/>
        <v>1</v>
      </c>
      <c r="D6" t="b">
        <f>AND(WEEKDAY(H6,2)&lt;=5, ISNA(MATCH(H6,Holidays!$A:$A, 0)))</f>
        <v>1</v>
      </c>
      <c r="E6">
        <v>2023</v>
      </c>
      <c r="F6">
        <v>1</v>
      </c>
      <c r="G6">
        <v>5</v>
      </c>
      <c r="H6" s="5">
        <v>44931</v>
      </c>
      <c r="I6" s="7">
        <v>279911807</v>
      </c>
      <c r="J6" s="7">
        <v>1325544.0699999994</v>
      </c>
      <c r="K6" s="8">
        <v>110253.68</v>
      </c>
      <c r="L6" s="11"/>
      <c r="M6" s="11"/>
      <c r="N6" s="11"/>
    </row>
    <row r="7" spans="1:14" x14ac:dyDescent="0.25">
      <c r="A7" s="3" t="s">
        <v>3</v>
      </c>
      <c r="B7" s="3" t="s">
        <v>4</v>
      </c>
      <c r="C7">
        <f t="shared" si="0"/>
        <v>1</v>
      </c>
      <c r="D7" t="b">
        <f>AND(WEEKDAY(H7,2)&lt;=5, ISNA(MATCH(H7,Holidays!$A:$A, 0)))</f>
        <v>1</v>
      </c>
      <c r="E7">
        <v>2023</v>
      </c>
      <c r="F7">
        <v>1</v>
      </c>
      <c r="G7">
        <v>6</v>
      </c>
      <c r="H7" s="5">
        <v>44932</v>
      </c>
      <c r="I7" s="7">
        <v>283300600</v>
      </c>
      <c r="J7" s="7">
        <v>929754.86999999965</v>
      </c>
      <c r="K7" s="8">
        <v>26059</v>
      </c>
      <c r="L7" s="11"/>
      <c r="M7" s="11"/>
      <c r="N7" s="11"/>
    </row>
    <row r="8" spans="1:14" x14ac:dyDescent="0.25">
      <c r="A8" s="3" t="s">
        <v>3</v>
      </c>
      <c r="B8" s="3" t="s">
        <v>4</v>
      </c>
      <c r="C8">
        <f t="shared" si="0"/>
        <v>1</v>
      </c>
      <c r="D8" t="b">
        <f>AND(WEEKDAY(H8,2)&lt;=5, ISNA(MATCH(H8,Holidays!$A:$A, 0)))</f>
        <v>0</v>
      </c>
      <c r="E8">
        <v>2023</v>
      </c>
      <c r="F8">
        <v>1</v>
      </c>
      <c r="G8">
        <v>7</v>
      </c>
      <c r="H8" s="5">
        <v>44933</v>
      </c>
      <c r="I8" s="7">
        <v>0</v>
      </c>
      <c r="J8" s="7">
        <v>0</v>
      </c>
      <c r="K8" s="8">
        <v>0</v>
      </c>
      <c r="L8" s="11"/>
      <c r="M8" s="11"/>
      <c r="N8" s="11"/>
    </row>
    <row r="9" spans="1:14" x14ac:dyDescent="0.25">
      <c r="A9" s="3" t="s">
        <v>3</v>
      </c>
      <c r="B9" s="3" t="s">
        <v>4</v>
      </c>
      <c r="C9">
        <f t="shared" si="0"/>
        <v>2</v>
      </c>
      <c r="D9" t="b">
        <f>AND(WEEKDAY(H9,2)&lt;=5, ISNA(MATCH(H9,Holidays!$A:$A, 0)))</f>
        <v>0</v>
      </c>
      <c r="E9">
        <v>2023</v>
      </c>
      <c r="F9">
        <v>1</v>
      </c>
      <c r="G9">
        <v>8</v>
      </c>
      <c r="H9" s="5">
        <v>44934</v>
      </c>
      <c r="I9" s="7">
        <v>0</v>
      </c>
      <c r="J9" s="7">
        <v>0</v>
      </c>
      <c r="K9" s="8">
        <v>0</v>
      </c>
      <c r="L9" s="11"/>
      <c r="M9" s="11"/>
      <c r="N9" s="11"/>
    </row>
    <row r="10" spans="1:14" x14ac:dyDescent="0.25">
      <c r="A10" s="3" t="s">
        <v>3</v>
      </c>
      <c r="B10" s="3" t="s">
        <v>4</v>
      </c>
      <c r="C10">
        <f t="shared" si="0"/>
        <v>2</v>
      </c>
      <c r="D10" t="b">
        <f>AND(WEEKDAY(H10,2)&lt;=5, ISNA(MATCH(H10,Holidays!$A:$A, 0)))</f>
        <v>1</v>
      </c>
      <c r="E10">
        <v>2023</v>
      </c>
      <c r="F10">
        <v>1</v>
      </c>
      <c r="G10">
        <v>9</v>
      </c>
      <c r="H10" s="5">
        <v>44935</v>
      </c>
      <c r="I10" s="7">
        <v>237664802</v>
      </c>
      <c r="J10" s="7">
        <v>849381.70000000007</v>
      </c>
      <c r="K10" s="8">
        <v>29816.400000000001</v>
      </c>
      <c r="L10" s="11"/>
      <c r="M10" s="11"/>
      <c r="N10" s="11"/>
    </row>
    <row r="11" spans="1:14" x14ac:dyDescent="0.25">
      <c r="A11" s="3" t="s">
        <v>3</v>
      </c>
      <c r="B11" s="3" t="s">
        <v>4</v>
      </c>
      <c r="C11">
        <f t="shared" si="0"/>
        <v>2</v>
      </c>
      <c r="D11" t="b">
        <f>AND(WEEKDAY(H11,2)&lt;=5, ISNA(MATCH(H11,Holidays!$A:$A, 0)))</f>
        <v>1</v>
      </c>
      <c r="E11">
        <v>2023</v>
      </c>
      <c r="F11">
        <v>1</v>
      </c>
      <c r="G11">
        <v>10</v>
      </c>
      <c r="H11" s="5">
        <v>44936</v>
      </c>
      <c r="I11" s="7">
        <v>252458050</v>
      </c>
      <c r="J11" s="7">
        <v>1109024.31</v>
      </c>
      <c r="K11" s="8">
        <v>62420</v>
      </c>
      <c r="L11" s="11"/>
      <c r="M11" s="11"/>
      <c r="N11" s="11"/>
    </row>
    <row r="12" spans="1:14" x14ac:dyDescent="0.25">
      <c r="A12" s="3" t="s">
        <v>3</v>
      </c>
      <c r="B12" s="3" t="s">
        <v>4</v>
      </c>
      <c r="C12">
        <f t="shared" si="0"/>
        <v>2</v>
      </c>
      <c r="D12" t="b">
        <f>AND(WEEKDAY(H12,2)&lt;=5, ISNA(MATCH(H12,Holidays!$A:$A, 0)))</f>
        <v>1</v>
      </c>
      <c r="E12">
        <v>2023</v>
      </c>
      <c r="F12">
        <v>1</v>
      </c>
      <c r="G12">
        <v>11</v>
      </c>
      <c r="H12" s="5">
        <v>44937</v>
      </c>
      <c r="I12" s="7">
        <v>273890866</v>
      </c>
      <c r="J12" s="7">
        <v>1437045.2699999998</v>
      </c>
      <c r="K12" s="8">
        <v>9465</v>
      </c>
      <c r="L12" s="11"/>
      <c r="M12" s="11"/>
      <c r="N12" s="11"/>
    </row>
    <row r="13" spans="1:14" x14ac:dyDescent="0.25">
      <c r="A13" s="3" t="s">
        <v>3</v>
      </c>
      <c r="B13" s="3" t="s">
        <v>4</v>
      </c>
      <c r="C13">
        <f t="shared" si="0"/>
        <v>2</v>
      </c>
      <c r="D13" t="b">
        <f>AND(WEEKDAY(H13,2)&lt;=5, ISNA(MATCH(H13,Holidays!$A:$A, 0)))</f>
        <v>1</v>
      </c>
      <c r="E13">
        <v>2023</v>
      </c>
      <c r="F13">
        <v>1</v>
      </c>
      <c r="G13">
        <v>12</v>
      </c>
      <c r="H13" s="5">
        <v>44938</v>
      </c>
      <c r="I13" s="7">
        <v>219925932</v>
      </c>
      <c r="J13" s="7">
        <v>3243893.3300000005</v>
      </c>
      <c r="K13" s="8">
        <v>10035</v>
      </c>
      <c r="L13" s="11"/>
      <c r="M13" s="11"/>
      <c r="N13" s="11"/>
    </row>
    <row r="14" spans="1:14" x14ac:dyDescent="0.25">
      <c r="A14" s="3" t="s">
        <v>3</v>
      </c>
      <c r="B14" s="3" t="s">
        <v>4</v>
      </c>
      <c r="C14">
        <f t="shared" si="0"/>
        <v>2</v>
      </c>
      <c r="D14" t="b">
        <f>AND(WEEKDAY(H14,2)&lt;=5, ISNA(MATCH(H14,Holidays!$A:$A, 0)))</f>
        <v>1</v>
      </c>
      <c r="E14">
        <v>2023</v>
      </c>
      <c r="F14">
        <v>1</v>
      </c>
      <c r="G14">
        <v>13</v>
      </c>
      <c r="H14" s="5">
        <v>44939</v>
      </c>
      <c r="I14" s="7">
        <v>271912998</v>
      </c>
      <c r="J14" s="7">
        <v>3094560.07</v>
      </c>
      <c r="K14" s="8">
        <v>6686.42</v>
      </c>
      <c r="L14" s="11"/>
      <c r="M14" s="11"/>
      <c r="N14" s="11"/>
    </row>
    <row r="15" spans="1:14" x14ac:dyDescent="0.25">
      <c r="A15" s="3" t="s">
        <v>3</v>
      </c>
      <c r="B15" s="3" t="s">
        <v>4</v>
      </c>
      <c r="C15">
        <f t="shared" si="0"/>
        <v>2</v>
      </c>
      <c r="D15" t="b">
        <f>AND(WEEKDAY(H15,2)&lt;=5, ISNA(MATCH(H15,Holidays!$A:$A, 0)))</f>
        <v>0</v>
      </c>
      <c r="E15">
        <v>2023</v>
      </c>
      <c r="F15">
        <v>1</v>
      </c>
      <c r="G15">
        <v>14</v>
      </c>
      <c r="H15" s="5">
        <v>44940</v>
      </c>
      <c r="I15" s="7">
        <v>0</v>
      </c>
      <c r="J15" s="7">
        <v>0</v>
      </c>
      <c r="K15" s="8">
        <v>0</v>
      </c>
      <c r="L15" s="11"/>
      <c r="M15" s="11"/>
      <c r="N15" s="11"/>
    </row>
    <row r="16" spans="1:14" x14ac:dyDescent="0.25">
      <c r="A16" s="3" t="s">
        <v>3</v>
      </c>
      <c r="B16" s="3" t="s">
        <v>4</v>
      </c>
      <c r="C16">
        <f t="shared" si="0"/>
        <v>3</v>
      </c>
      <c r="D16" t="b">
        <f>AND(WEEKDAY(H16,2)&lt;=5, ISNA(MATCH(H16,Holidays!$A:$A, 0)))</f>
        <v>0</v>
      </c>
      <c r="E16">
        <v>2023</v>
      </c>
      <c r="F16">
        <v>1</v>
      </c>
      <c r="G16">
        <v>15</v>
      </c>
      <c r="H16" s="5">
        <v>44941</v>
      </c>
      <c r="I16" s="7">
        <v>0</v>
      </c>
      <c r="J16" s="7">
        <v>0</v>
      </c>
      <c r="K16" s="8">
        <v>0</v>
      </c>
      <c r="L16" s="11"/>
      <c r="M16" s="11"/>
      <c r="N16" s="11"/>
    </row>
    <row r="17" spans="1:14" x14ac:dyDescent="0.25">
      <c r="A17" s="3" t="s">
        <v>3</v>
      </c>
      <c r="B17" s="3" t="s">
        <v>4</v>
      </c>
      <c r="C17">
        <f t="shared" si="0"/>
        <v>3</v>
      </c>
      <c r="D17" t="b">
        <f>AND(WEEKDAY(H17,2)&lt;=5, ISNA(MATCH(H17,Holidays!$A:$A, 0)))</f>
        <v>1</v>
      </c>
      <c r="E17">
        <v>2023</v>
      </c>
      <c r="F17">
        <v>1</v>
      </c>
      <c r="G17">
        <v>16</v>
      </c>
      <c r="H17" s="5">
        <v>44942</v>
      </c>
      <c r="I17" s="7">
        <v>226475116</v>
      </c>
      <c r="J17" s="7">
        <v>984087.78000000014</v>
      </c>
      <c r="K17" s="8">
        <v>12459</v>
      </c>
      <c r="L17" s="11"/>
      <c r="M17" s="11"/>
      <c r="N17" s="11"/>
    </row>
    <row r="18" spans="1:14" x14ac:dyDescent="0.25">
      <c r="A18" s="3" t="s">
        <v>3</v>
      </c>
      <c r="B18" s="3" t="s">
        <v>4</v>
      </c>
      <c r="C18">
        <f t="shared" si="0"/>
        <v>3</v>
      </c>
      <c r="D18" t="b">
        <f>AND(WEEKDAY(H18,2)&lt;=5, ISNA(MATCH(H18,Holidays!$A:$A, 0)))</f>
        <v>1</v>
      </c>
      <c r="E18">
        <v>2023</v>
      </c>
      <c r="F18">
        <v>1</v>
      </c>
      <c r="G18">
        <v>17</v>
      </c>
      <c r="H18" s="5">
        <v>44943</v>
      </c>
      <c r="I18" s="7">
        <v>344330542</v>
      </c>
      <c r="J18" s="7">
        <v>2874304.9299999997</v>
      </c>
      <c r="K18" s="8">
        <v>4567</v>
      </c>
      <c r="L18" s="11"/>
      <c r="M18" s="11"/>
      <c r="N18" s="11"/>
    </row>
    <row r="19" spans="1:14" x14ac:dyDescent="0.25">
      <c r="A19" s="3" t="s">
        <v>3</v>
      </c>
      <c r="B19" s="3" t="s">
        <v>4</v>
      </c>
      <c r="C19">
        <f t="shared" si="0"/>
        <v>3</v>
      </c>
      <c r="D19" t="b">
        <f>AND(WEEKDAY(H19,2)&lt;=5, ISNA(MATCH(H19,Holidays!$A:$A, 0)))</f>
        <v>1</v>
      </c>
      <c r="E19">
        <v>2023</v>
      </c>
      <c r="F19">
        <v>1</v>
      </c>
      <c r="G19">
        <v>18</v>
      </c>
      <c r="H19" s="5">
        <v>44944</v>
      </c>
      <c r="I19" s="7">
        <v>282943647</v>
      </c>
      <c r="J19" s="7">
        <v>3215311.9799999995</v>
      </c>
      <c r="K19" s="8">
        <v>64949.03</v>
      </c>
      <c r="L19" s="11"/>
      <c r="M19" s="11"/>
      <c r="N19" s="11"/>
    </row>
    <row r="20" spans="1:14" x14ac:dyDescent="0.25">
      <c r="A20" s="3" t="s">
        <v>3</v>
      </c>
      <c r="B20" s="3" t="s">
        <v>4</v>
      </c>
      <c r="C20">
        <f t="shared" si="0"/>
        <v>3</v>
      </c>
      <c r="D20" t="b">
        <f>AND(WEEKDAY(H20,2)&lt;=5, ISNA(MATCH(H20,Holidays!$A:$A, 0)))</f>
        <v>1</v>
      </c>
      <c r="E20">
        <v>2023</v>
      </c>
      <c r="F20">
        <v>1</v>
      </c>
      <c r="G20">
        <v>19</v>
      </c>
      <c r="H20" s="5">
        <v>44945</v>
      </c>
      <c r="I20" s="7">
        <v>250237100</v>
      </c>
      <c r="J20" s="7">
        <v>1449237.15</v>
      </c>
      <c r="K20" s="8">
        <v>41793.9</v>
      </c>
      <c r="L20" s="11"/>
      <c r="M20" s="11"/>
      <c r="N20" s="11"/>
    </row>
    <row r="21" spans="1:14" x14ac:dyDescent="0.25">
      <c r="A21" s="3" t="s">
        <v>3</v>
      </c>
      <c r="B21" s="3" t="s">
        <v>4</v>
      </c>
      <c r="C21">
        <f t="shared" si="0"/>
        <v>3</v>
      </c>
      <c r="D21" t="b">
        <f>AND(WEEKDAY(H21,2)&lt;=5, ISNA(MATCH(H21,Holidays!$A:$A, 0)))</f>
        <v>1</v>
      </c>
      <c r="E21">
        <v>2023</v>
      </c>
      <c r="F21">
        <v>1</v>
      </c>
      <c r="G21">
        <v>20</v>
      </c>
      <c r="H21" s="5">
        <v>44946</v>
      </c>
      <c r="I21" s="7">
        <v>242572716</v>
      </c>
      <c r="J21" s="7">
        <v>1284028.6499999999</v>
      </c>
      <c r="K21" s="8">
        <v>36562</v>
      </c>
      <c r="L21" s="11"/>
      <c r="M21" s="11"/>
      <c r="N21" s="11"/>
    </row>
    <row r="22" spans="1:14" x14ac:dyDescent="0.25">
      <c r="A22" s="3" t="s">
        <v>3</v>
      </c>
      <c r="B22" s="3" t="s">
        <v>4</v>
      </c>
      <c r="C22">
        <f t="shared" si="0"/>
        <v>3</v>
      </c>
      <c r="D22" t="b">
        <f>AND(WEEKDAY(H22,2)&lt;=5, ISNA(MATCH(H22,Holidays!$A:$A, 0)))</f>
        <v>0</v>
      </c>
      <c r="E22">
        <v>2023</v>
      </c>
      <c r="F22">
        <v>1</v>
      </c>
      <c r="G22">
        <v>21</v>
      </c>
      <c r="H22" s="5">
        <v>44947</v>
      </c>
      <c r="I22" s="7">
        <v>0</v>
      </c>
      <c r="J22" s="7">
        <v>0</v>
      </c>
      <c r="K22" s="8">
        <v>0</v>
      </c>
      <c r="L22" s="11"/>
      <c r="M22" s="11"/>
      <c r="N22" s="11"/>
    </row>
    <row r="23" spans="1:14" x14ac:dyDescent="0.25">
      <c r="A23" s="3" t="s">
        <v>3</v>
      </c>
      <c r="B23" s="3" t="s">
        <v>4</v>
      </c>
      <c r="C23">
        <f t="shared" si="0"/>
        <v>4</v>
      </c>
      <c r="D23" t="b">
        <f>AND(WEEKDAY(H23,2)&lt;=5, ISNA(MATCH(H23,Holidays!$A:$A, 0)))</f>
        <v>0</v>
      </c>
      <c r="E23">
        <v>2023</v>
      </c>
      <c r="F23">
        <v>1</v>
      </c>
      <c r="G23">
        <v>22</v>
      </c>
      <c r="H23" s="5">
        <v>44948</v>
      </c>
      <c r="I23" s="7">
        <v>0</v>
      </c>
      <c r="J23" s="7">
        <v>0</v>
      </c>
      <c r="K23" s="8">
        <v>0</v>
      </c>
      <c r="L23" s="11"/>
      <c r="M23" s="11"/>
      <c r="N23" s="11"/>
    </row>
    <row r="24" spans="1:14" x14ac:dyDescent="0.25">
      <c r="A24" s="3" t="s">
        <v>3</v>
      </c>
      <c r="B24" s="3" t="s">
        <v>4</v>
      </c>
      <c r="C24">
        <f t="shared" si="0"/>
        <v>4</v>
      </c>
      <c r="D24" t="b">
        <f>AND(WEEKDAY(H24,2)&lt;=5, ISNA(MATCH(H24,Holidays!$A:$A, 0)))</f>
        <v>1</v>
      </c>
      <c r="E24">
        <v>2023</v>
      </c>
      <c r="F24">
        <v>1</v>
      </c>
      <c r="G24">
        <v>23</v>
      </c>
      <c r="H24" s="5">
        <v>44949</v>
      </c>
      <c r="I24" s="7">
        <v>295860718</v>
      </c>
      <c r="J24" s="7">
        <v>3297915.3499999996</v>
      </c>
      <c r="K24" s="8">
        <v>6323</v>
      </c>
      <c r="L24" s="11"/>
      <c r="M24" s="11"/>
      <c r="N24" s="11"/>
    </row>
    <row r="25" spans="1:14" x14ac:dyDescent="0.25">
      <c r="A25" s="3" t="s">
        <v>3</v>
      </c>
      <c r="B25" s="3" t="s">
        <v>4</v>
      </c>
      <c r="C25">
        <f t="shared" si="0"/>
        <v>4</v>
      </c>
      <c r="D25" t="b">
        <f>AND(WEEKDAY(H25,2)&lt;=5, ISNA(MATCH(H25,Holidays!$A:$A, 0)))</f>
        <v>1</v>
      </c>
      <c r="E25">
        <v>2023</v>
      </c>
      <c r="F25">
        <v>1</v>
      </c>
      <c r="G25">
        <v>24</v>
      </c>
      <c r="H25" s="5">
        <v>44950</v>
      </c>
      <c r="I25" s="7">
        <v>193714319</v>
      </c>
      <c r="J25" s="7">
        <v>976615.78999999911</v>
      </c>
      <c r="K25" s="8">
        <v>10650</v>
      </c>
      <c r="L25" s="11"/>
      <c r="M25" s="11"/>
      <c r="N25" s="11"/>
    </row>
    <row r="26" spans="1:14" x14ac:dyDescent="0.25">
      <c r="A26" s="3" t="s">
        <v>3</v>
      </c>
      <c r="B26" s="3" t="s">
        <v>4</v>
      </c>
      <c r="C26">
        <f t="shared" si="0"/>
        <v>4</v>
      </c>
      <c r="D26" t="b">
        <f>AND(WEEKDAY(H26,2)&lt;=5, ISNA(MATCH(H26,Holidays!$A:$A, 0)))</f>
        <v>1</v>
      </c>
      <c r="E26">
        <v>2023</v>
      </c>
      <c r="F26">
        <v>1</v>
      </c>
      <c r="G26">
        <v>25</v>
      </c>
      <c r="H26" s="5">
        <v>44951</v>
      </c>
      <c r="I26" s="7">
        <v>282488688</v>
      </c>
      <c r="J26" s="7">
        <v>771866.71</v>
      </c>
      <c r="K26" s="8">
        <v>83672.92</v>
      </c>
      <c r="L26" s="11"/>
      <c r="M26" s="11"/>
      <c r="N26" s="11"/>
    </row>
    <row r="27" spans="1:14" x14ac:dyDescent="0.25">
      <c r="A27" s="3" t="s">
        <v>3</v>
      </c>
      <c r="B27" s="3" t="s">
        <v>4</v>
      </c>
      <c r="C27">
        <f t="shared" si="0"/>
        <v>4</v>
      </c>
      <c r="D27" t="b">
        <f>AND(WEEKDAY(H27,2)&lt;=5, ISNA(MATCH(H27,Holidays!$A:$A, 0)))</f>
        <v>1</v>
      </c>
      <c r="E27">
        <v>2023</v>
      </c>
      <c r="F27">
        <v>1</v>
      </c>
      <c r="G27">
        <v>26</v>
      </c>
      <c r="H27" s="5">
        <v>44952</v>
      </c>
      <c r="I27" s="7">
        <v>208054809</v>
      </c>
      <c r="J27" s="7">
        <v>854624.25</v>
      </c>
      <c r="K27" s="8">
        <v>9641</v>
      </c>
      <c r="L27" s="11"/>
      <c r="M27" s="11"/>
      <c r="N27" s="11"/>
    </row>
    <row r="28" spans="1:14" x14ac:dyDescent="0.25">
      <c r="A28" s="3" t="s">
        <v>3</v>
      </c>
      <c r="B28" s="3" t="s">
        <v>4</v>
      </c>
      <c r="C28">
        <f t="shared" si="0"/>
        <v>4</v>
      </c>
      <c r="D28" t="b">
        <f>AND(WEEKDAY(H28,2)&lt;=5, ISNA(MATCH(H28,Holidays!$A:$A, 0)))</f>
        <v>1</v>
      </c>
      <c r="E28">
        <v>2023</v>
      </c>
      <c r="F28">
        <v>1</v>
      </c>
      <c r="G28">
        <v>27</v>
      </c>
      <c r="H28" s="5">
        <v>44953</v>
      </c>
      <c r="I28" s="7">
        <v>193355029</v>
      </c>
      <c r="J28" s="7">
        <v>2501165.4400000004</v>
      </c>
      <c r="K28" s="8">
        <v>22685</v>
      </c>
      <c r="L28" s="11"/>
      <c r="M28" s="11"/>
      <c r="N28" s="11"/>
    </row>
    <row r="29" spans="1:14" x14ac:dyDescent="0.25">
      <c r="A29" s="3" t="s">
        <v>3</v>
      </c>
      <c r="B29" s="3" t="s">
        <v>4</v>
      </c>
      <c r="C29">
        <f t="shared" si="0"/>
        <v>4</v>
      </c>
      <c r="D29" t="b">
        <f>AND(WEEKDAY(H29,2)&lt;=5, ISNA(MATCH(H29,Holidays!$A:$A, 0)))</f>
        <v>0</v>
      </c>
      <c r="E29">
        <v>2023</v>
      </c>
      <c r="F29">
        <v>1</v>
      </c>
      <c r="G29">
        <v>28</v>
      </c>
      <c r="H29" s="5">
        <v>44954</v>
      </c>
      <c r="I29" s="7">
        <v>0</v>
      </c>
      <c r="J29" s="7">
        <v>0</v>
      </c>
      <c r="K29" s="8">
        <v>0</v>
      </c>
      <c r="L29" s="11"/>
      <c r="M29" s="11"/>
      <c r="N29" s="11"/>
    </row>
    <row r="30" spans="1:14" x14ac:dyDescent="0.25">
      <c r="A30" s="3" t="s">
        <v>3</v>
      </c>
      <c r="B30" s="3" t="s">
        <v>4</v>
      </c>
      <c r="C30">
        <f t="shared" si="0"/>
        <v>5</v>
      </c>
      <c r="D30" t="b">
        <f>AND(WEEKDAY(H30,2)&lt;=5, ISNA(MATCH(H30,Holidays!$A:$A, 0)))</f>
        <v>0</v>
      </c>
      <c r="E30">
        <v>2023</v>
      </c>
      <c r="F30">
        <v>1</v>
      </c>
      <c r="G30">
        <v>29</v>
      </c>
      <c r="H30" s="5">
        <v>44955</v>
      </c>
      <c r="I30" s="7">
        <v>0</v>
      </c>
      <c r="J30" s="7">
        <v>0</v>
      </c>
      <c r="K30" s="8">
        <v>0</v>
      </c>
      <c r="L30" s="11"/>
      <c r="M30" s="11"/>
      <c r="N30" s="11"/>
    </row>
    <row r="31" spans="1:14" x14ac:dyDescent="0.25">
      <c r="A31" s="3" t="s">
        <v>3</v>
      </c>
      <c r="B31" s="3" t="s">
        <v>4</v>
      </c>
      <c r="C31">
        <f t="shared" si="0"/>
        <v>5</v>
      </c>
      <c r="D31" t="b">
        <f>AND(WEEKDAY(H31,2)&lt;=5, ISNA(MATCH(H31,Holidays!$A:$A, 0)))</f>
        <v>1</v>
      </c>
      <c r="E31">
        <v>2023</v>
      </c>
      <c r="F31">
        <v>1</v>
      </c>
      <c r="G31">
        <v>30</v>
      </c>
      <c r="H31" s="5">
        <v>44956</v>
      </c>
      <c r="I31" s="7">
        <v>339983007</v>
      </c>
      <c r="J31" s="7">
        <v>2285511.6800000002</v>
      </c>
      <c r="K31" s="8">
        <v>92130.98</v>
      </c>
      <c r="L31" s="11"/>
      <c r="M31" s="11"/>
      <c r="N31" s="11"/>
    </row>
    <row r="32" spans="1:14" x14ac:dyDescent="0.25">
      <c r="A32" s="3" t="s">
        <v>3</v>
      </c>
      <c r="B32" s="3" t="s">
        <v>4</v>
      </c>
      <c r="C32">
        <f t="shared" si="0"/>
        <v>5</v>
      </c>
      <c r="D32" t="b">
        <f>AND(WEEKDAY(H32,2)&lt;=5, ISNA(MATCH(H32,Holidays!$A:$A, 0)))</f>
        <v>1</v>
      </c>
      <c r="E32">
        <v>2023</v>
      </c>
      <c r="F32">
        <v>1</v>
      </c>
      <c r="G32">
        <v>31</v>
      </c>
      <c r="H32" s="5">
        <v>44957</v>
      </c>
      <c r="I32" s="7">
        <v>268730029</v>
      </c>
      <c r="J32" s="7">
        <v>1083786.2199999997</v>
      </c>
      <c r="K32" s="8">
        <v>45988.59</v>
      </c>
      <c r="L32" s="11"/>
      <c r="M32" s="11"/>
      <c r="N32" s="11"/>
    </row>
    <row r="33" spans="1:14" x14ac:dyDescent="0.25">
      <c r="A33" s="3" t="s">
        <v>3</v>
      </c>
      <c r="B33" s="3" t="s">
        <v>4</v>
      </c>
      <c r="C33">
        <f t="shared" si="0"/>
        <v>5</v>
      </c>
      <c r="D33" t="b">
        <f>AND(WEEKDAY(H33,2)&lt;=5, ISNA(MATCH(H33,Holidays!$A:$A, 0)))</f>
        <v>1</v>
      </c>
      <c r="E33">
        <v>2023</v>
      </c>
      <c r="F33">
        <v>2</v>
      </c>
      <c r="G33">
        <v>1</v>
      </c>
      <c r="H33" s="5">
        <v>44958</v>
      </c>
      <c r="I33" s="7">
        <v>254895674</v>
      </c>
      <c r="J33" s="7">
        <v>4087067.5799999996</v>
      </c>
      <c r="K33" s="8">
        <v>22821</v>
      </c>
      <c r="L33" s="11"/>
      <c r="M33" s="11"/>
      <c r="N33" s="11"/>
    </row>
    <row r="34" spans="1:14" x14ac:dyDescent="0.25">
      <c r="A34" s="3" t="s">
        <v>3</v>
      </c>
      <c r="B34" s="3" t="s">
        <v>4</v>
      </c>
      <c r="C34">
        <f t="shared" si="0"/>
        <v>5</v>
      </c>
      <c r="D34" t="b">
        <f>AND(WEEKDAY(H34,2)&lt;=5, ISNA(MATCH(H34,Holidays!$A:$A, 0)))</f>
        <v>1</v>
      </c>
      <c r="E34">
        <v>2023</v>
      </c>
      <c r="F34">
        <v>2</v>
      </c>
      <c r="G34">
        <v>2</v>
      </c>
      <c r="H34" s="5">
        <v>44959</v>
      </c>
      <c r="I34" s="7">
        <v>276742044</v>
      </c>
      <c r="J34" s="7">
        <v>2155669.0300000003</v>
      </c>
      <c r="K34" s="8">
        <v>11353</v>
      </c>
      <c r="L34" s="11"/>
      <c r="M34" s="11"/>
      <c r="N34" s="11"/>
    </row>
    <row r="35" spans="1:14" x14ac:dyDescent="0.25">
      <c r="A35" s="3" t="s">
        <v>3</v>
      </c>
      <c r="B35" s="3" t="s">
        <v>4</v>
      </c>
      <c r="C35">
        <f t="shared" si="0"/>
        <v>5</v>
      </c>
      <c r="D35" t="b">
        <f>AND(WEEKDAY(H35,2)&lt;=5, ISNA(MATCH(H35,Holidays!$A:$A, 0)))</f>
        <v>1</v>
      </c>
      <c r="E35">
        <v>2023</v>
      </c>
      <c r="F35">
        <v>2</v>
      </c>
      <c r="G35">
        <v>3</v>
      </c>
      <c r="H35" s="5">
        <v>44960</v>
      </c>
      <c r="I35" s="7">
        <v>268196627</v>
      </c>
      <c r="J35" s="7">
        <v>810645.49</v>
      </c>
      <c r="K35" s="8">
        <v>22172</v>
      </c>
      <c r="L35" s="11"/>
      <c r="M35" s="11"/>
      <c r="N35" s="11"/>
    </row>
    <row r="36" spans="1:14" x14ac:dyDescent="0.25">
      <c r="A36" s="3" t="s">
        <v>3</v>
      </c>
      <c r="B36" s="3" t="s">
        <v>4</v>
      </c>
      <c r="C36">
        <f t="shared" si="0"/>
        <v>5</v>
      </c>
      <c r="D36" t="b">
        <f>AND(WEEKDAY(H36,2)&lt;=5, ISNA(MATCH(H36,Holidays!$A:$A, 0)))</f>
        <v>0</v>
      </c>
      <c r="E36">
        <v>2023</v>
      </c>
      <c r="F36">
        <v>2</v>
      </c>
      <c r="G36">
        <v>4</v>
      </c>
      <c r="H36" s="5">
        <v>44961</v>
      </c>
      <c r="I36" s="7">
        <v>0</v>
      </c>
      <c r="J36" s="7">
        <v>0</v>
      </c>
      <c r="K36" s="8">
        <v>0</v>
      </c>
      <c r="L36" s="11"/>
      <c r="M36" s="11"/>
      <c r="N36" s="11"/>
    </row>
    <row r="37" spans="1:14" x14ac:dyDescent="0.25">
      <c r="A37" s="3" t="s">
        <v>3</v>
      </c>
      <c r="B37" s="3" t="s">
        <v>4</v>
      </c>
      <c r="C37">
        <f t="shared" si="0"/>
        <v>6</v>
      </c>
      <c r="D37" t="b">
        <f>AND(WEEKDAY(H37,2)&lt;=5, ISNA(MATCH(H37,Holidays!$A:$A, 0)))</f>
        <v>0</v>
      </c>
      <c r="E37">
        <v>2023</v>
      </c>
      <c r="F37">
        <v>2</v>
      </c>
      <c r="G37">
        <v>5</v>
      </c>
      <c r="H37" s="5">
        <v>44962</v>
      </c>
      <c r="I37" s="7">
        <v>0</v>
      </c>
      <c r="J37" s="7">
        <v>0</v>
      </c>
      <c r="K37" s="8">
        <v>0</v>
      </c>
      <c r="L37" s="11"/>
      <c r="M37" s="11"/>
      <c r="N37" s="11"/>
    </row>
    <row r="38" spans="1:14" x14ac:dyDescent="0.25">
      <c r="A38" s="3" t="s">
        <v>3</v>
      </c>
      <c r="B38" s="3" t="s">
        <v>4</v>
      </c>
      <c r="C38">
        <f t="shared" si="0"/>
        <v>6</v>
      </c>
      <c r="D38" t="b">
        <f>AND(WEEKDAY(H38,2)&lt;=5, ISNA(MATCH(H38,Holidays!$A:$A, 0)))</f>
        <v>1</v>
      </c>
      <c r="E38">
        <v>2023</v>
      </c>
      <c r="F38">
        <v>2</v>
      </c>
      <c r="G38">
        <v>6</v>
      </c>
      <c r="H38" s="5">
        <v>44963</v>
      </c>
      <c r="I38" s="7">
        <v>321342057</v>
      </c>
      <c r="J38" s="7">
        <v>3004293.43</v>
      </c>
      <c r="K38" s="8">
        <v>17427</v>
      </c>
      <c r="L38" s="11"/>
      <c r="M38" s="11"/>
      <c r="N38" s="11"/>
    </row>
    <row r="39" spans="1:14" x14ac:dyDescent="0.25">
      <c r="A39" s="3" t="s">
        <v>3</v>
      </c>
      <c r="B39" s="3" t="s">
        <v>4</v>
      </c>
      <c r="C39">
        <f t="shared" si="0"/>
        <v>6</v>
      </c>
      <c r="D39" t="b">
        <f>AND(WEEKDAY(H39,2)&lt;=5, ISNA(MATCH(H39,Holidays!$A:$A, 0)))</f>
        <v>1</v>
      </c>
      <c r="E39">
        <v>2023</v>
      </c>
      <c r="F39">
        <v>2</v>
      </c>
      <c r="G39">
        <v>7</v>
      </c>
      <c r="H39" s="5">
        <v>44964</v>
      </c>
      <c r="I39" s="7">
        <v>289413409</v>
      </c>
      <c r="J39" s="7">
        <v>2281589.0600000005</v>
      </c>
      <c r="K39" s="8">
        <v>286642.81</v>
      </c>
      <c r="L39" s="11"/>
      <c r="M39" s="11"/>
      <c r="N39" s="11"/>
    </row>
    <row r="40" spans="1:14" x14ac:dyDescent="0.25">
      <c r="A40" s="3" t="s">
        <v>3</v>
      </c>
      <c r="B40" s="3" t="s">
        <v>4</v>
      </c>
      <c r="C40">
        <f t="shared" si="0"/>
        <v>6</v>
      </c>
      <c r="D40" t="b">
        <f>AND(WEEKDAY(H40,2)&lt;=5, ISNA(MATCH(H40,Holidays!$A:$A, 0)))</f>
        <v>1</v>
      </c>
      <c r="E40">
        <v>2023</v>
      </c>
      <c r="F40">
        <v>2</v>
      </c>
      <c r="G40">
        <v>8</v>
      </c>
      <c r="H40" s="5">
        <v>44965</v>
      </c>
      <c r="I40" s="7">
        <v>251717549</v>
      </c>
      <c r="J40" s="7">
        <v>830968.52</v>
      </c>
      <c r="K40" s="8">
        <v>16261</v>
      </c>
      <c r="L40" s="11"/>
      <c r="M40" s="11"/>
      <c r="N40" s="11"/>
    </row>
    <row r="41" spans="1:14" x14ac:dyDescent="0.25">
      <c r="A41" s="3" t="s">
        <v>3</v>
      </c>
      <c r="B41" s="3" t="s">
        <v>4</v>
      </c>
      <c r="C41">
        <f t="shared" si="0"/>
        <v>6</v>
      </c>
      <c r="D41" t="b">
        <f>AND(WEEKDAY(H41,2)&lt;=5, ISNA(MATCH(H41,Holidays!$A:$A, 0)))</f>
        <v>1</v>
      </c>
      <c r="E41">
        <v>2023</v>
      </c>
      <c r="F41">
        <v>2</v>
      </c>
      <c r="G41">
        <v>9</v>
      </c>
      <c r="H41" s="5">
        <v>44966</v>
      </c>
      <c r="I41" s="7">
        <v>279732079</v>
      </c>
      <c r="J41" s="7">
        <v>1358893.56</v>
      </c>
      <c r="K41" s="8">
        <v>90579.98</v>
      </c>
      <c r="L41" s="11"/>
      <c r="M41" s="11"/>
      <c r="N41" s="11"/>
    </row>
    <row r="42" spans="1:14" x14ac:dyDescent="0.25">
      <c r="A42" s="3" t="s">
        <v>3</v>
      </c>
      <c r="B42" s="3" t="s">
        <v>4</v>
      </c>
      <c r="C42">
        <f t="shared" si="0"/>
        <v>6</v>
      </c>
      <c r="D42" t="b">
        <f>AND(WEEKDAY(H42,2)&lt;=5, ISNA(MATCH(H42,Holidays!$A:$A, 0)))</f>
        <v>1</v>
      </c>
      <c r="E42">
        <v>2023</v>
      </c>
      <c r="F42">
        <v>2</v>
      </c>
      <c r="G42">
        <v>10</v>
      </c>
      <c r="H42" s="5">
        <v>44967</v>
      </c>
      <c r="I42" s="7">
        <v>123486238</v>
      </c>
      <c r="J42" s="7">
        <v>1030976.0899999995</v>
      </c>
      <c r="K42" s="8">
        <v>42788.15</v>
      </c>
      <c r="L42" s="11"/>
      <c r="M42" s="11"/>
      <c r="N42" s="11"/>
    </row>
    <row r="43" spans="1:14" x14ac:dyDescent="0.25">
      <c r="A43" s="3" t="s">
        <v>3</v>
      </c>
      <c r="B43" s="3" t="s">
        <v>4</v>
      </c>
      <c r="C43">
        <f t="shared" si="0"/>
        <v>6</v>
      </c>
      <c r="D43" t="b">
        <f>AND(WEEKDAY(H43,2)&lt;=5, ISNA(MATCH(H43,Holidays!$A:$A, 0)))</f>
        <v>0</v>
      </c>
      <c r="E43">
        <v>2023</v>
      </c>
      <c r="F43">
        <v>2</v>
      </c>
      <c r="G43">
        <v>11</v>
      </c>
      <c r="H43" s="5">
        <v>44968</v>
      </c>
      <c r="I43" s="7">
        <v>0</v>
      </c>
      <c r="J43" s="7">
        <v>0</v>
      </c>
      <c r="K43" s="8">
        <v>0</v>
      </c>
      <c r="L43" s="11"/>
      <c r="M43" s="11"/>
      <c r="N43" s="11"/>
    </row>
    <row r="44" spans="1:14" x14ac:dyDescent="0.25">
      <c r="A44" s="3" t="s">
        <v>3</v>
      </c>
      <c r="B44" s="3" t="s">
        <v>4</v>
      </c>
      <c r="C44">
        <f t="shared" si="0"/>
        <v>7</v>
      </c>
      <c r="D44" t="b">
        <f>AND(WEEKDAY(H44,2)&lt;=5, ISNA(MATCH(H44,Holidays!$A:$A, 0)))</f>
        <v>0</v>
      </c>
      <c r="E44">
        <v>2023</v>
      </c>
      <c r="F44">
        <v>2</v>
      </c>
      <c r="G44">
        <v>12</v>
      </c>
      <c r="H44" s="5">
        <v>44969</v>
      </c>
      <c r="I44" s="7">
        <v>0</v>
      </c>
      <c r="J44" s="7">
        <v>0</v>
      </c>
      <c r="K44" s="8">
        <v>0</v>
      </c>
      <c r="L44" s="11"/>
      <c r="M44" s="11"/>
      <c r="N44" s="11"/>
    </row>
    <row r="45" spans="1:14" x14ac:dyDescent="0.25">
      <c r="A45" s="3" t="s">
        <v>3</v>
      </c>
      <c r="B45" s="3" t="s">
        <v>4</v>
      </c>
      <c r="C45">
        <f t="shared" si="0"/>
        <v>7</v>
      </c>
      <c r="D45" t="b">
        <f>AND(WEEKDAY(H45,2)&lt;=5, ISNA(MATCH(H45,Holidays!$A:$A, 0)))</f>
        <v>1</v>
      </c>
      <c r="E45">
        <v>2023</v>
      </c>
      <c r="F45">
        <v>2</v>
      </c>
      <c r="G45">
        <v>13</v>
      </c>
      <c r="H45" s="5">
        <v>44970</v>
      </c>
      <c r="I45" s="7">
        <v>242701054</v>
      </c>
      <c r="J45" s="7">
        <v>1060497.4799999997</v>
      </c>
      <c r="K45" s="8">
        <v>7850.52</v>
      </c>
      <c r="L45" s="11"/>
      <c r="M45" s="11"/>
      <c r="N45" s="11"/>
    </row>
    <row r="46" spans="1:14" x14ac:dyDescent="0.25">
      <c r="A46" s="3" t="s">
        <v>3</v>
      </c>
      <c r="B46" s="3" t="s">
        <v>4</v>
      </c>
      <c r="C46">
        <f t="shared" si="0"/>
        <v>7</v>
      </c>
      <c r="D46" t="b">
        <f>AND(WEEKDAY(H46,2)&lt;=5, ISNA(MATCH(H46,Holidays!$A:$A, 0)))</f>
        <v>1</v>
      </c>
      <c r="E46">
        <v>2023</v>
      </c>
      <c r="F46">
        <v>2</v>
      </c>
      <c r="G46">
        <v>14</v>
      </c>
      <c r="H46" s="5">
        <v>44971</v>
      </c>
      <c r="I46" s="7">
        <v>275587060</v>
      </c>
      <c r="J46" s="7">
        <v>1450168.53</v>
      </c>
      <c r="K46" s="8">
        <v>57630.28</v>
      </c>
      <c r="L46" s="11"/>
      <c r="M46" s="11"/>
      <c r="N46" s="11"/>
    </row>
    <row r="47" spans="1:14" x14ac:dyDescent="0.25">
      <c r="A47" s="3" t="s">
        <v>3</v>
      </c>
      <c r="B47" s="3" t="s">
        <v>4</v>
      </c>
      <c r="C47">
        <f t="shared" si="0"/>
        <v>7</v>
      </c>
      <c r="D47" t="b">
        <f>AND(WEEKDAY(H47,2)&lt;=5, ISNA(MATCH(H47,Holidays!$A:$A, 0)))</f>
        <v>1</v>
      </c>
      <c r="E47">
        <v>2023</v>
      </c>
      <c r="F47">
        <v>2</v>
      </c>
      <c r="G47">
        <v>15</v>
      </c>
      <c r="H47" s="5">
        <v>44972</v>
      </c>
      <c r="I47" s="7">
        <v>213303224</v>
      </c>
      <c r="J47" s="7">
        <v>786002.73000000033</v>
      </c>
      <c r="K47" s="8">
        <v>50367.03</v>
      </c>
      <c r="L47" s="11"/>
      <c r="M47" s="11"/>
      <c r="N47" s="11"/>
    </row>
    <row r="48" spans="1:14" x14ac:dyDescent="0.25">
      <c r="A48" s="3" t="s">
        <v>3</v>
      </c>
      <c r="B48" s="3" t="s">
        <v>4</v>
      </c>
      <c r="C48">
        <f t="shared" si="0"/>
        <v>7</v>
      </c>
      <c r="D48" t="b">
        <f>AND(WEEKDAY(H48,2)&lt;=5, ISNA(MATCH(H48,Holidays!$A:$A, 0)))</f>
        <v>1</v>
      </c>
      <c r="E48">
        <v>2023</v>
      </c>
      <c r="F48">
        <v>2</v>
      </c>
      <c r="G48">
        <v>16</v>
      </c>
      <c r="H48" s="5">
        <v>44973</v>
      </c>
      <c r="I48" s="7">
        <v>708459367</v>
      </c>
      <c r="J48" s="7">
        <v>2077998.8300000003</v>
      </c>
      <c r="K48" s="8">
        <v>51598.46</v>
      </c>
      <c r="L48" s="11"/>
      <c r="M48" s="11"/>
      <c r="N48" s="11"/>
    </row>
    <row r="49" spans="1:14" x14ac:dyDescent="0.25">
      <c r="A49" s="3" t="s">
        <v>3</v>
      </c>
      <c r="B49" s="3" t="s">
        <v>4</v>
      </c>
      <c r="C49">
        <f t="shared" si="0"/>
        <v>7</v>
      </c>
      <c r="D49" t="b">
        <f>AND(WEEKDAY(H49,2)&lt;=5, ISNA(MATCH(H49,Holidays!$A:$A, 0)))</f>
        <v>1</v>
      </c>
      <c r="E49">
        <v>2023</v>
      </c>
      <c r="F49">
        <v>2</v>
      </c>
      <c r="G49">
        <v>17</v>
      </c>
      <c r="H49" s="5">
        <v>44974</v>
      </c>
      <c r="I49" s="7">
        <v>358463975</v>
      </c>
      <c r="J49" s="7">
        <v>1482416.3</v>
      </c>
      <c r="K49" s="8">
        <v>51206.9</v>
      </c>
      <c r="L49" s="11"/>
      <c r="M49" s="11"/>
      <c r="N49" s="11"/>
    </row>
    <row r="50" spans="1:14" x14ac:dyDescent="0.25">
      <c r="A50" s="3" t="s">
        <v>3</v>
      </c>
      <c r="B50" s="3" t="s">
        <v>4</v>
      </c>
      <c r="C50">
        <f t="shared" si="0"/>
        <v>7</v>
      </c>
      <c r="D50" t="b">
        <f>AND(WEEKDAY(H50,2)&lt;=5, ISNA(MATCH(H50,Holidays!$A:$A, 0)))</f>
        <v>0</v>
      </c>
      <c r="E50">
        <v>2023</v>
      </c>
      <c r="F50">
        <v>2</v>
      </c>
      <c r="G50">
        <v>18</v>
      </c>
      <c r="H50" s="5">
        <v>44975</v>
      </c>
      <c r="I50" s="7">
        <v>0</v>
      </c>
      <c r="J50" s="7">
        <v>0</v>
      </c>
      <c r="K50" s="8">
        <v>0</v>
      </c>
      <c r="L50" s="11"/>
      <c r="M50" s="11"/>
      <c r="N50" s="11"/>
    </row>
    <row r="51" spans="1:14" x14ac:dyDescent="0.25">
      <c r="A51" s="3" t="s">
        <v>3</v>
      </c>
      <c r="B51" s="3" t="s">
        <v>4</v>
      </c>
      <c r="C51">
        <f t="shared" si="0"/>
        <v>8</v>
      </c>
      <c r="D51" t="b">
        <f>AND(WEEKDAY(H51,2)&lt;=5, ISNA(MATCH(H51,Holidays!$A:$A, 0)))</f>
        <v>0</v>
      </c>
      <c r="E51">
        <v>2023</v>
      </c>
      <c r="F51">
        <v>2</v>
      </c>
      <c r="G51">
        <v>19</v>
      </c>
      <c r="H51" s="5">
        <v>44976</v>
      </c>
      <c r="I51" s="7">
        <v>0</v>
      </c>
      <c r="J51" s="7">
        <v>0</v>
      </c>
      <c r="K51" s="8">
        <v>0</v>
      </c>
      <c r="L51" s="11"/>
      <c r="M51" s="11"/>
      <c r="N51" s="11"/>
    </row>
    <row r="52" spans="1:14" x14ac:dyDescent="0.25">
      <c r="A52" s="3" t="s">
        <v>3</v>
      </c>
      <c r="B52" s="3" t="s">
        <v>4</v>
      </c>
      <c r="C52">
        <f t="shared" si="0"/>
        <v>8</v>
      </c>
      <c r="D52" t="b">
        <f>AND(WEEKDAY(H52,2)&lt;=5, ISNA(MATCH(H52,Holidays!$A:$A, 0)))</f>
        <v>1</v>
      </c>
      <c r="E52">
        <v>2023</v>
      </c>
      <c r="F52">
        <v>2</v>
      </c>
      <c r="G52">
        <v>20</v>
      </c>
      <c r="H52" s="5">
        <v>44977</v>
      </c>
      <c r="I52" s="7">
        <v>349981051</v>
      </c>
      <c r="J52" s="7">
        <v>1087742.6099999999</v>
      </c>
      <c r="K52" s="8">
        <v>8412</v>
      </c>
      <c r="L52" s="11"/>
      <c r="M52" s="11"/>
      <c r="N52" s="11"/>
    </row>
    <row r="53" spans="1:14" x14ac:dyDescent="0.25">
      <c r="A53" s="3" t="s">
        <v>3</v>
      </c>
      <c r="B53" s="3" t="s">
        <v>4</v>
      </c>
      <c r="C53">
        <f t="shared" si="0"/>
        <v>8</v>
      </c>
      <c r="D53" t="b">
        <f>AND(WEEKDAY(H53,2)&lt;=5, ISNA(MATCH(H53,Holidays!$A:$A, 0)))</f>
        <v>1</v>
      </c>
      <c r="E53">
        <v>2023</v>
      </c>
      <c r="F53">
        <v>2</v>
      </c>
      <c r="G53">
        <v>21</v>
      </c>
      <c r="H53" s="5">
        <v>44978</v>
      </c>
      <c r="I53" s="7">
        <v>177341711</v>
      </c>
      <c r="J53" s="7">
        <v>2723632.7800000003</v>
      </c>
      <c r="K53" s="8">
        <v>40058.239999999998</v>
      </c>
      <c r="L53" s="11"/>
      <c r="M53" s="11"/>
      <c r="N53" s="11"/>
    </row>
    <row r="54" spans="1:14" x14ac:dyDescent="0.25">
      <c r="A54" s="3" t="s">
        <v>3</v>
      </c>
      <c r="B54" s="3" t="s">
        <v>4</v>
      </c>
      <c r="C54">
        <f t="shared" si="0"/>
        <v>8</v>
      </c>
      <c r="D54" t="b">
        <f>AND(WEEKDAY(H54,2)&lt;=5, ISNA(MATCH(H54,Holidays!$A:$A, 0)))</f>
        <v>1</v>
      </c>
      <c r="E54">
        <v>2023</v>
      </c>
      <c r="F54">
        <v>2</v>
      </c>
      <c r="G54">
        <v>22</v>
      </c>
      <c r="H54" s="5">
        <v>44979</v>
      </c>
      <c r="I54" s="7">
        <v>302181003</v>
      </c>
      <c r="J54" s="7">
        <v>1962039.49</v>
      </c>
      <c r="K54" s="8">
        <v>82946.42</v>
      </c>
      <c r="L54" s="11"/>
      <c r="M54" s="11"/>
      <c r="N54" s="11"/>
    </row>
    <row r="55" spans="1:14" x14ac:dyDescent="0.25">
      <c r="A55" s="3" t="s">
        <v>3</v>
      </c>
      <c r="B55" s="3" t="s">
        <v>4</v>
      </c>
      <c r="C55">
        <f t="shared" si="0"/>
        <v>8</v>
      </c>
      <c r="D55" t="b">
        <f>AND(WEEKDAY(H55,2)&lt;=5, ISNA(MATCH(H55,Holidays!$A:$A, 0)))</f>
        <v>1</v>
      </c>
      <c r="E55">
        <v>2023</v>
      </c>
      <c r="F55">
        <v>2</v>
      </c>
      <c r="G55">
        <v>23</v>
      </c>
      <c r="H55" s="5">
        <v>44980</v>
      </c>
      <c r="I55" s="7">
        <v>230075709</v>
      </c>
      <c r="J55" s="7">
        <v>888809.7300000001</v>
      </c>
      <c r="K55" s="8">
        <v>44687.1</v>
      </c>
      <c r="L55" s="11"/>
      <c r="M55" s="11"/>
      <c r="N55" s="11"/>
    </row>
    <row r="56" spans="1:14" x14ac:dyDescent="0.25">
      <c r="A56" s="3" t="s">
        <v>3</v>
      </c>
      <c r="B56" s="3" t="s">
        <v>4</v>
      </c>
      <c r="C56">
        <f t="shared" si="0"/>
        <v>8</v>
      </c>
      <c r="D56" t="b">
        <f>AND(WEEKDAY(H56,2)&lt;=5, ISNA(MATCH(H56,Holidays!$A:$A, 0)))</f>
        <v>1</v>
      </c>
      <c r="E56">
        <v>2023</v>
      </c>
      <c r="F56">
        <v>2</v>
      </c>
      <c r="G56">
        <v>24</v>
      </c>
      <c r="H56" s="5">
        <v>44981</v>
      </c>
      <c r="I56" s="7">
        <v>292638465</v>
      </c>
      <c r="J56" s="7">
        <v>1983532.6300000001</v>
      </c>
      <c r="K56" s="8">
        <v>47557.15</v>
      </c>
      <c r="L56" s="11"/>
      <c r="M56" s="11"/>
      <c r="N56" s="11"/>
    </row>
    <row r="57" spans="1:14" x14ac:dyDescent="0.25">
      <c r="A57" s="3" t="s">
        <v>3</v>
      </c>
      <c r="B57" s="3" t="s">
        <v>4</v>
      </c>
      <c r="C57">
        <f t="shared" si="0"/>
        <v>8</v>
      </c>
      <c r="D57" t="b">
        <f>AND(WEEKDAY(H57,2)&lt;=5, ISNA(MATCH(H57,Holidays!$A:$A, 0)))</f>
        <v>0</v>
      </c>
      <c r="E57">
        <v>2023</v>
      </c>
      <c r="F57">
        <v>2</v>
      </c>
      <c r="G57">
        <v>25</v>
      </c>
      <c r="H57" s="5">
        <v>44982</v>
      </c>
      <c r="I57" s="7">
        <v>0</v>
      </c>
      <c r="J57" s="7">
        <v>0</v>
      </c>
      <c r="K57" s="8">
        <v>0</v>
      </c>
      <c r="L57" s="11"/>
      <c r="M57" s="11"/>
      <c r="N57" s="11"/>
    </row>
    <row r="58" spans="1:14" x14ac:dyDescent="0.25">
      <c r="A58" s="3" t="s">
        <v>3</v>
      </c>
      <c r="B58" s="3" t="s">
        <v>4</v>
      </c>
      <c r="C58">
        <f t="shared" si="0"/>
        <v>9</v>
      </c>
      <c r="D58" t="b">
        <f>AND(WEEKDAY(H58,2)&lt;=5, ISNA(MATCH(H58,Holidays!$A:$A, 0)))</f>
        <v>0</v>
      </c>
      <c r="E58">
        <v>2023</v>
      </c>
      <c r="F58">
        <v>2</v>
      </c>
      <c r="G58">
        <v>26</v>
      </c>
      <c r="H58" s="5">
        <v>44983</v>
      </c>
      <c r="I58" s="7">
        <v>0</v>
      </c>
      <c r="J58" s="7">
        <v>0</v>
      </c>
      <c r="K58" s="8">
        <v>0</v>
      </c>
      <c r="L58" s="11"/>
      <c r="M58" s="11"/>
      <c r="N58" s="11"/>
    </row>
    <row r="59" spans="1:14" x14ac:dyDescent="0.25">
      <c r="A59" s="3" t="s">
        <v>3</v>
      </c>
      <c r="B59" s="3" t="s">
        <v>4</v>
      </c>
      <c r="C59">
        <f t="shared" si="0"/>
        <v>9</v>
      </c>
      <c r="D59" t="b">
        <f>AND(WEEKDAY(H59,2)&lt;=5, ISNA(MATCH(H59,Holidays!$A:$A, 0)))</f>
        <v>1</v>
      </c>
      <c r="E59">
        <v>2023</v>
      </c>
      <c r="F59">
        <v>2</v>
      </c>
      <c r="G59">
        <v>27</v>
      </c>
      <c r="H59" s="5">
        <v>44984</v>
      </c>
      <c r="I59" s="7">
        <v>302520203</v>
      </c>
      <c r="J59" s="7">
        <v>2092458.83</v>
      </c>
      <c r="K59" s="8">
        <v>29088.46</v>
      </c>
      <c r="L59" s="11"/>
      <c r="M59" s="11"/>
      <c r="N59" s="11"/>
    </row>
    <row r="60" spans="1:14" x14ac:dyDescent="0.25">
      <c r="A60" s="3" t="s">
        <v>3</v>
      </c>
      <c r="B60" s="3" t="s">
        <v>4</v>
      </c>
      <c r="C60">
        <f t="shared" si="0"/>
        <v>9</v>
      </c>
      <c r="D60" t="b">
        <f>AND(WEEKDAY(H60,2)&lt;=5, ISNA(MATCH(H60,Holidays!$A:$A, 0)))</f>
        <v>1</v>
      </c>
      <c r="E60">
        <v>2023</v>
      </c>
      <c r="F60">
        <v>2</v>
      </c>
      <c r="G60">
        <v>28</v>
      </c>
      <c r="H60" s="5">
        <v>44985</v>
      </c>
      <c r="I60" s="7">
        <v>231203022</v>
      </c>
      <c r="J60" s="7">
        <v>669745.55000000005</v>
      </c>
      <c r="K60" s="8">
        <v>32988.479999999996</v>
      </c>
      <c r="L60" s="11"/>
      <c r="M60" s="11"/>
      <c r="N60" s="11"/>
    </row>
    <row r="61" spans="1:14" x14ac:dyDescent="0.25">
      <c r="A61" s="3" t="s">
        <v>3</v>
      </c>
      <c r="B61" s="3" t="s">
        <v>4</v>
      </c>
      <c r="C61">
        <f t="shared" si="0"/>
        <v>9</v>
      </c>
      <c r="D61" t="b">
        <f>AND(WEEKDAY(H61,2)&lt;=5, ISNA(MATCH(H61,Holidays!$A:$A, 0)))</f>
        <v>1</v>
      </c>
      <c r="E61">
        <v>2023</v>
      </c>
      <c r="F61">
        <v>3</v>
      </c>
      <c r="G61">
        <v>1</v>
      </c>
      <c r="H61" s="5">
        <v>44986</v>
      </c>
      <c r="I61" s="7">
        <v>292527606</v>
      </c>
      <c r="J61" s="7">
        <v>1544122.0299999998</v>
      </c>
      <c r="K61" s="8">
        <v>149982.63</v>
      </c>
      <c r="L61" s="11"/>
      <c r="M61" s="11"/>
      <c r="N61" s="11"/>
    </row>
    <row r="62" spans="1:14" x14ac:dyDescent="0.25">
      <c r="A62" s="3" t="s">
        <v>3</v>
      </c>
      <c r="B62" s="3" t="s">
        <v>4</v>
      </c>
      <c r="C62">
        <f t="shared" si="0"/>
        <v>9</v>
      </c>
      <c r="D62" t="b">
        <f>AND(WEEKDAY(H62,2)&lt;=5, ISNA(MATCH(H62,Holidays!$A:$A, 0)))</f>
        <v>1</v>
      </c>
      <c r="E62">
        <v>2023</v>
      </c>
      <c r="F62">
        <v>3</v>
      </c>
      <c r="G62">
        <v>2</v>
      </c>
      <c r="H62" s="5">
        <v>44987</v>
      </c>
      <c r="I62" s="7">
        <v>273418045</v>
      </c>
      <c r="J62" s="7">
        <v>1150942.1399999997</v>
      </c>
      <c r="K62" s="8">
        <v>37675.660000000003</v>
      </c>
      <c r="L62" s="11"/>
      <c r="M62" s="11"/>
      <c r="N62" s="11"/>
    </row>
    <row r="63" spans="1:14" x14ac:dyDescent="0.25">
      <c r="A63" s="3" t="s">
        <v>3</v>
      </c>
      <c r="B63" s="3" t="s">
        <v>4</v>
      </c>
      <c r="C63">
        <f t="shared" si="0"/>
        <v>9</v>
      </c>
      <c r="D63" t="b">
        <f>AND(WEEKDAY(H63,2)&lt;=5, ISNA(MATCH(H63,Holidays!$A:$A, 0)))</f>
        <v>1</v>
      </c>
      <c r="E63">
        <v>2023</v>
      </c>
      <c r="F63">
        <v>3</v>
      </c>
      <c r="G63">
        <v>3</v>
      </c>
      <c r="H63" s="5">
        <v>44988</v>
      </c>
      <c r="I63" s="7">
        <v>249417852</v>
      </c>
      <c r="J63" s="7">
        <v>1065797.6800000006</v>
      </c>
      <c r="K63" s="8">
        <v>37256.009999999995</v>
      </c>
      <c r="L63" s="11"/>
      <c r="M63" s="11"/>
      <c r="N63" s="11"/>
    </row>
    <row r="64" spans="1:14" x14ac:dyDescent="0.25">
      <c r="A64" s="3" t="s">
        <v>3</v>
      </c>
      <c r="B64" s="3" t="s">
        <v>4</v>
      </c>
      <c r="C64">
        <f t="shared" si="0"/>
        <v>9</v>
      </c>
      <c r="D64" t="b">
        <f>AND(WEEKDAY(H64,2)&lt;=5, ISNA(MATCH(H64,Holidays!$A:$A, 0)))</f>
        <v>0</v>
      </c>
      <c r="E64">
        <v>2023</v>
      </c>
      <c r="F64">
        <v>3</v>
      </c>
      <c r="G64">
        <v>4</v>
      </c>
      <c r="H64" s="5">
        <v>44989</v>
      </c>
      <c r="I64" s="7">
        <v>0</v>
      </c>
      <c r="J64" s="7">
        <v>0</v>
      </c>
      <c r="K64" s="8">
        <v>0</v>
      </c>
      <c r="L64" s="11"/>
      <c r="M64" s="11"/>
      <c r="N64" s="11"/>
    </row>
    <row r="65" spans="1:14" x14ac:dyDescent="0.25">
      <c r="A65" s="3" t="s">
        <v>3</v>
      </c>
      <c r="B65" s="3" t="s">
        <v>4</v>
      </c>
      <c r="C65">
        <f t="shared" si="0"/>
        <v>10</v>
      </c>
      <c r="D65" t="b">
        <f>AND(WEEKDAY(H65,2)&lt;=5, ISNA(MATCH(H65,Holidays!$A:$A, 0)))</f>
        <v>0</v>
      </c>
      <c r="E65">
        <v>2023</v>
      </c>
      <c r="F65">
        <v>3</v>
      </c>
      <c r="G65">
        <v>5</v>
      </c>
      <c r="H65" s="5">
        <v>44990</v>
      </c>
      <c r="I65" s="7">
        <v>0</v>
      </c>
      <c r="J65" s="7">
        <v>0</v>
      </c>
      <c r="K65" s="8">
        <v>0</v>
      </c>
      <c r="L65" s="11"/>
      <c r="M65" s="11"/>
      <c r="N65" s="11"/>
    </row>
    <row r="66" spans="1:14" x14ac:dyDescent="0.25">
      <c r="A66" s="3" t="s">
        <v>3</v>
      </c>
      <c r="B66" s="3" t="s">
        <v>4</v>
      </c>
      <c r="C66">
        <f t="shared" ref="C66:C129" si="1">+WEEKNUM(H66)</f>
        <v>10</v>
      </c>
      <c r="D66" t="b">
        <f>AND(WEEKDAY(H66,2)&lt;=5, ISNA(MATCH(H66,Holidays!$A:$A, 0)))</f>
        <v>1</v>
      </c>
      <c r="E66">
        <v>2023</v>
      </c>
      <c r="F66">
        <v>3</v>
      </c>
      <c r="G66">
        <v>6</v>
      </c>
      <c r="H66" s="5">
        <v>44991</v>
      </c>
      <c r="I66" s="7">
        <v>221357218</v>
      </c>
      <c r="J66" s="7">
        <v>1752435.5699999998</v>
      </c>
      <c r="K66" s="8">
        <v>17889.96</v>
      </c>
      <c r="L66" s="11"/>
      <c r="M66" s="11"/>
      <c r="N66" s="11"/>
    </row>
    <row r="67" spans="1:14" x14ac:dyDescent="0.25">
      <c r="A67" s="3" t="s">
        <v>3</v>
      </c>
      <c r="B67" s="3" t="s">
        <v>4</v>
      </c>
      <c r="C67">
        <f t="shared" si="1"/>
        <v>10</v>
      </c>
      <c r="D67" t="b">
        <f>AND(WEEKDAY(H67,2)&lt;=5, ISNA(MATCH(H67,Holidays!$A:$A, 0)))</f>
        <v>1</v>
      </c>
      <c r="E67">
        <v>2023</v>
      </c>
      <c r="F67">
        <v>3</v>
      </c>
      <c r="G67">
        <v>7</v>
      </c>
      <c r="H67" s="5">
        <v>44992</v>
      </c>
      <c r="I67" s="7">
        <v>217513072</v>
      </c>
      <c r="J67" s="7">
        <v>1450886.6899999995</v>
      </c>
      <c r="K67" s="8">
        <v>51208.28</v>
      </c>
      <c r="L67" s="11"/>
      <c r="M67" s="11"/>
      <c r="N67" s="11"/>
    </row>
    <row r="68" spans="1:14" x14ac:dyDescent="0.25">
      <c r="A68" s="3" t="s">
        <v>3</v>
      </c>
      <c r="B68" s="3" t="s">
        <v>4</v>
      </c>
      <c r="C68">
        <f t="shared" si="1"/>
        <v>10</v>
      </c>
      <c r="D68" t="b">
        <f>AND(WEEKDAY(H68,2)&lt;=5, ISNA(MATCH(H68,Holidays!$A:$A, 0)))</f>
        <v>1</v>
      </c>
      <c r="E68">
        <v>2023</v>
      </c>
      <c r="F68">
        <v>3</v>
      </c>
      <c r="G68">
        <v>8</v>
      </c>
      <c r="H68" s="5">
        <v>44993</v>
      </c>
      <c r="I68" s="7">
        <v>273706786</v>
      </c>
      <c r="J68" s="7">
        <v>2217300.1299999994</v>
      </c>
      <c r="K68" s="8">
        <v>246966.43</v>
      </c>
      <c r="L68" s="11"/>
      <c r="M68" s="11"/>
      <c r="N68" s="11"/>
    </row>
    <row r="69" spans="1:14" x14ac:dyDescent="0.25">
      <c r="A69" s="3" t="s">
        <v>3</v>
      </c>
      <c r="B69" s="3" t="s">
        <v>4</v>
      </c>
      <c r="C69">
        <f t="shared" si="1"/>
        <v>10</v>
      </c>
      <c r="D69" t="b">
        <f>AND(WEEKDAY(H69,2)&lt;=5, ISNA(MATCH(H69,Holidays!$A:$A, 0)))</f>
        <v>1</v>
      </c>
      <c r="E69">
        <v>2023</v>
      </c>
      <c r="F69">
        <v>3</v>
      </c>
      <c r="G69">
        <v>9</v>
      </c>
      <c r="H69" s="5">
        <v>44994</v>
      </c>
      <c r="I69" s="7">
        <v>353837108</v>
      </c>
      <c r="J69" s="7">
        <v>1948031.1700000002</v>
      </c>
      <c r="K69" s="8">
        <v>134576.68</v>
      </c>
      <c r="L69" s="11"/>
      <c r="M69" s="11"/>
      <c r="N69" s="11"/>
    </row>
    <row r="70" spans="1:14" x14ac:dyDescent="0.25">
      <c r="A70" s="3" t="s">
        <v>3</v>
      </c>
      <c r="B70" s="3" t="s">
        <v>4</v>
      </c>
      <c r="C70">
        <f t="shared" si="1"/>
        <v>10</v>
      </c>
      <c r="D70" t="b">
        <f>AND(WEEKDAY(H70,2)&lt;=5, ISNA(MATCH(H70,Holidays!$A:$A, 0)))</f>
        <v>1</v>
      </c>
      <c r="E70">
        <v>2023</v>
      </c>
      <c r="F70">
        <v>3</v>
      </c>
      <c r="G70">
        <v>10</v>
      </c>
      <c r="H70" s="5">
        <v>44995</v>
      </c>
      <c r="I70" s="7">
        <v>300158096</v>
      </c>
      <c r="J70" s="7">
        <v>1053795.2599999998</v>
      </c>
      <c r="K70" s="8">
        <v>35520.9</v>
      </c>
      <c r="L70" s="11"/>
      <c r="M70" s="11"/>
      <c r="N70" s="11"/>
    </row>
    <row r="71" spans="1:14" x14ac:dyDescent="0.25">
      <c r="A71" s="3" t="s">
        <v>3</v>
      </c>
      <c r="B71" s="3" t="s">
        <v>4</v>
      </c>
      <c r="C71">
        <f t="shared" si="1"/>
        <v>10</v>
      </c>
      <c r="D71" t="b">
        <f>AND(WEEKDAY(H71,2)&lt;=5, ISNA(MATCH(H71,Holidays!$A:$A, 0)))</f>
        <v>0</v>
      </c>
      <c r="E71">
        <v>2023</v>
      </c>
      <c r="F71">
        <v>3</v>
      </c>
      <c r="G71">
        <v>11</v>
      </c>
      <c r="H71" s="5">
        <v>44996</v>
      </c>
      <c r="I71" s="7">
        <v>0</v>
      </c>
      <c r="J71" s="7">
        <v>0</v>
      </c>
      <c r="K71" s="8">
        <v>0</v>
      </c>
      <c r="L71" s="11"/>
      <c r="M71" s="11"/>
      <c r="N71" s="11"/>
    </row>
    <row r="72" spans="1:14" x14ac:dyDescent="0.25">
      <c r="A72" s="3" t="s">
        <v>3</v>
      </c>
      <c r="B72" s="3" t="s">
        <v>4</v>
      </c>
      <c r="C72">
        <f t="shared" si="1"/>
        <v>11</v>
      </c>
      <c r="D72" t="b">
        <f>AND(WEEKDAY(H72,2)&lt;=5, ISNA(MATCH(H72,Holidays!$A:$A, 0)))</f>
        <v>0</v>
      </c>
      <c r="E72">
        <v>2023</v>
      </c>
      <c r="F72">
        <v>3</v>
      </c>
      <c r="G72">
        <v>12</v>
      </c>
      <c r="H72" s="5">
        <v>44997</v>
      </c>
      <c r="I72" s="7">
        <v>0</v>
      </c>
      <c r="J72" s="7">
        <v>0</v>
      </c>
      <c r="K72" s="8">
        <v>0</v>
      </c>
      <c r="L72" s="11"/>
      <c r="M72" s="11"/>
      <c r="N72" s="11"/>
    </row>
    <row r="73" spans="1:14" x14ac:dyDescent="0.25">
      <c r="A73" s="3" t="s">
        <v>3</v>
      </c>
      <c r="B73" s="3" t="s">
        <v>4</v>
      </c>
      <c r="C73">
        <f t="shared" si="1"/>
        <v>11</v>
      </c>
      <c r="D73" t="b">
        <f>AND(WEEKDAY(H73,2)&lt;=5, ISNA(MATCH(H73,Holidays!$A:$A, 0)))</f>
        <v>1</v>
      </c>
      <c r="E73">
        <v>2023</v>
      </c>
      <c r="F73">
        <v>3</v>
      </c>
      <c r="G73">
        <v>13</v>
      </c>
      <c r="H73" s="5">
        <v>44998</v>
      </c>
      <c r="I73" s="7">
        <v>298258020</v>
      </c>
      <c r="J73" s="7">
        <v>2789682.15</v>
      </c>
      <c r="K73" s="8">
        <v>19782</v>
      </c>
      <c r="L73" s="11"/>
      <c r="M73" s="11"/>
      <c r="N73" s="11"/>
    </row>
    <row r="74" spans="1:14" x14ac:dyDescent="0.25">
      <c r="A74" s="3" t="s">
        <v>3</v>
      </c>
      <c r="B74" s="3" t="s">
        <v>4</v>
      </c>
      <c r="C74">
        <f t="shared" si="1"/>
        <v>11</v>
      </c>
      <c r="D74" t="b">
        <f>AND(WEEKDAY(H74,2)&lt;=5, ISNA(MATCH(H74,Holidays!$A:$A, 0)))</f>
        <v>1</v>
      </c>
      <c r="E74">
        <v>2023</v>
      </c>
      <c r="F74">
        <v>3</v>
      </c>
      <c r="G74">
        <v>14</v>
      </c>
      <c r="H74" s="5">
        <v>44999</v>
      </c>
      <c r="I74" s="7">
        <v>307046054</v>
      </c>
      <c r="J74" s="7">
        <v>2528823.4800000004</v>
      </c>
      <c r="K74" s="8">
        <v>6599</v>
      </c>
      <c r="L74" s="11"/>
      <c r="M74" s="11"/>
      <c r="N74" s="11"/>
    </row>
    <row r="75" spans="1:14" x14ac:dyDescent="0.25">
      <c r="A75" s="3" t="s">
        <v>3</v>
      </c>
      <c r="B75" s="3" t="s">
        <v>4</v>
      </c>
      <c r="C75">
        <f t="shared" si="1"/>
        <v>11</v>
      </c>
      <c r="D75" t="b">
        <f>AND(WEEKDAY(H75,2)&lt;=5, ISNA(MATCH(H75,Holidays!$A:$A, 0)))</f>
        <v>1</v>
      </c>
      <c r="E75">
        <v>2023</v>
      </c>
      <c r="F75">
        <v>3</v>
      </c>
      <c r="G75">
        <v>15</v>
      </c>
      <c r="H75" s="5">
        <v>45000</v>
      </c>
      <c r="I75" s="7">
        <v>207023587</v>
      </c>
      <c r="J75" s="7">
        <v>700453.57000000007</v>
      </c>
      <c r="K75" s="8">
        <v>210017.48</v>
      </c>
      <c r="L75" s="11"/>
      <c r="M75" s="11"/>
      <c r="N75" s="11"/>
    </row>
    <row r="76" spans="1:14" x14ac:dyDescent="0.25">
      <c r="A76" s="3" t="s">
        <v>3</v>
      </c>
      <c r="B76" s="3" t="s">
        <v>4</v>
      </c>
      <c r="C76">
        <f t="shared" si="1"/>
        <v>11</v>
      </c>
      <c r="D76" t="b">
        <f>AND(WEEKDAY(H76,2)&lt;=5, ISNA(MATCH(H76,Holidays!$A:$A, 0)))</f>
        <v>1</v>
      </c>
      <c r="E76">
        <v>2023</v>
      </c>
      <c r="F76">
        <v>3</v>
      </c>
      <c r="G76">
        <v>16</v>
      </c>
      <c r="H76" s="5">
        <v>45001</v>
      </c>
      <c r="I76" s="7">
        <v>313216481</v>
      </c>
      <c r="J76" s="7">
        <v>1344407.49</v>
      </c>
      <c r="K76" s="8">
        <v>140480.44</v>
      </c>
      <c r="L76" s="11"/>
      <c r="M76" s="11"/>
      <c r="N76" s="11"/>
    </row>
    <row r="77" spans="1:14" x14ac:dyDescent="0.25">
      <c r="A77" s="3" t="s">
        <v>3</v>
      </c>
      <c r="B77" s="3" t="s">
        <v>4</v>
      </c>
      <c r="C77">
        <f t="shared" si="1"/>
        <v>11</v>
      </c>
      <c r="D77" t="b">
        <f>AND(WEEKDAY(H77,2)&lt;=5, ISNA(MATCH(H77,Holidays!$A:$A, 0)))</f>
        <v>1</v>
      </c>
      <c r="E77">
        <v>2023</v>
      </c>
      <c r="F77">
        <v>3</v>
      </c>
      <c r="G77">
        <v>17</v>
      </c>
      <c r="H77" s="5">
        <v>45002</v>
      </c>
      <c r="I77" s="7">
        <v>291576708</v>
      </c>
      <c r="J77" s="7">
        <v>829357.26000000024</v>
      </c>
      <c r="K77" s="8">
        <v>29078</v>
      </c>
      <c r="L77" s="11"/>
      <c r="M77" s="11"/>
      <c r="N77" s="11"/>
    </row>
    <row r="78" spans="1:14" x14ac:dyDescent="0.25">
      <c r="A78" s="3" t="s">
        <v>3</v>
      </c>
      <c r="B78" s="3" t="s">
        <v>4</v>
      </c>
      <c r="C78">
        <f t="shared" si="1"/>
        <v>11</v>
      </c>
      <c r="D78" t="b">
        <f>AND(WEEKDAY(H78,2)&lt;=5, ISNA(MATCH(H78,Holidays!$A:$A, 0)))</f>
        <v>0</v>
      </c>
      <c r="E78">
        <v>2023</v>
      </c>
      <c r="F78">
        <v>3</v>
      </c>
      <c r="G78">
        <v>18</v>
      </c>
      <c r="H78" s="5">
        <v>45003</v>
      </c>
      <c r="I78" s="7">
        <v>0</v>
      </c>
      <c r="J78" s="7">
        <v>0</v>
      </c>
      <c r="K78" s="8">
        <v>0</v>
      </c>
      <c r="L78" s="11"/>
      <c r="M78" s="11"/>
      <c r="N78" s="11"/>
    </row>
    <row r="79" spans="1:14" x14ac:dyDescent="0.25">
      <c r="A79" s="3" t="s">
        <v>3</v>
      </c>
      <c r="B79" s="3" t="s">
        <v>4</v>
      </c>
      <c r="C79">
        <f t="shared" si="1"/>
        <v>12</v>
      </c>
      <c r="D79" t="b">
        <f>AND(WEEKDAY(H79,2)&lt;=5, ISNA(MATCH(H79,Holidays!$A:$A, 0)))</f>
        <v>0</v>
      </c>
      <c r="E79">
        <v>2023</v>
      </c>
      <c r="F79">
        <v>3</v>
      </c>
      <c r="G79">
        <v>19</v>
      </c>
      <c r="H79" s="5">
        <v>45004</v>
      </c>
      <c r="I79" s="7">
        <v>0</v>
      </c>
      <c r="J79" s="7">
        <v>0</v>
      </c>
      <c r="K79" s="8">
        <v>0</v>
      </c>
      <c r="L79" s="11"/>
      <c r="M79" s="11"/>
      <c r="N79" s="11"/>
    </row>
    <row r="80" spans="1:14" x14ac:dyDescent="0.25">
      <c r="A80" s="3" t="s">
        <v>3</v>
      </c>
      <c r="B80" s="3" t="s">
        <v>4</v>
      </c>
      <c r="C80">
        <f t="shared" si="1"/>
        <v>12</v>
      </c>
      <c r="D80" t="b">
        <f>AND(WEEKDAY(H80,2)&lt;=5, ISNA(MATCH(H80,Holidays!$A:$A, 0)))</f>
        <v>1</v>
      </c>
      <c r="E80">
        <v>2023</v>
      </c>
      <c r="F80">
        <v>3</v>
      </c>
      <c r="G80">
        <v>20</v>
      </c>
      <c r="H80" s="5">
        <v>45005</v>
      </c>
      <c r="I80" s="7">
        <v>218035067</v>
      </c>
      <c r="J80" s="7">
        <v>1585746.7600000002</v>
      </c>
      <c r="K80" s="8">
        <v>149699.95000000001</v>
      </c>
      <c r="L80" s="11"/>
      <c r="M80" s="11"/>
      <c r="N80" s="11"/>
    </row>
    <row r="81" spans="1:14" x14ac:dyDescent="0.25">
      <c r="A81" s="3" t="s">
        <v>3</v>
      </c>
      <c r="B81" s="3" t="s">
        <v>4</v>
      </c>
      <c r="C81">
        <f t="shared" si="1"/>
        <v>12</v>
      </c>
      <c r="D81" t="b">
        <f>AND(WEEKDAY(H81,2)&lt;=5, ISNA(MATCH(H81,Holidays!$A:$A, 0)))</f>
        <v>1</v>
      </c>
      <c r="E81">
        <v>2023</v>
      </c>
      <c r="F81">
        <v>3</v>
      </c>
      <c r="G81">
        <v>21</v>
      </c>
      <c r="H81" s="5">
        <v>45006</v>
      </c>
      <c r="I81" s="7">
        <v>282182487</v>
      </c>
      <c r="J81" s="7">
        <v>1007138.0300000012</v>
      </c>
      <c r="K81" s="8">
        <v>13506.76</v>
      </c>
      <c r="L81" s="11"/>
      <c r="M81" s="11"/>
      <c r="N81" s="11"/>
    </row>
    <row r="82" spans="1:14" x14ac:dyDescent="0.25">
      <c r="A82" s="3" t="s">
        <v>3</v>
      </c>
      <c r="B82" s="3" t="s">
        <v>4</v>
      </c>
      <c r="C82">
        <f t="shared" si="1"/>
        <v>12</v>
      </c>
      <c r="D82" t="b">
        <f>AND(WEEKDAY(H82,2)&lt;=5, ISNA(MATCH(H82,Holidays!$A:$A, 0)))</f>
        <v>1</v>
      </c>
      <c r="E82">
        <v>2023</v>
      </c>
      <c r="F82">
        <v>3</v>
      </c>
      <c r="G82">
        <v>22</v>
      </c>
      <c r="H82" s="5">
        <v>45007</v>
      </c>
      <c r="I82" s="7">
        <v>216735382</v>
      </c>
      <c r="J82" s="7">
        <v>1384152.8800000004</v>
      </c>
      <c r="K82" s="8">
        <v>173274</v>
      </c>
      <c r="L82" s="11"/>
      <c r="M82" s="11"/>
      <c r="N82" s="11"/>
    </row>
    <row r="83" spans="1:14" x14ac:dyDescent="0.25">
      <c r="A83" s="3" t="s">
        <v>3</v>
      </c>
      <c r="B83" s="3" t="s">
        <v>4</v>
      </c>
      <c r="C83">
        <f t="shared" si="1"/>
        <v>12</v>
      </c>
      <c r="D83" t="b">
        <f>AND(WEEKDAY(H83,2)&lt;=5, ISNA(MATCH(H83,Holidays!$A:$A, 0)))</f>
        <v>1</v>
      </c>
      <c r="E83">
        <v>2023</v>
      </c>
      <c r="F83">
        <v>3</v>
      </c>
      <c r="G83">
        <v>23</v>
      </c>
      <c r="H83" s="5">
        <v>45008</v>
      </c>
      <c r="I83" s="7">
        <v>409107153</v>
      </c>
      <c r="J83" s="7">
        <v>2825824.81</v>
      </c>
      <c r="K83" s="8">
        <v>9042</v>
      </c>
      <c r="L83" s="11"/>
      <c r="M83" s="11"/>
      <c r="N83" s="11"/>
    </row>
    <row r="84" spans="1:14" x14ac:dyDescent="0.25">
      <c r="A84" s="3" t="s">
        <v>3</v>
      </c>
      <c r="B84" s="3" t="s">
        <v>4</v>
      </c>
      <c r="C84">
        <f t="shared" si="1"/>
        <v>12</v>
      </c>
      <c r="D84" t="b">
        <f>AND(WEEKDAY(H84,2)&lt;=5, ISNA(MATCH(H84,Holidays!$A:$A, 0)))</f>
        <v>1</v>
      </c>
      <c r="E84">
        <v>2023</v>
      </c>
      <c r="F84">
        <v>3</v>
      </c>
      <c r="G84">
        <v>24</v>
      </c>
      <c r="H84" s="5">
        <v>45009</v>
      </c>
      <c r="I84" s="7">
        <v>218629181</v>
      </c>
      <c r="J84" s="7">
        <v>1391177.6499999997</v>
      </c>
      <c r="K84" s="8">
        <v>87038.02</v>
      </c>
      <c r="L84" s="11"/>
      <c r="M84" s="11"/>
      <c r="N84" s="11"/>
    </row>
    <row r="85" spans="1:14" x14ac:dyDescent="0.25">
      <c r="A85" s="3" t="s">
        <v>3</v>
      </c>
      <c r="B85" s="3" t="s">
        <v>4</v>
      </c>
      <c r="C85">
        <f t="shared" si="1"/>
        <v>12</v>
      </c>
      <c r="D85" t="b">
        <f>AND(WEEKDAY(H85,2)&lt;=5, ISNA(MATCH(H85,Holidays!$A:$A, 0)))</f>
        <v>0</v>
      </c>
      <c r="E85">
        <v>2023</v>
      </c>
      <c r="F85">
        <v>3</v>
      </c>
      <c r="G85">
        <v>25</v>
      </c>
      <c r="H85" s="5">
        <v>45010</v>
      </c>
      <c r="I85" s="7">
        <v>0</v>
      </c>
      <c r="J85" s="7">
        <v>0</v>
      </c>
      <c r="K85" s="8">
        <v>0</v>
      </c>
      <c r="L85" s="11"/>
      <c r="M85" s="11"/>
      <c r="N85" s="11"/>
    </row>
    <row r="86" spans="1:14" x14ac:dyDescent="0.25">
      <c r="A86" s="3" t="s">
        <v>3</v>
      </c>
      <c r="B86" s="3" t="s">
        <v>4</v>
      </c>
      <c r="C86">
        <f t="shared" si="1"/>
        <v>13</v>
      </c>
      <c r="D86" t="b">
        <f>AND(WEEKDAY(H86,2)&lt;=5, ISNA(MATCH(H86,Holidays!$A:$A, 0)))</f>
        <v>0</v>
      </c>
      <c r="E86">
        <v>2023</v>
      </c>
      <c r="F86">
        <v>3</v>
      </c>
      <c r="G86">
        <v>26</v>
      </c>
      <c r="H86" s="5">
        <v>45011</v>
      </c>
      <c r="I86" s="7">
        <v>0</v>
      </c>
      <c r="J86" s="7">
        <v>0</v>
      </c>
      <c r="K86" s="8">
        <v>0</v>
      </c>
      <c r="L86" s="11"/>
      <c r="M86" s="11"/>
      <c r="N86" s="11"/>
    </row>
    <row r="87" spans="1:14" x14ac:dyDescent="0.25">
      <c r="A87" s="3" t="s">
        <v>3</v>
      </c>
      <c r="B87" s="3" t="s">
        <v>4</v>
      </c>
      <c r="C87">
        <f t="shared" si="1"/>
        <v>13</v>
      </c>
      <c r="D87" t="b">
        <f>AND(WEEKDAY(H87,2)&lt;=5, ISNA(MATCH(H87,Holidays!$A:$A, 0)))</f>
        <v>1</v>
      </c>
      <c r="E87">
        <v>2023</v>
      </c>
      <c r="F87">
        <v>3</v>
      </c>
      <c r="G87">
        <v>27</v>
      </c>
      <c r="H87" s="5">
        <v>45012</v>
      </c>
      <c r="I87" s="7">
        <v>293612440</v>
      </c>
      <c r="J87" s="7">
        <v>2684884.67</v>
      </c>
      <c r="K87" s="8">
        <v>62720.1</v>
      </c>
      <c r="L87" s="11"/>
      <c r="M87" s="11"/>
      <c r="N87" s="11"/>
    </row>
    <row r="88" spans="1:14" x14ac:dyDescent="0.25">
      <c r="A88" s="3" t="s">
        <v>3</v>
      </c>
      <c r="B88" s="3" t="s">
        <v>4</v>
      </c>
      <c r="C88">
        <f t="shared" si="1"/>
        <v>13</v>
      </c>
      <c r="D88" t="b">
        <f>AND(WEEKDAY(H88,2)&lt;=5, ISNA(MATCH(H88,Holidays!$A:$A, 0)))</f>
        <v>1</v>
      </c>
      <c r="E88">
        <v>2023</v>
      </c>
      <c r="F88">
        <v>3</v>
      </c>
      <c r="G88">
        <v>28</v>
      </c>
      <c r="H88" s="5">
        <v>45013</v>
      </c>
      <c r="I88" s="7">
        <v>212350763</v>
      </c>
      <c r="J88" s="7">
        <v>982959.76</v>
      </c>
      <c r="K88" s="8">
        <v>32641.4</v>
      </c>
      <c r="L88" s="11"/>
      <c r="M88" s="11"/>
      <c r="N88" s="11"/>
    </row>
    <row r="89" spans="1:14" x14ac:dyDescent="0.25">
      <c r="A89" s="3" t="s">
        <v>3</v>
      </c>
      <c r="B89" s="3" t="s">
        <v>4</v>
      </c>
      <c r="C89">
        <f t="shared" si="1"/>
        <v>13</v>
      </c>
      <c r="D89" t="b">
        <f>AND(WEEKDAY(H89,2)&lt;=5, ISNA(MATCH(H89,Holidays!$A:$A, 0)))</f>
        <v>1</v>
      </c>
      <c r="E89">
        <v>2023</v>
      </c>
      <c r="F89">
        <v>3</v>
      </c>
      <c r="G89">
        <v>29</v>
      </c>
      <c r="H89" s="5">
        <v>45014</v>
      </c>
      <c r="I89" s="7">
        <v>277986394</v>
      </c>
      <c r="J89" s="7">
        <v>1110656.95</v>
      </c>
      <c r="K89" s="8">
        <v>113475.48</v>
      </c>
      <c r="L89" s="11"/>
      <c r="M89" s="11"/>
      <c r="N89" s="11"/>
    </row>
    <row r="90" spans="1:14" x14ac:dyDescent="0.25">
      <c r="A90" s="3" t="s">
        <v>3</v>
      </c>
      <c r="B90" s="3" t="s">
        <v>4</v>
      </c>
      <c r="C90">
        <f t="shared" si="1"/>
        <v>13</v>
      </c>
      <c r="D90" t="b">
        <f>AND(WEEKDAY(H90,2)&lt;=5, ISNA(MATCH(H90,Holidays!$A:$A, 0)))</f>
        <v>1</v>
      </c>
      <c r="E90">
        <v>2023</v>
      </c>
      <c r="F90">
        <v>3</v>
      </c>
      <c r="G90">
        <v>30</v>
      </c>
      <c r="H90" s="5">
        <v>45015</v>
      </c>
      <c r="I90" s="7">
        <v>207966588</v>
      </c>
      <c r="J90" s="7">
        <v>982173.51</v>
      </c>
      <c r="K90" s="8">
        <v>42083.88</v>
      </c>
      <c r="L90" s="11"/>
      <c r="M90" s="11"/>
      <c r="N90" s="11"/>
    </row>
    <row r="91" spans="1:14" x14ac:dyDescent="0.25">
      <c r="A91" s="3" t="s">
        <v>3</v>
      </c>
      <c r="B91" s="3" t="s">
        <v>4</v>
      </c>
      <c r="C91">
        <f t="shared" si="1"/>
        <v>13</v>
      </c>
      <c r="D91" t="b">
        <f>AND(WEEKDAY(H91,2)&lt;=5, ISNA(MATCH(H91,Holidays!$A:$A, 0)))</f>
        <v>1</v>
      </c>
      <c r="E91">
        <v>2023</v>
      </c>
      <c r="F91">
        <v>3</v>
      </c>
      <c r="G91">
        <v>31</v>
      </c>
      <c r="H91" s="5">
        <v>45016</v>
      </c>
      <c r="I91" s="7">
        <v>218926096</v>
      </c>
      <c r="J91" s="7">
        <v>1923283.2900000005</v>
      </c>
      <c r="K91" s="8">
        <v>13364</v>
      </c>
      <c r="L91" s="11"/>
      <c r="M91" s="11"/>
      <c r="N91" s="11"/>
    </row>
    <row r="92" spans="1:14" x14ac:dyDescent="0.25">
      <c r="A92" s="3" t="s">
        <v>3</v>
      </c>
      <c r="B92" s="3" t="s">
        <v>4</v>
      </c>
      <c r="C92">
        <f t="shared" si="1"/>
        <v>13</v>
      </c>
      <c r="D92" t="b">
        <f>AND(WEEKDAY(H92,2)&lt;=5, ISNA(MATCH(H92,Holidays!$A:$A, 0)))</f>
        <v>0</v>
      </c>
      <c r="E92">
        <v>2023</v>
      </c>
      <c r="F92">
        <v>4</v>
      </c>
      <c r="G92">
        <v>1</v>
      </c>
      <c r="H92" s="5">
        <v>45017</v>
      </c>
      <c r="I92" s="7">
        <v>0</v>
      </c>
      <c r="J92" s="7">
        <v>0</v>
      </c>
      <c r="K92" s="8">
        <v>0</v>
      </c>
      <c r="L92" s="11"/>
      <c r="M92" s="11"/>
      <c r="N92" s="11"/>
    </row>
    <row r="93" spans="1:14" x14ac:dyDescent="0.25">
      <c r="A93" s="3" t="s">
        <v>3</v>
      </c>
      <c r="B93" s="3" t="s">
        <v>4</v>
      </c>
      <c r="C93">
        <f t="shared" si="1"/>
        <v>14</v>
      </c>
      <c r="D93" t="b">
        <f>AND(WEEKDAY(H93,2)&lt;=5, ISNA(MATCH(H93,Holidays!$A:$A, 0)))</f>
        <v>0</v>
      </c>
      <c r="E93">
        <v>2023</v>
      </c>
      <c r="F93">
        <v>4</v>
      </c>
      <c r="G93">
        <v>2</v>
      </c>
      <c r="H93" s="5">
        <v>45018</v>
      </c>
      <c r="I93" s="7">
        <v>0</v>
      </c>
      <c r="J93" s="7">
        <v>0</v>
      </c>
      <c r="K93" s="8">
        <v>0</v>
      </c>
      <c r="L93" s="11"/>
      <c r="M93" s="11"/>
      <c r="N93" s="11"/>
    </row>
    <row r="94" spans="1:14" x14ac:dyDescent="0.25">
      <c r="A94" s="3" t="s">
        <v>3</v>
      </c>
      <c r="B94" s="3" t="s">
        <v>4</v>
      </c>
      <c r="C94">
        <f t="shared" si="1"/>
        <v>14</v>
      </c>
      <c r="D94" t="b">
        <f>AND(WEEKDAY(H94,2)&lt;=5, ISNA(MATCH(H94,Holidays!$A:$A, 0)))</f>
        <v>1</v>
      </c>
      <c r="E94">
        <v>2023</v>
      </c>
      <c r="F94">
        <v>4</v>
      </c>
      <c r="G94">
        <v>3</v>
      </c>
      <c r="H94" s="5">
        <v>45019</v>
      </c>
      <c r="I94" s="7">
        <v>269082773</v>
      </c>
      <c r="J94" s="7">
        <v>1650270.8800000001</v>
      </c>
      <c r="K94" s="8">
        <v>55185.9</v>
      </c>
      <c r="L94" s="11"/>
      <c r="M94" s="11"/>
      <c r="N94" s="11"/>
    </row>
    <row r="95" spans="1:14" x14ac:dyDescent="0.25">
      <c r="A95" s="3" t="s">
        <v>3</v>
      </c>
      <c r="B95" s="3" t="s">
        <v>4</v>
      </c>
      <c r="C95">
        <f t="shared" si="1"/>
        <v>14</v>
      </c>
      <c r="D95" t="b">
        <f>AND(WEEKDAY(H95,2)&lt;=5, ISNA(MATCH(H95,Holidays!$A:$A, 0)))</f>
        <v>1</v>
      </c>
      <c r="E95">
        <v>2023</v>
      </c>
      <c r="F95">
        <v>4</v>
      </c>
      <c r="G95">
        <v>4</v>
      </c>
      <c r="H95" s="5">
        <v>45020</v>
      </c>
      <c r="I95" s="7">
        <v>228024224</v>
      </c>
      <c r="J95" s="7">
        <v>767771.8</v>
      </c>
      <c r="K95" s="8">
        <v>16633</v>
      </c>
      <c r="L95" s="11"/>
      <c r="M95" s="11"/>
      <c r="N95" s="11"/>
    </row>
    <row r="96" spans="1:14" x14ac:dyDescent="0.25">
      <c r="A96" s="3" t="s">
        <v>3</v>
      </c>
      <c r="B96" s="3" t="s">
        <v>4</v>
      </c>
      <c r="C96">
        <f t="shared" si="1"/>
        <v>14</v>
      </c>
      <c r="D96" t="b">
        <f>AND(WEEKDAY(H96,2)&lt;=5, ISNA(MATCH(H96,Holidays!$A:$A, 0)))</f>
        <v>1</v>
      </c>
      <c r="E96">
        <v>2023</v>
      </c>
      <c r="F96">
        <v>4</v>
      </c>
      <c r="G96">
        <v>5</v>
      </c>
      <c r="H96" s="5">
        <v>45021</v>
      </c>
      <c r="I96" s="7">
        <v>344722625</v>
      </c>
      <c r="J96" s="7">
        <v>1782817.1799999997</v>
      </c>
      <c r="K96" s="8">
        <v>43244.4</v>
      </c>
      <c r="L96" s="11"/>
      <c r="M96" s="11"/>
      <c r="N96" s="11"/>
    </row>
    <row r="97" spans="1:14" x14ac:dyDescent="0.25">
      <c r="A97" s="3" t="s">
        <v>3</v>
      </c>
      <c r="B97" s="3" t="s">
        <v>4</v>
      </c>
      <c r="C97">
        <f t="shared" si="1"/>
        <v>14</v>
      </c>
      <c r="D97" t="b">
        <f>AND(WEEKDAY(H97,2)&lt;=5, ISNA(MATCH(H97,Holidays!$A:$A, 0)))</f>
        <v>1</v>
      </c>
      <c r="E97">
        <v>2023</v>
      </c>
      <c r="F97">
        <v>4</v>
      </c>
      <c r="G97">
        <v>6</v>
      </c>
      <c r="H97" s="5">
        <v>45022</v>
      </c>
      <c r="I97" s="7">
        <v>317913359</v>
      </c>
      <c r="J97" s="7">
        <v>3157605.2600000002</v>
      </c>
      <c r="K97" s="8">
        <v>43775.15</v>
      </c>
      <c r="L97" s="11"/>
      <c r="M97" s="11"/>
      <c r="N97" s="11"/>
    </row>
    <row r="98" spans="1:14" x14ac:dyDescent="0.25">
      <c r="A98" s="3" t="s">
        <v>3</v>
      </c>
      <c r="B98" s="3" t="s">
        <v>4</v>
      </c>
      <c r="C98">
        <f t="shared" si="1"/>
        <v>14</v>
      </c>
      <c r="D98" t="b">
        <f>AND(WEEKDAY(H98,2)&lt;=5, ISNA(MATCH(H98,Holidays!$A:$A, 0)))</f>
        <v>0</v>
      </c>
      <c r="E98">
        <v>2023</v>
      </c>
      <c r="F98">
        <v>4</v>
      </c>
      <c r="G98">
        <v>7</v>
      </c>
      <c r="H98" s="5">
        <v>45023</v>
      </c>
      <c r="I98" s="7">
        <v>0</v>
      </c>
      <c r="J98" s="7">
        <v>0</v>
      </c>
      <c r="K98" s="8">
        <v>0</v>
      </c>
      <c r="L98" s="11"/>
      <c r="M98" s="11"/>
      <c r="N98" s="11"/>
    </row>
    <row r="99" spans="1:14" x14ac:dyDescent="0.25">
      <c r="A99" s="3" t="s">
        <v>3</v>
      </c>
      <c r="B99" s="3" t="s">
        <v>4</v>
      </c>
      <c r="C99">
        <f t="shared" si="1"/>
        <v>14</v>
      </c>
      <c r="D99" t="b">
        <f>AND(WEEKDAY(H99,2)&lt;=5, ISNA(MATCH(H99,Holidays!$A:$A, 0)))</f>
        <v>0</v>
      </c>
      <c r="E99">
        <v>2023</v>
      </c>
      <c r="F99">
        <v>4</v>
      </c>
      <c r="G99">
        <v>8</v>
      </c>
      <c r="H99" s="5">
        <v>45024</v>
      </c>
      <c r="I99" s="7">
        <v>0</v>
      </c>
      <c r="J99" s="7">
        <v>0</v>
      </c>
      <c r="K99" s="8">
        <v>0</v>
      </c>
      <c r="L99" s="11"/>
      <c r="M99" s="11"/>
      <c r="N99" s="11"/>
    </row>
    <row r="100" spans="1:14" x14ac:dyDescent="0.25">
      <c r="A100" s="3" t="s">
        <v>3</v>
      </c>
      <c r="B100" s="3" t="s">
        <v>4</v>
      </c>
      <c r="C100">
        <f t="shared" si="1"/>
        <v>15</v>
      </c>
      <c r="D100" t="b">
        <f>AND(WEEKDAY(H100,2)&lt;=5, ISNA(MATCH(H100,Holidays!$A:$A, 0)))</f>
        <v>0</v>
      </c>
      <c r="E100">
        <v>2023</v>
      </c>
      <c r="F100">
        <v>4</v>
      </c>
      <c r="G100">
        <v>9</v>
      </c>
      <c r="H100" s="5">
        <v>45025</v>
      </c>
      <c r="I100" s="9">
        <v>0</v>
      </c>
      <c r="J100" s="8">
        <v>0</v>
      </c>
      <c r="K100" s="8">
        <v>0</v>
      </c>
      <c r="L100" s="11"/>
      <c r="M100" s="11"/>
      <c r="N100" s="11"/>
    </row>
    <row r="101" spans="1:14" x14ac:dyDescent="0.25">
      <c r="A101" s="3" t="s">
        <v>3</v>
      </c>
      <c r="B101" s="3" t="s">
        <v>4</v>
      </c>
      <c r="C101">
        <f t="shared" si="1"/>
        <v>15</v>
      </c>
      <c r="D101" t="b">
        <f>AND(WEEKDAY(H101,2)&lt;=5, ISNA(MATCH(H101,Holidays!$A:$A, 0)))</f>
        <v>1</v>
      </c>
      <c r="E101">
        <v>2023</v>
      </c>
      <c r="F101">
        <v>4</v>
      </c>
      <c r="G101">
        <v>10</v>
      </c>
      <c r="H101" s="5">
        <v>45026</v>
      </c>
      <c r="I101" s="7">
        <v>310372270</v>
      </c>
      <c r="J101" s="7">
        <v>1622481.01</v>
      </c>
      <c r="K101" s="8">
        <v>117876.26</v>
      </c>
      <c r="L101" s="11"/>
      <c r="M101" s="11"/>
      <c r="N101" s="11"/>
    </row>
    <row r="102" spans="1:14" x14ac:dyDescent="0.25">
      <c r="A102" s="3" t="s">
        <v>3</v>
      </c>
      <c r="B102" s="3" t="s">
        <v>4</v>
      </c>
      <c r="C102">
        <f t="shared" si="1"/>
        <v>15</v>
      </c>
      <c r="D102" t="b">
        <f>AND(WEEKDAY(H102,2)&lt;=5, ISNA(MATCH(H102,Holidays!$A:$A, 0)))</f>
        <v>1</v>
      </c>
      <c r="E102">
        <v>2023</v>
      </c>
      <c r="F102">
        <v>4</v>
      </c>
      <c r="G102">
        <v>11</v>
      </c>
      <c r="H102" s="5">
        <v>45027</v>
      </c>
      <c r="I102" s="7">
        <v>404605098</v>
      </c>
      <c r="J102" s="7">
        <v>2271827.89</v>
      </c>
      <c r="K102" s="8">
        <v>80797.61</v>
      </c>
      <c r="L102" s="11"/>
      <c r="M102" s="11"/>
      <c r="N102" s="11"/>
    </row>
    <row r="103" spans="1:14" x14ac:dyDescent="0.25">
      <c r="A103" s="3" t="s">
        <v>3</v>
      </c>
      <c r="B103" s="3" t="s">
        <v>4</v>
      </c>
      <c r="C103">
        <f t="shared" si="1"/>
        <v>15</v>
      </c>
      <c r="D103" t="b">
        <f>AND(WEEKDAY(H103,2)&lt;=5, ISNA(MATCH(H103,Holidays!$A:$A, 0)))</f>
        <v>1</v>
      </c>
      <c r="E103">
        <v>2023</v>
      </c>
      <c r="F103">
        <v>4</v>
      </c>
      <c r="G103">
        <v>12</v>
      </c>
      <c r="H103" s="5">
        <v>45028</v>
      </c>
      <c r="I103" s="7">
        <v>367401020</v>
      </c>
      <c r="J103" s="7">
        <v>454137.1</v>
      </c>
      <c r="K103" s="8">
        <v>4643.7</v>
      </c>
      <c r="L103" s="11"/>
      <c r="M103" s="11"/>
      <c r="N103" s="11"/>
    </row>
    <row r="104" spans="1:14" x14ac:dyDescent="0.25">
      <c r="A104" s="3" t="s">
        <v>3</v>
      </c>
      <c r="B104" s="3" t="s">
        <v>4</v>
      </c>
      <c r="C104">
        <f t="shared" si="1"/>
        <v>15</v>
      </c>
      <c r="D104" t="b">
        <f>AND(WEEKDAY(H104,2)&lt;=5, ISNA(MATCH(H104,Holidays!$A:$A, 0)))</f>
        <v>1</v>
      </c>
      <c r="E104">
        <v>2023</v>
      </c>
      <c r="F104">
        <v>4</v>
      </c>
      <c r="G104">
        <v>13</v>
      </c>
      <c r="H104" s="5">
        <v>45029</v>
      </c>
      <c r="I104" s="7">
        <v>310016111</v>
      </c>
      <c r="J104" s="7">
        <v>2654781.54</v>
      </c>
      <c r="K104" s="8">
        <v>72150.7</v>
      </c>
      <c r="L104" s="11"/>
      <c r="M104" s="11"/>
      <c r="N104" s="11"/>
    </row>
    <row r="105" spans="1:14" x14ac:dyDescent="0.25">
      <c r="A105" s="3" t="s">
        <v>3</v>
      </c>
      <c r="B105" s="3" t="s">
        <v>4</v>
      </c>
      <c r="C105">
        <f t="shared" si="1"/>
        <v>15</v>
      </c>
      <c r="D105" t="b">
        <f>AND(WEEKDAY(H105,2)&lt;=5, ISNA(MATCH(H105,Holidays!$A:$A, 0)))</f>
        <v>1</v>
      </c>
      <c r="E105">
        <v>2023</v>
      </c>
      <c r="F105">
        <v>4</v>
      </c>
      <c r="G105">
        <v>14</v>
      </c>
      <c r="H105" s="5">
        <v>45030</v>
      </c>
      <c r="I105" s="7">
        <v>258155061</v>
      </c>
      <c r="J105" s="7">
        <v>760334.16999999969</v>
      </c>
      <c r="K105" s="8">
        <v>182037</v>
      </c>
      <c r="L105" s="11"/>
      <c r="M105" s="11"/>
      <c r="N105" s="11"/>
    </row>
    <row r="106" spans="1:14" x14ac:dyDescent="0.25">
      <c r="A106" s="3" t="s">
        <v>3</v>
      </c>
      <c r="B106" s="3" t="s">
        <v>4</v>
      </c>
      <c r="C106">
        <f t="shared" si="1"/>
        <v>15</v>
      </c>
      <c r="D106" t="b">
        <f>AND(WEEKDAY(H106,2)&lt;=5, ISNA(MATCH(H106,Holidays!$A:$A, 0)))</f>
        <v>0</v>
      </c>
      <c r="E106">
        <v>2023</v>
      </c>
      <c r="F106">
        <v>4</v>
      </c>
      <c r="G106">
        <v>15</v>
      </c>
      <c r="H106" s="5">
        <v>45031</v>
      </c>
      <c r="I106" s="7">
        <v>0</v>
      </c>
      <c r="J106" s="7">
        <v>0</v>
      </c>
      <c r="K106" s="8">
        <v>0</v>
      </c>
      <c r="L106" s="11"/>
      <c r="M106" s="11"/>
      <c r="N106" s="11"/>
    </row>
    <row r="107" spans="1:14" x14ac:dyDescent="0.25">
      <c r="A107" s="3" t="s">
        <v>3</v>
      </c>
      <c r="B107" s="3" t="s">
        <v>4</v>
      </c>
      <c r="C107">
        <f t="shared" si="1"/>
        <v>16</v>
      </c>
      <c r="D107" t="b">
        <f>AND(WEEKDAY(H107,2)&lt;=5, ISNA(MATCH(H107,Holidays!$A:$A, 0)))</f>
        <v>0</v>
      </c>
      <c r="E107">
        <v>2023</v>
      </c>
      <c r="F107">
        <v>4</v>
      </c>
      <c r="G107">
        <v>16</v>
      </c>
      <c r="H107" s="5">
        <v>45032</v>
      </c>
      <c r="I107" s="7">
        <v>0</v>
      </c>
      <c r="J107" s="7">
        <v>0</v>
      </c>
      <c r="K107" s="8">
        <v>0</v>
      </c>
      <c r="L107" s="11"/>
      <c r="M107" s="11"/>
      <c r="N107" s="11"/>
    </row>
    <row r="108" spans="1:14" x14ac:dyDescent="0.25">
      <c r="A108" s="3" t="s">
        <v>3</v>
      </c>
      <c r="B108" s="3" t="s">
        <v>4</v>
      </c>
      <c r="C108">
        <f t="shared" si="1"/>
        <v>16</v>
      </c>
      <c r="D108" t="b">
        <f>AND(WEEKDAY(H108,2)&lt;=5, ISNA(MATCH(H108,Holidays!$A:$A, 0)))</f>
        <v>1</v>
      </c>
      <c r="E108">
        <v>2023</v>
      </c>
      <c r="F108">
        <v>4</v>
      </c>
      <c r="G108">
        <v>17</v>
      </c>
      <c r="H108" s="5">
        <v>45033</v>
      </c>
      <c r="I108" s="7">
        <v>206540042</v>
      </c>
      <c r="J108" s="7">
        <v>801655.93999999983</v>
      </c>
      <c r="K108" s="8">
        <v>6944</v>
      </c>
      <c r="L108" s="11"/>
      <c r="M108" s="11"/>
      <c r="N108" s="11"/>
    </row>
    <row r="109" spans="1:14" x14ac:dyDescent="0.25">
      <c r="A109" s="3" t="s">
        <v>3</v>
      </c>
      <c r="B109" s="3" t="s">
        <v>4</v>
      </c>
      <c r="C109">
        <f t="shared" si="1"/>
        <v>16</v>
      </c>
      <c r="D109" t="b">
        <f>AND(WEEKDAY(H109,2)&lt;=5, ISNA(MATCH(H109,Holidays!$A:$A, 0)))</f>
        <v>1</v>
      </c>
      <c r="E109">
        <v>2023</v>
      </c>
      <c r="F109">
        <v>4</v>
      </c>
      <c r="G109">
        <v>18</v>
      </c>
      <c r="H109" s="5">
        <v>45034</v>
      </c>
      <c r="I109" s="7">
        <v>226447644</v>
      </c>
      <c r="J109" s="7">
        <v>1701771.19</v>
      </c>
      <c r="K109" s="8">
        <v>54365.97</v>
      </c>
      <c r="L109" s="11"/>
      <c r="M109" s="11"/>
      <c r="N109" s="11"/>
    </row>
    <row r="110" spans="1:14" x14ac:dyDescent="0.25">
      <c r="A110" s="3" t="s">
        <v>3</v>
      </c>
      <c r="B110" s="3" t="s">
        <v>4</v>
      </c>
      <c r="C110">
        <f t="shared" si="1"/>
        <v>16</v>
      </c>
      <c r="D110" t="b">
        <f>AND(WEEKDAY(H110,2)&lt;=5, ISNA(MATCH(H110,Holidays!$A:$A, 0)))</f>
        <v>1</v>
      </c>
      <c r="E110">
        <v>2023</v>
      </c>
      <c r="F110">
        <v>4</v>
      </c>
      <c r="G110">
        <v>19</v>
      </c>
      <c r="H110" s="5">
        <v>45035</v>
      </c>
      <c r="I110" s="7">
        <v>281971369</v>
      </c>
      <c r="J110" s="7">
        <v>1083837.7899999996</v>
      </c>
      <c r="K110" s="8">
        <v>38354</v>
      </c>
      <c r="L110" s="11"/>
      <c r="M110" s="11"/>
      <c r="N110" s="11"/>
    </row>
    <row r="111" spans="1:14" x14ac:dyDescent="0.25">
      <c r="A111" s="3" t="s">
        <v>3</v>
      </c>
      <c r="B111" s="3" t="s">
        <v>4</v>
      </c>
      <c r="C111">
        <f t="shared" si="1"/>
        <v>16</v>
      </c>
      <c r="D111" t="b">
        <f>AND(WEEKDAY(H111,2)&lt;=5, ISNA(MATCH(H111,Holidays!$A:$A, 0)))</f>
        <v>1</v>
      </c>
      <c r="E111">
        <v>2023</v>
      </c>
      <c r="F111">
        <v>4</v>
      </c>
      <c r="G111">
        <v>20</v>
      </c>
      <c r="H111" s="5">
        <v>45036</v>
      </c>
      <c r="I111" s="7">
        <v>197980198</v>
      </c>
      <c r="J111" s="7">
        <v>2304413.3600000003</v>
      </c>
      <c r="K111" s="8">
        <v>383537.04</v>
      </c>
      <c r="L111" s="11"/>
      <c r="M111" s="11"/>
      <c r="N111" s="11"/>
    </row>
    <row r="112" spans="1:14" x14ac:dyDescent="0.25">
      <c r="A112" s="3" t="s">
        <v>3</v>
      </c>
      <c r="B112" s="3" t="s">
        <v>4</v>
      </c>
      <c r="C112">
        <f t="shared" si="1"/>
        <v>16</v>
      </c>
      <c r="D112" t="b">
        <f>AND(WEEKDAY(H112,2)&lt;=5, ISNA(MATCH(H112,Holidays!$A:$A, 0)))</f>
        <v>1</v>
      </c>
      <c r="E112">
        <v>2023</v>
      </c>
      <c r="F112">
        <v>4</v>
      </c>
      <c r="G112">
        <v>21</v>
      </c>
      <c r="H112" s="5">
        <v>45037</v>
      </c>
      <c r="I112" s="7">
        <v>301477703</v>
      </c>
      <c r="J112" s="7">
        <v>1510160.26</v>
      </c>
      <c r="K112" s="8">
        <v>34463.089999999997</v>
      </c>
      <c r="L112" s="11"/>
      <c r="M112" s="11"/>
      <c r="N112" s="11"/>
    </row>
    <row r="113" spans="1:14" x14ac:dyDescent="0.25">
      <c r="A113" s="3" t="s">
        <v>3</v>
      </c>
      <c r="B113" s="3" t="s">
        <v>4</v>
      </c>
      <c r="C113">
        <f t="shared" si="1"/>
        <v>16</v>
      </c>
      <c r="D113" t="b">
        <f>AND(WEEKDAY(H113,2)&lt;=5, ISNA(MATCH(H113,Holidays!$A:$A, 0)))</f>
        <v>0</v>
      </c>
      <c r="E113">
        <v>2023</v>
      </c>
      <c r="F113">
        <v>4</v>
      </c>
      <c r="G113">
        <v>22</v>
      </c>
      <c r="H113" s="5">
        <v>45038</v>
      </c>
      <c r="I113" s="7">
        <v>0</v>
      </c>
      <c r="J113" s="7">
        <v>0</v>
      </c>
      <c r="K113" s="8">
        <v>0</v>
      </c>
      <c r="L113" s="11"/>
      <c r="M113" s="11"/>
      <c r="N113" s="11"/>
    </row>
    <row r="114" spans="1:14" x14ac:dyDescent="0.25">
      <c r="A114" s="3" t="s">
        <v>3</v>
      </c>
      <c r="B114" s="3" t="s">
        <v>4</v>
      </c>
      <c r="C114">
        <f t="shared" si="1"/>
        <v>17</v>
      </c>
      <c r="D114" t="b">
        <f>AND(WEEKDAY(H114,2)&lt;=5, ISNA(MATCH(H114,Holidays!$A:$A, 0)))</f>
        <v>0</v>
      </c>
      <c r="E114">
        <v>2023</v>
      </c>
      <c r="F114">
        <v>4</v>
      </c>
      <c r="G114">
        <v>23</v>
      </c>
      <c r="H114" s="5">
        <v>45039</v>
      </c>
      <c r="I114" s="7">
        <v>0</v>
      </c>
      <c r="J114" s="7">
        <v>0</v>
      </c>
      <c r="K114" s="8">
        <v>0</v>
      </c>
      <c r="L114" s="11"/>
      <c r="M114" s="11"/>
      <c r="N114" s="11"/>
    </row>
    <row r="115" spans="1:14" x14ac:dyDescent="0.25">
      <c r="A115" s="3" t="s">
        <v>3</v>
      </c>
      <c r="B115" s="3" t="s">
        <v>4</v>
      </c>
      <c r="C115">
        <f t="shared" si="1"/>
        <v>17</v>
      </c>
      <c r="D115" t="b">
        <f>AND(WEEKDAY(H115,2)&lt;=5, ISNA(MATCH(H115,Holidays!$A:$A, 0)))</f>
        <v>1</v>
      </c>
      <c r="E115">
        <v>2023</v>
      </c>
      <c r="F115">
        <v>4</v>
      </c>
      <c r="G115">
        <v>24</v>
      </c>
      <c r="H115" s="5">
        <v>45040</v>
      </c>
      <c r="I115" s="7">
        <v>287868896</v>
      </c>
      <c r="J115" s="7">
        <v>1187837.5200000005</v>
      </c>
      <c r="K115" s="8">
        <v>44837.599999999999</v>
      </c>
      <c r="L115" s="11"/>
      <c r="M115" s="11"/>
      <c r="N115" s="11"/>
    </row>
    <row r="116" spans="1:14" x14ac:dyDescent="0.25">
      <c r="A116" s="3" t="s">
        <v>3</v>
      </c>
      <c r="B116" s="3" t="s">
        <v>4</v>
      </c>
      <c r="C116">
        <f t="shared" si="1"/>
        <v>17</v>
      </c>
      <c r="D116" t="b">
        <f>AND(WEEKDAY(H116,2)&lt;=5, ISNA(MATCH(H116,Holidays!$A:$A, 0)))</f>
        <v>1</v>
      </c>
      <c r="E116">
        <v>2023</v>
      </c>
      <c r="F116">
        <v>4</v>
      </c>
      <c r="G116">
        <v>25</v>
      </c>
      <c r="H116" s="5">
        <v>45041</v>
      </c>
      <c r="I116" s="7">
        <v>330702545</v>
      </c>
      <c r="J116" s="7">
        <v>2294868.69</v>
      </c>
      <c r="K116" s="8">
        <v>79746.11</v>
      </c>
      <c r="L116" s="11"/>
      <c r="M116" s="11"/>
      <c r="N116" s="11"/>
    </row>
    <row r="117" spans="1:14" x14ac:dyDescent="0.25">
      <c r="A117" s="3" t="s">
        <v>3</v>
      </c>
      <c r="B117" s="3" t="s">
        <v>4</v>
      </c>
      <c r="C117">
        <f t="shared" si="1"/>
        <v>17</v>
      </c>
      <c r="D117" t="b">
        <f>AND(WEEKDAY(H117,2)&lt;=5, ISNA(MATCH(H117,Holidays!$A:$A, 0)))</f>
        <v>1</v>
      </c>
      <c r="E117">
        <v>2023</v>
      </c>
      <c r="F117">
        <v>4</v>
      </c>
      <c r="G117">
        <v>26</v>
      </c>
      <c r="H117" s="5">
        <v>45042</v>
      </c>
      <c r="I117" s="7">
        <v>306715545</v>
      </c>
      <c r="J117" s="7">
        <v>2277996.9500000002</v>
      </c>
      <c r="K117" s="8">
        <v>4567</v>
      </c>
      <c r="L117" s="11"/>
      <c r="M117" s="11"/>
      <c r="N117" s="11"/>
    </row>
    <row r="118" spans="1:14" x14ac:dyDescent="0.25">
      <c r="A118" s="3" t="s">
        <v>3</v>
      </c>
      <c r="B118" s="3" t="s">
        <v>4</v>
      </c>
      <c r="C118">
        <f t="shared" si="1"/>
        <v>17</v>
      </c>
      <c r="D118" t="b">
        <f>AND(WEEKDAY(H118,2)&lt;=5, ISNA(MATCH(H118,Holidays!$A:$A, 0)))</f>
        <v>1</v>
      </c>
      <c r="E118">
        <v>2023</v>
      </c>
      <c r="F118">
        <v>4</v>
      </c>
      <c r="G118">
        <v>27</v>
      </c>
      <c r="H118" s="5">
        <v>45043</v>
      </c>
      <c r="I118" s="7">
        <v>229492535</v>
      </c>
      <c r="J118" s="7">
        <v>1140918.31</v>
      </c>
      <c r="K118" s="8">
        <v>180789</v>
      </c>
      <c r="L118" s="11"/>
      <c r="M118" s="11"/>
      <c r="N118" s="11"/>
    </row>
    <row r="119" spans="1:14" x14ac:dyDescent="0.25">
      <c r="A119" s="3" t="s">
        <v>3</v>
      </c>
      <c r="B119" s="3" t="s">
        <v>4</v>
      </c>
      <c r="C119">
        <f t="shared" si="1"/>
        <v>17</v>
      </c>
      <c r="D119" t="b">
        <f>AND(WEEKDAY(H119,2)&lt;=5, ISNA(MATCH(H119,Holidays!$A:$A, 0)))</f>
        <v>1</v>
      </c>
      <c r="E119">
        <v>2023</v>
      </c>
      <c r="F119">
        <v>4</v>
      </c>
      <c r="G119">
        <v>28</v>
      </c>
      <c r="H119" s="5">
        <v>45044</v>
      </c>
      <c r="I119" s="7">
        <v>244577311</v>
      </c>
      <c r="J119" s="7">
        <v>829929.32</v>
      </c>
      <c r="K119" s="8">
        <v>78527.02</v>
      </c>
      <c r="L119" s="11"/>
      <c r="M119" s="11"/>
      <c r="N119" s="11"/>
    </row>
    <row r="120" spans="1:14" x14ac:dyDescent="0.25">
      <c r="A120" s="3" t="s">
        <v>3</v>
      </c>
      <c r="B120" s="3" t="s">
        <v>4</v>
      </c>
      <c r="C120">
        <f t="shared" si="1"/>
        <v>17</v>
      </c>
      <c r="D120" t="b">
        <f>AND(WEEKDAY(H120,2)&lt;=5, ISNA(MATCH(H120,Holidays!$A:$A, 0)))</f>
        <v>0</v>
      </c>
      <c r="E120">
        <v>2023</v>
      </c>
      <c r="F120">
        <v>4</v>
      </c>
      <c r="G120">
        <v>29</v>
      </c>
      <c r="H120" s="5">
        <v>45045</v>
      </c>
      <c r="I120" s="7">
        <v>0</v>
      </c>
      <c r="J120" s="7">
        <v>0</v>
      </c>
      <c r="K120" s="8">
        <v>0</v>
      </c>
      <c r="L120" s="11"/>
      <c r="M120" s="11"/>
      <c r="N120" s="11"/>
    </row>
    <row r="121" spans="1:14" x14ac:dyDescent="0.25">
      <c r="A121" s="3" t="s">
        <v>3</v>
      </c>
      <c r="B121" s="3" t="s">
        <v>4</v>
      </c>
      <c r="C121">
        <f t="shared" si="1"/>
        <v>18</v>
      </c>
      <c r="D121" t="b">
        <f>AND(WEEKDAY(H121,2)&lt;=5, ISNA(MATCH(H121,Holidays!$A:$A, 0)))</f>
        <v>0</v>
      </c>
      <c r="E121">
        <v>2023</v>
      </c>
      <c r="F121">
        <v>4</v>
      </c>
      <c r="G121">
        <v>30</v>
      </c>
      <c r="H121" s="5">
        <v>45046</v>
      </c>
      <c r="I121" s="7">
        <v>0</v>
      </c>
      <c r="J121" s="7">
        <v>0</v>
      </c>
      <c r="K121" s="8">
        <v>0</v>
      </c>
      <c r="L121" s="11"/>
      <c r="M121" s="11"/>
      <c r="N121" s="11"/>
    </row>
    <row r="122" spans="1:14" x14ac:dyDescent="0.25">
      <c r="A122" s="3" t="s">
        <v>3</v>
      </c>
      <c r="B122" s="3" t="s">
        <v>4</v>
      </c>
      <c r="C122">
        <f t="shared" si="1"/>
        <v>18</v>
      </c>
      <c r="D122" t="b">
        <f>AND(WEEKDAY(H122,2)&lt;=5, ISNA(MATCH(H122,Holidays!$A:$A, 0)))</f>
        <v>0</v>
      </c>
      <c r="E122">
        <v>2023</v>
      </c>
      <c r="F122">
        <v>5</v>
      </c>
      <c r="G122">
        <v>1</v>
      </c>
      <c r="H122" s="5">
        <v>45047</v>
      </c>
      <c r="I122" s="7">
        <v>0</v>
      </c>
      <c r="J122" s="7">
        <v>0</v>
      </c>
      <c r="K122" s="8">
        <v>0</v>
      </c>
      <c r="L122" s="11"/>
      <c r="M122" s="11"/>
      <c r="N122" s="11"/>
    </row>
    <row r="123" spans="1:14" x14ac:dyDescent="0.25">
      <c r="A123" s="3" t="s">
        <v>3</v>
      </c>
      <c r="B123" s="3" t="s">
        <v>4</v>
      </c>
      <c r="C123">
        <f t="shared" si="1"/>
        <v>18</v>
      </c>
      <c r="D123" t="b">
        <f>AND(WEEKDAY(H123,2)&lt;=5, ISNA(MATCH(H123,Holidays!$A:$A, 0)))</f>
        <v>1</v>
      </c>
      <c r="E123">
        <v>2023</v>
      </c>
      <c r="F123">
        <v>5</v>
      </c>
      <c r="G123">
        <v>2</v>
      </c>
      <c r="H123" s="5">
        <v>45048</v>
      </c>
      <c r="I123" s="7">
        <v>341654325</v>
      </c>
      <c r="J123" s="7">
        <v>856000.32</v>
      </c>
      <c r="K123" s="8">
        <v>64957.11</v>
      </c>
      <c r="L123" s="11"/>
      <c r="M123" s="11"/>
      <c r="N123" s="11"/>
    </row>
    <row r="124" spans="1:14" x14ac:dyDescent="0.25">
      <c r="A124" s="3" t="s">
        <v>3</v>
      </c>
      <c r="B124" s="3" t="s">
        <v>4</v>
      </c>
      <c r="C124">
        <f t="shared" si="1"/>
        <v>18</v>
      </c>
      <c r="D124" t="b">
        <f>AND(WEEKDAY(H124,2)&lt;=5, ISNA(MATCH(H124,Holidays!$A:$A, 0)))</f>
        <v>1</v>
      </c>
      <c r="E124">
        <v>2023</v>
      </c>
      <c r="F124">
        <v>5</v>
      </c>
      <c r="G124">
        <v>3</v>
      </c>
      <c r="H124" s="5">
        <v>45049</v>
      </c>
      <c r="I124" s="7">
        <v>262933363</v>
      </c>
      <c r="J124" s="7">
        <v>1086819.8499999999</v>
      </c>
      <c r="K124" s="8">
        <v>6053</v>
      </c>
      <c r="L124" s="11"/>
      <c r="M124" s="11"/>
      <c r="N124" s="11"/>
    </row>
    <row r="125" spans="1:14" x14ac:dyDescent="0.25">
      <c r="A125" s="3" t="s">
        <v>3</v>
      </c>
      <c r="B125" s="3" t="s">
        <v>4</v>
      </c>
      <c r="C125">
        <f t="shared" si="1"/>
        <v>18</v>
      </c>
      <c r="D125" t="b">
        <f>AND(WEEKDAY(H125,2)&lt;=5, ISNA(MATCH(H125,Holidays!$A:$A, 0)))</f>
        <v>1</v>
      </c>
      <c r="E125">
        <v>2023</v>
      </c>
      <c r="F125">
        <v>5</v>
      </c>
      <c r="G125">
        <v>4</v>
      </c>
      <c r="H125" s="5">
        <v>45050</v>
      </c>
      <c r="I125" s="7">
        <v>274069981</v>
      </c>
      <c r="J125" s="7">
        <v>1371384.7599999998</v>
      </c>
      <c r="K125" s="8">
        <v>12055</v>
      </c>
      <c r="L125" s="11"/>
      <c r="M125" s="11"/>
      <c r="N125" s="11"/>
    </row>
    <row r="126" spans="1:14" x14ac:dyDescent="0.25">
      <c r="A126" s="3" t="s">
        <v>3</v>
      </c>
      <c r="B126" s="3" t="s">
        <v>4</v>
      </c>
      <c r="C126">
        <f t="shared" si="1"/>
        <v>18</v>
      </c>
      <c r="D126" t="b">
        <f>AND(WEEKDAY(H126,2)&lt;=5, ISNA(MATCH(H126,Holidays!$A:$A, 0)))</f>
        <v>1</v>
      </c>
      <c r="E126">
        <v>2023</v>
      </c>
      <c r="F126">
        <v>5</v>
      </c>
      <c r="G126">
        <v>5</v>
      </c>
      <c r="H126" s="5">
        <v>45051</v>
      </c>
      <c r="I126" s="7">
        <v>337899877</v>
      </c>
      <c r="J126" s="7">
        <v>3442399.6900000004</v>
      </c>
      <c r="K126" s="8">
        <v>4567</v>
      </c>
      <c r="L126" s="11"/>
      <c r="M126" s="11"/>
      <c r="N126" s="11"/>
    </row>
    <row r="127" spans="1:14" x14ac:dyDescent="0.25">
      <c r="A127" s="3" t="s">
        <v>3</v>
      </c>
      <c r="B127" s="3" t="s">
        <v>4</v>
      </c>
      <c r="C127">
        <f t="shared" si="1"/>
        <v>18</v>
      </c>
      <c r="D127" t="b">
        <f>AND(WEEKDAY(H127,2)&lt;=5, ISNA(MATCH(H127,Holidays!$A:$A, 0)))</f>
        <v>0</v>
      </c>
      <c r="E127">
        <v>2023</v>
      </c>
      <c r="F127">
        <v>5</v>
      </c>
      <c r="G127">
        <v>6</v>
      </c>
      <c r="H127" s="5">
        <v>45052</v>
      </c>
      <c r="I127" s="7">
        <v>0</v>
      </c>
      <c r="J127" s="7">
        <v>0</v>
      </c>
      <c r="K127" s="8">
        <v>0</v>
      </c>
      <c r="L127" s="11"/>
      <c r="M127" s="11"/>
      <c r="N127" s="11"/>
    </row>
    <row r="128" spans="1:14" x14ac:dyDescent="0.25">
      <c r="A128" s="3" t="s">
        <v>3</v>
      </c>
      <c r="B128" s="3" t="s">
        <v>4</v>
      </c>
      <c r="C128">
        <f t="shared" si="1"/>
        <v>19</v>
      </c>
      <c r="D128" t="b">
        <f>AND(WEEKDAY(H128,2)&lt;=5, ISNA(MATCH(H128,Holidays!$A:$A, 0)))</f>
        <v>0</v>
      </c>
      <c r="E128">
        <v>2023</v>
      </c>
      <c r="F128">
        <v>5</v>
      </c>
      <c r="G128">
        <v>7</v>
      </c>
      <c r="H128" s="5">
        <v>45053</v>
      </c>
      <c r="I128" s="7">
        <v>0</v>
      </c>
      <c r="J128" s="7">
        <v>0</v>
      </c>
      <c r="K128" s="8">
        <v>0</v>
      </c>
      <c r="L128" s="11"/>
      <c r="M128" s="11"/>
      <c r="N128" s="11"/>
    </row>
    <row r="129" spans="1:14" x14ac:dyDescent="0.25">
      <c r="A129" s="3" t="s">
        <v>3</v>
      </c>
      <c r="B129" s="3" t="s">
        <v>4</v>
      </c>
      <c r="C129">
        <f t="shared" si="1"/>
        <v>19</v>
      </c>
      <c r="D129" t="b">
        <f>AND(WEEKDAY(H129,2)&lt;=5, ISNA(MATCH(H129,Holidays!$A:$A, 0)))</f>
        <v>1</v>
      </c>
      <c r="E129">
        <v>2023</v>
      </c>
      <c r="F129">
        <v>5</v>
      </c>
      <c r="G129">
        <v>8</v>
      </c>
      <c r="H129" s="5">
        <v>45054</v>
      </c>
      <c r="I129" s="7">
        <v>207306926</v>
      </c>
      <c r="J129" s="7">
        <v>840255.75000000047</v>
      </c>
      <c r="K129" s="8">
        <v>7643</v>
      </c>
      <c r="L129" s="11"/>
      <c r="M129" s="11"/>
      <c r="N129" s="11"/>
    </row>
    <row r="130" spans="1:14" x14ac:dyDescent="0.25">
      <c r="A130" s="3" t="s">
        <v>3</v>
      </c>
      <c r="B130" s="3" t="s">
        <v>4</v>
      </c>
      <c r="C130">
        <f t="shared" ref="C130:C193" si="2">+WEEKNUM(H130)</f>
        <v>19</v>
      </c>
      <c r="D130" t="b">
        <f>AND(WEEKDAY(H130,2)&lt;=5, ISNA(MATCH(H130,Holidays!$A:$A, 0)))</f>
        <v>1</v>
      </c>
      <c r="E130">
        <v>2023</v>
      </c>
      <c r="F130">
        <v>5</v>
      </c>
      <c r="G130">
        <v>9</v>
      </c>
      <c r="H130" s="5">
        <v>45055</v>
      </c>
      <c r="I130" s="7">
        <v>212563548</v>
      </c>
      <c r="J130" s="7">
        <v>2247313.7899999996</v>
      </c>
      <c r="K130" s="8">
        <v>25745.599999999999</v>
      </c>
      <c r="L130" s="11"/>
      <c r="M130" s="11"/>
      <c r="N130" s="11"/>
    </row>
    <row r="131" spans="1:14" x14ac:dyDescent="0.25">
      <c r="A131" s="3" t="s">
        <v>3</v>
      </c>
      <c r="B131" s="3" t="s">
        <v>4</v>
      </c>
      <c r="C131">
        <f t="shared" si="2"/>
        <v>19</v>
      </c>
      <c r="D131" t="b">
        <f>AND(WEEKDAY(H131,2)&lt;=5, ISNA(MATCH(H131,Holidays!$A:$A, 0)))</f>
        <v>1</v>
      </c>
      <c r="E131">
        <v>2023</v>
      </c>
      <c r="F131">
        <v>5</v>
      </c>
      <c r="G131">
        <v>10</v>
      </c>
      <c r="H131" s="5">
        <v>45056</v>
      </c>
      <c r="I131" s="7">
        <v>284611616</v>
      </c>
      <c r="J131" s="7">
        <v>472987.26</v>
      </c>
      <c r="K131" s="8">
        <v>55881.24</v>
      </c>
      <c r="L131" s="11"/>
      <c r="M131" s="11"/>
      <c r="N131" s="11"/>
    </row>
    <row r="132" spans="1:14" x14ac:dyDescent="0.25">
      <c r="A132" s="3" t="s">
        <v>3</v>
      </c>
      <c r="B132" s="3" t="s">
        <v>4</v>
      </c>
      <c r="C132">
        <f t="shared" si="2"/>
        <v>19</v>
      </c>
      <c r="D132" t="b">
        <f>AND(WEEKDAY(H132,2)&lt;=5, ISNA(MATCH(H132,Holidays!$A:$A, 0)))</f>
        <v>1</v>
      </c>
      <c r="E132">
        <v>2023</v>
      </c>
      <c r="F132">
        <v>5</v>
      </c>
      <c r="G132">
        <v>11</v>
      </c>
      <c r="H132" s="5">
        <v>45057</v>
      </c>
      <c r="I132" s="7">
        <v>277956212</v>
      </c>
      <c r="J132" s="7">
        <v>1527796.27</v>
      </c>
      <c r="K132" s="8">
        <v>40488</v>
      </c>
      <c r="L132" s="11"/>
      <c r="M132" s="11"/>
      <c r="N132" s="11"/>
    </row>
    <row r="133" spans="1:14" x14ac:dyDescent="0.25">
      <c r="A133" s="3" t="s">
        <v>3</v>
      </c>
      <c r="B133" s="3" t="s">
        <v>4</v>
      </c>
      <c r="C133">
        <f t="shared" si="2"/>
        <v>19</v>
      </c>
      <c r="D133" t="b">
        <f>AND(WEEKDAY(H133,2)&lt;=5, ISNA(MATCH(H133,Holidays!$A:$A, 0)))</f>
        <v>1</v>
      </c>
      <c r="E133">
        <v>2023</v>
      </c>
      <c r="F133">
        <v>5</v>
      </c>
      <c r="G133">
        <v>12</v>
      </c>
      <c r="H133" s="5">
        <v>45058</v>
      </c>
      <c r="I133" s="7">
        <v>263796180</v>
      </c>
      <c r="J133" s="7">
        <v>1318055.27</v>
      </c>
      <c r="K133" s="8">
        <v>103273.18</v>
      </c>
      <c r="L133" s="11"/>
      <c r="M133" s="11"/>
      <c r="N133" s="11"/>
    </row>
    <row r="134" spans="1:14" x14ac:dyDescent="0.25">
      <c r="A134" s="3" t="s">
        <v>3</v>
      </c>
      <c r="B134" s="3" t="s">
        <v>4</v>
      </c>
      <c r="C134">
        <f t="shared" si="2"/>
        <v>19</v>
      </c>
      <c r="D134" t="b">
        <f>AND(WEEKDAY(H134,2)&lt;=5, ISNA(MATCH(H134,Holidays!$A:$A, 0)))</f>
        <v>0</v>
      </c>
      <c r="E134">
        <v>2023</v>
      </c>
      <c r="F134">
        <v>5</v>
      </c>
      <c r="G134">
        <v>13</v>
      </c>
      <c r="H134" s="5">
        <v>45059</v>
      </c>
      <c r="I134" s="7">
        <v>0</v>
      </c>
      <c r="J134" s="7">
        <v>0</v>
      </c>
      <c r="K134" s="8">
        <v>0</v>
      </c>
      <c r="L134" s="11"/>
      <c r="M134" s="11"/>
      <c r="N134" s="11"/>
    </row>
    <row r="135" spans="1:14" x14ac:dyDescent="0.25">
      <c r="A135" s="3" t="s">
        <v>3</v>
      </c>
      <c r="B135" s="3" t="s">
        <v>4</v>
      </c>
      <c r="C135">
        <f t="shared" si="2"/>
        <v>20</v>
      </c>
      <c r="D135" t="b">
        <f>AND(WEEKDAY(H135,2)&lt;=5, ISNA(MATCH(H135,Holidays!$A:$A, 0)))</f>
        <v>0</v>
      </c>
      <c r="E135">
        <v>2023</v>
      </c>
      <c r="F135">
        <v>5</v>
      </c>
      <c r="G135">
        <v>14</v>
      </c>
      <c r="H135" s="5">
        <v>45060</v>
      </c>
      <c r="I135" s="7">
        <v>0</v>
      </c>
      <c r="J135" s="7">
        <v>0</v>
      </c>
      <c r="K135" s="8">
        <v>0</v>
      </c>
      <c r="L135" s="11"/>
      <c r="M135" s="11"/>
      <c r="N135" s="11"/>
    </row>
    <row r="136" spans="1:14" x14ac:dyDescent="0.25">
      <c r="A136" s="3" t="s">
        <v>3</v>
      </c>
      <c r="B136" s="3" t="s">
        <v>4</v>
      </c>
      <c r="C136">
        <f t="shared" si="2"/>
        <v>20</v>
      </c>
      <c r="D136" t="b">
        <f>AND(WEEKDAY(H136,2)&lt;=5, ISNA(MATCH(H136,Holidays!$A:$A, 0)))</f>
        <v>1</v>
      </c>
      <c r="E136">
        <v>2023</v>
      </c>
      <c r="F136">
        <v>5</v>
      </c>
      <c r="G136">
        <v>15</v>
      </c>
      <c r="H136" s="5">
        <v>45061</v>
      </c>
      <c r="I136" s="7">
        <v>319618605</v>
      </c>
      <c r="J136" s="7">
        <v>2163994.6500000004</v>
      </c>
      <c r="K136" s="8">
        <v>12095</v>
      </c>
      <c r="L136" s="11"/>
      <c r="M136" s="11"/>
      <c r="N136" s="11"/>
    </row>
    <row r="137" spans="1:14" x14ac:dyDescent="0.25">
      <c r="A137" s="3" t="s">
        <v>3</v>
      </c>
      <c r="B137" s="3" t="s">
        <v>4</v>
      </c>
      <c r="C137">
        <f t="shared" si="2"/>
        <v>20</v>
      </c>
      <c r="D137" t="b">
        <f>AND(WEEKDAY(H137,2)&lt;=5, ISNA(MATCH(H137,Holidays!$A:$A, 0)))</f>
        <v>1</v>
      </c>
      <c r="E137">
        <v>2023</v>
      </c>
      <c r="F137">
        <v>5</v>
      </c>
      <c r="G137">
        <v>16</v>
      </c>
      <c r="H137" s="5">
        <v>45062</v>
      </c>
      <c r="I137" s="7">
        <v>220567758</v>
      </c>
      <c r="J137" s="7">
        <v>1315732.79</v>
      </c>
      <c r="K137" s="8">
        <v>287152.25</v>
      </c>
      <c r="L137" s="11"/>
      <c r="M137" s="11"/>
      <c r="N137" s="11"/>
    </row>
    <row r="138" spans="1:14" x14ac:dyDescent="0.25">
      <c r="A138" s="3" t="s">
        <v>3</v>
      </c>
      <c r="B138" s="3" t="s">
        <v>4</v>
      </c>
      <c r="C138">
        <f t="shared" si="2"/>
        <v>20</v>
      </c>
      <c r="D138" t="b">
        <f>AND(WEEKDAY(H138,2)&lt;=5, ISNA(MATCH(H138,Holidays!$A:$A, 0)))</f>
        <v>1</v>
      </c>
      <c r="E138">
        <v>2023</v>
      </c>
      <c r="F138">
        <v>5</v>
      </c>
      <c r="G138">
        <v>17</v>
      </c>
      <c r="H138" s="5">
        <v>45063</v>
      </c>
      <c r="I138" s="7">
        <v>261605835</v>
      </c>
      <c r="J138" s="7">
        <v>1341995.6000000001</v>
      </c>
      <c r="K138" s="8">
        <v>178308.69</v>
      </c>
      <c r="L138" s="11"/>
      <c r="M138" s="11"/>
      <c r="N138" s="11"/>
    </row>
    <row r="139" spans="1:14" x14ac:dyDescent="0.25">
      <c r="A139" s="3" t="s">
        <v>3</v>
      </c>
      <c r="B139" s="3" t="s">
        <v>4</v>
      </c>
      <c r="C139">
        <f t="shared" si="2"/>
        <v>20</v>
      </c>
      <c r="D139" t="b">
        <f>AND(WEEKDAY(H139,2)&lt;=5, ISNA(MATCH(H139,Holidays!$A:$A, 0)))</f>
        <v>1</v>
      </c>
      <c r="E139">
        <v>2023</v>
      </c>
      <c r="F139">
        <v>5</v>
      </c>
      <c r="G139">
        <v>18</v>
      </c>
      <c r="H139" s="5">
        <v>45064</v>
      </c>
      <c r="I139" s="7">
        <v>1459603</v>
      </c>
      <c r="J139" s="7">
        <v>23578</v>
      </c>
      <c r="K139" s="8">
        <v>4567</v>
      </c>
      <c r="L139" s="11"/>
      <c r="M139" s="11"/>
      <c r="N139" s="11"/>
    </row>
    <row r="140" spans="1:14" x14ac:dyDescent="0.25">
      <c r="A140" s="3" t="s">
        <v>3</v>
      </c>
      <c r="B140" s="3" t="s">
        <v>4</v>
      </c>
      <c r="C140">
        <f t="shared" si="2"/>
        <v>20</v>
      </c>
      <c r="D140" t="b">
        <f>AND(WEEKDAY(H140,2)&lt;=5, ISNA(MATCH(H140,Holidays!$A:$A, 0)))</f>
        <v>1</v>
      </c>
      <c r="E140">
        <v>2023</v>
      </c>
      <c r="F140">
        <v>5</v>
      </c>
      <c r="G140">
        <v>19</v>
      </c>
      <c r="H140" s="5">
        <v>45065</v>
      </c>
      <c r="I140" s="7">
        <v>395390143</v>
      </c>
      <c r="J140" s="7">
        <v>1649385.8399999999</v>
      </c>
      <c r="K140" s="8">
        <v>10905.15</v>
      </c>
      <c r="L140" s="11"/>
      <c r="M140" s="11"/>
      <c r="N140" s="11"/>
    </row>
    <row r="141" spans="1:14" x14ac:dyDescent="0.25">
      <c r="A141" s="3" t="s">
        <v>3</v>
      </c>
      <c r="B141" s="3" t="s">
        <v>4</v>
      </c>
      <c r="C141">
        <f t="shared" si="2"/>
        <v>20</v>
      </c>
      <c r="D141" t="b">
        <f>AND(WEEKDAY(H141,2)&lt;=5, ISNA(MATCH(H141,Holidays!$A:$A, 0)))</f>
        <v>0</v>
      </c>
      <c r="E141">
        <v>2023</v>
      </c>
      <c r="F141">
        <v>5</v>
      </c>
      <c r="G141">
        <v>20</v>
      </c>
      <c r="H141" s="5">
        <v>45066</v>
      </c>
      <c r="I141" s="7">
        <v>0</v>
      </c>
      <c r="J141" s="7">
        <v>0</v>
      </c>
      <c r="K141" s="8">
        <v>0</v>
      </c>
      <c r="L141" s="11"/>
      <c r="M141" s="11"/>
      <c r="N141" s="11"/>
    </row>
    <row r="142" spans="1:14" x14ac:dyDescent="0.25">
      <c r="A142" s="3" t="s">
        <v>3</v>
      </c>
      <c r="B142" s="3" t="s">
        <v>4</v>
      </c>
      <c r="C142">
        <f t="shared" si="2"/>
        <v>21</v>
      </c>
      <c r="D142" t="b">
        <f>AND(WEEKDAY(H142,2)&lt;=5, ISNA(MATCH(H142,Holidays!$A:$A, 0)))</f>
        <v>0</v>
      </c>
      <c r="E142">
        <v>2023</v>
      </c>
      <c r="F142">
        <v>5</v>
      </c>
      <c r="G142">
        <v>21</v>
      </c>
      <c r="H142" s="5">
        <v>45067</v>
      </c>
      <c r="I142" s="7">
        <v>0</v>
      </c>
      <c r="J142" s="7">
        <v>0</v>
      </c>
      <c r="K142" s="8">
        <v>0</v>
      </c>
      <c r="L142" s="11"/>
      <c r="M142" s="11"/>
      <c r="N142" s="11"/>
    </row>
    <row r="143" spans="1:14" x14ac:dyDescent="0.25">
      <c r="A143" s="3" t="s">
        <v>3</v>
      </c>
      <c r="B143" s="3" t="s">
        <v>4</v>
      </c>
      <c r="C143">
        <f t="shared" si="2"/>
        <v>21</v>
      </c>
      <c r="D143" t="b">
        <f>AND(WEEKDAY(H143,2)&lt;=5, ISNA(MATCH(H143,Holidays!$A:$A, 0)))</f>
        <v>1</v>
      </c>
      <c r="E143">
        <v>2023</v>
      </c>
      <c r="F143">
        <v>5</v>
      </c>
      <c r="G143">
        <v>22</v>
      </c>
      <c r="H143" s="5">
        <v>45068</v>
      </c>
      <c r="I143" s="7">
        <v>295994530</v>
      </c>
      <c r="J143" s="7">
        <v>1754646.53</v>
      </c>
      <c r="K143" s="8">
        <v>64977.97</v>
      </c>
      <c r="L143" s="11"/>
      <c r="M143" s="11"/>
      <c r="N143" s="11"/>
    </row>
    <row r="144" spans="1:14" x14ac:dyDescent="0.25">
      <c r="A144" s="3" t="s">
        <v>3</v>
      </c>
      <c r="B144" s="3" t="s">
        <v>4</v>
      </c>
      <c r="C144">
        <f t="shared" si="2"/>
        <v>21</v>
      </c>
      <c r="D144" t="b">
        <f>AND(WEEKDAY(H144,2)&lt;=5, ISNA(MATCH(H144,Holidays!$A:$A, 0)))</f>
        <v>1</v>
      </c>
      <c r="E144">
        <v>2023</v>
      </c>
      <c r="F144">
        <v>5</v>
      </c>
      <c r="G144">
        <v>23</v>
      </c>
      <c r="H144" s="5">
        <v>45069</v>
      </c>
      <c r="I144" s="7">
        <v>230230330</v>
      </c>
      <c r="J144" s="7">
        <v>1033560.6100000003</v>
      </c>
      <c r="K144" s="8">
        <v>164400.75</v>
      </c>
      <c r="L144" s="11"/>
      <c r="M144" s="11"/>
      <c r="N144" s="11"/>
    </row>
    <row r="145" spans="1:14" x14ac:dyDescent="0.25">
      <c r="A145" s="3" t="s">
        <v>3</v>
      </c>
      <c r="B145" s="3" t="s">
        <v>4</v>
      </c>
      <c r="C145">
        <f t="shared" si="2"/>
        <v>21</v>
      </c>
      <c r="D145" t="b">
        <f>AND(WEEKDAY(H145,2)&lt;=5, ISNA(MATCH(H145,Holidays!$A:$A, 0)))</f>
        <v>1</v>
      </c>
      <c r="E145">
        <v>2023</v>
      </c>
      <c r="F145">
        <v>5</v>
      </c>
      <c r="G145">
        <v>24</v>
      </c>
      <c r="H145" s="5">
        <v>45070</v>
      </c>
      <c r="I145" s="7">
        <v>174909502</v>
      </c>
      <c r="J145" s="7">
        <v>2016525.9000000001</v>
      </c>
      <c r="K145" s="8">
        <v>84525.92</v>
      </c>
      <c r="L145" s="11"/>
      <c r="M145" s="11"/>
      <c r="N145" s="11"/>
    </row>
    <row r="146" spans="1:14" x14ac:dyDescent="0.25">
      <c r="A146" s="3" t="s">
        <v>3</v>
      </c>
      <c r="B146" s="3" t="s">
        <v>4</v>
      </c>
      <c r="C146">
        <f t="shared" si="2"/>
        <v>21</v>
      </c>
      <c r="D146" t="b">
        <f>AND(WEEKDAY(H146,2)&lt;=5, ISNA(MATCH(H146,Holidays!$A:$A, 0)))</f>
        <v>1</v>
      </c>
      <c r="E146">
        <v>2023</v>
      </c>
      <c r="F146">
        <v>5</v>
      </c>
      <c r="G146">
        <v>25</v>
      </c>
      <c r="H146" s="5">
        <v>45071</v>
      </c>
      <c r="I146" s="7">
        <v>289200445</v>
      </c>
      <c r="J146" s="7">
        <v>2846376.7800000003</v>
      </c>
      <c r="K146" s="8">
        <v>7433</v>
      </c>
      <c r="L146" s="11"/>
      <c r="M146" s="11"/>
      <c r="N146" s="11"/>
    </row>
    <row r="147" spans="1:14" x14ac:dyDescent="0.25">
      <c r="A147" s="3" t="s">
        <v>3</v>
      </c>
      <c r="B147" s="3" t="s">
        <v>4</v>
      </c>
      <c r="C147">
        <f t="shared" si="2"/>
        <v>21</v>
      </c>
      <c r="D147" t="b">
        <f>AND(WEEKDAY(H147,2)&lt;=5, ISNA(MATCH(H147,Holidays!$A:$A, 0)))</f>
        <v>1</v>
      </c>
      <c r="E147">
        <v>2023</v>
      </c>
      <c r="F147">
        <v>5</v>
      </c>
      <c r="G147">
        <v>26</v>
      </c>
      <c r="H147" s="5">
        <v>45072</v>
      </c>
      <c r="I147" s="7">
        <v>251438047</v>
      </c>
      <c r="J147" s="7">
        <v>1084313.21</v>
      </c>
      <c r="K147" s="8">
        <v>27671</v>
      </c>
      <c r="L147" s="11"/>
      <c r="M147" s="11"/>
      <c r="N147" s="11"/>
    </row>
    <row r="148" spans="1:14" x14ac:dyDescent="0.25">
      <c r="A148" s="3" t="s">
        <v>3</v>
      </c>
      <c r="B148" s="3" t="s">
        <v>4</v>
      </c>
      <c r="C148">
        <f t="shared" si="2"/>
        <v>21</v>
      </c>
      <c r="D148" t="b">
        <f>AND(WEEKDAY(H148,2)&lt;=5, ISNA(MATCH(H148,Holidays!$A:$A, 0)))</f>
        <v>0</v>
      </c>
      <c r="E148">
        <v>2023</v>
      </c>
      <c r="F148">
        <v>5</v>
      </c>
      <c r="G148">
        <v>27</v>
      </c>
      <c r="H148" s="5">
        <v>45073</v>
      </c>
      <c r="I148" s="7">
        <v>0</v>
      </c>
      <c r="J148" s="7">
        <v>0</v>
      </c>
      <c r="K148" s="8">
        <v>0</v>
      </c>
      <c r="L148" s="11"/>
      <c r="M148" s="11"/>
      <c r="N148" s="11"/>
    </row>
    <row r="149" spans="1:14" x14ac:dyDescent="0.25">
      <c r="A149" s="3" t="s">
        <v>3</v>
      </c>
      <c r="B149" s="3" t="s">
        <v>4</v>
      </c>
      <c r="C149">
        <f t="shared" si="2"/>
        <v>22</v>
      </c>
      <c r="D149" t="b">
        <f>AND(WEEKDAY(H149,2)&lt;=5, ISNA(MATCH(H149,Holidays!$A:$A, 0)))</f>
        <v>0</v>
      </c>
      <c r="E149">
        <v>2023</v>
      </c>
      <c r="F149">
        <v>5</v>
      </c>
      <c r="G149">
        <v>28</v>
      </c>
      <c r="H149" s="5">
        <v>45074</v>
      </c>
      <c r="I149" s="7">
        <v>0</v>
      </c>
      <c r="J149" s="7">
        <v>0</v>
      </c>
      <c r="K149" s="8">
        <v>0</v>
      </c>
      <c r="L149" s="11"/>
      <c r="M149" s="11"/>
      <c r="N149" s="11"/>
    </row>
    <row r="150" spans="1:14" x14ac:dyDescent="0.25">
      <c r="A150" s="3" t="s">
        <v>3</v>
      </c>
      <c r="B150" s="3" t="s">
        <v>4</v>
      </c>
      <c r="C150">
        <f t="shared" si="2"/>
        <v>22</v>
      </c>
      <c r="D150" t="b">
        <f>AND(WEEKDAY(H150,2)&lt;=5, ISNA(MATCH(H150,Holidays!$A:$A, 0)))</f>
        <v>1</v>
      </c>
      <c r="E150">
        <v>2023</v>
      </c>
      <c r="F150">
        <v>5</v>
      </c>
      <c r="G150">
        <v>29</v>
      </c>
      <c r="H150" s="5">
        <v>45075</v>
      </c>
      <c r="I150" s="7">
        <v>209718650</v>
      </c>
      <c r="J150" s="7">
        <v>1955654.24</v>
      </c>
      <c r="K150" s="8">
        <v>6594</v>
      </c>
      <c r="L150" s="11"/>
      <c r="M150" s="11"/>
      <c r="N150" s="11"/>
    </row>
    <row r="151" spans="1:14" x14ac:dyDescent="0.25">
      <c r="A151" s="3" t="s">
        <v>3</v>
      </c>
      <c r="B151" s="3" t="s">
        <v>4</v>
      </c>
      <c r="C151">
        <f t="shared" si="2"/>
        <v>22</v>
      </c>
      <c r="D151" t="b">
        <f>AND(WEEKDAY(H151,2)&lt;=5, ISNA(MATCH(H151,Holidays!$A:$A, 0)))</f>
        <v>1</v>
      </c>
      <c r="E151">
        <v>2023</v>
      </c>
      <c r="F151">
        <v>5</v>
      </c>
      <c r="G151">
        <v>30</v>
      </c>
      <c r="H151" s="5">
        <v>45076</v>
      </c>
      <c r="I151" s="7">
        <v>1459603</v>
      </c>
      <c r="J151" s="7">
        <v>23578</v>
      </c>
      <c r="K151" s="8">
        <v>4567</v>
      </c>
      <c r="L151" s="11"/>
      <c r="M151" s="11"/>
      <c r="N151" s="11"/>
    </row>
    <row r="152" spans="1:14" x14ac:dyDescent="0.25">
      <c r="A152" s="3" t="s">
        <v>3</v>
      </c>
      <c r="B152" s="3" t="s">
        <v>4</v>
      </c>
      <c r="C152">
        <f t="shared" si="2"/>
        <v>22</v>
      </c>
      <c r="D152" t="b">
        <f>AND(WEEKDAY(H152,2)&lt;=5, ISNA(MATCH(H152,Holidays!$A:$A, 0)))</f>
        <v>1</v>
      </c>
      <c r="E152">
        <v>2023</v>
      </c>
      <c r="F152">
        <v>5</v>
      </c>
      <c r="G152">
        <v>31</v>
      </c>
      <c r="H152" s="5">
        <v>45077</v>
      </c>
      <c r="I152" s="7">
        <v>548730119</v>
      </c>
      <c r="J152" s="7">
        <v>2107656.4300000002</v>
      </c>
      <c r="K152" s="8">
        <v>56585.77</v>
      </c>
      <c r="L152" s="11"/>
      <c r="M152" s="11"/>
      <c r="N152" s="11"/>
    </row>
    <row r="153" spans="1:14" x14ac:dyDescent="0.25">
      <c r="A153" s="3" t="s">
        <v>3</v>
      </c>
      <c r="B153" s="3" t="s">
        <v>4</v>
      </c>
      <c r="C153">
        <f t="shared" si="2"/>
        <v>22</v>
      </c>
      <c r="D153" t="b">
        <f>AND(WEEKDAY(H153,2)&lt;=5, ISNA(MATCH(H153,Holidays!$A:$A, 0)))</f>
        <v>1</v>
      </c>
      <c r="E153">
        <v>2023</v>
      </c>
      <c r="F153">
        <v>6</v>
      </c>
      <c r="G153">
        <v>1</v>
      </c>
      <c r="H153" s="5">
        <v>45078</v>
      </c>
      <c r="I153" s="7">
        <v>333205909</v>
      </c>
      <c r="J153" s="7">
        <v>3297696.09</v>
      </c>
      <c r="K153" s="8">
        <v>180350.5</v>
      </c>
      <c r="L153" s="11"/>
      <c r="M153" s="11"/>
      <c r="N153" s="11"/>
    </row>
    <row r="154" spans="1:14" x14ac:dyDescent="0.25">
      <c r="A154" s="3" t="s">
        <v>3</v>
      </c>
      <c r="B154" s="3" t="s">
        <v>4</v>
      </c>
      <c r="C154">
        <f t="shared" si="2"/>
        <v>22</v>
      </c>
      <c r="D154" t="b">
        <f>AND(WEEKDAY(H154,2)&lt;=5, ISNA(MATCH(H154,Holidays!$A:$A, 0)))</f>
        <v>1</v>
      </c>
      <c r="E154">
        <v>2023</v>
      </c>
      <c r="F154">
        <v>6</v>
      </c>
      <c r="G154">
        <v>2</v>
      </c>
      <c r="H154" s="5">
        <v>45079</v>
      </c>
      <c r="I154" s="7">
        <v>286450262</v>
      </c>
      <c r="J154" s="7">
        <v>600651.34</v>
      </c>
      <c r="K154" s="8">
        <v>30404</v>
      </c>
      <c r="L154" s="11"/>
      <c r="M154" s="11"/>
      <c r="N154" s="11"/>
    </row>
    <row r="155" spans="1:14" x14ac:dyDescent="0.25">
      <c r="A155" s="3" t="s">
        <v>3</v>
      </c>
      <c r="B155" s="3" t="s">
        <v>4</v>
      </c>
      <c r="C155">
        <f t="shared" si="2"/>
        <v>22</v>
      </c>
      <c r="D155" t="b">
        <f>AND(WEEKDAY(H155,2)&lt;=5, ISNA(MATCH(H155,Holidays!$A:$A, 0)))</f>
        <v>0</v>
      </c>
      <c r="E155">
        <v>2023</v>
      </c>
      <c r="F155">
        <v>6</v>
      </c>
      <c r="G155">
        <v>3</v>
      </c>
      <c r="H155" s="5">
        <v>45080</v>
      </c>
      <c r="I155" s="7">
        <v>0</v>
      </c>
      <c r="J155" s="7">
        <v>0</v>
      </c>
      <c r="K155" s="8">
        <v>0</v>
      </c>
      <c r="L155" s="11"/>
      <c r="M155" s="11"/>
      <c r="N155" s="11"/>
    </row>
    <row r="156" spans="1:14" x14ac:dyDescent="0.25">
      <c r="A156" s="3" t="s">
        <v>3</v>
      </c>
      <c r="B156" s="3" t="s">
        <v>4</v>
      </c>
      <c r="C156">
        <f t="shared" si="2"/>
        <v>23</v>
      </c>
      <c r="D156" t="b">
        <f>AND(WEEKDAY(H156,2)&lt;=5, ISNA(MATCH(H156,Holidays!$A:$A, 0)))</f>
        <v>0</v>
      </c>
      <c r="E156">
        <v>2023</v>
      </c>
      <c r="F156">
        <v>6</v>
      </c>
      <c r="G156">
        <v>4</v>
      </c>
      <c r="H156" s="5">
        <v>45081</v>
      </c>
      <c r="I156" s="7">
        <v>0</v>
      </c>
      <c r="J156" s="7">
        <v>0</v>
      </c>
      <c r="K156" s="8">
        <v>0</v>
      </c>
      <c r="L156" s="11"/>
      <c r="M156" s="11"/>
      <c r="N156" s="11"/>
    </row>
    <row r="157" spans="1:14" x14ac:dyDescent="0.25">
      <c r="A157" s="3" t="s">
        <v>3</v>
      </c>
      <c r="B157" s="3" t="s">
        <v>4</v>
      </c>
      <c r="C157">
        <f t="shared" si="2"/>
        <v>23</v>
      </c>
      <c r="D157" t="b">
        <f>AND(WEEKDAY(H157,2)&lt;=5, ISNA(MATCH(H157,Holidays!$A:$A, 0)))</f>
        <v>1</v>
      </c>
      <c r="E157">
        <v>2023</v>
      </c>
      <c r="F157">
        <v>6</v>
      </c>
      <c r="G157">
        <v>5</v>
      </c>
      <c r="H157" s="5">
        <v>45082</v>
      </c>
      <c r="I157" s="7">
        <v>265136300</v>
      </c>
      <c r="J157" s="7">
        <v>2554404.25</v>
      </c>
      <c r="K157" s="8">
        <v>109338.92</v>
      </c>
      <c r="L157" s="11"/>
      <c r="M157" s="11"/>
      <c r="N157" s="11"/>
    </row>
    <row r="158" spans="1:14" x14ac:dyDescent="0.25">
      <c r="A158" s="3" t="s">
        <v>3</v>
      </c>
      <c r="B158" s="3" t="s">
        <v>4</v>
      </c>
      <c r="C158">
        <f t="shared" si="2"/>
        <v>23</v>
      </c>
      <c r="D158" t="b">
        <f>AND(WEEKDAY(H158,2)&lt;=5, ISNA(MATCH(H158,Holidays!$A:$A, 0)))</f>
        <v>1</v>
      </c>
      <c r="E158">
        <v>2023</v>
      </c>
      <c r="F158">
        <v>6</v>
      </c>
      <c r="G158">
        <v>6</v>
      </c>
      <c r="H158" s="5">
        <v>45083</v>
      </c>
      <c r="I158" s="7">
        <v>487265539</v>
      </c>
      <c r="J158" s="7">
        <v>4181151.2000000007</v>
      </c>
      <c r="K158" s="8">
        <v>18457</v>
      </c>
      <c r="L158" s="11"/>
      <c r="M158" s="11"/>
      <c r="N158" s="11"/>
    </row>
    <row r="159" spans="1:14" x14ac:dyDescent="0.25">
      <c r="A159" s="3" t="s">
        <v>3</v>
      </c>
      <c r="B159" s="3" t="s">
        <v>4</v>
      </c>
      <c r="C159">
        <f t="shared" si="2"/>
        <v>23</v>
      </c>
      <c r="D159" t="b">
        <f>AND(WEEKDAY(H159,2)&lt;=5, ISNA(MATCH(H159,Holidays!$A:$A, 0)))</f>
        <v>1</v>
      </c>
      <c r="E159">
        <v>2023</v>
      </c>
      <c r="F159">
        <v>6</v>
      </c>
      <c r="G159">
        <v>7</v>
      </c>
      <c r="H159" s="5">
        <v>45084</v>
      </c>
      <c r="I159" s="7">
        <v>237664802</v>
      </c>
      <c r="J159" s="7">
        <v>849381.70000000007</v>
      </c>
      <c r="K159" s="8">
        <v>29816.400000000001</v>
      </c>
      <c r="L159" s="11"/>
      <c r="M159" s="11"/>
      <c r="N159" s="11"/>
    </row>
    <row r="160" spans="1:14" x14ac:dyDescent="0.25">
      <c r="A160" s="3" t="s">
        <v>3</v>
      </c>
      <c r="B160" s="3" t="s">
        <v>4</v>
      </c>
      <c r="C160">
        <f t="shared" si="2"/>
        <v>23</v>
      </c>
      <c r="D160" t="b">
        <f>AND(WEEKDAY(H160,2)&lt;=5, ISNA(MATCH(H160,Holidays!$A:$A, 0)))</f>
        <v>1</v>
      </c>
      <c r="E160">
        <v>2023</v>
      </c>
      <c r="F160">
        <v>6</v>
      </c>
      <c r="G160">
        <v>8</v>
      </c>
      <c r="H160" s="5">
        <v>45085</v>
      </c>
      <c r="I160" s="7">
        <v>252458050</v>
      </c>
      <c r="J160" s="7">
        <v>1109024.31</v>
      </c>
      <c r="K160" s="8">
        <v>62420</v>
      </c>
      <c r="L160" s="11"/>
      <c r="M160" s="11"/>
      <c r="N160" s="11"/>
    </row>
    <row r="161" spans="1:14" x14ac:dyDescent="0.25">
      <c r="A161" s="3" t="s">
        <v>3</v>
      </c>
      <c r="B161" s="3" t="s">
        <v>4</v>
      </c>
      <c r="C161">
        <f t="shared" si="2"/>
        <v>23</v>
      </c>
      <c r="D161" t="b">
        <f>AND(WEEKDAY(H161,2)&lt;=5, ISNA(MATCH(H161,Holidays!$A:$A, 0)))</f>
        <v>1</v>
      </c>
      <c r="E161">
        <v>2023</v>
      </c>
      <c r="F161">
        <v>6</v>
      </c>
      <c r="G161">
        <v>9</v>
      </c>
      <c r="H161" s="5">
        <v>45086</v>
      </c>
      <c r="I161" s="7">
        <v>273890866</v>
      </c>
      <c r="J161" s="7">
        <v>1437045.2699999998</v>
      </c>
      <c r="K161" s="8">
        <v>9465</v>
      </c>
      <c r="L161" s="11"/>
      <c r="M161" s="11"/>
      <c r="N161" s="11"/>
    </row>
    <row r="162" spans="1:14" x14ac:dyDescent="0.25">
      <c r="A162" s="3" t="s">
        <v>3</v>
      </c>
      <c r="B162" s="3" t="s">
        <v>4</v>
      </c>
      <c r="C162">
        <f t="shared" si="2"/>
        <v>23</v>
      </c>
      <c r="D162" t="b">
        <f>AND(WEEKDAY(H162,2)&lt;=5, ISNA(MATCH(H162,Holidays!$A:$A, 0)))</f>
        <v>0</v>
      </c>
      <c r="E162">
        <v>2023</v>
      </c>
      <c r="F162">
        <v>6</v>
      </c>
      <c r="G162">
        <v>10</v>
      </c>
      <c r="H162" s="5">
        <v>45087</v>
      </c>
      <c r="I162" s="7">
        <v>0</v>
      </c>
      <c r="J162" s="7">
        <v>0</v>
      </c>
      <c r="K162" s="8">
        <v>0</v>
      </c>
      <c r="L162" s="11"/>
      <c r="M162" s="11"/>
      <c r="N162" s="11"/>
    </row>
    <row r="163" spans="1:14" x14ac:dyDescent="0.25">
      <c r="A163" s="3" t="s">
        <v>3</v>
      </c>
      <c r="B163" s="3" t="s">
        <v>4</v>
      </c>
      <c r="C163">
        <f t="shared" si="2"/>
        <v>24</v>
      </c>
      <c r="D163" t="b">
        <f>AND(WEEKDAY(H163,2)&lt;=5, ISNA(MATCH(H163,Holidays!$A:$A, 0)))</f>
        <v>0</v>
      </c>
      <c r="E163">
        <v>2023</v>
      </c>
      <c r="F163">
        <v>6</v>
      </c>
      <c r="G163">
        <v>11</v>
      </c>
      <c r="H163" s="5">
        <v>45088</v>
      </c>
      <c r="I163" s="7">
        <v>0</v>
      </c>
      <c r="J163" s="7">
        <v>0</v>
      </c>
      <c r="K163" s="8">
        <v>0</v>
      </c>
      <c r="L163" s="11"/>
      <c r="M163" s="11"/>
      <c r="N163" s="11"/>
    </row>
    <row r="164" spans="1:14" x14ac:dyDescent="0.25">
      <c r="A164" s="3" t="s">
        <v>3</v>
      </c>
      <c r="B164" s="3" t="s">
        <v>4</v>
      </c>
      <c r="C164">
        <f t="shared" si="2"/>
        <v>24</v>
      </c>
      <c r="D164" t="b">
        <f>AND(WEEKDAY(H164,2)&lt;=5, ISNA(MATCH(H164,Holidays!$A:$A, 0)))</f>
        <v>1</v>
      </c>
      <c r="E164">
        <v>2023</v>
      </c>
      <c r="F164">
        <v>6</v>
      </c>
      <c r="G164">
        <v>12</v>
      </c>
      <c r="H164" s="5">
        <v>45089</v>
      </c>
      <c r="I164" s="7">
        <v>294264793</v>
      </c>
      <c r="J164" s="7">
        <v>739130.52</v>
      </c>
      <c r="K164" s="8">
        <v>19252</v>
      </c>
      <c r="L164" s="11"/>
      <c r="M164" s="11"/>
      <c r="N164" s="11"/>
    </row>
    <row r="165" spans="1:14" x14ac:dyDescent="0.25">
      <c r="A165" s="3" t="s">
        <v>3</v>
      </c>
      <c r="B165" s="3" t="s">
        <v>4</v>
      </c>
      <c r="C165">
        <f t="shared" si="2"/>
        <v>24</v>
      </c>
      <c r="D165" t="b">
        <f>AND(WEEKDAY(H165,2)&lt;=5, ISNA(MATCH(H165,Holidays!$A:$A, 0)))</f>
        <v>1</v>
      </c>
      <c r="E165">
        <v>2023</v>
      </c>
      <c r="F165">
        <v>6</v>
      </c>
      <c r="G165">
        <v>13</v>
      </c>
      <c r="H165" s="5">
        <v>45090</v>
      </c>
      <c r="I165" s="7">
        <v>348939580</v>
      </c>
      <c r="J165" s="7">
        <v>1689832.2499999995</v>
      </c>
      <c r="K165" s="8">
        <v>56727.93</v>
      </c>
      <c r="L165" s="11"/>
      <c r="M165" s="11"/>
      <c r="N165" s="11"/>
    </row>
    <row r="166" spans="1:14" x14ac:dyDescent="0.25">
      <c r="A166" s="3" t="s">
        <v>3</v>
      </c>
      <c r="B166" s="3" t="s">
        <v>4</v>
      </c>
      <c r="C166">
        <f t="shared" si="2"/>
        <v>24</v>
      </c>
      <c r="D166" t="b">
        <f>AND(WEEKDAY(H166,2)&lt;=5, ISNA(MATCH(H166,Holidays!$A:$A, 0)))</f>
        <v>1</v>
      </c>
      <c r="E166">
        <v>2023</v>
      </c>
      <c r="F166">
        <v>6</v>
      </c>
      <c r="G166">
        <v>14</v>
      </c>
      <c r="H166" s="5">
        <v>45091</v>
      </c>
      <c r="I166" s="7">
        <v>226475116</v>
      </c>
      <c r="J166" s="7">
        <v>984087.78000000014</v>
      </c>
      <c r="K166" s="8">
        <v>12459</v>
      </c>
      <c r="L166" s="11"/>
      <c r="M166" s="11"/>
      <c r="N166" s="11"/>
    </row>
    <row r="167" spans="1:14" x14ac:dyDescent="0.25">
      <c r="A167" s="3" t="s">
        <v>3</v>
      </c>
      <c r="B167" s="3" t="s">
        <v>4</v>
      </c>
      <c r="C167">
        <f t="shared" si="2"/>
        <v>24</v>
      </c>
      <c r="D167" t="b">
        <f>AND(WEEKDAY(H167,2)&lt;=5, ISNA(MATCH(H167,Holidays!$A:$A, 0)))</f>
        <v>1</v>
      </c>
      <c r="E167">
        <v>2023</v>
      </c>
      <c r="F167">
        <v>6</v>
      </c>
      <c r="G167">
        <v>15</v>
      </c>
      <c r="H167" s="5">
        <v>45092</v>
      </c>
      <c r="I167" s="7">
        <v>344330542</v>
      </c>
      <c r="J167" s="7">
        <v>2874304.9299999997</v>
      </c>
      <c r="K167" s="8">
        <v>4567</v>
      </c>
      <c r="L167" s="11"/>
      <c r="M167" s="11"/>
      <c r="N167" s="11"/>
    </row>
    <row r="168" spans="1:14" x14ac:dyDescent="0.25">
      <c r="A168" s="3" t="s">
        <v>3</v>
      </c>
      <c r="B168" s="3" t="s">
        <v>4</v>
      </c>
      <c r="C168">
        <f t="shared" si="2"/>
        <v>24</v>
      </c>
      <c r="D168" t="b">
        <f>AND(WEEKDAY(H168,2)&lt;=5, ISNA(MATCH(H168,Holidays!$A:$A, 0)))</f>
        <v>1</v>
      </c>
      <c r="E168">
        <v>2023</v>
      </c>
      <c r="F168">
        <v>6</v>
      </c>
      <c r="G168">
        <v>16</v>
      </c>
      <c r="H168" s="5">
        <v>45093</v>
      </c>
      <c r="I168" s="7">
        <v>282943647</v>
      </c>
      <c r="J168" s="7">
        <v>3215311.9799999995</v>
      </c>
      <c r="K168" s="8">
        <v>64949.03</v>
      </c>
      <c r="L168" s="11"/>
      <c r="M168" s="11"/>
      <c r="N168" s="11"/>
    </row>
    <row r="169" spans="1:14" x14ac:dyDescent="0.25">
      <c r="A169" s="3" t="s">
        <v>3</v>
      </c>
      <c r="B169" s="3" t="s">
        <v>4</v>
      </c>
      <c r="C169">
        <f t="shared" si="2"/>
        <v>24</v>
      </c>
      <c r="D169" t="b">
        <f>AND(WEEKDAY(H169,2)&lt;=5, ISNA(MATCH(H169,Holidays!$A:$A, 0)))</f>
        <v>0</v>
      </c>
      <c r="E169">
        <v>2023</v>
      </c>
      <c r="F169">
        <v>6</v>
      </c>
      <c r="G169">
        <v>17</v>
      </c>
      <c r="H169" s="5">
        <v>45094</v>
      </c>
      <c r="I169" s="7">
        <v>0</v>
      </c>
      <c r="J169" s="7">
        <v>0</v>
      </c>
      <c r="K169" s="8">
        <v>0</v>
      </c>
      <c r="L169" s="11"/>
      <c r="M169" s="11"/>
      <c r="N169" s="11"/>
    </row>
    <row r="170" spans="1:14" x14ac:dyDescent="0.25">
      <c r="A170" s="3" t="s">
        <v>3</v>
      </c>
      <c r="B170" s="3" t="s">
        <v>4</v>
      </c>
      <c r="C170">
        <f t="shared" si="2"/>
        <v>25</v>
      </c>
      <c r="D170" t="b">
        <f>AND(WEEKDAY(H170,2)&lt;=5, ISNA(MATCH(H170,Holidays!$A:$A, 0)))</f>
        <v>0</v>
      </c>
      <c r="E170">
        <v>2023</v>
      </c>
      <c r="F170">
        <v>6</v>
      </c>
      <c r="G170">
        <v>18</v>
      </c>
      <c r="H170" s="5">
        <v>45095</v>
      </c>
      <c r="I170" s="7">
        <v>0</v>
      </c>
      <c r="J170" s="7">
        <v>0</v>
      </c>
      <c r="K170" s="8">
        <v>0</v>
      </c>
      <c r="L170" s="11"/>
      <c r="M170" s="11"/>
      <c r="N170" s="11"/>
    </row>
    <row r="171" spans="1:14" x14ac:dyDescent="0.25">
      <c r="A171" s="3" t="s">
        <v>3</v>
      </c>
      <c r="B171" s="3" t="s">
        <v>4</v>
      </c>
      <c r="C171">
        <f t="shared" si="2"/>
        <v>25</v>
      </c>
      <c r="D171" t="b">
        <f>AND(WEEKDAY(H171,2)&lt;=5, ISNA(MATCH(H171,Holidays!$A:$A, 0)))</f>
        <v>1</v>
      </c>
      <c r="E171">
        <v>2023</v>
      </c>
      <c r="F171">
        <v>6</v>
      </c>
      <c r="G171">
        <v>19</v>
      </c>
      <c r="H171" s="5">
        <v>45096</v>
      </c>
      <c r="I171" s="7">
        <v>235881826</v>
      </c>
      <c r="J171" s="7">
        <v>993438.49</v>
      </c>
      <c r="K171" s="8">
        <v>31596.69</v>
      </c>
      <c r="L171" s="11"/>
      <c r="M171" s="11"/>
      <c r="N171" s="11"/>
    </row>
    <row r="172" spans="1:14" x14ac:dyDescent="0.25">
      <c r="A172" s="3" t="s">
        <v>3</v>
      </c>
      <c r="B172" s="3" t="s">
        <v>4</v>
      </c>
      <c r="C172">
        <f t="shared" si="2"/>
        <v>25</v>
      </c>
      <c r="D172" t="b">
        <f>AND(WEEKDAY(H172,2)&lt;=5, ISNA(MATCH(H172,Holidays!$A:$A, 0)))</f>
        <v>1</v>
      </c>
      <c r="E172">
        <v>2023</v>
      </c>
      <c r="F172">
        <v>6</v>
      </c>
      <c r="G172">
        <v>20</v>
      </c>
      <c r="H172" s="5">
        <v>45097</v>
      </c>
      <c r="I172" s="7">
        <v>339005457</v>
      </c>
      <c r="J172" s="7">
        <v>3273168.3500000006</v>
      </c>
      <c r="K172" s="8">
        <v>219798</v>
      </c>
      <c r="L172" s="11"/>
      <c r="M172" s="11"/>
      <c r="N172" s="11"/>
    </row>
    <row r="173" spans="1:14" x14ac:dyDescent="0.25">
      <c r="A173" s="3" t="s">
        <v>3</v>
      </c>
      <c r="B173" s="3" t="s">
        <v>4</v>
      </c>
      <c r="C173">
        <f t="shared" si="2"/>
        <v>25</v>
      </c>
      <c r="D173" t="b">
        <f>AND(WEEKDAY(H173,2)&lt;=5, ISNA(MATCH(H173,Holidays!$A:$A, 0)))</f>
        <v>0</v>
      </c>
      <c r="E173">
        <v>2023</v>
      </c>
      <c r="F173">
        <v>6</v>
      </c>
      <c r="G173">
        <v>21</v>
      </c>
      <c r="H173" s="5">
        <v>45098</v>
      </c>
      <c r="I173" s="7">
        <v>0</v>
      </c>
      <c r="J173" s="7">
        <v>0</v>
      </c>
      <c r="K173" s="8">
        <v>0</v>
      </c>
      <c r="L173" s="11"/>
      <c r="M173" s="11"/>
      <c r="N173" s="11"/>
    </row>
    <row r="174" spans="1:14" x14ac:dyDescent="0.25">
      <c r="A174" s="3" t="s">
        <v>3</v>
      </c>
      <c r="B174" s="3" t="s">
        <v>4</v>
      </c>
      <c r="C174">
        <f t="shared" si="2"/>
        <v>25</v>
      </c>
      <c r="D174" t="b">
        <f>AND(WEEKDAY(H174,2)&lt;=5, ISNA(MATCH(H174,Holidays!$A:$A, 0)))</f>
        <v>1</v>
      </c>
      <c r="E174">
        <v>2023</v>
      </c>
      <c r="F174">
        <v>6</v>
      </c>
      <c r="G174">
        <v>22</v>
      </c>
      <c r="H174" s="5">
        <v>45099</v>
      </c>
      <c r="I174" s="7">
        <v>193714319</v>
      </c>
      <c r="J174" s="7">
        <v>976615.78999999911</v>
      </c>
      <c r="K174" s="8">
        <v>10650</v>
      </c>
      <c r="L174" s="11"/>
      <c r="M174" s="11"/>
      <c r="N174" s="11"/>
    </row>
    <row r="175" spans="1:14" x14ac:dyDescent="0.25">
      <c r="A175" s="3" t="s">
        <v>3</v>
      </c>
      <c r="B175" s="3" t="s">
        <v>4</v>
      </c>
      <c r="C175">
        <f t="shared" si="2"/>
        <v>25</v>
      </c>
      <c r="D175" t="b">
        <f>AND(WEEKDAY(H175,2)&lt;=5, ISNA(MATCH(H175,Holidays!$A:$A, 0)))</f>
        <v>1</v>
      </c>
      <c r="E175">
        <v>2023</v>
      </c>
      <c r="F175">
        <v>6</v>
      </c>
      <c r="G175">
        <v>23</v>
      </c>
      <c r="H175" s="5">
        <v>45100</v>
      </c>
      <c r="I175" s="7">
        <v>282488688</v>
      </c>
      <c r="J175" s="7">
        <v>771866.71</v>
      </c>
      <c r="K175" s="8">
        <v>83672.92</v>
      </c>
      <c r="L175" s="11"/>
      <c r="M175" s="11"/>
      <c r="N175" s="11"/>
    </row>
    <row r="176" spans="1:14" x14ac:dyDescent="0.25">
      <c r="A176" s="3" t="s">
        <v>3</v>
      </c>
      <c r="B176" s="3" t="s">
        <v>4</v>
      </c>
      <c r="C176">
        <f t="shared" si="2"/>
        <v>25</v>
      </c>
      <c r="D176" t="b">
        <f>AND(WEEKDAY(H176,2)&lt;=5, ISNA(MATCH(H176,Holidays!$A:$A, 0)))</f>
        <v>0</v>
      </c>
      <c r="E176">
        <v>2023</v>
      </c>
      <c r="F176">
        <v>6</v>
      </c>
      <c r="G176">
        <v>24</v>
      </c>
      <c r="H176" s="5">
        <v>45101</v>
      </c>
      <c r="I176" s="7">
        <v>0</v>
      </c>
      <c r="J176" s="7">
        <v>0</v>
      </c>
      <c r="K176" s="8">
        <v>0</v>
      </c>
      <c r="L176" s="11"/>
      <c r="M176" s="11"/>
      <c r="N176" s="11"/>
    </row>
    <row r="177" spans="1:14" x14ac:dyDescent="0.25">
      <c r="A177" s="3" t="s">
        <v>3</v>
      </c>
      <c r="B177" s="3" t="s">
        <v>4</v>
      </c>
      <c r="C177">
        <f t="shared" si="2"/>
        <v>26</v>
      </c>
      <c r="D177" t="b">
        <f>AND(WEEKDAY(H177,2)&lt;=5, ISNA(MATCH(H177,Holidays!$A:$A, 0)))</f>
        <v>0</v>
      </c>
      <c r="E177">
        <v>2023</v>
      </c>
      <c r="F177">
        <v>6</v>
      </c>
      <c r="G177">
        <v>25</v>
      </c>
      <c r="H177" s="5">
        <v>45102</v>
      </c>
      <c r="I177" s="7">
        <v>0</v>
      </c>
      <c r="J177" s="7">
        <v>0</v>
      </c>
      <c r="K177" s="8">
        <v>0</v>
      </c>
      <c r="L177" s="11"/>
      <c r="M177" s="11"/>
      <c r="N177" s="11"/>
    </row>
    <row r="178" spans="1:14" x14ac:dyDescent="0.25">
      <c r="A178" s="3" t="s">
        <v>3</v>
      </c>
      <c r="B178" s="3" t="s">
        <v>4</v>
      </c>
      <c r="C178">
        <f t="shared" si="2"/>
        <v>26</v>
      </c>
      <c r="D178" t="b">
        <f>AND(WEEKDAY(H178,2)&lt;=5, ISNA(MATCH(H178,Holidays!$A:$A, 0)))</f>
        <v>0</v>
      </c>
      <c r="E178">
        <v>2023</v>
      </c>
      <c r="F178">
        <v>6</v>
      </c>
      <c r="G178">
        <v>26</v>
      </c>
      <c r="H178" s="5">
        <v>45103</v>
      </c>
      <c r="I178" s="7">
        <v>0</v>
      </c>
      <c r="J178" s="7">
        <v>0</v>
      </c>
      <c r="K178" s="8">
        <v>0</v>
      </c>
      <c r="L178" s="11"/>
      <c r="M178" s="11"/>
      <c r="N178" s="11"/>
    </row>
    <row r="179" spans="1:14" x14ac:dyDescent="0.25">
      <c r="A179" s="3" t="s">
        <v>3</v>
      </c>
      <c r="B179" s="3" t="s">
        <v>4</v>
      </c>
      <c r="C179">
        <f t="shared" si="2"/>
        <v>26</v>
      </c>
      <c r="D179" t="b">
        <f>AND(WEEKDAY(H179,2)&lt;=5, ISNA(MATCH(H179,Holidays!$A:$A, 0)))</f>
        <v>1</v>
      </c>
      <c r="E179">
        <v>2023</v>
      </c>
      <c r="F179">
        <v>6</v>
      </c>
      <c r="G179">
        <v>27</v>
      </c>
      <c r="H179" s="5">
        <v>45104</v>
      </c>
      <c r="I179" s="7">
        <v>184936805</v>
      </c>
      <c r="J179" s="7">
        <v>1105861.2400000002</v>
      </c>
      <c r="K179" s="8">
        <v>12600</v>
      </c>
      <c r="L179" s="11"/>
      <c r="M179" s="11"/>
      <c r="N179" s="11"/>
    </row>
    <row r="180" spans="1:14" x14ac:dyDescent="0.25">
      <c r="A180" s="3" t="s">
        <v>3</v>
      </c>
      <c r="B180" s="3" t="s">
        <v>4</v>
      </c>
      <c r="C180">
        <f t="shared" si="2"/>
        <v>26</v>
      </c>
      <c r="D180" t="b">
        <f>AND(WEEKDAY(H180,2)&lt;=5, ISNA(MATCH(H180,Holidays!$A:$A, 0)))</f>
        <v>1</v>
      </c>
      <c r="E180">
        <v>2023</v>
      </c>
      <c r="F180">
        <v>6</v>
      </c>
      <c r="G180">
        <v>28</v>
      </c>
      <c r="H180" s="5">
        <v>45105</v>
      </c>
      <c r="I180" s="7">
        <v>339983007</v>
      </c>
      <c r="J180" s="7">
        <v>2285511.6800000002</v>
      </c>
      <c r="K180" s="8">
        <v>92130.98</v>
      </c>
      <c r="L180" s="11"/>
      <c r="M180" s="11"/>
      <c r="N180" s="11"/>
    </row>
    <row r="181" spans="1:14" x14ac:dyDescent="0.25">
      <c r="A181" s="3" t="s">
        <v>3</v>
      </c>
      <c r="B181" s="3" t="s">
        <v>4</v>
      </c>
      <c r="C181">
        <f t="shared" si="2"/>
        <v>26</v>
      </c>
      <c r="D181" t="b">
        <f>AND(WEEKDAY(H181,2)&lt;=5, ISNA(MATCH(H181,Holidays!$A:$A, 0)))</f>
        <v>1</v>
      </c>
      <c r="E181">
        <v>2023</v>
      </c>
      <c r="F181">
        <v>6</v>
      </c>
      <c r="G181">
        <v>29</v>
      </c>
      <c r="H181" s="5">
        <v>45106</v>
      </c>
      <c r="I181" s="7">
        <v>268730029</v>
      </c>
      <c r="J181" s="7">
        <v>1083786.2199999997</v>
      </c>
      <c r="K181" s="8">
        <v>45988.59</v>
      </c>
      <c r="L181" s="11"/>
      <c r="M181" s="11"/>
      <c r="N181" s="11"/>
    </row>
    <row r="182" spans="1:14" x14ac:dyDescent="0.25">
      <c r="A182" s="3" t="s">
        <v>3</v>
      </c>
      <c r="B182" s="3" t="s">
        <v>4</v>
      </c>
      <c r="C182">
        <f t="shared" si="2"/>
        <v>26</v>
      </c>
      <c r="D182" t="b">
        <f>AND(WEEKDAY(H182,2)&lt;=5, ISNA(MATCH(H182,Holidays!$A:$A, 0)))</f>
        <v>1</v>
      </c>
      <c r="E182">
        <v>2023</v>
      </c>
      <c r="F182">
        <v>6</v>
      </c>
      <c r="G182">
        <v>30</v>
      </c>
      <c r="H182" s="5">
        <v>45107</v>
      </c>
      <c r="I182" s="7">
        <v>254895674</v>
      </c>
      <c r="J182" s="7">
        <v>4087067.5799999996</v>
      </c>
      <c r="K182" s="8">
        <v>22821</v>
      </c>
      <c r="L182" s="11"/>
      <c r="M182" s="11"/>
      <c r="N182" s="11"/>
    </row>
    <row r="183" spans="1:14" x14ac:dyDescent="0.25">
      <c r="A183" s="3" t="s">
        <v>3</v>
      </c>
      <c r="B183" s="3" t="s">
        <v>4</v>
      </c>
      <c r="C183">
        <f t="shared" si="2"/>
        <v>26</v>
      </c>
      <c r="D183" t="b">
        <f>AND(WEEKDAY(H183,2)&lt;=5, ISNA(MATCH(H183,Holidays!$A:$A, 0)))</f>
        <v>0</v>
      </c>
      <c r="E183">
        <v>2023</v>
      </c>
      <c r="F183">
        <v>7</v>
      </c>
      <c r="G183">
        <v>1</v>
      </c>
      <c r="H183" s="5">
        <v>45108</v>
      </c>
      <c r="I183" s="7">
        <v>0</v>
      </c>
      <c r="J183" s="7">
        <v>0</v>
      </c>
      <c r="K183" s="8">
        <v>0</v>
      </c>
      <c r="L183" s="11"/>
      <c r="M183" s="11"/>
      <c r="N183" s="11"/>
    </row>
    <row r="184" spans="1:14" x14ac:dyDescent="0.25">
      <c r="A184" s="3" t="s">
        <v>3</v>
      </c>
      <c r="B184" s="3" t="s">
        <v>4</v>
      </c>
      <c r="C184">
        <f t="shared" si="2"/>
        <v>27</v>
      </c>
      <c r="D184" t="b">
        <f>AND(WEEKDAY(H184,2)&lt;=5, ISNA(MATCH(H184,Holidays!$A:$A, 0)))</f>
        <v>0</v>
      </c>
      <c r="E184">
        <v>2023</v>
      </c>
      <c r="F184">
        <v>7</v>
      </c>
      <c r="G184">
        <v>2</v>
      </c>
      <c r="H184" s="5">
        <v>45109</v>
      </c>
      <c r="I184" s="7">
        <v>0</v>
      </c>
      <c r="J184" s="7">
        <v>0</v>
      </c>
      <c r="K184" s="8">
        <v>0</v>
      </c>
      <c r="L184" s="11"/>
      <c r="M184" s="11"/>
      <c r="N184" s="11"/>
    </row>
    <row r="185" spans="1:14" x14ac:dyDescent="0.25">
      <c r="A185" s="3" t="s">
        <v>3</v>
      </c>
      <c r="B185" s="3" t="s">
        <v>4</v>
      </c>
      <c r="C185">
        <f t="shared" si="2"/>
        <v>27</v>
      </c>
      <c r="D185" t="b">
        <f>AND(WEEKDAY(H185,2)&lt;=5, ISNA(MATCH(H185,Holidays!$A:$A, 0)))</f>
        <v>1</v>
      </c>
      <c r="E185">
        <v>2023</v>
      </c>
      <c r="F185">
        <v>7</v>
      </c>
      <c r="G185">
        <v>3</v>
      </c>
      <c r="H185" s="5">
        <v>45110</v>
      </c>
      <c r="I185" s="7">
        <v>251984570</v>
      </c>
      <c r="J185" s="7">
        <v>1184259.1400000001</v>
      </c>
      <c r="K185" s="8">
        <v>60709.1</v>
      </c>
      <c r="L185" s="11"/>
      <c r="M185" s="11"/>
      <c r="N185" s="11"/>
    </row>
    <row r="186" spans="1:14" x14ac:dyDescent="0.25">
      <c r="A186" s="3" t="s">
        <v>3</v>
      </c>
      <c r="B186" s="3" t="s">
        <v>4</v>
      </c>
      <c r="C186">
        <f t="shared" si="2"/>
        <v>27</v>
      </c>
      <c r="D186" t="b">
        <f>AND(WEEKDAY(H186,2)&lt;=5, ISNA(MATCH(H186,Holidays!$A:$A, 0)))</f>
        <v>1</v>
      </c>
      <c r="E186">
        <v>2023</v>
      </c>
      <c r="F186">
        <v>7</v>
      </c>
      <c r="G186">
        <v>4</v>
      </c>
      <c r="H186" s="5">
        <v>45111</v>
      </c>
      <c r="I186" s="7">
        <v>295537015</v>
      </c>
      <c r="J186" s="7">
        <v>847839.24000000034</v>
      </c>
      <c r="K186" s="8">
        <v>24613</v>
      </c>
      <c r="L186" s="11"/>
      <c r="M186" s="11"/>
      <c r="N186" s="11"/>
    </row>
    <row r="187" spans="1:14" x14ac:dyDescent="0.25">
      <c r="A187" s="3" t="s">
        <v>3</v>
      </c>
      <c r="B187" s="3" t="s">
        <v>4</v>
      </c>
      <c r="C187">
        <f t="shared" si="2"/>
        <v>27</v>
      </c>
      <c r="D187" t="b">
        <f>AND(WEEKDAY(H187,2)&lt;=5, ISNA(MATCH(H187,Holidays!$A:$A, 0)))</f>
        <v>1</v>
      </c>
      <c r="E187">
        <v>2023</v>
      </c>
      <c r="F187">
        <v>7</v>
      </c>
      <c r="G187">
        <v>5</v>
      </c>
      <c r="H187" s="5">
        <v>45112</v>
      </c>
      <c r="I187" s="7">
        <v>321342057</v>
      </c>
      <c r="J187" s="7">
        <v>3004293.43</v>
      </c>
      <c r="K187" s="8">
        <v>17427</v>
      </c>
      <c r="L187" s="11"/>
      <c r="M187" s="11"/>
      <c r="N187" s="11"/>
    </row>
    <row r="188" spans="1:14" x14ac:dyDescent="0.25">
      <c r="A188" s="3" t="s">
        <v>3</v>
      </c>
      <c r="B188" s="3" t="s">
        <v>4</v>
      </c>
      <c r="C188">
        <f t="shared" si="2"/>
        <v>27</v>
      </c>
      <c r="D188" t="b">
        <f>AND(WEEKDAY(H188,2)&lt;=5, ISNA(MATCH(H188,Holidays!$A:$A, 0)))</f>
        <v>1</v>
      </c>
      <c r="E188">
        <v>2023</v>
      </c>
      <c r="F188">
        <v>7</v>
      </c>
      <c r="G188">
        <v>6</v>
      </c>
      <c r="H188" s="5">
        <v>45113</v>
      </c>
      <c r="I188" s="7">
        <v>289413409</v>
      </c>
      <c r="J188" s="7">
        <v>2281589.0600000005</v>
      </c>
      <c r="K188" s="8">
        <v>286642.81</v>
      </c>
      <c r="L188" s="11"/>
      <c r="M188" s="11"/>
      <c r="N188" s="11"/>
    </row>
    <row r="189" spans="1:14" x14ac:dyDescent="0.25">
      <c r="A189" s="3" t="s">
        <v>3</v>
      </c>
      <c r="B189" s="3" t="s">
        <v>4</v>
      </c>
      <c r="C189">
        <f t="shared" si="2"/>
        <v>27</v>
      </c>
      <c r="D189" t="b">
        <f>AND(WEEKDAY(H189,2)&lt;=5, ISNA(MATCH(H189,Holidays!$A:$A, 0)))</f>
        <v>1</v>
      </c>
      <c r="E189">
        <v>2023</v>
      </c>
      <c r="F189">
        <v>7</v>
      </c>
      <c r="G189">
        <v>7</v>
      </c>
      <c r="H189" s="5">
        <v>45114</v>
      </c>
      <c r="I189" s="7">
        <v>251717549</v>
      </c>
      <c r="J189" s="7">
        <v>830968.52</v>
      </c>
      <c r="K189" s="8">
        <v>16261</v>
      </c>
      <c r="L189" s="11"/>
      <c r="M189" s="11"/>
      <c r="N189" s="11"/>
    </row>
    <row r="190" spans="1:14" x14ac:dyDescent="0.25">
      <c r="A190" s="3" t="s">
        <v>3</v>
      </c>
      <c r="B190" s="3" t="s">
        <v>4</v>
      </c>
      <c r="C190">
        <f t="shared" si="2"/>
        <v>27</v>
      </c>
      <c r="D190" t="b">
        <f>AND(WEEKDAY(H190,2)&lt;=5, ISNA(MATCH(H190,Holidays!$A:$A, 0)))</f>
        <v>0</v>
      </c>
      <c r="E190">
        <v>2023</v>
      </c>
      <c r="F190">
        <v>7</v>
      </c>
      <c r="G190">
        <v>8</v>
      </c>
      <c r="H190" s="5">
        <v>45115</v>
      </c>
      <c r="I190" s="7">
        <v>0</v>
      </c>
      <c r="J190" s="7">
        <v>0</v>
      </c>
      <c r="K190" s="8">
        <v>0</v>
      </c>
      <c r="L190" s="11"/>
      <c r="M190" s="11"/>
      <c r="N190" s="11"/>
    </row>
    <row r="191" spans="1:14" x14ac:dyDescent="0.25">
      <c r="A191" s="3" t="s">
        <v>3</v>
      </c>
      <c r="B191" s="3" t="s">
        <v>4</v>
      </c>
      <c r="C191">
        <f t="shared" si="2"/>
        <v>28</v>
      </c>
      <c r="D191" t="b">
        <f>AND(WEEKDAY(H191,2)&lt;=5, ISNA(MATCH(H191,Holidays!$A:$A, 0)))</f>
        <v>0</v>
      </c>
      <c r="E191">
        <v>2023</v>
      </c>
      <c r="F191">
        <v>7</v>
      </c>
      <c r="G191">
        <v>9</v>
      </c>
      <c r="H191" s="5">
        <v>45116</v>
      </c>
      <c r="I191" s="7">
        <v>0</v>
      </c>
      <c r="J191" s="7">
        <v>0</v>
      </c>
      <c r="K191" s="8">
        <v>0</v>
      </c>
      <c r="L191" s="11"/>
      <c r="M191" s="11"/>
      <c r="N191" s="11"/>
    </row>
    <row r="192" spans="1:14" x14ac:dyDescent="0.25">
      <c r="A192" s="3" t="s">
        <v>3</v>
      </c>
      <c r="B192" s="3" t="s">
        <v>4</v>
      </c>
      <c r="C192">
        <f t="shared" si="2"/>
        <v>28</v>
      </c>
      <c r="D192" t="b">
        <f>AND(WEEKDAY(H192,2)&lt;=5, ISNA(MATCH(H192,Holidays!$A:$A, 0)))</f>
        <v>1</v>
      </c>
      <c r="E192">
        <v>2023</v>
      </c>
      <c r="F192">
        <v>7</v>
      </c>
      <c r="G192">
        <v>10</v>
      </c>
      <c r="H192" s="5">
        <v>45117</v>
      </c>
      <c r="I192" s="7">
        <v>269527520</v>
      </c>
      <c r="J192" s="7">
        <v>2793837.7600000002</v>
      </c>
      <c r="K192" s="8">
        <v>11155.9</v>
      </c>
      <c r="L192" s="11"/>
      <c r="M192" s="11"/>
      <c r="N192" s="11"/>
    </row>
    <row r="193" spans="1:14" x14ac:dyDescent="0.25">
      <c r="A193" s="3" t="s">
        <v>3</v>
      </c>
      <c r="B193" s="3" t="s">
        <v>4</v>
      </c>
      <c r="C193">
        <f t="shared" si="2"/>
        <v>28</v>
      </c>
      <c r="D193" t="b">
        <f>AND(WEEKDAY(H193,2)&lt;=5, ISNA(MATCH(H193,Holidays!$A:$A, 0)))</f>
        <v>1</v>
      </c>
      <c r="E193">
        <v>2023</v>
      </c>
      <c r="F193">
        <v>7</v>
      </c>
      <c r="G193">
        <v>11</v>
      </c>
      <c r="H193" s="5">
        <v>45118</v>
      </c>
      <c r="I193" s="7">
        <v>229931069</v>
      </c>
      <c r="J193" s="7">
        <v>2747039.62</v>
      </c>
      <c r="K193" s="8">
        <v>80519.86</v>
      </c>
      <c r="L193" s="11"/>
      <c r="M193" s="11"/>
      <c r="N193" s="11"/>
    </row>
    <row r="194" spans="1:14" x14ac:dyDescent="0.25">
      <c r="A194" s="3" t="s">
        <v>3</v>
      </c>
      <c r="B194" s="3" t="s">
        <v>4</v>
      </c>
      <c r="C194">
        <f t="shared" ref="C194:C257" si="3">+WEEKNUM(H194)</f>
        <v>28</v>
      </c>
      <c r="D194" t="b">
        <f>AND(WEEKDAY(H194,2)&lt;=5, ISNA(MATCH(H194,Holidays!$A:$A, 0)))</f>
        <v>1</v>
      </c>
      <c r="E194">
        <v>2023</v>
      </c>
      <c r="F194">
        <v>7</v>
      </c>
      <c r="G194">
        <v>12</v>
      </c>
      <c r="H194" s="5">
        <v>45119</v>
      </c>
      <c r="I194" s="7">
        <v>242701054</v>
      </c>
      <c r="J194" s="7">
        <v>1060497.4799999997</v>
      </c>
      <c r="K194" s="8">
        <v>7850.52</v>
      </c>
      <c r="L194" s="11"/>
      <c r="M194" s="11"/>
      <c r="N194" s="11"/>
    </row>
    <row r="195" spans="1:14" x14ac:dyDescent="0.25">
      <c r="A195" s="3" t="s">
        <v>3</v>
      </c>
      <c r="B195" s="3" t="s">
        <v>4</v>
      </c>
      <c r="C195">
        <f t="shared" si="3"/>
        <v>28</v>
      </c>
      <c r="D195" t="b">
        <f>AND(WEEKDAY(H195,2)&lt;=5, ISNA(MATCH(H195,Holidays!$A:$A, 0)))</f>
        <v>1</v>
      </c>
      <c r="E195">
        <v>2023</v>
      </c>
      <c r="F195">
        <v>7</v>
      </c>
      <c r="G195">
        <v>13</v>
      </c>
      <c r="H195" s="5">
        <v>45120</v>
      </c>
      <c r="I195" s="7">
        <v>275587060</v>
      </c>
      <c r="J195" s="7">
        <v>1450168.53</v>
      </c>
      <c r="K195" s="8">
        <v>57630.28</v>
      </c>
      <c r="L195" s="11"/>
      <c r="M195" s="11"/>
      <c r="N195" s="11"/>
    </row>
    <row r="196" spans="1:14" x14ac:dyDescent="0.25">
      <c r="A196" s="3" t="s">
        <v>3</v>
      </c>
      <c r="B196" s="3" t="s">
        <v>4</v>
      </c>
      <c r="C196">
        <f t="shared" si="3"/>
        <v>28</v>
      </c>
      <c r="D196" t="b">
        <f>AND(WEEKDAY(H196,2)&lt;=5, ISNA(MATCH(H196,Holidays!$A:$A, 0)))</f>
        <v>1</v>
      </c>
      <c r="E196">
        <v>2023</v>
      </c>
      <c r="F196">
        <v>7</v>
      </c>
      <c r="G196">
        <v>14</v>
      </c>
      <c r="H196" s="5">
        <v>45121</v>
      </c>
      <c r="I196" s="7">
        <v>213303224</v>
      </c>
      <c r="J196" s="7">
        <v>786002.73000000033</v>
      </c>
      <c r="K196" s="8">
        <v>50367.03</v>
      </c>
      <c r="L196" s="11"/>
      <c r="M196" s="11"/>
      <c r="N196" s="11"/>
    </row>
    <row r="197" spans="1:14" x14ac:dyDescent="0.25">
      <c r="A197" s="3" t="s">
        <v>3</v>
      </c>
      <c r="B197" s="3" t="s">
        <v>4</v>
      </c>
      <c r="C197">
        <f t="shared" si="3"/>
        <v>28</v>
      </c>
      <c r="D197" t="b">
        <f>AND(WEEKDAY(H197,2)&lt;=5, ISNA(MATCH(H197,Holidays!$A:$A, 0)))</f>
        <v>0</v>
      </c>
      <c r="E197">
        <v>2023</v>
      </c>
      <c r="F197">
        <v>7</v>
      </c>
      <c r="G197">
        <v>15</v>
      </c>
      <c r="H197" s="5">
        <v>45122</v>
      </c>
      <c r="I197" s="7">
        <v>0</v>
      </c>
      <c r="J197" s="7">
        <v>0</v>
      </c>
      <c r="K197" s="8">
        <v>0</v>
      </c>
      <c r="L197" s="11"/>
      <c r="M197" s="11"/>
      <c r="N197" s="11"/>
    </row>
    <row r="198" spans="1:14" x14ac:dyDescent="0.25">
      <c r="A198" s="3" t="s">
        <v>3</v>
      </c>
      <c r="B198" s="3" t="s">
        <v>4</v>
      </c>
      <c r="C198">
        <f t="shared" si="3"/>
        <v>29</v>
      </c>
      <c r="D198" t="b">
        <f>AND(WEEKDAY(H198,2)&lt;=5, ISNA(MATCH(H198,Holidays!$A:$A, 0)))</f>
        <v>0</v>
      </c>
      <c r="E198">
        <v>2023</v>
      </c>
      <c r="F198">
        <v>7</v>
      </c>
      <c r="G198">
        <v>16</v>
      </c>
      <c r="H198" s="5">
        <v>45123</v>
      </c>
      <c r="I198" s="7">
        <v>0</v>
      </c>
      <c r="J198" s="7">
        <v>0</v>
      </c>
      <c r="K198" s="8">
        <v>0</v>
      </c>
      <c r="L198" s="11"/>
      <c r="M198" s="11"/>
      <c r="N198" s="11"/>
    </row>
    <row r="199" spans="1:14" x14ac:dyDescent="0.25">
      <c r="A199" s="3" t="s">
        <v>3</v>
      </c>
      <c r="B199" s="3" t="s">
        <v>4</v>
      </c>
      <c r="C199">
        <f t="shared" si="3"/>
        <v>29</v>
      </c>
      <c r="D199" t="b">
        <f>AND(WEEKDAY(H199,2)&lt;=5, ISNA(MATCH(H199,Holidays!$A:$A, 0)))</f>
        <v>1</v>
      </c>
      <c r="E199">
        <v>2023</v>
      </c>
      <c r="F199">
        <v>7</v>
      </c>
      <c r="G199">
        <v>17</v>
      </c>
      <c r="H199" s="5">
        <v>45124</v>
      </c>
      <c r="I199" s="7">
        <v>284032351</v>
      </c>
      <c r="J199" s="7">
        <v>1409496.92</v>
      </c>
      <c r="K199" s="8">
        <v>36512.259999999995</v>
      </c>
      <c r="L199" s="11"/>
      <c r="M199" s="11"/>
      <c r="N199" s="11"/>
    </row>
    <row r="200" spans="1:14" x14ac:dyDescent="0.25">
      <c r="A200" s="3" t="s">
        <v>3</v>
      </c>
      <c r="B200" s="3" t="s">
        <v>4</v>
      </c>
      <c r="C200">
        <f t="shared" si="3"/>
        <v>29</v>
      </c>
      <c r="D200" t="b">
        <f>AND(WEEKDAY(H200,2)&lt;=5, ISNA(MATCH(H200,Holidays!$A:$A, 0)))</f>
        <v>1</v>
      </c>
      <c r="E200">
        <v>2023</v>
      </c>
      <c r="F200">
        <v>7</v>
      </c>
      <c r="G200">
        <v>18</v>
      </c>
      <c r="H200" s="5">
        <v>45125</v>
      </c>
      <c r="I200" s="7">
        <v>287839698</v>
      </c>
      <c r="J200" s="7">
        <v>1191062.1000000001</v>
      </c>
      <c r="K200" s="8">
        <v>29493</v>
      </c>
      <c r="L200" s="11"/>
      <c r="M200" s="11"/>
      <c r="N200" s="11"/>
    </row>
    <row r="201" spans="1:14" x14ac:dyDescent="0.25">
      <c r="A201" s="3" t="s">
        <v>3</v>
      </c>
      <c r="B201" s="3" t="s">
        <v>4</v>
      </c>
      <c r="C201">
        <f t="shared" si="3"/>
        <v>29</v>
      </c>
      <c r="D201" t="b">
        <f>AND(WEEKDAY(H201,2)&lt;=5, ISNA(MATCH(H201,Holidays!$A:$A, 0)))</f>
        <v>1</v>
      </c>
      <c r="E201">
        <v>2023</v>
      </c>
      <c r="F201">
        <v>7</v>
      </c>
      <c r="G201">
        <v>19</v>
      </c>
      <c r="H201" s="5">
        <v>45126</v>
      </c>
      <c r="I201" s="7">
        <v>349981051</v>
      </c>
      <c r="J201" s="7">
        <v>1087742.6099999999</v>
      </c>
      <c r="K201" s="8">
        <v>8412</v>
      </c>
      <c r="L201" s="11"/>
      <c r="M201" s="11"/>
      <c r="N201" s="11"/>
    </row>
    <row r="202" spans="1:14" x14ac:dyDescent="0.25">
      <c r="A202" s="3" t="s">
        <v>3</v>
      </c>
      <c r="B202" s="3" t="s">
        <v>4</v>
      </c>
      <c r="C202">
        <f t="shared" si="3"/>
        <v>29</v>
      </c>
      <c r="D202" t="b">
        <f>AND(WEEKDAY(H202,2)&lt;=5, ISNA(MATCH(H202,Holidays!$A:$A, 0)))</f>
        <v>1</v>
      </c>
      <c r="E202">
        <v>2023</v>
      </c>
      <c r="F202">
        <v>7</v>
      </c>
      <c r="G202">
        <v>20</v>
      </c>
      <c r="H202" s="5">
        <v>45127</v>
      </c>
      <c r="I202" s="7">
        <v>177341711</v>
      </c>
      <c r="J202" s="7">
        <v>2723632.7800000003</v>
      </c>
      <c r="K202" s="8">
        <v>40058.239999999998</v>
      </c>
      <c r="L202" s="11"/>
      <c r="M202" s="11"/>
      <c r="N202" s="11"/>
    </row>
    <row r="203" spans="1:14" x14ac:dyDescent="0.25">
      <c r="A203" s="3" t="s">
        <v>3</v>
      </c>
      <c r="B203" s="3" t="s">
        <v>4</v>
      </c>
      <c r="C203">
        <f t="shared" si="3"/>
        <v>29</v>
      </c>
      <c r="D203" t="b">
        <f>AND(WEEKDAY(H203,2)&lt;=5, ISNA(MATCH(H203,Holidays!$A:$A, 0)))</f>
        <v>1</v>
      </c>
      <c r="E203">
        <v>2023</v>
      </c>
      <c r="F203">
        <v>7</v>
      </c>
      <c r="G203">
        <v>21</v>
      </c>
      <c r="H203" s="5">
        <v>45128</v>
      </c>
      <c r="I203" s="7">
        <v>302181003</v>
      </c>
      <c r="J203" s="7">
        <v>1962039.49</v>
      </c>
      <c r="K203" s="8">
        <v>82946.42</v>
      </c>
      <c r="L203" s="11"/>
      <c r="M203" s="11"/>
      <c r="N203" s="11"/>
    </row>
    <row r="204" spans="1:14" x14ac:dyDescent="0.25">
      <c r="A204" s="3" t="s">
        <v>3</v>
      </c>
      <c r="B204" s="3" t="s">
        <v>4</v>
      </c>
      <c r="C204">
        <f t="shared" si="3"/>
        <v>29</v>
      </c>
      <c r="D204" t="b">
        <f>AND(WEEKDAY(H204,2)&lt;=5, ISNA(MATCH(H204,Holidays!$A:$A, 0)))</f>
        <v>0</v>
      </c>
      <c r="E204">
        <v>2023</v>
      </c>
      <c r="F204">
        <v>7</v>
      </c>
      <c r="G204">
        <v>22</v>
      </c>
      <c r="H204" s="5">
        <v>45129</v>
      </c>
      <c r="I204" s="7">
        <v>0</v>
      </c>
      <c r="J204" s="7">
        <v>0</v>
      </c>
      <c r="K204" s="8">
        <v>0</v>
      </c>
      <c r="L204" s="11"/>
      <c r="M204" s="11"/>
      <c r="N204" s="11"/>
    </row>
    <row r="205" spans="1:14" x14ac:dyDescent="0.25">
      <c r="A205" s="3" t="s">
        <v>3</v>
      </c>
      <c r="B205" s="3" t="s">
        <v>4</v>
      </c>
      <c r="C205">
        <f t="shared" si="3"/>
        <v>30</v>
      </c>
      <c r="D205" t="b">
        <f>AND(WEEKDAY(H205,2)&lt;=5, ISNA(MATCH(H205,Holidays!$A:$A, 0)))</f>
        <v>0</v>
      </c>
      <c r="E205">
        <v>2023</v>
      </c>
      <c r="F205">
        <v>7</v>
      </c>
      <c r="G205">
        <v>23</v>
      </c>
      <c r="H205" s="5">
        <v>45130</v>
      </c>
      <c r="I205" s="7">
        <v>0</v>
      </c>
      <c r="J205" s="7">
        <v>0</v>
      </c>
      <c r="K205" s="8">
        <v>0</v>
      </c>
      <c r="L205" s="11"/>
      <c r="M205" s="11"/>
      <c r="N205" s="11"/>
    </row>
    <row r="206" spans="1:14" x14ac:dyDescent="0.25">
      <c r="A206" s="3" t="s">
        <v>3</v>
      </c>
      <c r="B206" s="3" t="s">
        <v>4</v>
      </c>
      <c r="C206">
        <f t="shared" si="3"/>
        <v>30</v>
      </c>
      <c r="D206" t="b">
        <f>AND(WEEKDAY(H206,2)&lt;=5, ISNA(MATCH(H206,Holidays!$A:$A, 0)))</f>
        <v>1</v>
      </c>
      <c r="E206">
        <v>2023</v>
      </c>
      <c r="F206">
        <v>7</v>
      </c>
      <c r="G206">
        <v>24</v>
      </c>
      <c r="H206" s="5">
        <v>45131</v>
      </c>
      <c r="I206" s="7">
        <v>295282963</v>
      </c>
      <c r="J206" s="7">
        <v>987380.90000000026</v>
      </c>
      <c r="K206" s="8">
        <v>60526.21</v>
      </c>
      <c r="L206" s="11"/>
      <c r="M206" s="11"/>
      <c r="N206" s="11"/>
    </row>
    <row r="207" spans="1:14" x14ac:dyDescent="0.25">
      <c r="A207" s="3" t="s">
        <v>3</v>
      </c>
      <c r="B207" s="3" t="s">
        <v>4</v>
      </c>
      <c r="C207">
        <f t="shared" si="3"/>
        <v>30</v>
      </c>
      <c r="D207" t="b">
        <f>AND(WEEKDAY(H207,2)&lt;=5, ISNA(MATCH(H207,Holidays!$A:$A, 0)))</f>
        <v>1</v>
      </c>
      <c r="E207">
        <v>2023</v>
      </c>
      <c r="F207">
        <v>7</v>
      </c>
      <c r="G207">
        <v>25</v>
      </c>
      <c r="H207" s="5">
        <v>45132</v>
      </c>
      <c r="I207" s="7">
        <v>351638254</v>
      </c>
      <c r="J207" s="7">
        <v>2071273.88</v>
      </c>
      <c r="K207" s="8">
        <v>97682</v>
      </c>
      <c r="L207" s="11"/>
      <c r="M207" s="11"/>
      <c r="N207" s="11"/>
    </row>
    <row r="208" spans="1:14" x14ac:dyDescent="0.25">
      <c r="A208" s="3" t="s">
        <v>3</v>
      </c>
      <c r="B208" s="3" t="s">
        <v>4</v>
      </c>
      <c r="C208">
        <f t="shared" si="3"/>
        <v>30</v>
      </c>
      <c r="D208" t="b">
        <f>AND(WEEKDAY(H208,2)&lt;=5, ISNA(MATCH(H208,Holidays!$A:$A, 0)))</f>
        <v>1</v>
      </c>
      <c r="E208">
        <v>2023</v>
      </c>
      <c r="F208">
        <v>7</v>
      </c>
      <c r="G208">
        <v>26</v>
      </c>
      <c r="H208" s="5">
        <v>45133</v>
      </c>
      <c r="I208" s="7">
        <v>302520203</v>
      </c>
      <c r="J208" s="7">
        <v>2092458.83</v>
      </c>
      <c r="K208" s="8">
        <v>29088.46</v>
      </c>
      <c r="L208" s="11"/>
      <c r="M208" s="11"/>
      <c r="N208" s="11"/>
    </row>
    <row r="209" spans="1:14" x14ac:dyDescent="0.25">
      <c r="A209" s="3" t="s">
        <v>3</v>
      </c>
      <c r="B209" s="3" t="s">
        <v>4</v>
      </c>
      <c r="C209">
        <f t="shared" si="3"/>
        <v>30</v>
      </c>
      <c r="D209" t="b">
        <f>AND(WEEKDAY(H209,2)&lt;=5, ISNA(MATCH(H209,Holidays!$A:$A, 0)))</f>
        <v>1</v>
      </c>
      <c r="E209">
        <v>2023</v>
      </c>
      <c r="F209">
        <v>7</v>
      </c>
      <c r="G209">
        <v>27</v>
      </c>
      <c r="H209" s="5">
        <v>45134</v>
      </c>
      <c r="I209" s="7">
        <v>231203022</v>
      </c>
      <c r="J209" s="7">
        <v>669745.55000000005</v>
      </c>
      <c r="K209" s="8">
        <v>32988.479999999996</v>
      </c>
      <c r="L209" s="11"/>
      <c r="M209" s="11"/>
      <c r="N209" s="11"/>
    </row>
    <row r="210" spans="1:14" x14ac:dyDescent="0.25">
      <c r="A210" s="3" t="s">
        <v>3</v>
      </c>
      <c r="B210" s="3" t="s">
        <v>4</v>
      </c>
      <c r="C210">
        <f t="shared" si="3"/>
        <v>30</v>
      </c>
      <c r="D210" t="b">
        <f>AND(WEEKDAY(H210,2)&lt;=5, ISNA(MATCH(H210,Holidays!$A:$A, 0)))</f>
        <v>1</v>
      </c>
      <c r="E210">
        <v>2023</v>
      </c>
      <c r="F210">
        <v>7</v>
      </c>
      <c r="G210">
        <v>28</v>
      </c>
      <c r="H210" s="5">
        <v>45135</v>
      </c>
      <c r="I210" s="7">
        <v>292527606</v>
      </c>
      <c r="J210" s="7">
        <v>1544122.0299999998</v>
      </c>
      <c r="K210" s="8">
        <v>149982.63</v>
      </c>
      <c r="L210" s="11"/>
      <c r="M210" s="11"/>
      <c r="N210" s="11"/>
    </row>
    <row r="211" spans="1:14" x14ac:dyDescent="0.25">
      <c r="A211" s="3" t="s">
        <v>3</v>
      </c>
      <c r="B211" s="3" t="s">
        <v>4</v>
      </c>
      <c r="C211">
        <f t="shared" si="3"/>
        <v>30</v>
      </c>
      <c r="D211" t="b">
        <f>AND(WEEKDAY(H211,2)&lt;=5, ISNA(MATCH(H211,Holidays!$A:$A, 0)))</f>
        <v>0</v>
      </c>
      <c r="E211">
        <v>2023</v>
      </c>
      <c r="F211">
        <v>7</v>
      </c>
      <c r="G211">
        <v>29</v>
      </c>
      <c r="H211" s="5">
        <v>45136</v>
      </c>
      <c r="I211" s="7">
        <v>0</v>
      </c>
      <c r="J211" s="7">
        <v>0</v>
      </c>
      <c r="K211" s="8">
        <v>0</v>
      </c>
      <c r="L211" s="11"/>
      <c r="M211" s="11"/>
      <c r="N211" s="11"/>
    </row>
    <row r="212" spans="1:14" x14ac:dyDescent="0.25">
      <c r="A212" s="3" t="s">
        <v>3</v>
      </c>
      <c r="B212" s="3" t="s">
        <v>4</v>
      </c>
      <c r="C212">
        <f t="shared" si="3"/>
        <v>31</v>
      </c>
      <c r="D212" t="b">
        <f>AND(WEEKDAY(H212,2)&lt;=5, ISNA(MATCH(H212,Holidays!$A:$A, 0)))</f>
        <v>0</v>
      </c>
      <c r="E212">
        <v>2023</v>
      </c>
      <c r="F212">
        <v>7</v>
      </c>
      <c r="G212">
        <v>30</v>
      </c>
      <c r="H212" s="5">
        <v>45137</v>
      </c>
      <c r="I212" s="7">
        <v>0</v>
      </c>
      <c r="J212" s="7">
        <v>0</v>
      </c>
      <c r="K212" s="8">
        <v>0</v>
      </c>
      <c r="L212" s="11"/>
      <c r="M212" s="11"/>
      <c r="N212" s="11"/>
    </row>
    <row r="213" spans="1:14" x14ac:dyDescent="0.25">
      <c r="A213" s="3" t="s">
        <v>3</v>
      </c>
      <c r="B213" s="3" t="s">
        <v>4</v>
      </c>
      <c r="C213">
        <f t="shared" si="3"/>
        <v>31</v>
      </c>
      <c r="D213" t="b">
        <f>AND(WEEKDAY(H213,2)&lt;=5, ISNA(MATCH(H213,Holidays!$A:$A, 0)))</f>
        <v>1</v>
      </c>
      <c r="E213">
        <v>2023</v>
      </c>
      <c r="F213">
        <v>7</v>
      </c>
      <c r="G213">
        <v>31</v>
      </c>
      <c r="H213" s="5">
        <v>45138</v>
      </c>
      <c r="I213" s="7">
        <v>332625836</v>
      </c>
      <c r="J213" s="7">
        <v>2450433.5</v>
      </c>
      <c r="K213" s="8">
        <v>8409</v>
      </c>
      <c r="L213" s="11"/>
      <c r="M213" s="11"/>
      <c r="N213" s="11"/>
    </row>
    <row r="214" spans="1:14" x14ac:dyDescent="0.25">
      <c r="A214" s="3" t="s">
        <v>3</v>
      </c>
      <c r="B214" s="3" t="s">
        <v>4</v>
      </c>
      <c r="C214">
        <f t="shared" si="3"/>
        <v>31</v>
      </c>
      <c r="D214" t="b">
        <f>AND(WEEKDAY(H214,2)&lt;=5, ISNA(MATCH(H214,Holidays!$A:$A, 0)))</f>
        <v>1</v>
      </c>
      <c r="E214">
        <v>2023</v>
      </c>
      <c r="F214">
        <v>8</v>
      </c>
      <c r="G214">
        <v>1</v>
      </c>
      <c r="H214" s="5">
        <v>45139</v>
      </c>
      <c r="I214" s="7">
        <v>348980599</v>
      </c>
      <c r="J214" s="7">
        <v>3037251.3400000003</v>
      </c>
      <c r="K214" s="8">
        <v>53748</v>
      </c>
      <c r="L214" s="11"/>
      <c r="M214" s="11"/>
      <c r="N214" s="11"/>
    </row>
    <row r="215" spans="1:14" x14ac:dyDescent="0.25">
      <c r="A215" s="3" t="s">
        <v>3</v>
      </c>
      <c r="B215" s="3" t="s">
        <v>4</v>
      </c>
      <c r="C215">
        <f t="shared" si="3"/>
        <v>31</v>
      </c>
      <c r="D215" t="b">
        <f>AND(WEEKDAY(H215,2)&lt;=5, ISNA(MATCH(H215,Holidays!$A:$A, 0)))</f>
        <v>1</v>
      </c>
      <c r="E215">
        <v>2023</v>
      </c>
      <c r="F215">
        <v>8</v>
      </c>
      <c r="G215">
        <v>2</v>
      </c>
      <c r="H215" s="5">
        <v>45140</v>
      </c>
      <c r="I215" s="7">
        <v>221357218</v>
      </c>
      <c r="J215" s="7">
        <v>1752435.5699999998</v>
      </c>
      <c r="K215" s="8">
        <v>17889.96</v>
      </c>
      <c r="L215" s="11"/>
      <c r="M215" s="11"/>
      <c r="N215" s="11"/>
    </row>
    <row r="216" spans="1:14" x14ac:dyDescent="0.25">
      <c r="A216" s="3" t="s">
        <v>3</v>
      </c>
      <c r="B216" s="3" t="s">
        <v>4</v>
      </c>
      <c r="C216">
        <f t="shared" si="3"/>
        <v>31</v>
      </c>
      <c r="D216" t="b">
        <f>AND(WEEKDAY(H216,2)&lt;=5, ISNA(MATCH(H216,Holidays!$A:$A, 0)))</f>
        <v>1</v>
      </c>
      <c r="E216">
        <v>2023</v>
      </c>
      <c r="F216">
        <v>8</v>
      </c>
      <c r="G216">
        <v>3</v>
      </c>
      <c r="H216" s="5">
        <v>45141</v>
      </c>
      <c r="I216" s="7">
        <v>217513072</v>
      </c>
      <c r="J216" s="7">
        <v>1450886.6899999995</v>
      </c>
      <c r="K216" s="8">
        <v>51208.28</v>
      </c>
      <c r="L216" s="11"/>
      <c r="M216" s="11"/>
      <c r="N216" s="11"/>
    </row>
    <row r="217" spans="1:14" x14ac:dyDescent="0.25">
      <c r="A217" s="3" t="s">
        <v>3</v>
      </c>
      <c r="B217" s="3" t="s">
        <v>4</v>
      </c>
      <c r="C217">
        <f t="shared" si="3"/>
        <v>31</v>
      </c>
      <c r="D217" t="b">
        <f>AND(WEEKDAY(H217,2)&lt;=5, ISNA(MATCH(H217,Holidays!$A:$A, 0)))</f>
        <v>1</v>
      </c>
      <c r="E217">
        <v>2023</v>
      </c>
      <c r="F217">
        <v>8</v>
      </c>
      <c r="G217">
        <v>4</v>
      </c>
      <c r="H217" s="5">
        <v>45142</v>
      </c>
      <c r="I217" s="7">
        <v>273706786</v>
      </c>
      <c r="J217" s="7">
        <v>2217300.1299999994</v>
      </c>
      <c r="K217" s="8">
        <v>246966.43</v>
      </c>
      <c r="L217" s="11"/>
      <c r="M217" s="11"/>
      <c r="N217" s="11"/>
    </row>
    <row r="218" spans="1:14" x14ac:dyDescent="0.25">
      <c r="A218" s="3" t="s">
        <v>3</v>
      </c>
      <c r="B218" s="3" t="s">
        <v>4</v>
      </c>
      <c r="C218">
        <f t="shared" si="3"/>
        <v>31</v>
      </c>
      <c r="D218" t="b">
        <f>AND(WEEKDAY(H218,2)&lt;=5, ISNA(MATCH(H218,Holidays!$A:$A, 0)))</f>
        <v>0</v>
      </c>
      <c r="E218">
        <v>2023</v>
      </c>
      <c r="F218">
        <v>8</v>
      </c>
      <c r="G218">
        <v>5</v>
      </c>
      <c r="H218" s="5">
        <v>45143</v>
      </c>
      <c r="I218" s="7">
        <v>0</v>
      </c>
      <c r="J218" s="7">
        <v>0</v>
      </c>
      <c r="K218" s="8">
        <v>0</v>
      </c>
      <c r="L218" s="11"/>
      <c r="M218" s="11"/>
      <c r="N218" s="11"/>
    </row>
    <row r="219" spans="1:14" x14ac:dyDescent="0.25">
      <c r="A219" s="3" t="s">
        <v>3</v>
      </c>
      <c r="B219" s="3" t="s">
        <v>4</v>
      </c>
      <c r="C219">
        <f t="shared" si="3"/>
        <v>32</v>
      </c>
      <c r="D219" t="b">
        <f>AND(WEEKDAY(H219,2)&lt;=5, ISNA(MATCH(H219,Holidays!$A:$A, 0)))</f>
        <v>0</v>
      </c>
      <c r="E219">
        <v>2023</v>
      </c>
      <c r="F219">
        <v>8</v>
      </c>
      <c r="G219">
        <v>6</v>
      </c>
      <c r="H219" s="5">
        <v>45144</v>
      </c>
      <c r="I219" s="7">
        <v>0</v>
      </c>
      <c r="J219" s="7">
        <v>0</v>
      </c>
      <c r="K219" s="8">
        <v>0</v>
      </c>
      <c r="L219" s="11"/>
      <c r="M219" s="11"/>
      <c r="N219" s="11"/>
    </row>
    <row r="220" spans="1:14" x14ac:dyDescent="0.25">
      <c r="A220" s="3" t="s">
        <v>3</v>
      </c>
      <c r="B220" s="3" t="s">
        <v>4</v>
      </c>
      <c r="C220">
        <f t="shared" si="3"/>
        <v>32</v>
      </c>
      <c r="D220" t="b">
        <f>AND(WEEKDAY(H220,2)&lt;=5, ISNA(MATCH(H220,Holidays!$A:$A, 0)))</f>
        <v>1</v>
      </c>
      <c r="E220">
        <v>2023</v>
      </c>
      <c r="F220">
        <v>8</v>
      </c>
      <c r="G220">
        <v>7</v>
      </c>
      <c r="H220" s="5">
        <v>45145</v>
      </c>
      <c r="I220" s="7">
        <v>277912197</v>
      </c>
      <c r="J220" s="7">
        <v>1231917.6600000001</v>
      </c>
      <c r="K220" s="8">
        <v>48512.480000000003</v>
      </c>
      <c r="L220" s="11"/>
      <c r="M220" s="11"/>
      <c r="N220" s="11"/>
    </row>
    <row r="221" spans="1:14" x14ac:dyDescent="0.25">
      <c r="A221" s="3" t="s">
        <v>3</v>
      </c>
      <c r="B221" s="3" t="s">
        <v>4</v>
      </c>
      <c r="C221">
        <f t="shared" si="3"/>
        <v>32</v>
      </c>
      <c r="D221" t="b">
        <f>AND(WEEKDAY(H221,2)&lt;=5, ISNA(MATCH(H221,Holidays!$A:$A, 0)))</f>
        <v>1</v>
      </c>
      <c r="E221">
        <v>2023</v>
      </c>
      <c r="F221">
        <v>8</v>
      </c>
      <c r="G221">
        <v>8</v>
      </c>
      <c r="H221" s="5">
        <v>45146</v>
      </c>
      <c r="I221" s="7">
        <v>224628118</v>
      </c>
      <c r="J221" s="7">
        <v>1202921.1099999996</v>
      </c>
      <c r="K221" s="8">
        <v>14466</v>
      </c>
      <c r="L221" s="11"/>
      <c r="M221" s="11"/>
      <c r="N221" s="11"/>
    </row>
    <row r="222" spans="1:14" x14ac:dyDescent="0.25">
      <c r="A222" s="3" t="s">
        <v>3</v>
      </c>
      <c r="B222" s="3" t="s">
        <v>4</v>
      </c>
      <c r="C222">
        <f t="shared" si="3"/>
        <v>32</v>
      </c>
      <c r="D222" t="b">
        <f>AND(WEEKDAY(H222,2)&lt;=5, ISNA(MATCH(H222,Holidays!$A:$A, 0)))</f>
        <v>1</v>
      </c>
      <c r="E222">
        <v>2023</v>
      </c>
      <c r="F222">
        <v>8</v>
      </c>
      <c r="G222">
        <v>9</v>
      </c>
      <c r="H222" s="5">
        <v>45147</v>
      </c>
      <c r="I222" s="7">
        <v>298258020</v>
      </c>
      <c r="J222" s="7">
        <v>2789682.15</v>
      </c>
      <c r="K222" s="8">
        <v>19782</v>
      </c>
      <c r="L222" s="11"/>
      <c r="M222" s="11"/>
      <c r="N222" s="11"/>
    </row>
    <row r="223" spans="1:14" x14ac:dyDescent="0.25">
      <c r="A223" s="3" t="s">
        <v>3</v>
      </c>
      <c r="B223" s="3" t="s">
        <v>4</v>
      </c>
      <c r="C223">
        <f t="shared" si="3"/>
        <v>32</v>
      </c>
      <c r="D223" t="b">
        <f>AND(WEEKDAY(H223,2)&lt;=5, ISNA(MATCH(H223,Holidays!$A:$A, 0)))</f>
        <v>1</v>
      </c>
      <c r="E223">
        <v>2023</v>
      </c>
      <c r="F223">
        <v>8</v>
      </c>
      <c r="G223">
        <v>10</v>
      </c>
      <c r="H223" s="5">
        <v>45148</v>
      </c>
      <c r="I223" s="7">
        <v>307046054</v>
      </c>
      <c r="J223" s="7">
        <v>2528823.4800000004</v>
      </c>
      <c r="K223" s="8">
        <v>6599</v>
      </c>
      <c r="L223" s="11"/>
      <c r="M223" s="11"/>
      <c r="N223" s="11"/>
    </row>
    <row r="224" spans="1:14" x14ac:dyDescent="0.25">
      <c r="A224" s="3" t="s">
        <v>3</v>
      </c>
      <c r="B224" s="3" t="s">
        <v>4</v>
      </c>
      <c r="C224">
        <f t="shared" si="3"/>
        <v>32</v>
      </c>
      <c r="D224" t="b">
        <f>AND(WEEKDAY(H224,2)&lt;=5, ISNA(MATCH(H224,Holidays!$A:$A, 0)))</f>
        <v>1</v>
      </c>
      <c r="E224">
        <v>2023</v>
      </c>
      <c r="F224">
        <v>8</v>
      </c>
      <c r="G224">
        <v>11</v>
      </c>
      <c r="H224" s="5">
        <v>45149</v>
      </c>
      <c r="I224" s="7">
        <v>207023587</v>
      </c>
      <c r="J224" s="7">
        <v>700453.57000000007</v>
      </c>
      <c r="K224" s="8">
        <v>210017.48</v>
      </c>
      <c r="L224" s="11"/>
      <c r="M224" s="11"/>
      <c r="N224" s="11"/>
    </row>
    <row r="225" spans="1:14" x14ac:dyDescent="0.25">
      <c r="A225" s="3" t="s">
        <v>3</v>
      </c>
      <c r="B225" s="3" t="s">
        <v>4</v>
      </c>
      <c r="C225">
        <f t="shared" si="3"/>
        <v>32</v>
      </c>
      <c r="D225" t="b">
        <f>AND(WEEKDAY(H225,2)&lt;=5, ISNA(MATCH(H225,Holidays!$A:$A, 0)))</f>
        <v>0</v>
      </c>
      <c r="E225">
        <v>2023</v>
      </c>
      <c r="F225">
        <v>8</v>
      </c>
      <c r="G225">
        <v>12</v>
      </c>
      <c r="H225" s="5">
        <v>45150</v>
      </c>
      <c r="I225" s="7">
        <v>0</v>
      </c>
      <c r="J225" s="7">
        <v>0</v>
      </c>
      <c r="K225" s="8">
        <v>0</v>
      </c>
      <c r="L225" s="11"/>
      <c r="M225" s="11"/>
      <c r="N225" s="11"/>
    </row>
    <row r="226" spans="1:14" x14ac:dyDescent="0.25">
      <c r="A226" s="3" t="s">
        <v>3</v>
      </c>
      <c r="B226" s="3" t="s">
        <v>4</v>
      </c>
      <c r="C226">
        <f t="shared" si="3"/>
        <v>33</v>
      </c>
      <c r="D226" t="b">
        <f>AND(WEEKDAY(H226,2)&lt;=5, ISNA(MATCH(H226,Holidays!$A:$A, 0)))</f>
        <v>0</v>
      </c>
      <c r="E226">
        <v>2023</v>
      </c>
      <c r="F226">
        <v>8</v>
      </c>
      <c r="G226">
        <v>13</v>
      </c>
      <c r="H226" s="5">
        <v>45151</v>
      </c>
      <c r="I226" s="7">
        <v>0</v>
      </c>
      <c r="J226" s="7">
        <v>0</v>
      </c>
      <c r="K226" s="8">
        <v>0</v>
      </c>
      <c r="L226" s="11"/>
      <c r="M226" s="11"/>
      <c r="N226" s="11"/>
    </row>
    <row r="227" spans="1:14" x14ac:dyDescent="0.25">
      <c r="A227" s="3" t="s">
        <v>3</v>
      </c>
      <c r="B227" s="3" t="s">
        <v>4</v>
      </c>
      <c r="C227">
        <f t="shared" si="3"/>
        <v>33</v>
      </c>
      <c r="D227" t="b">
        <f>AND(WEEKDAY(H227,2)&lt;=5, ISNA(MATCH(H227,Holidays!$A:$A, 0)))</f>
        <v>1</v>
      </c>
      <c r="E227">
        <v>2023</v>
      </c>
      <c r="F227">
        <v>8</v>
      </c>
      <c r="G227">
        <v>14</v>
      </c>
      <c r="H227" s="5">
        <v>45152</v>
      </c>
      <c r="I227" s="7">
        <v>310561137</v>
      </c>
      <c r="J227" s="7">
        <v>3318271.53</v>
      </c>
      <c r="K227" s="8">
        <v>23659</v>
      </c>
      <c r="L227" s="11"/>
      <c r="M227" s="11"/>
      <c r="N227" s="11"/>
    </row>
    <row r="228" spans="1:14" x14ac:dyDescent="0.25">
      <c r="A228" s="3" t="s">
        <v>3</v>
      </c>
      <c r="B228" s="3" t="s">
        <v>4</v>
      </c>
      <c r="C228">
        <f t="shared" si="3"/>
        <v>33</v>
      </c>
      <c r="D228" t="b">
        <f>AND(WEEKDAY(H228,2)&lt;=5, ISNA(MATCH(H228,Holidays!$A:$A, 0)))</f>
        <v>0</v>
      </c>
      <c r="E228">
        <v>2023</v>
      </c>
      <c r="F228">
        <v>8</v>
      </c>
      <c r="G228">
        <v>15</v>
      </c>
      <c r="H228" s="5">
        <v>45153</v>
      </c>
      <c r="I228" s="7">
        <v>0</v>
      </c>
      <c r="J228" s="7">
        <v>0</v>
      </c>
      <c r="K228" s="8">
        <v>0</v>
      </c>
      <c r="L228" s="11"/>
      <c r="M228" s="11"/>
      <c r="N228" s="11"/>
    </row>
    <row r="229" spans="1:14" x14ac:dyDescent="0.25">
      <c r="A229" s="3" t="s">
        <v>3</v>
      </c>
      <c r="B229" s="3" t="s">
        <v>4</v>
      </c>
      <c r="C229">
        <f t="shared" si="3"/>
        <v>33</v>
      </c>
      <c r="D229" t="b">
        <f>AND(WEEKDAY(H229,2)&lt;=5, ISNA(MATCH(H229,Holidays!$A:$A, 0)))</f>
        <v>1</v>
      </c>
      <c r="E229">
        <v>2023</v>
      </c>
      <c r="F229">
        <v>8</v>
      </c>
      <c r="G229">
        <v>16</v>
      </c>
      <c r="H229" s="5">
        <v>45154</v>
      </c>
      <c r="I229" s="7">
        <v>218035067</v>
      </c>
      <c r="J229" s="7">
        <v>1585746.7600000002</v>
      </c>
      <c r="K229" s="8">
        <v>149699.95000000001</v>
      </c>
      <c r="L229" s="11"/>
      <c r="M229" s="11"/>
      <c r="N229" s="11"/>
    </row>
    <row r="230" spans="1:14" x14ac:dyDescent="0.25">
      <c r="A230" s="3" t="s">
        <v>3</v>
      </c>
      <c r="B230" s="3" t="s">
        <v>4</v>
      </c>
      <c r="C230">
        <f t="shared" si="3"/>
        <v>33</v>
      </c>
      <c r="D230" t="b">
        <f>AND(WEEKDAY(H230,2)&lt;=5, ISNA(MATCH(H230,Holidays!$A:$A, 0)))</f>
        <v>1</v>
      </c>
      <c r="E230">
        <v>2023</v>
      </c>
      <c r="F230">
        <v>8</v>
      </c>
      <c r="G230">
        <v>17</v>
      </c>
      <c r="H230" s="5">
        <v>45155</v>
      </c>
      <c r="I230" s="7">
        <v>282182487</v>
      </c>
      <c r="J230" s="7">
        <v>1007138.0300000012</v>
      </c>
      <c r="K230" s="8">
        <v>13506.76</v>
      </c>
      <c r="L230" s="11"/>
      <c r="M230" s="11"/>
      <c r="N230" s="11"/>
    </row>
    <row r="231" spans="1:14" x14ac:dyDescent="0.25">
      <c r="A231" s="3" t="s">
        <v>3</v>
      </c>
      <c r="B231" s="3" t="s">
        <v>4</v>
      </c>
      <c r="C231">
        <f t="shared" si="3"/>
        <v>33</v>
      </c>
      <c r="D231" t="b">
        <f>AND(WEEKDAY(H231,2)&lt;=5, ISNA(MATCH(H231,Holidays!$A:$A, 0)))</f>
        <v>1</v>
      </c>
      <c r="E231">
        <v>2023</v>
      </c>
      <c r="F231">
        <v>8</v>
      </c>
      <c r="G231">
        <v>18</v>
      </c>
      <c r="H231" s="5">
        <v>45156</v>
      </c>
      <c r="I231" s="7">
        <v>216735382</v>
      </c>
      <c r="J231" s="7">
        <v>1384152.8800000004</v>
      </c>
      <c r="K231" s="8">
        <v>173274</v>
      </c>
      <c r="L231" s="11"/>
      <c r="M231" s="11"/>
      <c r="N231" s="11"/>
    </row>
    <row r="232" spans="1:14" x14ac:dyDescent="0.25">
      <c r="A232" s="3" t="s">
        <v>3</v>
      </c>
      <c r="B232" s="3" t="s">
        <v>4</v>
      </c>
      <c r="C232">
        <f t="shared" si="3"/>
        <v>33</v>
      </c>
      <c r="D232" t="b">
        <f>AND(WEEKDAY(H232,2)&lt;=5, ISNA(MATCH(H232,Holidays!$A:$A, 0)))</f>
        <v>0</v>
      </c>
      <c r="E232">
        <v>2023</v>
      </c>
      <c r="F232">
        <v>8</v>
      </c>
      <c r="G232">
        <v>19</v>
      </c>
      <c r="H232" s="5">
        <v>45157</v>
      </c>
      <c r="I232" s="7">
        <v>0</v>
      </c>
      <c r="J232" s="7">
        <v>0</v>
      </c>
      <c r="K232" s="8">
        <v>0</v>
      </c>
      <c r="L232" s="11"/>
      <c r="M232" s="11"/>
      <c r="N232" s="11"/>
    </row>
    <row r="233" spans="1:14" x14ac:dyDescent="0.25">
      <c r="A233" s="3" t="s">
        <v>3</v>
      </c>
      <c r="B233" s="3" t="s">
        <v>4</v>
      </c>
      <c r="C233">
        <f t="shared" si="3"/>
        <v>34</v>
      </c>
      <c r="D233" t="b">
        <f>AND(WEEKDAY(H233,2)&lt;=5, ISNA(MATCH(H233,Holidays!$A:$A, 0)))</f>
        <v>0</v>
      </c>
      <c r="E233">
        <v>2023</v>
      </c>
      <c r="F233">
        <v>8</v>
      </c>
      <c r="G233">
        <v>20</v>
      </c>
      <c r="H233" s="5">
        <v>45158</v>
      </c>
      <c r="I233" s="7">
        <v>0</v>
      </c>
      <c r="J233" s="7">
        <v>0</v>
      </c>
      <c r="K233" s="8">
        <v>0</v>
      </c>
      <c r="L233" s="11"/>
      <c r="M233" s="11"/>
      <c r="N233" s="11"/>
    </row>
    <row r="234" spans="1:14" x14ac:dyDescent="0.25">
      <c r="A234" s="3" t="s">
        <v>3</v>
      </c>
      <c r="B234" s="3" t="s">
        <v>4</v>
      </c>
      <c r="C234">
        <f t="shared" si="3"/>
        <v>34</v>
      </c>
      <c r="D234" t="b">
        <f>AND(WEEKDAY(H234,2)&lt;=5, ISNA(MATCH(H234,Holidays!$A:$A, 0)))</f>
        <v>1</v>
      </c>
      <c r="E234">
        <v>2023</v>
      </c>
      <c r="F234">
        <v>8</v>
      </c>
      <c r="G234">
        <v>21</v>
      </c>
      <c r="H234" s="5">
        <v>45159</v>
      </c>
      <c r="I234" s="7">
        <v>304275220</v>
      </c>
      <c r="J234" s="7">
        <v>2109520.42</v>
      </c>
      <c r="K234" s="8">
        <v>69454.320000000007</v>
      </c>
      <c r="L234" s="11"/>
      <c r="M234" s="11"/>
      <c r="N234" s="11"/>
    </row>
    <row r="235" spans="1:14" x14ac:dyDescent="0.25">
      <c r="A235" s="3" t="s">
        <v>3</v>
      </c>
      <c r="B235" s="3" t="s">
        <v>4</v>
      </c>
      <c r="C235">
        <f t="shared" si="3"/>
        <v>34</v>
      </c>
      <c r="D235" t="b">
        <f>AND(WEEKDAY(H235,2)&lt;=5, ISNA(MATCH(H235,Holidays!$A:$A, 0)))</f>
        <v>1</v>
      </c>
      <c r="E235">
        <v>2023</v>
      </c>
      <c r="F235">
        <v>8</v>
      </c>
      <c r="G235">
        <v>22</v>
      </c>
      <c r="H235" s="5">
        <v>45160</v>
      </c>
      <c r="I235" s="7">
        <v>269881685</v>
      </c>
      <c r="J235" s="7">
        <v>1132750.5500000003</v>
      </c>
      <c r="K235" s="8">
        <v>27382.77</v>
      </c>
      <c r="L235" s="11"/>
      <c r="M235" s="11"/>
      <c r="N235" s="11"/>
    </row>
    <row r="236" spans="1:14" x14ac:dyDescent="0.25">
      <c r="A236" s="3" t="s">
        <v>3</v>
      </c>
      <c r="B236" s="3" t="s">
        <v>4</v>
      </c>
      <c r="C236">
        <f t="shared" si="3"/>
        <v>34</v>
      </c>
      <c r="D236" t="b">
        <f>AND(WEEKDAY(H236,2)&lt;=5, ISNA(MATCH(H236,Holidays!$A:$A, 0)))</f>
        <v>1</v>
      </c>
      <c r="E236">
        <v>2023</v>
      </c>
      <c r="F236">
        <v>8</v>
      </c>
      <c r="G236">
        <v>23</v>
      </c>
      <c r="H236" s="5">
        <v>45161</v>
      </c>
      <c r="I236" s="7">
        <v>293612440</v>
      </c>
      <c r="J236" s="7">
        <v>2684884.67</v>
      </c>
      <c r="K236" s="8">
        <v>62720.1</v>
      </c>
      <c r="L236" s="11"/>
      <c r="M236" s="11"/>
      <c r="N236" s="11"/>
    </row>
    <row r="237" spans="1:14" x14ac:dyDescent="0.25">
      <c r="A237" s="3" t="s">
        <v>3</v>
      </c>
      <c r="B237" s="3" t="s">
        <v>4</v>
      </c>
      <c r="C237">
        <f t="shared" si="3"/>
        <v>34</v>
      </c>
      <c r="D237" t="b">
        <f>AND(WEEKDAY(H237,2)&lt;=5, ISNA(MATCH(H237,Holidays!$A:$A, 0)))</f>
        <v>1</v>
      </c>
      <c r="E237">
        <v>2023</v>
      </c>
      <c r="F237">
        <v>8</v>
      </c>
      <c r="G237">
        <v>24</v>
      </c>
      <c r="H237" s="5">
        <v>45162</v>
      </c>
      <c r="I237" s="7">
        <v>212350763</v>
      </c>
      <c r="J237" s="7">
        <v>982959.76</v>
      </c>
      <c r="K237" s="8">
        <v>32641.4</v>
      </c>
      <c r="L237" s="11"/>
      <c r="M237" s="11"/>
      <c r="N237" s="11"/>
    </row>
    <row r="238" spans="1:14" x14ac:dyDescent="0.25">
      <c r="A238" s="3" t="s">
        <v>3</v>
      </c>
      <c r="B238" s="3" t="s">
        <v>4</v>
      </c>
      <c r="C238">
        <f t="shared" si="3"/>
        <v>34</v>
      </c>
      <c r="D238" t="b">
        <f>AND(WEEKDAY(H238,2)&lt;=5, ISNA(MATCH(H238,Holidays!$A:$A, 0)))</f>
        <v>1</v>
      </c>
      <c r="E238">
        <v>2023</v>
      </c>
      <c r="F238">
        <v>8</v>
      </c>
      <c r="G238">
        <v>25</v>
      </c>
      <c r="H238" s="5">
        <v>45163</v>
      </c>
      <c r="I238" s="7">
        <v>277986394</v>
      </c>
      <c r="J238" s="7">
        <v>1110656.95</v>
      </c>
      <c r="K238" s="8">
        <v>113475.48</v>
      </c>
      <c r="L238" s="11"/>
      <c r="M238" s="11"/>
      <c r="N238" s="11"/>
    </row>
    <row r="239" spans="1:14" x14ac:dyDescent="0.25">
      <c r="A239" s="3" t="s">
        <v>3</v>
      </c>
      <c r="B239" s="3" t="s">
        <v>4</v>
      </c>
      <c r="C239">
        <f t="shared" si="3"/>
        <v>34</v>
      </c>
      <c r="D239" t="b">
        <f>AND(WEEKDAY(H239,2)&lt;=5, ISNA(MATCH(H239,Holidays!$A:$A, 0)))</f>
        <v>0</v>
      </c>
      <c r="E239">
        <v>2023</v>
      </c>
      <c r="F239">
        <v>8</v>
      </c>
      <c r="G239">
        <v>26</v>
      </c>
      <c r="H239" s="5">
        <v>45164</v>
      </c>
      <c r="I239" s="7">
        <v>0</v>
      </c>
      <c r="J239" s="7">
        <v>0</v>
      </c>
      <c r="K239" s="8">
        <v>0</v>
      </c>
      <c r="L239" s="11"/>
      <c r="M239" s="11"/>
      <c r="N239" s="11"/>
    </row>
    <row r="240" spans="1:14" x14ac:dyDescent="0.25">
      <c r="A240" s="3" t="s">
        <v>3</v>
      </c>
      <c r="B240" s="3" t="s">
        <v>4</v>
      </c>
      <c r="C240">
        <f t="shared" si="3"/>
        <v>35</v>
      </c>
      <c r="D240" t="b">
        <f>AND(WEEKDAY(H240,2)&lt;=5, ISNA(MATCH(H240,Holidays!$A:$A, 0)))</f>
        <v>0</v>
      </c>
      <c r="E240">
        <v>2023</v>
      </c>
      <c r="F240">
        <v>8</v>
      </c>
      <c r="G240">
        <v>27</v>
      </c>
      <c r="H240" s="5">
        <v>45165</v>
      </c>
      <c r="I240" s="7">
        <v>0</v>
      </c>
      <c r="J240" s="7">
        <v>0</v>
      </c>
      <c r="K240" s="8">
        <v>0</v>
      </c>
      <c r="L240" s="11"/>
      <c r="M240" s="11"/>
      <c r="N240" s="11"/>
    </row>
    <row r="241" spans="1:14" x14ac:dyDescent="0.25">
      <c r="A241" s="3" t="s">
        <v>3</v>
      </c>
      <c r="B241" s="3" t="s">
        <v>4</v>
      </c>
      <c r="C241">
        <f t="shared" si="3"/>
        <v>35</v>
      </c>
      <c r="D241" t="b">
        <f>AND(WEEKDAY(H241,2)&lt;=5, ISNA(MATCH(H241,Holidays!$A:$A, 0)))</f>
        <v>1</v>
      </c>
      <c r="E241">
        <v>2023</v>
      </c>
      <c r="F241">
        <v>8</v>
      </c>
      <c r="G241">
        <v>28</v>
      </c>
      <c r="H241" s="5">
        <v>45166</v>
      </c>
      <c r="I241" s="7">
        <v>272501378</v>
      </c>
      <c r="J241" s="7">
        <v>1916236.08</v>
      </c>
      <c r="K241" s="8">
        <v>271253.03999999998</v>
      </c>
      <c r="L241" s="11"/>
      <c r="M241" s="11"/>
      <c r="N241" s="11"/>
    </row>
    <row r="242" spans="1:14" x14ac:dyDescent="0.25">
      <c r="A242" s="3" t="s">
        <v>3</v>
      </c>
      <c r="B242" s="3" t="s">
        <v>4</v>
      </c>
      <c r="C242">
        <f t="shared" si="3"/>
        <v>35</v>
      </c>
      <c r="D242" t="b">
        <f>AND(WEEKDAY(H242,2)&lt;=5, ISNA(MATCH(H242,Holidays!$A:$A, 0)))</f>
        <v>1</v>
      </c>
      <c r="E242">
        <v>2023</v>
      </c>
      <c r="F242">
        <v>8</v>
      </c>
      <c r="G242">
        <v>29</v>
      </c>
      <c r="H242" s="5">
        <v>45167</v>
      </c>
      <c r="I242" s="7">
        <v>261479718</v>
      </c>
      <c r="J242" s="7">
        <v>807241.87999999989</v>
      </c>
      <c r="K242" s="8">
        <v>59148.17</v>
      </c>
      <c r="L242" s="11"/>
      <c r="M242" s="11"/>
      <c r="N242" s="11"/>
    </row>
    <row r="243" spans="1:14" x14ac:dyDescent="0.25">
      <c r="A243" s="3" t="s">
        <v>3</v>
      </c>
      <c r="B243" s="3" t="s">
        <v>4</v>
      </c>
      <c r="C243">
        <f t="shared" si="3"/>
        <v>35</v>
      </c>
      <c r="D243" t="b">
        <f>AND(WEEKDAY(H243,2)&lt;=5, ISNA(MATCH(H243,Holidays!$A:$A, 0)))</f>
        <v>1</v>
      </c>
      <c r="E243">
        <v>2023</v>
      </c>
      <c r="F243">
        <v>8</v>
      </c>
      <c r="G243">
        <v>30</v>
      </c>
      <c r="H243" s="5">
        <v>45168</v>
      </c>
      <c r="I243" s="7">
        <v>269082773</v>
      </c>
      <c r="J243" s="7">
        <v>1650270.8800000001</v>
      </c>
      <c r="K243" s="8">
        <v>55185.9</v>
      </c>
      <c r="L243" s="11"/>
      <c r="M243" s="11"/>
      <c r="N243" s="11"/>
    </row>
    <row r="244" spans="1:14" x14ac:dyDescent="0.25">
      <c r="A244" s="3" t="s">
        <v>3</v>
      </c>
      <c r="B244" s="3" t="s">
        <v>4</v>
      </c>
      <c r="C244">
        <f t="shared" si="3"/>
        <v>35</v>
      </c>
      <c r="D244" t="b">
        <f>AND(WEEKDAY(H244,2)&lt;=5, ISNA(MATCH(H244,Holidays!$A:$A, 0)))</f>
        <v>1</v>
      </c>
      <c r="E244">
        <v>2023</v>
      </c>
      <c r="F244">
        <v>8</v>
      </c>
      <c r="G244">
        <v>31</v>
      </c>
      <c r="H244" s="5">
        <v>45169</v>
      </c>
      <c r="I244" s="7">
        <v>228024224</v>
      </c>
      <c r="J244" s="7">
        <v>767771.8</v>
      </c>
      <c r="K244" s="8">
        <v>16633</v>
      </c>
      <c r="L244" s="11"/>
      <c r="M244" s="11"/>
      <c r="N244" s="11"/>
    </row>
    <row r="245" spans="1:14" x14ac:dyDescent="0.25">
      <c r="A245" s="3" t="s">
        <v>3</v>
      </c>
      <c r="B245" s="3" t="s">
        <v>4</v>
      </c>
      <c r="C245">
        <f t="shared" si="3"/>
        <v>35</v>
      </c>
      <c r="D245" t="b">
        <f>AND(WEEKDAY(H245,2)&lt;=5, ISNA(MATCH(H245,Holidays!$A:$A, 0)))</f>
        <v>1</v>
      </c>
      <c r="E245">
        <v>2023</v>
      </c>
      <c r="F245">
        <v>9</v>
      </c>
      <c r="G245">
        <v>1</v>
      </c>
      <c r="H245" s="5">
        <v>45170</v>
      </c>
      <c r="I245" s="7">
        <v>344722625</v>
      </c>
      <c r="J245" s="7">
        <v>1782817.1799999997</v>
      </c>
      <c r="K245" s="8">
        <v>43244.4</v>
      </c>
      <c r="L245" s="11"/>
      <c r="M245" s="11"/>
      <c r="N245" s="11"/>
    </row>
    <row r="246" spans="1:14" x14ac:dyDescent="0.25">
      <c r="A246" s="3" t="s">
        <v>3</v>
      </c>
      <c r="B246" s="3" t="s">
        <v>4</v>
      </c>
      <c r="C246">
        <f t="shared" si="3"/>
        <v>35</v>
      </c>
      <c r="D246" t="b">
        <f>AND(WEEKDAY(H246,2)&lt;=5, ISNA(MATCH(H246,Holidays!$A:$A, 0)))</f>
        <v>0</v>
      </c>
      <c r="E246">
        <v>2023</v>
      </c>
      <c r="F246">
        <v>9</v>
      </c>
      <c r="G246">
        <v>2</v>
      </c>
      <c r="H246" s="5">
        <v>45171</v>
      </c>
      <c r="I246" s="7">
        <v>0</v>
      </c>
      <c r="J246" s="7">
        <v>0</v>
      </c>
      <c r="K246" s="8">
        <v>0</v>
      </c>
      <c r="L246" s="11"/>
      <c r="M246" s="11"/>
      <c r="N246" s="11"/>
    </row>
    <row r="247" spans="1:14" x14ac:dyDescent="0.25">
      <c r="A247" s="3" t="s">
        <v>3</v>
      </c>
      <c r="B247" s="3" t="s">
        <v>4</v>
      </c>
      <c r="C247">
        <f t="shared" si="3"/>
        <v>36</v>
      </c>
      <c r="D247" t="b">
        <f>AND(WEEKDAY(H247,2)&lt;=5, ISNA(MATCH(H247,Holidays!$A:$A, 0)))</f>
        <v>0</v>
      </c>
      <c r="E247">
        <v>2023</v>
      </c>
      <c r="F247">
        <v>9</v>
      </c>
      <c r="G247">
        <v>3</v>
      </c>
      <c r="H247" s="5">
        <v>45172</v>
      </c>
      <c r="I247" s="7">
        <v>0</v>
      </c>
      <c r="J247" s="7">
        <v>0</v>
      </c>
      <c r="K247" s="8">
        <v>0</v>
      </c>
      <c r="L247" s="11"/>
      <c r="M247" s="11"/>
      <c r="N247" s="11"/>
    </row>
    <row r="248" spans="1:14" x14ac:dyDescent="0.25">
      <c r="A248" s="3" t="s">
        <v>3</v>
      </c>
      <c r="B248" s="3" t="s">
        <v>4</v>
      </c>
      <c r="C248">
        <f t="shared" si="3"/>
        <v>36</v>
      </c>
      <c r="D248" t="b">
        <f>AND(WEEKDAY(H248,2)&lt;=5, ISNA(MATCH(H248,Holidays!$A:$A, 0)))</f>
        <v>1</v>
      </c>
      <c r="E248">
        <v>2023</v>
      </c>
      <c r="F248">
        <v>9</v>
      </c>
      <c r="G248">
        <v>4</v>
      </c>
      <c r="H248" s="5">
        <v>45173</v>
      </c>
      <c r="I248" s="7">
        <v>258462577</v>
      </c>
      <c r="J248" s="7">
        <v>1380492.9499999997</v>
      </c>
      <c r="K248" s="8">
        <v>109303.36</v>
      </c>
      <c r="L248" s="11"/>
      <c r="M248" s="11"/>
      <c r="N248" s="11"/>
    </row>
    <row r="249" spans="1:14" x14ac:dyDescent="0.25">
      <c r="A249" s="3" t="s">
        <v>3</v>
      </c>
      <c r="B249" s="3" t="s">
        <v>4</v>
      </c>
      <c r="C249">
        <f t="shared" si="3"/>
        <v>36</v>
      </c>
      <c r="D249" t="b">
        <f>AND(WEEKDAY(H249,2)&lt;=5, ISNA(MATCH(H249,Holidays!$A:$A, 0)))</f>
        <v>1</v>
      </c>
      <c r="E249">
        <v>2023</v>
      </c>
      <c r="F249">
        <v>9</v>
      </c>
      <c r="G249">
        <v>5</v>
      </c>
      <c r="H249" s="5">
        <v>45174</v>
      </c>
      <c r="I249" s="9">
        <v>1459603</v>
      </c>
      <c r="J249" s="8">
        <v>23578</v>
      </c>
      <c r="K249" s="8">
        <v>4567</v>
      </c>
      <c r="L249" s="11"/>
      <c r="M249" s="11"/>
      <c r="N249" s="11"/>
    </row>
    <row r="250" spans="1:14" x14ac:dyDescent="0.25">
      <c r="A250" s="3" t="s">
        <v>3</v>
      </c>
      <c r="B250" s="3" t="s">
        <v>4</v>
      </c>
      <c r="C250">
        <f t="shared" si="3"/>
        <v>36</v>
      </c>
      <c r="D250" t="b">
        <f>AND(WEEKDAY(H250,2)&lt;=5, ISNA(MATCH(H250,Holidays!$A:$A, 0)))</f>
        <v>1</v>
      </c>
      <c r="E250">
        <v>2023</v>
      </c>
      <c r="F250">
        <v>9</v>
      </c>
      <c r="G250">
        <v>6</v>
      </c>
      <c r="H250" s="5">
        <v>45175</v>
      </c>
      <c r="I250" s="7">
        <v>310372270</v>
      </c>
      <c r="J250" s="7">
        <v>1622481.01</v>
      </c>
      <c r="K250" s="8">
        <v>117876.26</v>
      </c>
      <c r="L250" s="11"/>
      <c r="M250" s="11"/>
      <c r="N250" s="11"/>
    </row>
    <row r="251" spans="1:14" x14ac:dyDescent="0.25">
      <c r="A251" s="3" t="s">
        <v>3</v>
      </c>
      <c r="B251" s="3" t="s">
        <v>4</v>
      </c>
      <c r="C251">
        <f t="shared" si="3"/>
        <v>36</v>
      </c>
      <c r="D251" t="b">
        <f>AND(WEEKDAY(H251,2)&lt;=5, ISNA(MATCH(H251,Holidays!$A:$A, 0)))</f>
        <v>1</v>
      </c>
      <c r="E251">
        <v>2023</v>
      </c>
      <c r="F251">
        <v>9</v>
      </c>
      <c r="G251">
        <v>7</v>
      </c>
      <c r="H251" s="5">
        <v>45176</v>
      </c>
      <c r="I251" s="7">
        <v>404605098</v>
      </c>
      <c r="J251" s="7">
        <v>2271827.89</v>
      </c>
      <c r="K251" s="8">
        <v>80797.61</v>
      </c>
      <c r="L251" s="11"/>
      <c r="M251" s="11"/>
      <c r="N251" s="11"/>
    </row>
    <row r="252" spans="1:14" x14ac:dyDescent="0.25">
      <c r="A252" s="3" t="s">
        <v>3</v>
      </c>
      <c r="B252" s="3" t="s">
        <v>4</v>
      </c>
      <c r="C252">
        <f t="shared" si="3"/>
        <v>36</v>
      </c>
      <c r="D252" t="b">
        <f>AND(WEEKDAY(H252,2)&lt;=5, ISNA(MATCH(H252,Holidays!$A:$A, 0)))</f>
        <v>1</v>
      </c>
      <c r="E252">
        <v>2023</v>
      </c>
      <c r="F252">
        <v>9</v>
      </c>
      <c r="G252">
        <v>8</v>
      </c>
      <c r="H252" s="5">
        <v>45177</v>
      </c>
      <c r="I252" s="7">
        <v>367401020</v>
      </c>
      <c r="J252" s="7">
        <v>454137.1</v>
      </c>
      <c r="K252" s="8">
        <v>4643.7</v>
      </c>
      <c r="L252" s="11"/>
      <c r="M252" s="11"/>
      <c r="N252" s="11"/>
    </row>
    <row r="253" spans="1:14" x14ac:dyDescent="0.25">
      <c r="A253" s="3" t="s">
        <v>3</v>
      </c>
      <c r="B253" s="3" t="s">
        <v>4</v>
      </c>
      <c r="C253">
        <f t="shared" si="3"/>
        <v>36</v>
      </c>
      <c r="D253" t="b">
        <f>AND(WEEKDAY(H253,2)&lt;=5, ISNA(MATCH(H253,Holidays!$A:$A, 0)))</f>
        <v>0</v>
      </c>
      <c r="E253">
        <v>2023</v>
      </c>
      <c r="F253">
        <v>9</v>
      </c>
      <c r="G253">
        <v>9</v>
      </c>
      <c r="H253" s="5">
        <v>45178</v>
      </c>
      <c r="I253" s="7">
        <v>0</v>
      </c>
      <c r="J253" s="7">
        <v>0</v>
      </c>
      <c r="K253" s="8">
        <v>0</v>
      </c>
      <c r="L253" s="11"/>
      <c r="M253" s="11"/>
      <c r="N253" s="11"/>
    </row>
    <row r="254" spans="1:14" x14ac:dyDescent="0.25">
      <c r="A254" s="3" t="s">
        <v>3</v>
      </c>
      <c r="B254" s="3" t="s">
        <v>4</v>
      </c>
      <c r="C254">
        <f t="shared" si="3"/>
        <v>37</v>
      </c>
      <c r="D254" t="b">
        <f>AND(WEEKDAY(H254,2)&lt;=5, ISNA(MATCH(H254,Holidays!$A:$A, 0)))</f>
        <v>0</v>
      </c>
      <c r="E254">
        <v>2023</v>
      </c>
      <c r="F254">
        <v>9</v>
      </c>
      <c r="G254">
        <v>10</v>
      </c>
      <c r="H254" s="5">
        <v>45179</v>
      </c>
      <c r="I254" s="7">
        <v>0</v>
      </c>
      <c r="J254" s="7">
        <v>0</v>
      </c>
      <c r="K254" s="8">
        <v>0</v>
      </c>
      <c r="L254" s="11"/>
      <c r="M254" s="11"/>
      <c r="N254" s="11"/>
    </row>
    <row r="255" spans="1:14" x14ac:dyDescent="0.25">
      <c r="A255" s="3" t="s">
        <v>3</v>
      </c>
      <c r="B255" s="3" t="s">
        <v>4</v>
      </c>
      <c r="C255">
        <f t="shared" si="3"/>
        <v>37</v>
      </c>
      <c r="D255" t="b">
        <f>AND(WEEKDAY(H255,2)&lt;=5, ISNA(MATCH(H255,Holidays!$A:$A, 0)))</f>
        <v>1</v>
      </c>
      <c r="E255">
        <v>2023</v>
      </c>
      <c r="F255">
        <v>9</v>
      </c>
      <c r="G255">
        <v>11</v>
      </c>
      <c r="H255" s="5">
        <v>45180</v>
      </c>
      <c r="I255" s="7">
        <v>283624802</v>
      </c>
      <c r="J255" s="7">
        <v>1530179.68</v>
      </c>
      <c r="K255" s="8">
        <v>76402.399999999994</v>
      </c>
      <c r="L255" s="11"/>
      <c r="M255" s="11"/>
      <c r="N255" s="11"/>
    </row>
    <row r="256" spans="1:14" x14ac:dyDescent="0.25">
      <c r="A256" s="3" t="s">
        <v>3</v>
      </c>
      <c r="B256" s="3" t="s">
        <v>4</v>
      </c>
      <c r="C256">
        <f t="shared" si="3"/>
        <v>37</v>
      </c>
      <c r="D256" t="b">
        <f>AND(WEEKDAY(H256,2)&lt;=5, ISNA(MATCH(H256,Holidays!$A:$A, 0)))</f>
        <v>1</v>
      </c>
      <c r="E256">
        <v>2023</v>
      </c>
      <c r="F256">
        <v>9</v>
      </c>
      <c r="G256">
        <v>12</v>
      </c>
      <c r="H256" s="5">
        <v>45181</v>
      </c>
      <c r="I256" s="7">
        <v>292227084</v>
      </c>
      <c r="J256" s="7">
        <v>2155697.46</v>
      </c>
      <c r="K256" s="8">
        <v>10956.79</v>
      </c>
      <c r="L256" s="11"/>
      <c r="M256" s="11"/>
      <c r="N256" s="11"/>
    </row>
    <row r="257" spans="1:14" x14ac:dyDescent="0.25">
      <c r="A257" s="3" t="s">
        <v>3</v>
      </c>
      <c r="B257" s="3" t="s">
        <v>4</v>
      </c>
      <c r="C257">
        <f t="shared" si="3"/>
        <v>37</v>
      </c>
      <c r="D257" t="b">
        <f>AND(WEEKDAY(H257,2)&lt;=5, ISNA(MATCH(H257,Holidays!$A:$A, 0)))</f>
        <v>1</v>
      </c>
      <c r="E257">
        <v>2023</v>
      </c>
      <c r="F257">
        <v>9</v>
      </c>
      <c r="G257">
        <v>13</v>
      </c>
      <c r="H257" s="5">
        <v>45182</v>
      </c>
      <c r="I257" s="7">
        <v>206540042</v>
      </c>
      <c r="J257" s="7">
        <v>801655.93999999983</v>
      </c>
      <c r="K257" s="8">
        <v>6944</v>
      </c>
      <c r="L257" s="11"/>
      <c r="M257" s="11"/>
      <c r="N257" s="11"/>
    </row>
    <row r="258" spans="1:14" x14ac:dyDescent="0.25">
      <c r="A258" s="3" t="s">
        <v>3</v>
      </c>
      <c r="B258" s="3" t="s">
        <v>4</v>
      </c>
      <c r="C258">
        <f t="shared" ref="C258:C321" si="4">+WEEKNUM(H258)</f>
        <v>37</v>
      </c>
      <c r="D258" t="b">
        <f>AND(WEEKDAY(H258,2)&lt;=5, ISNA(MATCH(H258,Holidays!$A:$A, 0)))</f>
        <v>1</v>
      </c>
      <c r="E258">
        <v>2023</v>
      </c>
      <c r="F258">
        <v>9</v>
      </c>
      <c r="G258">
        <v>14</v>
      </c>
      <c r="H258" s="5">
        <v>45183</v>
      </c>
      <c r="I258" s="7">
        <v>226447644</v>
      </c>
      <c r="J258" s="7">
        <v>1701771.19</v>
      </c>
      <c r="K258" s="8">
        <v>54365.97</v>
      </c>
      <c r="L258" s="11"/>
      <c r="M258" s="11"/>
      <c r="N258" s="11"/>
    </row>
    <row r="259" spans="1:14" x14ac:dyDescent="0.25">
      <c r="A259" s="3" t="s">
        <v>3</v>
      </c>
      <c r="B259" s="3" t="s">
        <v>4</v>
      </c>
      <c r="C259">
        <f t="shared" si="4"/>
        <v>37</v>
      </c>
      <c r="D259" t="b">
        <f>AND(WEEKDAY(H259,2)&lt;=5, ISNA(MATCH(H259,Holidays!$A:$A, 0)))</f>
        <v>1</v>
      </c>
      <c r="E259">
        <v>2023</v>
      </c>
      <c r="F259">
        <v>9</v>
      </c>
      <c r="G259">
        <v>15</v>
      </c>
      <c r="H259" s="5">
        <v>45184</v>
      </c>
      <c r="I259" s="7">
        <v>281971369</v>
      </c>
      <c r="J259" s="7">
        <v>1083837.7899999996</v>
      </c>
      <c r="K259" s="8">
        <v>38354</v>
      </c>
      <c r="L259" s="11"/>
      <c r="M259" s="11"/>
      <c r="N259" s="11"/>
    </row>
    <row r="260" spans="1:14" x14ac:dyDescent="0.25">
      <c r="A260" s="3" t="s">
        <v>3</v>
      </c>
      <c r="B260" s="3" t="s">
        <v>4</v>
      </c>
      <c r="C260">
        <f t="shared" si="4"/>
        <v>37</v>
      </c>
      <c r="D260" t="b">
        <f>AND(WEEKDAY(H260,2)&lt;=5, ISNA(MATCH(H260,Holidays!$A:$A, 0)))</f>
        <v>0</v>
      </c>
      <c r="E260">
        <v>2023</v>
      </c>
      <c r="F260">
        <v>9</v>
      </c>
      <c r="G260">
        <v>16</v>
      </c>
      <c r="H260" s="5">
        <v>45185</v>
      </c>
      <c r="I260" s="7">
        <v>0</v>
      </c>
      <c r="J260" s="7">
        <v>0</v>
      </c>
      <c r="K260" s="8">
        <v>0</v>
      </c>
      <c r="L260" s="11"/>
      <c r="M260" s="11"/>
      <c r="N260" s="11"/>
    </row>
    <row r="261" spans="1:14" x14ac:dyDescent="0.25">
      <c r="A261" s="3" t="s">
        <v>3</v>
      </c>
      <c r="B261" s="3" t="s">
        <v>4</v>
      </c>
      <c r="C261">
        <f t="shared" si="4"/>
        <v>38</v>
      </c>
      <c r="D261" t="b">
        <f>AND(WEEKDAY(H261,2)&lt;=5, ISNA(MATCH(H261,Holidays!$A:$A, 0)))</f>
        <v>0</v>
      </c>
      <c r="E261">
        <v>2023</v>
      </c>
      <c r="F261">
        <v>9</v>
      </c>
      <c r="G261">
        <v>17</v>
      </c>
      <c r="H261" s="5">
        <v>45186</v>
      </c>
      <c r="I261" s="7">
        <v>0</v>
      </c>
      <c r="J261" s="7">
        <v>0</v>
      </c>
      <c r="K261" s="8">
        <v>0</v>
      </c>
      <c r="L261" s="11"/>
      <c r="M261" s="11"/>
      <c r="N261" s="11"/>
    </row>
    <row r="262" spans="1:14" x14ac:dyDescent="0.25">
      <c r="A262" s="3" t="s">
        <v>3</v>
      </c>
      <c r="B262" s="3" t="s">
        <v>4</v>
      </c>
      <c r="C262">
        <f t="shared" si="4"/>
        <v>38</v>
      </c>
      <c r="D262" t="b">
        <f>AND(WEEKDAY(H262,2)&lt;=5, ISNA(MATCH(H262,Holidays!$A:$A, 0)))</f>
        <v>0</v>
      </c>
      <c r="E262">
        <v>2023</v>
      </c>
      <c r="F262">
        <v>9</v>
      </c>
      <c r="G262">
        <v>18</v>
      </c>
      <c r="H262" s="5">
        <v>45187</v>
      </c>
      <c r="I262" s="7">
        <v>0</v>
      </c>
      <c r="J262" s="7">
        <v>0</v>
      </c>
      <c r="K262" s="8">
        <v>0</v>
      </c>
      <c r="L262" s="11"/>
      <c r="M262" s="11"/>
      <c r="N262" s="11"/>
    </row>
    <row r="263" spans="1:14" x14ac:dyDescent="0.25">
      <c r="A263" s="3" t="s">
        <v>3</v>
      </c>
      <c r="B263" s="3" t="s">
        <v>4</v>
      </c>
      <c r="C263">
        <f t="shared" si="4"/>
        <v>38</v>
      </c>
      <c r="D263" t="b">
        <f>AND(WEEKDAY(H263,2)&lt;=5, ISNA(MATCH(H263,Holidays!$A:$A, 0)))</f>
        <v>0</v>
      </c>
      <c r="E263">
        <v>2023</v>
      </c>
      <c r="F263">
        <v>9</v>
      </c>
      <c r="G263">
        <v>19</v>
      </c>
      <c r="H263" s="5">
        <v>45188</v>
      </c>
      <c r="I263" s="7">
        <v>0</v>
      </c>
      <c r="J263" s="7">
        <v>0</v>
      </c>
      <c r="K263" s="8">
        <v>0</v>
      </c>
      <c r="L263" s="11"/>
      <c r="M263" s="11"/>
      <c r="N263" s="11"/>
    </row>
    <row r="264" spans="1:14" x14ac:dyDescent="0.25">
      <c r="A264" s="3" t="s">
        <v>3</v>
      </c>
      <c r="B264" s="3" t="s">
        <v>4</v>
      </c>
      <c r="C264">
        <f t="shared" si="4"/>
        <v>38</v>
      </c>
      <c r="D264" t="b">
        <f>AND(WEEKDAY(H264,2)&lt;=5, ISNA(MATCH(H264,Holidays!$A:$A, 0)))</f>
        <v>1</v>
      </c>
      <c r="E264">
        <v>2023</v>
      </c>
      <c r="F264">
        <v>9</v>
      </c>
      <c r="G264">
        <v>20</v>
      </c>
      <c r="H264" s="5">
        <v>45189</v>
      </c>
      <c r="I264" s="7">
        <v>287868896</v>
      </c>
      <c r="J264" s="7">
        <v>1187837.5200000005</v>
      </c>
      <c r="K264" s="8">
        <v>44837.599999999999</v>
      </c>
      <c r="L264" s="11"/>
      <c r="M264" s="11"/>
      <c r="N264" s="11"/>
    </row>
    <row r="265" spans="1:14" x14ac:dyDescent="0.25">
      <c r="A265" s="3" t="s">
        <v>3</v>
      </c>
      <c r="B265" s="3" t="s">
        <v>4</v>
      </c>
      <c r="C265">
        <f t="shared" si="4"/>
        <v>38</v>
      </c>
      <c r="D265" t="b">
        <f>AND(WEEKDAY(H265,2)&lt;=5, ISNA(MATCH(H265,Holidays!$A:$A, 0)))</f>
        <v>1</v>
      </c>
      <c r="E265">
        <v>2023</v>
      </c>
      <c r="F265">
        <v>9</v>
      </c>
      <c r="G265">
        <v>21</v>
      </c>
      <c r="H265" s="5">
        <v>45190</v>
      </c>
      <c r="I265" s="7">
        <v>330702545</v>
      </c>
      <c r="J265" s="7">
        <v>2294868.69</v>
      </c>
      <c r="K265" s="8">
        <v>79746.11</v>
      </c>
      <c r="L265" s="11"/>
      <c r="M265" s="11"/>
      <c r="N265" s="11"/>
    </row>
    <row r="266" spans="1:14" x14ac:dyDescent="0.25">
      <c r="A266" s="3" t="s">
        <v>3</v>
      </c>
      <c r="B266" s="3" t="s">
        <v>4</v>
      </c>
      <c r="C266">
        <f t="shared" si="4"/>
        <v>38</v>
      </c>
      <c r="D266" t="b">
        <f>AND(WEEKDAY(H266,2)&lt;=5, ISNA(MATCH(H266,Holidays!$A:$A, 0)))</f>
        <v>1</v>
      </c>
      <c r="E266">
        <v>2023</v>
      </c>
      <c r="F266">
        <v>9</v>
      </c>
      <c r="G266">
        <v>22</v>
      </c>
      <c r="H266" s="5">
        <v>45191</v>
      </c>
      <c r="I266" s="7">
        <v>306715545</v>
      </c>
      <c r="J266" s="7">
        <v>2277996.9500000002</v>
      </c>
      <c r="K266" s="8">
        <v>4567</v>
      </c>
      <c r="L266" s="11"/>
      <c r="M266" s="11"/>
      <c r="N266" s="11"/>
    </row>
    <row r="267" spans="1:14" x14ac:dyDescent="0.25">
      <c r="A267" s="3" t="s">
        <v>3</v>
      </c>
      <c r="B267" s="3" t="s">
        <v>4</v>
      </c>
      <c r="C267">
        <f t="shared" si="4"/>
        <v>38</v>
      </c>
      <c r="D267" t="b">
        <f>AND(WEEKDAY(H267,2)&lt;=5, ISNA(MATCH(H267,Holidays!$A:$A, 0)))</f>
        <v>0</v>
      </c>
      <c r="E267">
        <v>2023</v>
      </c>
      <c r="F267">
        <v>9</v>
      </c>
      <c r="G267">
        <v>23</v>
      </c>
      <c r="H267" s="5">
        <v>45192</v>
      </c>
      <c r="I267" s="7">
        <v>0</v>
      </c>
      <c r="J267" s="7">
        <v>0</v>
      </c>
      <c r="K267" s="8">
        <v>0</v>
      </c>
      <c r="L267" s="11"/>
      <c r="M267" s="11"/>
      <c r="N267" s="11"/>
    </row>
    <row r="268" spans="1:14" x14ac:dyDescent="0.25">
      <c r="A268" s="3" t="s">
        <v>3</v>
      </c>
      <c r="B268" s="3" t="s">
        <v>4</v>
      </c>
      <c r="C268">
        <f t="shared" si="4"/>
        <v>39</v>
      </c>
      <c r="D268" t="b">
        <f>AND(WEEKDAY(H268,2)&lt;=5, ISNA(MATCH(H268,Holidays!$A:$A, 0)))</f>
        <v>0</v>
      </c>
      <c r="E268">
        <v>2023</v>
      </c>
      <c r="F268">
        <v>9</v>
      </c>
      <c r="G268">
        <v>24</v>
      </c>
      <c r="H268" s="5">
        <v>45193</v>
      </c>
      <c r="I268" s="7">
        <v>0</v>
      </c>
      <c r="J268" s="7">
        <v>0</v>
      </c>
      <c r="K268" s="8">
        <v>0</v>
      </c>
      <c r="L268" s="11"/>
      <c r="M268" s="11"/>
      <c r="N268" s="11"/>
    </row>
    <row r="269" spans="1:14" x14ac:dyDescent="0.25">
      <c r="A269" s="3" t="s">
        <v>3</v>
      </c>
      <c r="B269" s="3" t="s">
        <v>4</v>
      </c>
      <c r="C269">
        <f t="shared" si="4"/>
        <v>39</v>
      </c>
      <c r="D269" t="b">
        <f>AND(WEEKDAY(H269,2)&lt;=5, ISNA(MATCH(H269,Holidays!$A:$A, 0)))</f>
        <v>1</v>
      </c>
      <c r="E269">
        <v>2023</v>
      </c>
      <c r="F269">
        <v>9</v>
      </c>
      <c r="G269">
        <v>25</v>
      </c>
      <c r="H269" s="5">
        <v>45194</v>
      </c>
      <c r="I269" s="7">
        <v>265742768</v>
      </c>
      <c r="J269" s="7">
        <v>964140.42999999993</v>
      </c>
      <c r="K269" s="8">
        <v>61737.27</v>
      </c>
      <c r="L269" s="11"/>
      <c r="M269" s="11"/>
      <c r="N269" s="11"/>
    </row>
    <row r="270" spans="1:14" x14ac:dyDescent="0.25">
      <c r="A270" s="3" t="s">
        <v>3</v>
      </c>
      <c r="B270" s="3" t="s">
        <v>4</v>
      </c>
      <c r="C270">
        <f t="shared" si="4"/>
        <v>39</v>
      </c>
      <c r="D270" t="b">
        <f>AND(WEEKDAY(H270,2)&lt;=5, ISNA(MATCH(H270,Holidays!$A:$A, 0)))</f>
        <v>1</v>
      </c>
      <c r="E270">
        <v>2023</v>
      </c>
      <c r="F270">
        <v>9</v>
      </c>
      <c r="G270">
        <v>26</v>
      </c>
      <c r="H270" s="5">
        <v>45195</v>
      </c>
      <c r="I270" s="7">
        <v>298849645</v>
      </c>
      <c r="J270" s="7">
        <v>1202576.5</v>
      </c>
      <c r="K270" s="8">
        <v>15999.9</v>
      </c>
      <c r="L270" s="11"/>
      <c r="M270" s="11"/>
      <c r="N270" s="11"/>
    </row>
    <row r="271" spans="1:14" x14ac:dyDescent="0.25">
      <c r="A271" s="3" t="s">
        <v>3</v>
      </c>
      <c r="B271" s="3" t="s">
        <v>4</v>
      </c>
      <c r="C271">
        <f t="shared" si="4"/>
        <v>39</v>
      </c>
      <c r="D271" t="b">
        <f>AND(WEEKDAY(H271,2)&lt;=5, ISNA(MATCH(H271,Holidays!$A:$A, 0)))</f>
        <v>1</v>
      </c>
      <c r="E271">
        <v>2023</v>
      </c>
      <c r="F271">
        <v>9</v>
      </c>
      <c r="G271">
        <v>27</v>
      </c>
      <c r="H271" s="5">
        <v>45196</v>
      </c>
      <c r="I271" s="7">
        <v>264341955</v>
      </c>
      <c r="J271" s="7">
        <v>1971345.2300000002</v>
      </c>
      <c r="K271" s="8">
        <v>74520.86</v>
      </c>
      <c r="L271" s="11"/>
      <c r="M271" s="11"/>
      <c r="N271" s="11"/>
    </row>
    <row r="272" spans="1:14" x14ac:dyDescent="0.25">
      <c r="A272" s="3" t="s">
        <v>3</v>
      </c>
      <c r="B272" s="3" t="s">
        <v>4</v>
      </c>
      <c r="C272">
        <f t="shared" si="4"/>
        <v>39</v>
      </c>
      <c r="D272" t="b">
        <f>AND(WEEKDAY(H272,2)&lt;=5, ISNA(MATCH(H272,Holidays!$A:$A, 0)))</f>
        <v>1</v>
      </c>
      <c r="E272">
        <v>2023</v>
      </c>
      <c r="F272">
        <v>9</v>
      </c>
      <c r="G272">
        <v>28</v>
      </c>
      <c r="H272" s="5">
        <v>45197</v>
      </c>
      <c r="I272" s="7">
        <v>341654325</v>
      </c>
      <c r="J272" s="7">
        <v>856000.32</v>
      </c>
      <c r="K272" s="8">
        <v>64957.11</v>
      </c>
      <c r="L272" s="11"/>
      <c r="M272" s="11"/>
      <c r="N272" s="11"/>
    </row>
    <row r="273" spans="1:14" x14ac:dyDescent="0.25">
      <c r="A273" s="3" t="s">
        <v>3</v>
      </c>
      <c r="B273" s="3" t="s">
        <v>4</v>
      </c>
      <c r="C273">
        <f t="shared" si="4"/>
        <v>39</v>
      </c>
      <c r="D273" t="b">
        <f>AND(WEEKDAY(H273,2)&lt;=5, ISNA(MATCH(H273,Holidays!$A:$A, 0)))</f>
        <v>1</v>
      </c>
      <c r="E273">
        <v>2023</v>
      </c>
      <c r="F273">
        <v>9</v>
      </c>
      <c r="G273">
        <v>29</v>
      </c>
      <c r="H273" s="5">
        <v>45198</v>
      </c>
      <c r="I273" s="7">
        <v>262933363</v>
      </c>
      <c r="J273" s="7">
        <v>1086819.8499999999</v>
      </c>
      <c r="K273" s="8">
        <v>6053</v>
      </c>
      <c r="L273" s="11"/>
      <c r="M273" s="11"/>
      <c r="N273" s="11"/>
    </row>
    <row r="274" spans="1:14" x14ac:dyDescent="0.25">
      <c r="A274" s="3" t="s">
        <v>3</v>
      </c>
      <c r="B274" s="3" t="s">
        <v>4</v>
      </c>
      <c r="C274">
        <f t="shared" si="4"/>
        <v>39</v>
      </c>
      <c r="D274" t="b">
        <f>AND(WEEKDAY(H274,2)&lt;=5, ISNA(MATCH(H274,Holidays!$A:$A, 0)))</f>
        <v>0</v>
      </c>
      <c r="E274">
        <v>2023</v>
      </c>
      <c r="F274">
        <v>9</v>
      </c>
      <c r="G274">
        <v>30</v>
      </c>
      <c r="H274" s="5">
        <v>45199</v>
      </c>
      <c r="I274" s="7">
        <v>0</v>
      </c>
      <c r="J274" s="7">
        <v>0</v>
      </c>
      <c r="K274" s="8">
        <v>0</v>
      </c>
      <c r="L274" s="11"/>
      <c r="M274" s="11"/>
      <c r="N274" s="11"/>
    </row>
    <row r="275" spans="1:14" x14ac:dyDescent="0.25">
      <c r="A275" s="3" t="s">
        <v>3</v>
      </c>
      <c r="B275" s="3" t="s">
        <v>4</v>
      </c>
      <c r="C275">
        <f t="shared" si="4"/>
        <v>40</v>
      </c>
      <c r="D275" t="b">
        <f>AND(WEEKDAY(H275,2)&lt;=5, ISNA(MATCH(H275,Holidays!$A:$A, 0)))</f>
        <v>0</v>
      </c>
      <c r="E275">
        <v>2023</v>
      </c>
      <c r="F275">
        <v>10</v>
      </c>
      <c r="G275">
        <v>1</v>
      </c>
      <c r="H275" s="5">
        <v>45200</v>
      </c>
      <c r="I275" s="7">
        <v>0</v>
      </c>
      <c r="J275" s="7">
        <v>0</v>
      </c>
      <c r="K275" s="8">
        <v>0</v>
      </c>
      <c r="L275" s="11"/>
      <c r="M275" s="11"/>
      <c r="N275" s="11"/>
    </row>
    <row r="276" spans="1:14" x14ac:dyDescent="0.25">
      <c r="A276" s="3" t="s">
        <v>3</v>
      </c>
      <c r="B276" s="3" t="s">
        <v>4</v>
      </c>
      <c r="C276">
        <f t="shared" si="4"/>
        <v>40</v>
      </c>
      <c r="D276" t="b">
        <f>AND(WEEKDAY(H276,2)&lt;=5, ISNA(MATCH(H276,Holidays!$A:$A, 0)))</f>
        <v>1</v>
      </c>
      <c r="E276">
        <v>2023</v>
      </c>
      <c r="F276">
        <v>10</v>
      </c>
      <c r="G276">
        <v>2</v>
      </c>
      <c r="H276" s="5">
        <v>45201</v>
      </c>
      <c r="I276" s="7">
        <v>228178420</v>
      </c>
      <c r="J276" s="7">
        <v>1707884.95</v>
      </c>
      <c r="K276" s="8">
        <v>24204</v>
      </c>
      <c r="L276" s="11"/>
      <c r="M276" s="11"/>
      <c r="N276" s="11"/>
    </row>
    <row r="277" spans="1:14" x14ac:dyDescent="0.25">
      <c r="A277" s="3" t="s">
        <v>3</v>
      </c>
      <c r="B277" s="3" t="s">
        <v>4</v>
      </c>
      <c r="C277">
        <f t="shared" si="4"/>
        <v>40</v>
      </c>
      <c r="D277" t="b">
        <f>AND(WEEKDAY(H277,2)&lt;=5, ISNA(MATCH(H277,Holidays!$A:$A, 0)))</f>
        <v>1</v>
      </c>
      <c r="E277">
        <v>2023</v>
      </c>
      <c r="F277">
        <v>10</v>
      </c>
      <c r="G277">
        <v>3</v>
      </c>
      <c r="H277" s="5">
        <v>45202</v>
      </c>
      <c r="I277" s="7">
        <v>242811398</v>
      </c>
      <c r="J277" s="7">
        <v>536105.14</v>
      </c>
      <c r="K277" s="8">
        <v>91477.66</v>
      </c>
      <c r="L277" s="11"/>
      <c r="M277" s="11"/>
      <c r="N277" s="11"/>
    </row>
    <row r="278" spans="1:14" x14ac:dyDescent="0.25">
      <c r="A278" s="3" t="s">
        <v>3</v>
      </c>
      <c r="B278" s="3" t="s">
        <v>4</v>
      </c>
      <c r="C278">
        <f t="shared" si="4"/>
        <v>40</v>
      </c>
      <c r="D278" t="b">
        <f>AND(WEEKDAY(H278,2)&lt;=5, ISNA(MATCH(H278,Holidays!$A:$A, 0)))</f>
        <v>1</v>
      </c>
      <c r="E278">
        <v>2023</v>
      </c>
      <c r="F278">
        <v>10</v>
      </c>
      <c r="G278">
        <v>4</v>
      </c>
      <c r="H278" s="5">
        <v>45203</v>
      </c>
      <c r="I278" s="7">
        <v>207306926</v>
      </c>
      <c r="J278" s="7">
        <v>840255.75000000047</v>
      </c>
      <c r="K278" s="8">
        <v>7643</v>
      </c>
      <c r="L278" s="11"/>
      <c r="M278" s="11"/>
      <c r="N278" s="11"/>
    </row>
    <row r="279" spans="1:14" x14ac:dyDescent="0.25">
      <c r="A279" s="3" t="s">
        <v>3</v>
      </c>
      <c r="B279" s="3" t="s">
        <v>4</v>
      </c>
      <c r="C279">
        <f t="shared" si="4"/>
        <v>40</v>
      </c>
      <c r="D279" t="b">
        <f>AND(WEEKDAY(H279,2)&lt;=5, ISNA(MATCH(H279,Holidays!$A:$A, 0)))</f>
        <v>1</v>
      </c>
      <c r="E279">
        <v>2023</v>
      </c>
      <c r="F279">
        <v>10</v>
      </c>
      <c r="G279">
        <v>5</v>
      </c>
      <c r="H279" s="5">
        <v>45204</v>
      </c>
      <c r="I279" s="7">
        <v>212563548</v>
      </c>
      <c r="J279" s="7">
        <v>2247313.7899999996</v>
      </c>
      <c r="K279" s="8">
        <v>25745.599999999999</v>
      </c>
      <c r="L279" s="11"/>
      <c r="M279" s="11"/>
      <c r="N279" s="11"/>
    </row>
    <row r="280" spans="1:14" x14ac:dyDescent="0.25">
      <c r="A280" s="3" t="s">
        <v>3</v>
      </c>
      <c r="B280" s="3" t="s">
        <v>4</v>
      </c>
      <c r="C280">
        <f t="shared" si="4"/>
        <v>40</v>
      </c>
      <c r="D280" t="b">
        <f>AND(WEEKDAY(H280,2)&lt;=5, ISNA(MATCH(H280,Holidays!$A:$A, 0)))</f>
        <v>1</v>
      </c>
      <c r="E280">
        <v>2023</v>
      </c>
      <c r="F280">
        <v>10</v>
      </c>
      <c r="G280">
        <v>6</v>
      </c>
      <c r="H280" s="5">
        <v>45205</v>
      </c>
      <c r="I280" s="7">
        <v>284611616</v>
      </c>
      <c r="J280" s="7">
        <v>472987.26</v>
      </c>
      <c r="K280" s="8">
        <v>55881.24</v>
      </c>
      <c r="L280" s="11"/>
      <c r="M280" s="11"/>
      <c r="N280" s="11"/>
    </row>
    <row r="281" spans="1:14" x14ac:dyDescent="0.25">
      <c r="A281" s="3" t="s">
        <v>3</v>
      </c>
      <c r="B281" s="3" t="s">
        <v>4</v>
      </c>
      <c r="C281">
        <f t="shared" si="4"/>
        <v>40</v>
      </c>
      <c r="D281" t="b">
        <f>AND(WEEKDAY(H281,2)&lt;=5, ISNA(MATCH(H281,Holidays!$A:$A, 0)))</f>
        <v>0</v>
      </c>
      <c r="E281">
        <v>2023</v>
      </c>
      <c r="F281">
        <v>10</v>
      </c>
      <c r="G281">
        <v>7</v>
      </c>
      <c r="H281" s="5">
        <v>45206</v>
      </c>
      <c r="I281" s="7">
        <v>0</v>
      </c>
      <c r="J281" s="7">
        <v>0</v>
      </c>
      <c r="K281" s="8">
        <v>0</v>
      </c>
      <c r="L281" s="11"/>
      <c r="M281" s="11"/>
      <c r="N281" s="11"/>
    </row>
    <row r="282" spans="1:14" x14ac:dyDescent="0.25">
      <c r="A282" s="3" t="s">
        <v>3</v>
      </c>
      <c r="B282" s="3" t="s">
        <v>4</v>
      </c>
      <c r="C282">
        <f t="shared" si="4"/>
        <v>41</v>
      </c>
      <c r="D282" t="b">
        <f>AND(WEEKDAY(H282,2)&lt;=5, ISNA(MATCH(H282,Holidays!$A:$A, 0)))</f>
        <v>0</v>
      </c>
      <c r="E282">
        <v>2023</v>
      </c>
      <c r="F282">
        <v>10</v>
      </c>
      <c r="G282">
        <v>8</v>
      </c>
      <c r="H282" s="5">
        <v>45207</v>
      </c>
      <c r="I282" s="7">
        <v>0</v>
      </c>
      <c r="J282" s="7">
        <v>0</v>
      </c>
      <c r="K282" s="8">
        <v>0</v>
      </c>
      <c r="L282" s="11"/>
      <c r="M282" s="11"/>
      <c r="N282" s="11"/>
    </row>
    <row r="283" spans="1:14" x14ac:dyDescent="0.25">
      <c r="A283" s="3" t="s">
        <v>3</v>
      </c>
      <c r="B283" s="3" t="s">
        <v>4</v>
      </c>
      <c r="C283">
        <f t="shared" si="4"/>
        <v>41</v>
      </c>
      <c r="D283" t="b">
        <f>AND(WEEKDAY(H283,2)&lt;=5, ISNA(MATCH(H283,Holidays!$A:$A, 0)))</f>
        <v>0</v>
      </c>
      <c r="E283">
        <v>2023</v>
      </c>
      <c r="F283">
        <v>10</v>
      </c>
      <c r="G283">
        <v>9</v>
      </c>
      <c r="H283" s="5">
        <v>45208</v>
      </c>
      <c r="I283" s="7">
        <v>0</v>
      </c>
      <c r="J283" s="7">
        <v>0</v>
      </c>
      <c r="K283" s="8">
        <v>0</v>
      </c>
      <c r="L283" s="11"/>
      <c r="M283" s="11"/>
      <c r="N283" s="11"/>
    </row>
    <row r="284" spans="1:14" x14ac:dyDescent="0.25">
      <c r="A284" s="3" t="s">
        <v>3</v>
      </c>
      <c r="B284" s="3" t="s">
        <v>4</v>
      </c>
      <c r="C284">
        <f t="shared" si="4"/>
        <v>41</v>
      </c>
      <c r="D284" t="b">
        <f>AND(WEEKDAY(H284,2)&lt;=5, ISNA(MATCH(H284,Holidays!$A:$A, 0)))</f>
        <v>1</v>
      </c>
      <c r="E284">
        <v>2023</v>
      </c>
      <c r="F284">
        <v>10</v>
      </c>
      <c r="G284">
        <v>10</v>
      </c>
      <c r="H284" s="5">
        <v>45209</v>
      </c>
      <c r="I284" s="7">
        <v>305730910</v>
      </c>
      <c r="J284" s="7">
        <v>1822883.2600000002</v>
      </c>
      <c r="K284" s="8">
        <v>25498.45</v>
      </c>
      <c r="L284" s="11"/>
      <c r="M284" s="11"/>
      <c r="N284" s="11"/>
    </row>
    <row r="285" spans="1:14" x14ac:dyDescent="0.25">
      <c r="A285" s="3" t="s">
        <v>3</v>
      </c>
      <c r="B285" s="3" t="s">
        <v>4</v>
      </c>
      <c r="C285">
        <f t="shared" si="4"/>
        <v>41</v>
      </c>
      <c r="D285" t="b">
        <f>AND(WEEKDAY(H285,2)&lt;=5, ISNA(MATCH(H285,Holidays!$A:$A, 0)))</f>
        <v>1</v>
      </c>
      <c r="E285">
        <v>2023</v>
      </c>
      <c r="F285">
        <v>10</v>
      </c>
      <c r="G285">
        <v>11</v>
      </c>
      <c r="H285" s="5">
        <v>45210</v>
      </c>
      <c r="I285" s="7">
        <v>319618605</v>
      </c>
      <c r="J285" s="7">
        <v>2163994.6500000004</v>
      </c>
      <c r="K285" s="8">
        <v>12095</v>
      </c>
      <c r="L285" s="11"/>
      <c r="M285" s="11"/>
      <c r="N285" s="11"/>
    </row>
    <row r="286" spans="1:14" x14ac:dyDescent="0.25">
      <c r="A286" s="3" t="s">
        <v>3</v>
      </c>
      <c r="B286" s="3" t="s">
        <v>4</v>
      </c>
      <c r="C286">
        <f t="shared" si="4"/>
        <v>41</v>
      </c>
      <c r="D286" t="b">
        <f>AND(WEEKDAY(H286,2)&lt;=5, ISNA(MATCH(H286,Holidays!$A:$A, 0)))</f>
        <v>1</v>
      </c>
      <c r="E286">
        <v>2023</v>
      </c>
      <c r="F286">
        <v>10</v>
      </c>
      <c r="G286">
        <v>12</v>
      </c>
      <c r="H286" s="5">
        <v>45211</v>
      </c>
      <c r="I286" s="7">
        <v>220567758</v>
      </c>
      <c r="J286" s="7">
        <v>1315732.79</v>
      </c>
      <c r="K286" s="8">
        <v>287152.25</v>
      </c>
      <c r="L286" s="11"/>
      <c r="M286" s="11"/>
      <c r="N286" s="11"/>
    </row>
    <row r="287" spans="1:14" x14ac:dyDescent="0.25">
      <c r="A287" s="3" t="s">
        <v>3</v>
      </c>
      <c r="B287" s="3" t="s">
        <v>4</v>
      </c>
      <c r="C287">
        <f t="shared" si="4"/>
        <v>41</v>
      </c>
      <c r="D287" t="b">
        <f>AND(WEEKDAY(H287,2)&lt;=5, ISNA(MATCH(H287,Holidays!$A:$A, 0)))</f>
        <v>1</v>
      </c>
      <c r="E287">
        <v>2023</v>
      </c>
      <c r="F287">
        <v>10</v>
      </c>
      <c r="G287">
        <v>13</v>
      </c>
      <c r="H287" s="5">
        <v>45212</v>
      </c>
      <c r="I287" s="7">
        <v>261605835</v>
      </c>
      <c r="J287" s="7">
        <v>1341995.6000000001</v>
      </c>
      <c r="K287" s="8">
        <v>178308.69</v>
      </c>
      <c r="L287" s="11"/>
      <c r="M287" s="11"/>
      <c r="N287" s="11"/>
    </row>
    <row r="288" spans="1:14" x14ac:dyDescent="0.25">
      <c r="A288" s="3" t="s">
        <v>3</v>
      </c>
      <c r="B288" s="3" t="s">
        <v>4</v>
      </c>
      <c r="C288">
        <f t="shared" si="4"/>
        <v>41</v>
      </c>
      <c r="D288" t="b">
        <f>AND(WEEKDAY(H288,2)&lt;=5, ISNA(MATCH(H288,Holidays!$A:$A, 0)))</f>
        <v>0</v>
      </c>
      <c r="E288">
        <v>2023</v>
      </c>
      <c r="F288">
        <v>10</v>
      </c>
      <c r="G288">
        <v>14</v>
      </c>
      <c r="H288" s="5">
        <v>45213</v>
      </c>
      <c r="I288" s="7">
        <v>0</v>
      </c>
      <c r="J288" s="7">
        <v>0</v>
      </c>
      <c r="K288" s="8">
        <v>0</v>
      </c>
      <c r="L288" s="11"/>
      <c r="M288" s="11"/>
      <c r="N288" s="11"/>
    </row>
    <row r="289" spans="1:14" x14ac:dyDescent="0.25">
      <c r="A289" s="3" t="s">
        <v>3</v>
      </c>
      <c r="B289" s="3" t="s">
        <v>4</v>
      </c>
      <c r="C289">
        <f t="shared" si="4"/>
        <v>42</v>
      </c>
      <c r="D289" t="b">
        <f>AND(WEEKDAY(H289,2)&lt;=5, ISNA(MATCH(H289,Holidays!$A:$A, 0)))</f>
        <v>0</v>
      </c>
      <c r="E289">
        <v>2023</v>
      </c>
      <c r="F289">
        <v>10</v>
      </c>
      <c r="G289">
        <v>15</v>
      </c>
      <c r="H289" s="5">
        <v>45214</v>
      </c>
      <c r="I289" s="7">
        <v>0</v>
      </c>
      <c r="J289" s="7">
        <v>0</v>
      </c>
      <c r="K289" s="8">
        <v>0</v>
      </c>
      <c r="L289" s="11"/>
      <c r="M289" s="11"/>
      <c r="N289" s="11"/>
    </row>
    <row r="290" spans="1:14" x14ac:dyDescent="0.25">
      <c r="A290" s="3" t="s">
        <v>3</v>
      </c>
      <c r="B290" s="3" t="s">
        <v>4</v>
      </c>
      <c r="C290">
        <f t="shared" si="4"/>
        <v>42</v>
      </c>
      <c r="D290" t="b">
        <f>AND(WEEKDAY(H290,2)&lt;=5, ISNA(MATCH(H290,Holidays!$A:$A, 0)))</f>
        <v>1</v>
      </c>
      <c r="E290">
        <v>2023</v>
      </c>
      <c r="F290">
        <v>10</v>
      </c>
      <c r="G290">
        <v>16</v>
      </c>
      <c r="H290" s="5">
        <v>45215</v>
      </c>
      <c r="I290" s="7">
        <v>382166257</v>
      </c>
      <c r="J290" s="7">
        <v>2306373.94</v>
      </c>
      <c r="K290" s="8">
        <v>21467</v>
      </c>
      <c r="L290" s="11"/>
      <c r="M290" s="11"/>
      <c r="N290" s="11"/>
    </row>
    <row r="291" spans="1:14" x14ac:dyDescent="0.25">
      <c r="A291" s="3" t="s">
        <v>3</v>
      </c>
      <c r="B291" s="3" t="s">
        <v>4</v>
      </c>
      <c r="C291">
        <f t="shared" si="4"/>
        <v>42</v>
      </c>
      <c r="D291" t="b">
        <f>AND(WEEKDAY(H291,2)&lt;=5, ISNA(MATCH(H291,Holidays!$A:$A, 0)))</f>
        <v>1</v>
      </c>
      <c r="E291">
        <v>2023</v>
      </c>
      <c r="F291">
        <v>10</v>
      </c>
      <c r="G291">
        <v>17</v>
      </c>
      <c r="H291" s="5">
        <v>45216</v>
      </c>
      <c r="I291" s="7">
        <v>261132593</v>
      </c>
      <c r="J291" s="7">
        <v>970834.90999999992</v>
      </c>
      <c r="K291" s="8">
        <v>41558.36</v>
      </c>
      <c r="L291" s="11"/>
      <c r="M291" s="11"/>
      <c r="N291" s="11"/>
    </row>
    <row r="292" spans="1:14" x14ac:dyDescent="0.25">
      <c r="A292" s="3" t="s">
        <v>3</v>
      </c>
      <c r="B292" s="3" t="s">
        <v>4</v>
      </c>
      <c r="C292">
        <f t="shared" si="4"/>
        <v>42</v>
      </c>
      <c r="D292" t="b">
        <f>AND(WEEKDAY(H292,2)&lt;=5, ISNA(MATCH(H292,Holidays!$A:$A, 0)))</f>
        <v>1</v>
      </c>
      <c r="E292">
        <v>2023</v>
      </c>
      <c r="F292">
        <v>10</v>
      </c>
      <c r="G292">
        <v>18</v>
      </c>
      <c r="H292" s="5">
        <v>45217</v>
      </c>
      <c r="I292" s="7">
        <v>295994530</v>
      </c>
      <c r="J292" s="7">
        <v>1754646.53</v>
      </c>
      <c r="K292" s="8">
        <v>64977.97</v>
      </c>
      <c r="L292" s="11"/>
      <c r="M292" s="11"/>
      <c r="N292" s="11"/>
    </row>
    <row r="293" spans="1:14" x14ac:dyDescent="0.25">
      <c r="A293" s="3" t="s">
        <v>3</v>
      </c>
      <c r="B293" s="3" t="s">
        <v>4</v>
      </c>
      <c r="C293">
        <f t="shared" si="4"/>
        <v>42</v>
      </c>
      <c r="D293" t="b">
        <f>AND(WEEKDAY(H293,2)&lt;=5, ISNA(MATCH(H293,Holidays!$A:$A, 0)))</f>
        <v>1</v>
      </c>
      <c r="E293">
        <v>2023</v>
      </c>
      <c r="F293">
        <v>10</v>
      </c>
      <c r="G293">
        <v>19</v>
      </c>
      <c r="H293" s="5">
        <v>45218</v>
      </c>
      <c r="I293" s="7">
        <v>230230330</v>
      </c>
      <c r="J293" s="7">
        <v>1033560.6100000003</v>
      </c>
      <c r="K293" s="8">
        <v>164400.75</v>
      </c>
      <c r="L293" s="11"/>
      <c r="M293" s="11"/>
      <c r="N293" s="11"/>
    </row>
    <row r="294" spans="1:14" x14ac:dyDescent="0.25">
      <c r="A294" s="3" t="s">
        <v>3</v>
      </c>
      <c r="B294" s="3" t="s">
        <v>4</v>
      </c>
      <c r="C294">
        <f t="shared" si="4"/>
        <v>42</v>
      </c>
      <c r="D294" t="b">
        <f>AND(WEEKDAY(H294,2)&lt;=5, ISNA(MATCH(H294,Holidays!$A:$A, 0)))</f>
        <v>1</v>
      </c>
      <c r="E294">
        <v>2023</v>
      </c>
      <c r="F294">
        <v>10</v>
      </c>
      <c r="G294">
        <v>20</v>
      </c>
      <c r="H294" s="5">
        <v>45219</v>
      </c>
      <c r="I294" s="7">
        <v>174909502</v>
      </c>
      <c r="J294" s="7">
        <v>2016525.9000000001</v>
      </c>
      <c r="K294" s="8">
        <v>84525.92</v>
      </c>
      <c r="L294" s="11"/>
      <c r="M294" s="11"/>
      <c r="N294" s="11"/>
    </row>
    <row r="295" spans="1:14" x14ac:dyDescent="0.25">
      <c r="A295" s="3" t="s">
        <v>3</v>
      </c>
      <c r="B295" s="3" t="s">
        <v>4</v>
      </c>
      <c r="C295">
        <f t="shared" si="4"/>
        <v>42</v>
      </c>
      <c r="D295" t="b">
        <f>AND(WEEKDAY(H295,2)&lt;=5, ISNA(MATCH(H295,Holidays!$A:$A, 0)))</f>
        <v>0</v>
      </c>
      <c r="E295">
        <v>2023</v>
      </c>
      <c r="F295">
        <v>10</v>
      </c>
      <c r="G295">
        <v>21</v>
      </c>
      <c r="H295" s="5">
        <v>45220</v>
      </c>
      <c r="I295" s="7">
        <v>0</v>
      </c>
      <c r="J295" s="7">
        <v>0</v>
      </c>
      <c r="K295" s="8">
        <v>0</v>
      </c>
      <c r="L295" s="11"/>
      <c r="M295" s="11"/>
      <c r="N295" s="11"/>
    </row>
    <row r="296" spans="1:14" x14ac:dyDescent="0.25">
      <c r="A296" s="3" t="s">
        <v>3</v>
      </c>
      <c r="B296" s="3" t="s">
        <v>4</v>
      </c>
      <c r="C296">
        <f t="shared" si="4"/>
        <v>43</v>
      </c>
      <c r="D296" t="b">
        <f>AND(WEEKDAY(H296,2)&lt;=5, ISNA(MATCH(H296,Holidays!$A:$A, 0)))</f>
        <v>0</v>
      </c>
      <c r="E296">
        <v>2023</v>
      </c>
      <c r="F296">
        <v>10</v>
      </c>
      <c r="G296">
        <v>22</v>
      </c>
      <c r="H296" s="5">
        <v>45221</v>
      </c>
      <c r="I296" s="7">
        <v>0</v>
      </c>
      <c r="J296" s="7">
        <v>0</v>
      </c>
      <c r="K296" s="8">
        <v>0</v>
      </c>
      <c r="L296" s="11"/>
      <c r="M296" s="11"/>
      <c r="N296" s="11"/>
    </row>
    <row r="297" spans="1:14" x14ac:dyDescent="0.25">
      <c r="A297" s="3" t="s">
        <v>3</v>
      </c>
      <c r="B297" s="3" t="s">
        <v>4</v>
      </c>
      <c r="C297">
        <f t="shared" si="4"/>
        <v>43</v>
      </c>
      <c r="D297" t="b">
        <f>AND(WEEKDAY(H297,2)&lt;=5, ISNA(MATCH(H297,Holidays!$A:$A, 0)))</f>
        <v>1</v>
      </c>
      <c r="E297">
        <v>2023</v>
      </c>
      <c r="F297">
        <v>10</v>
      </c>
      <c r="G297">
        <v>23</v>
      </c>
      <c r="H297" s="5">
        <v>45222</v>
      </c>
      <c r="I297" s="7">
        <v>303985376</v>
      </c>
      <c r="J297" s="7">
        <v>1444089.12</v>
      </c>
      <c r="K297" s="8">
        <v>37295.5</v>
      </c>
      <c r="L297" s="11"/>
      <c r="M297" s="11"/>
      <c r="N297" s="11"/>
    </row>
    <row r="298" spans="1:14" x14ac:dyDescent="0.25">
      <c r="A298" s="3" t="s">
        <v>3</v>
      </c>
      <c r="B298" s="3" t="s">
        <v>4</v>
      </c>
      <c r="C298">
        <f t="shared" si="4"/>
        <v>43</v>
      </c>
      <c r="D298" t="b">
        <f>AND(WEEKDAY(H298,2)&lt;=5, ISNA(MATCH(H298,Holidays!$A:$A, 0)))</f>
        <v>1</v>
      </c>
      <c r="E298">
        <v>2023</v>
      </c>
      <c r="F298">
        <v>10</v>
      </c>
      <c r="G298">
        <v>24</v>
      </c>
      <c r="H298" s="5">
        <v>45223</v>
      </c>
      <c r="I298" s="7">
        <v>238807709</v>
      </c>
      <c r="J298" s="7">
        <v>1361090.9200000002</v>
      </c>
      <c r="K298" s="8">
        <v>180221.92</v>
      </c>
      <c r="L298" s="11"/>
      <c r="M298" s="11"/>
      <c r="N298" s="11"/>
    </row>
    <row r="299" spans="1:14" x14ac:dyDescent="0.25">
      <c r="A299" s="3" t="s">
        <v>3</v>
      </c>
      <c r="B299" s="3" t="s">
        <v>4</v>
      </c>
      <c r="C299">
        <f t="shared" si="4"/>
        <v>43</v>
      </c>
      <c r="D299" t="b">
        <f>AND(WEEKDAY(H299,2)&lt;=5, ISNA(MATCH(H299,Holidays!$A:$A, 0)))</f>
        <v>1</v>
      </c>
      <c r="E299">
        <v>2023</v>
      </c>
      <c r="F299">
        <v>10</v>
      </c>
      <c r="G299">
        <v>25</v>
      </c>
      <c r="H299" s="5">
        <v>45224</v>
      </c>
      <c r="I299" s="7">
        <v>209718650</v>
      </c>
      <c r="J299" s="7">
        <v>1955654.24</v>
      </c>
      <c r="K299" s="8">
        <v>6594</v>
      </c>
      <c r="L299" s="11"/>
      <c r="M299" s="11"/>
      <c r="N299" s="11"/>
    </row>
    <row r="300" spans="1:14" x14ac:dyDescent="0.25">
      <c r="A300" s="3" t="s">
        <v>3</v>
      </c>
      <c r="B300" s="3" t="s">
        <v>4</v>
      </c>
      <c r="C300">
        <f t="shared" si="4"/>
        <v>43</v>
      </c>
      <c r="D300" t="b">
        <f>AND(WEEKDAY(H300,2)&lt;=5, ISNA(MATCH(H300,Holidays!$A:$A, 0)))</f>
        <v>1</v>
      </c>
      <c r="E300">
        <v>2023</v>
      </c>
      <c r="F300">
        <v>10</v>
      </c>
      <c r="G300">
        <v>26</v>
      </c>
      <c r="H300" s="5">
        <v>45225</v>
      </c>
      <c r="I300" s="7">
        <v>1459603</v>
      </c>
      <c r="J300" s="7">
        <v>23578</v>
      </c>
      <c r="K300" s="8">
        <v>4567</v>
      </c>
      <c r="L300" s="11"/>
      <c r="M300" s="11"/>
      <c r="N300" s="11"/>
    </row>
    <row r="301" spans="1:14" x14ac:dyDescent="0.25">
      <c r="A301" s="3" t="s">
        <v>3</v>
      </c>
      <c r="B301" s="3" t="s">
        <v>4</v>
      </c>
      <c r="C301">
        <f t="shared" si="4"/>
        <v>43</v>
      </c>
      <c r="D301" t="b">
        <f>AND(WEEKDAY(H301,2)&lt;=5, ISNA(MATCH(H301,Holidays!$A:$A, 0)))</f>
        <v>0</v>
      </c>
      <c r="E301">
        <v>2023</v>
      </c>
      <c r="F301">
        <v>10</v>
      </c>
      <c r="G301">
        <v>27</v>
      </c>
      <c r="H301" s="5">
        <v>45226</v>
      </c>
      <c r="I301" s="7">
        <v>0</v>
      </c>
      <c r="J301" s="7">
        <v>0</v>
      </c>
      <c r="K301" s="8">
        <v>0</v>
      </c>
      <c r="L301" s="11"/>
      <c r="M301" s="11"/>
      <c r="N301" s="11"/>
    </row>
    <row r="302" spans="1:14" x14ac:dyDescent="0.25">
      <c r="A302" s="3" t="s">
        <v>3</v>
      </c>
      <c r="B302" s="3" t="s">
        <v>4</v>
      </c>
      <c r="C302">
        <f t="shared" si="4"/>
        <v>43</v>
      </c>
      <c r="D302" t="b">
        <f>AND(WEEKDAY(H302,2)&lt;=5, ISNA(MATCH(H302,Holidays!$A:$A, 0)))</f>
        <v>0</v>
      </c>
      <c r="E302">
        <v>2023</v>
      </c>
      <c r="F302">
        <v>10</v>
      </c>
      <c r="G302">
        <v>28</v>
      </c>
      <c r="H302" s="5">
        <v>45227</v>
      </c>
      <c r="I302" s="7">
        <v>0</v>
      </c>
      <c r="J302" s="7">
        <v>0</v>
      </c>
      <c r="K302" s="8">
        <v>0</v>
      </c>
      <c r="L302" s="11"/>
      <c r="M302" s="11"/>
      <c r="N302" s="11"/>
    </row>
    <row r="303" spans="1:14" x14ac:dyDescent="0.25">
      <c r="A303" s="3" t="s">
        <v>3</v>
      </c>
      <c r="B303" s="3" t="s">
        <v>4</v>
      </c>
      <c r="C303">
        <f t="shared" si="4"/>
        <v>44</v>
      </c>
      <c r="D303" t="b">
        <f>AND(WEEKDAY(H303,2)&lt;=5, ISNA(MATCH(H303,Holidays!$A:$A, 0)))</f>
        <v>0</v>
      </c>
      <c r="E303">
        <v>2023</v>
      </c>
      <c r="F303">
        <v>10</v>
      </c>
      <c r="G303">
        <v>29</v>
      </c>
      <c r="H303" s="5">
        <v>45228</v>
      </c>
      <c r="I303" s="7">
        <v>0</v>
      </c>
      <c r="J303" s="7">
        <v>0</v>
      </c>
      <c r="K303" s="8">
        <v>0</v>
      </c>
      <c r="L303" s="11"/>
      <c r="M303" s="11"/>
      <c r="N303" s="11"/>
    </row>
    <row r="304" spans="1:14" x14ac:dyDescent="0.25">
      <c r="A304" s="3" t="s">
        <v>3</v>
      </c>
      <c r="B304" s="3" t="s">
        <v>4</v>
      </c>
      <c r="C304">
        <f t="shared" si="4"/>
        <v>44</v>
      </c>
      <c r="D304" t="b">
        <f>AND(WEEKDAY(H304,2)&lt;=5, ISNA(MATCH(H304,Holidays!$A:$A, 0)))</f>
        <v>1</v>
      </c>
      <c r="E304">
        <v>2023</v>
      </c>
      <c r="F304">
        <v>10</v>
      </c>
      <c r="G304">
        <v>30</v>
      </c>
      <c r="H304" s="5">
        <v>45229</v>
      </c>
      <c r="I304" s="7">
        <v>279911807</v>
      </c>
      <c r="J304" s="7">
        <v>1325544.0699999994</v>
      </c>
      <c r="K304" s="8">
        <v>110253.68</v>
      </c>
      <c r="L304" s="11"/>
      <c r="M304" s="11"/>
      <c r="N304" s="11"/>
    </row>
    <row r="305" spans="1:14" x14ac:dyDescent="0.25">
      <c r="A305" s="3" t="s">
        <v>3</v>
      </c>
      <c r="B305" s="3" t="s">
        <v>4</v>
      </c>
      <c r="C305">
        <f t="shared" si="4"/>
        <v>44</v>
      </c>
      <c r="D305" t="b">
        <f>AND(WEEKDAY(H305,2)&lt;=5, ISNA(MATCH(H305,Holidays!$A:$A, 0)))</f>
        <v>1</v>
      </c>
      <c r="E305">
        <v>2023</v>
      </c>
      <c r="F305">
        <v>10</v>
      </c>
      <c r="G305">
        <v>31</v>
      </c>
      <c r="H305" s="5">
        <v>45230</v>
      </c>
      <c r="I305" s="7">
        <v>283300600</v>
      </c>
      <c r="J305" s="7">
        <v>929754.86999999965</v>
      </c>
      <c r="K305" s="8">
        <v>26059</v>
      </c>
      <c r="L305" s="11"/>
      <c r="M305" s="11"/>
      <c r="N305" s="11"/>
    </row>
    <row r="306" spans="1:14" x14ac:dyDescent="0.25">
      <c r="A306" s="3" t="s">
        <v>3</v>
      </c>
      <c r="B306" s="3" t="s">
        <v>4</v>
      </c>
      <c r="C306">
        <f t="shared" si="4"/>
        <v>44</v>
      </c>
      <c r="D306" t="b">
        <f>AND(WEEKDAY(H306,2)&lt;=5, ISNA(MATCH(H306,Holidays!$A:$A, 0)))</f>
        <v>0</v>
      </c>
      <c r="E306">
        <v>2023</v>
      </c>
      <c r="F306">
        <v>11</v>
      </c>
      <c r="G306">
        <v>1</v>
      </c>
      <c r="H306" s="5">
        <v>45231</v>
      </c>
      <c r="I306" s="7">
        <v>0</v>
      </c>
      <c r="J306" s="7">
        <v>0</v>
      </c>
      <c r="K306" s="8">
        <v>0</v>
      </c>
      <c r="L306" s="11"/>
      <c r="M306" s="11"/>
      <c r="N306" s="11"/>
    </row>
    <row r="307" spans="1:14" x14ac:dyDescent="0.25">
      <c r="A307" s="3" t="s">
        <v>3</v>
      </c>
      <c r="B307" s="3" t="s">
        <v>4</v>
      </c>
      <c r="C307">
        <f t="shared" si="4"/>
        <v>44</v>
      </c>
      <c r="D307" t="b">
        <f>AND(WEEKDAY(H307,2)&lt;=5, ISNA(MATCH(H307,Holidays!$A:$A, 0)))</f>
        <v>1</v>
      </c>
      <c r="E307">
        <v>2023</v>
      </c>
      <c r="F307">
        <v>11</v>
      </c>
      <c r="G307">
        <v>2</v>
      </c>
      <c r="H307" s="5">
        <v>45232</v>
      </c>
      <c r="I307" s="7">
        <v>487265539</v>
      </c>
      <c r="J307" s="7">
        <v>4181151.2000000007</v>
      </c>
      <c r="K307" s="8">
        <v>18457</v>
      </c>
      <c r="L307" s="11"/>
      <c r="M307" s="11"/>
      <c r="N307" s="11"/>
    </row>
    <row r="308" spans="1:14" x14ac:dyDescent="0.25">
      <c r="A308" s="3" t="s">
        <v>3</v>
      </c>
      <c r="B308" s="3" t="s">
        <v>4</v>
      </c>
      <c r="C308">
        <f t="shared" si="4"/>
        <v>44</v>
      </c>
      <c r="D308" t="b">
        <f>AND(WEEKDAY(H308,2)&lt;=5, ISNA(MATCH(H308,Holidays!$A:$A, 0)))</f>
        <v>1</v>
      </c>
      <c r="E308">
        <v>2023</v>
      </c>
      <c r="F308">
        <v>11</v>
      </c>
      <c r="G308">
        <v>3</v>
      </c>
      <c r="H308" s="5">
        <v>45233</v>
      </c>
      <c r="I308" s="7">
        <v>237664802</v>
      </c>
      <c r="J308" s="7">
        <v>849381.70000000007</v>
      </c>
      <c r="K308" s="8">
        <v>29816.400000000001</v>
      </c>
      <c r="L308" s="11"/>
      <c r="M308" s="11"/>
      <c r="N308" s="11"/>
    </row>
    <row r="309" spans="1:14" x14ac:dyDescent="0.25">
      <c r="A309" s="3" t="s">
        <v>3</v>
      </c>
      <c r="B309" s="3" t="s">
        <v>4</v>
      </c>
      <c r="C309">
        <f t="shared" si="4"/>
        <v>44</v>
      </c>
      <c r="D309" t="b">
        <f>AND(WEEKDAY(H309,2)&lt;=5, ISNA(MATCH(H309,Holidays!$A:$A, 0)))</f>
        <v>0</v>
      </c>
      <c r="E309">
        <v>2023</v>
      </c>
      <c r="F309">
        <v>11</v>
      </c>
      <c r="G309">
        <v>4</v>
      </c>
      <c r="H309" s="5">
        <v>45234</v>
      </c>
      <c r="I309" s="7">
        <v>0</v>
      </c>
      <c r="J309" s="7">
        <v>0</v>
      </c>
      <c r="K309" s="8">
        <v>0</v>
      </c>
      <c r="L309" s="11"/>
      <c r="M309" s="11"/>
      <c r="N309" s="11"/>
    </row>
    <row r="310" spans="1:14" x14ac:dyDescent="0.25">
      <c r="A310" s="3" t="s">
        <v>3</v>
      </c>
      <c r="B310" s="3" t="s">
        <v>4</v>
      </c>
      <c r="C310">
        <f t="shared" si="4"/>
        <v>45</v>
      </c>
      <c r="D310" t="b">
        <f>AND(WEEKDAY(H310,2)&lt;=5, ISNA(MATCH(H310,Holidays!$A:$A, 0)))</f>
        <v>0</v>
      </c>
      <c r="E310">
        <v>2023</v>
      </c>
      <c r="F310">
        <v>11</v>
      </c>
      <c r="G310">
        <v>5</v>
      </c>
      <c r="H310" s="5">
        <v>45235</v>
      </c>
      <c r="I310" s="7">
        <v>0</v>
      </c>
      <c r="J310" s="7">
        <v>0</v>
      </c>
      <c r="K310" s="8">
        <v>0</v>
      </c>
      <c r="L310" s="11"/>
      <c r="M310" s="11"/>
      <c r="N310" s="11"/>
    </row>
    <row r="311" spans="1:14" x14ac:dyDescent="0.25">
      <c r="A311" s="3" t="s">
        <v>3</v>
      </c>
      <c r="B311" s="3" t="s">
        <v>4</v>
      </c>
      <c r="C311">
        <f t="shared" si="4"/>
        <v>45</v>
      </c>
      <c r="D311" t="b">
        <f>AND(WEEKDAY(H311,2)&lt;=5, ISNA(MATCH(H311,Holidays!$A:$A, 0)))</f>
        <v>1</v>
      </c>
      <c r="E311">
        <v>2023</v>
      </c>
      <c r="F311">
        <v>11</v>
      </c>
      <c r="G311">
        <v>6</v>
      </c>
      <c r="H311" s="5">
        <v>45236</v>
      </c>
      <c r="I311" s="7">
        <v>219925932</v>
      </c>
      <c r="J311" s="7">
        <v>3243893.3300000005</v>
      </c>
      <c r="K311" s="8">
        <v>10035</v>
      </c>
      <c r="L311" s="11"/>
      <c r="M311" s="11"/>
      <c r="N311" s="11"/>
    </row>
    <row r="312" spans="1:14" x14ac:dyDescent="0.25">
      <c r="A312" s="3" t="s">
        <v>3</v>
      </c>
      <c r="B312" s="3" t="s">
        <v>4</v>
      </c>
      <c r="C312">
        <f t="shared" si="4"/>
        <v>45</v>
      </c>
      <c r="D312" t="b">
        <f>AND(WEEKDAY(H312,2)&lt;=5, ISNA(MATCH(H312,Holidays!$A:$A, 0)))</f>
        <v>1</v>
      </c>
      <c r="E312">
        <v>2023</v>
      </c>
      <c r="F312">
        <v>11</v>
      </c>
      <c r="G312">
        <v>7</v>
      </c>
      <c r="H312" s="5">
        <v>45237</v>
      </c>
      <c r="I312" s="7">
        <v>271912998</v>
      </c>
      <c r="J312" s="7">
        <v>3094560.07</v>
      </c>
      <c r="K312" s="8">
        <v>6686.42</v>
      </c>
      <c r="L312" s="11"/>
      <c r="M312" s="11"/>
      <c r="N312" s="11"/>
    </row>
    <row r="313" spans="1:14" x14ac:dyDescent="0.25">
      <c r="A313" s="3" t="s">
        <v>3</v>
      </c>
      <c r="B313" s="3" t="s">
        <v>4</v>
      </c>
      <c r="C313">
        <f t="shared" si="4"/>
        <v>45</v>
      </c>
      <c r="D313" t="b">
        <f>AND(WEEKDAY(H313,2)&lt;=5, ISNA(MATCH(H313,Holidays!$A:$A, 0)))</f>
        <v>1</v>
      </c>
      <c r="E313">
        <v>2023</v>
      </c>
      <c r="F313">
        <v>11</v>
      </c>
      <c r="G313">
        <v>8</v>
      </c>
      <c r="H313" s="5">
        <v>45238</v>
      </c>
      <c r="I313" s="7">
        <v>294264793</v>
      </c>
      <c r="J313" s="7">
        <v>739130.52</v>
      </c>
      <c r="K313" s="8">
        <v>19252</v>
      </c>
      <c r="L313" s="11"/>
      <c r="M313" s="11"/>
      <c r="N313" s="11"/>
    </row>
    <row r="314" spans="1:14" x14ac:dyDescent="0.25">
      <c r="A314" s="3" t="s">
        <v>3</v>
      </c>
      <c r="B314" s="3" t="s">
        <v>4</v>
      </c>
      <c r="C314">
        <f t="shared" si="4"/>
        <v>45</v>
      </c>
      <c r="D314" t="b">
        <f>AND(WEEKDAY(H314,2)&lt;=5, ISNA(MATCH(H314,Holidays!$A:$A, 0)))</f>
        <v>1</v>
      </c>
      <c r="E314">
        <v>2023</v>
      </c>
      <c r="F314">
        <v>11</v>
      </c>
      <c r="G314">
        <v>9</v>
      </c>
      <c r="H314" s="5">
        <v>45239</v>
      </c>
      <c r="I314" s="7">
        <v>348939580</v>
      </c>
      <c r="J314" s="7">
        <v>1689832.2499999995</v>
      </c>
      <c r="K314" s="8">
        <v>56727.93</v>
      </c>
      <c r="L314" s="11"/>
      <c r="M314" s="11"/>
      <c r="N314" s="11"/>
    </row>
    <row r="315" spans="1:14" x14ac:dyDescent="0.25">
      <c r="A315" s="3" t="s">
        <v>3</v>
      </c>
      <c r="B315" s="3" t="s">
        <v>4</v>
      </c>
      <c r="C315">
        <f t="shared" si="4"/>
        <v>45</v>
      </c>
      <c r="D315" t="b">
        <f>AND(WEEKDAY(H315,2)&lt;=5, ISNA(MATCH(H315,Holidays!$A:$A, 0)))</f>
        <v>1</v>
      </c>
      <c r="E315">
        <v>2023</v>
      </c>
      <c r="F315">
        <v>11</v>
      </c>
      <c r="G315">
        <v>10</v>
      </c>
      <c r="H315" s="5">
        <v>45240</v>
      </c>
      <c r="I315" s="7">
        <v>226475116</v>
      </c>
      <c r="J315" s="7">
        <v>984087.78000000014</v>
      </c>
      <c r="K315" s="8">
        <v>12459</v>
      </c>
      <c r="L315" s="11"/>
      <c r="M315" s="11"/>
      <c r="N315" s="11"/>
    </row>
    <row r="316" spans="1:14" x14ac:dyDescent="0.25">
      <c r="A316" s="3" t="s">
        <v>3</v>
      </c>
      <c r="B316" s="3" t="s">
        <v>4</v>
      </c>
      <c r="C316">
        <f t="shared" si="4"/>
        <v>45</v>
      </c>
      <c r="D316" t="b">
        <f>AND(WEEKDAY(H316,2)&lt;=5, ISNA(MATCH(H316,Holidays!$A:$A, 0)))</f>
        <v>0</v>
      </c>
      <c r="E316">
        <v>2023</v>
      </c>
      <c r="F316">
        <v>11</v>
      </c>
      <c r="G316">
        <v>11</v>
      </c>
      <c r="H316" s="5">
        <v>45241</v>
      </c>
      <c r="I316" s="7">
        <v>0</v>
      </c>
      <c r="J316" s="7">
        <v>0</v>
      </c>
      <c r="K316" s="8">
        <v>0</v>
      </c>
      <c r="L316" s="11"/>
      <c r="M316" s="11"/>
      <c r="N316" s="11"/>
    </row>
    <row r="317" spans="1:14" x14ac:dyDescent="0.25">
      <c r="A317" s="3" t="s">
        <v>3</v>
      </c>
      <c r="B317" s="3" t="s">
        <v>4</v>
      </c>
      <c r="C317">
        <f t="shared" si="4"/>
        <v>46</v>
      </c>
      <c r="D317" t="b">
        <f>AND(WEEKDAY(H317,2)&lt;=5, ISNA(MATCH(H317,Holidays!$A:$A, 0)))</f>
        <v>0</v>
      </c>
      <c r="E317">
        <v>2023</v>
      </c>
      <c r="F317">
        <v>11</v>
      </c>
      <c r="G317">
        <v>12</v>
      </c>
      <c r="H317" s="5">
        <v>45242</v>
      </c>
      <c r="I317" s="7">
        <v>0</v>
      </c>
      <c r="J317" s="7">
        <v>0</v>
      </c>
      <c r="K317" s="8">
        <v>0</v>
      </c>
      <c r="L317" s="11"/>
      <c r="M317" s="11"/>
      <c r="N317" s="11"/>
    </row>
    <row r="318" spans="1:14" x14ac:dyDescent="0.25">
      <c r="A318" s="3" t="s">
        <v>3</v>
      </c>
      <c r="B318" s="3" t="s">
        <v>4</v>
      </c>
      <c r="C318">
        <f t="shared" si="4"/>
        <v>46</v>
      </c>
      <c r="D318" t="b">
        <f>AND(WEEKDAY(H318,2)&lt;=5, ISNA(MATCH(H318,Holidays!$A:$A, 0)))</f>
        <v>1</v>
      </c>
      <c r="E318">
        <v>2023</v>
      </c>
      <c r="F318">
        <v>11</v>
      </c>
      <c r="G318">
        <v>13</v>
      </c>
      <c r="H318" s="5">
        <v>45243</v>
      </c>
      <c r="I318" s="7">
        <v>250237100</v>
      </c>
      <c r="J318" s="7">
        <v>1449237.15</v>
      </c>
      <c r="K318" s="8">
        <v>41793.9</v>
      </c>
      <c r="L318" s="11"/>
      <c r="M318" s="11"/>
      <c r="N318" s="11"/>
    </row>
    <row r="319" spans="1:14" x14ac:dyDescent="0.25">
      <c r="A319" s="3" t="s">
        <v>3</v>
      </c>
      <c r="B319" s="3" t="s">
        <v>4</v>
      </c>
      <c r="C319">
        <f t="shared" si="4"/>
        <v>46</v>
      </c>
      <c r="D319" t="b">
        <f>AND(WEEKDAY(H319,2)&lt;=5, ISNA(MATCH(H319,Holidays!$A:$A, 0)))</f>
        <v>1</v>
      </c>
      <c r="E319">
        <v>2023</v>
      </c>
      <c r="F319">
        <v>11</v>
      </c>
      <c r="G319">
        <v>14</v>
      </c>
      <c r="H319" s="5">
        <v>45244</v>
      </c>
      <c r="I319" s="7">
        <v>242572716</v>
      </c>
      <c r="J319" s="7">
        <v>1284028.6499999999</v>
      </c>
      <c r="K319" s="8">
        <v>36562</v>
      </c>
      <c r="L319" s="11"/>
      <c r="M319" s="11"/>
      <c r="N319" s="11"/>
    </row>
    <row r="320" spans="1:14" x14ac:dyDescent="0.25">
      <c r="A320" s="3" t="s">
        <v>3</v>
      </c>
      <c r="B320" s="3" t="s">
        <v>4</v>
      </c>
      <c r="C320">
        <f t="shared" si="4"/>
        <v>46</v>
      </c>
      <c r="D320" t="b">
        <f>AND(WEEKDAY(H320,2)&lt;=5, ISNA(MATCH(H320,Holidays!$A:$A, 0)))</f>
        <v>1</v>
      </c>
      <c r="E320">
        <v>2023</v>
      </c>
      <c r="F320">
        <v>11</v>
      </c>
      <c r="G320">
        <v>15</v>
      </c>
      <c r="H320" s="5">
        <v>45245</v>
      </c>
      <c r="I320" s="7">
        <v>235881826</v>
      </c>
      <c r="J320" s="7">
        <v>993438.49</v>
      </c>
      <c r="K320" s="8">
        <v>31596.69</v>
      </c>
      <c r="L320" s="11"/>
      <c r="M320" s="11"/>
      <c r="N320" s="11"/>
    </row>
    <row r="321" spans="1:14" x14ac:dyDescent="0.25">
      <c r="A321" s="3" t="s">
        <v>3</v>
      </c>
      <c r="B321" s="3" t="s">
        <v>4</v>
      </c>
      <c r="C321">
        <f t="shared" si="4"/>
        <v>46</v>
      </c>
      <c r="D321" t="b">
        <f>AND(WEEKDAY(H321,2)&lt;=5, ISNA(MATCH(H321,Holidays!$A:$A, 0)))</f>
        <v>1</v>
      </c>
      <c r="E321">
        <v>2023</v>
      </c>
      <c r="F321">
        <v>11</v>
      </c>
      <c r="G321">
        <v>16</v>
      </c>
      <c r="H321" s="5">
        <v>45246</v>
      </c>
      <c r="I321" s="7">
        <v>339005457</v>
      </c>
      <c r="J321" s="7">
        <v>3273168.3500000006</v>
      </c>
      <c r="K321" s="8">
        <v>219798</v>
      </c>
      <c r="L321" s="11"/>
      <c r="M321" s="11"/>
      <c r="N321" s="11"/>
    </row>
    <row r="322" spans="1:14" x14ac:dyDescent="0.25">
      <c r="A322" s="3" t="s">
        <v>3</v>
      </c>
      <c r="B322" s="3" t="s">
        <v>4</v>
      </c>
      <c r="C322">
        <f t="shared" ref="C322:C385" si="5">+WEEKNUM(H322)</f>
        <v>46</v>
      </c>
      <c r="D322" t="b">
        <f>AND(WEEKDAY(H322,2)&lt;=5, ISNA(MATCH(H322,Holidays!$A:$A, 0)))</f>
        <v>1</v>
      </c>
      <c r="E322">
        <v>2023</v>
      </c>
      <c r="F322">
        <v>11</v>
      </c>
      <c r="G322">
        <v>17</v>
      </c>
      <c r="H322" s="5">
        <v>45247</v>
      </c>
      <c r="I322" s="7">
        <v>295860718</v>
      </c>
      <c r="J322" s="7">
        <v>3297915.3499999996</v>
      </c>
      <c r="K322" s="8">
        <v>6323</v>
      </c>
      <c r="L322" s="11"/>
      <c r="M322" s="11"/>
      <c r="N322" s="11"/>
    </row>
    <row r="323" spans="1:14" x14ac:dyDescent="0.25">
      <c r="A323" s="3" t="s">
        <v>3</v>
      </c>
      <c r="B323" s="3" t="s">
        <v>4</v>
      </c>
      <c r="C323">
        <f t="shared" si="5"/>
        <v>46</v>
      </c>
      <c r="D323" t="b">
        <f>AND(WEEKDAY(H323,2)&lt;=5, ISNA(MATCH(H323,Holidays!$A:$A, 0)))</f>
        <v>0</v>
      </c>
      <c r="E323">
        <v>2023</v>
      </c>
      <c r="F323">
        <v>11</v>
      </c>
      <c r="G323">
        <v>18</v>
      </c>
      <c r="H323" s="5">
        <v>45248</v>
      </c>
      <c r="I323" s="7">
        <v>0</v>
      </c>
      <c r="J323" s="7">
        <v>0</v>
      </c>
      <c r="K323" s="8">
        <v>0</v>
      </c>
      <c r="L323" s="11"/>
      <c r="M323" s="11"/>
      <c r="N323" s="11"/>
    </row>
    <row r="324" spans="1:14" x14ac:dyDescent="0.25">
      <c r="A324" s="3" t="s">
        <v>3</v>
      </c>
      <c r="B324" s="3" t="s">
        <v>4</v>
      </c>
      <c r="C324">
        <f t="shared" si="5"/>
        <v>47</v>
      </c>
      <c r="D324" t="b">
        <f>AND(WEEKDAY(H324,2)&lt;=5, ISNA(MATCH(H324,Holidays!$A:$A, 0)))</f>
        <v>0</v>
      </c>
      <c r="E324">
        <v>2023</v>
      </c>
      <c r="F324">
        <v>11</v>
      </c>
      <c r="G324">
        <v>19</v>
      </c>
      <c r="H324" s="5">
        <v>45249</v>
      </c>
      <c r="I324" s="7">
        <v>0</v>
      </c>
      <c r="J324" s="7">
        <v>0</v>
      </c>
      <c r="K324" s="8">
        <v>0</v>
      </c>
      <c r="L324" s="11"/>
      <c r="M324" s="11"/>
      <c r="N324" s="11"/>
    </row>
    <row r="325" spans="1:14" x14ac:dyDescent="0.25">
      <c r="A325" s="3" t="s">
        <v>3</v>
      </c>
      <c r="B325" s="3" t="s">
        <v>4</v>
      </c>
      <c r="C325">
        <f t="shared" si="5"/>
        <v>47</v>
      </c>
      <c r="D325" t="b">
        <f>AND(WEEKDAY(H325,2)&lt;=5, ISNA(MATCH(H325,Holidays!$A:$A, 0)))</f>
        <v>1</v>
      </c>
      <c r="E325">
        <v>2023</v>
      </c>
      <c r="F325">
        <v>11</v>
      </c>
      <c r="G325">
        <v>20</v>
      </c>
      <c r="H325" s="5">
        <v>45250</v>
      </c>
      <c r="I325" s="7">
        <v>208054809</v>
      </c>
      <c r="J325" s="7">
        <v>854624.25</v>
      </c>
      <c r="K325" s="8">
        <v>9641</v>
      </c>
      <c r="L325" s="11"/>
      <c r="M325" s="11"/>
      <c r="N325" s="11"/>
    </row>
    <row r="326" spans="1:14" x14ac:dyDescent="0.25">
      <c r="A326" s="3" t="s">
        <v>3</v>
      </c>
      <c r="B326" s="3" t="s">
        <v>4</v>
      </c>
      <c r="C326">
        <f t="shared" si="5"/>
        <v>47</v>
      </c>
      <c r="D326" t="b">
        <f>AND(WEEKDAY(H326,2)&lt;=5, ISNA(MATCH(H326,Holidays!$A:$A, 0)))</f>
        <v>1</v>
      </c>
      <c r="E326">
        <v>2023</v>
      </c>
      <c r="F326">
        <v>11</v>
      </c>
      <c r="G326">
        <v>21</v>
      </c>
      <c r="H326" s="5">
        <v>45251</v>
      </c>
      <c r="I326" s="7">
        <v>193355029</v>
      </c>
      <c r="J326" s="7">
        <v>2501165.4400000004</v>
      </c>
      <c r="K326" s="8">
        <v>22685</v>
      </c>
      <c r="L326" s="11"/>
      <c r="M326" s="11"/>
      <c r="N326" s="11"/>
    </row>
    <row r="327" spans="1:14" x14ac:dyDescent="0.25">
      <c r="A327" s="3" t="s">
        <v>3</v>
      </c>
      <c r="B327" s="3" t="s">
        <v>4</v>
      </c>
      <c r="C327">
        <f t="shared" si="5"/>
        <v>47</v>
      </c>
      <c r="D327" t="b">
        <f>AND(WEEKDAY(H327,2)&lt;=5, ISNA(MATCH(H327,Holidays!$A:$A, 0)))</f>
        <v>1</v>
      </c>
      <c r="E327">
        <v>2023</v>
      </c>
      <c r="F327">
        <v>11</v>
      </c>
      <c r="G327">
        <v>22</v>
      </c>
      <c r="H327" s="5">
        <v>45252</v>
      </c>
      <c r="I327" s="7">
        <v>574919469</v>
      </c>
      <c r="J327" s="7">
        <v>3090889.5300000003</v>
      </c>
      <c r="K327" s="8">
        <v>75283.44</v>
      </c>
      <c r="L327" s="11"/>
      <c r="M327" s="11"/>
      <c r="N327" s="11"/>
    </row>
    <row r="328" spans="1:14" x14ac:dyDescent="0.25">
      <c r="A328" s="3" t="s">
        <v>3</v>
      </c>
      <c r="B328" s="3" t="s">
        <v>4</v>
      </c>
      <c r="C328">
        <f t="shared" si="5"/>
        <v>47</v>
      </c>
      <c r="D328" t="b">
        <f>AND(WEEKDAY(H328,2)&lt;=5, ISNA(MATCH(H328,Holidays!$A:$A, 0)))</f>
        <v>1</v>
      </c>
      <c r="E328">
        <v>2023</v>
      </c>
      <c r="F328">
        <v>11</v>
      </c>
      <c r="G328">
        <v>23</v>
      </c>
      <c r="H328" s="5">
        <v>45253</v>
      </c>
      <c r="I328" s="7">
        <v>184936805</v>
      </c>
      <c r="J328" s="7">
        <v>1105861.2400000002</v>
      </c>
      <c r="K328" s="8">
        <v>12600</v>
      </c>
      <c r="L328" s="11"/>
      <c r="M328" s="11"/>
      <c r="N328" s="11"/>
    </row>
    <row r="329" spans="1:14" x14ac:dyDescent="0.25">
      <c r="A329" s="3" t="s">
        <v>3</v>
      </c>
      <c r="B329" s="3" t="s">
        <v>4</v>
      </c>
      <c r="C329">
        <f t="shared" si="5"/>
        <v>47</v>
      </c>
      <c r="D329" t="b">
        <f>AND(WEEKDAY(H329,2)&lt;=5, ISNA(MATCH(H329,Holidays!$A:$A, 0)))</f>
        <v>1</v>
      </c>
      <c r="E329">
        <v>2023</v>
      </c>
      <c r="F329">
        <v>11</v>
      </c>
      <c r="G329">
        <v>24</v>
      </c>
      <c r="H329" s="5">
        <v>45254</v>
      </c>
      <c r="I329" s="7">
        <v>339983007</v>
      </c>
      <c r="J329" s="7">
        <v>2285511.6800000002</v>
      </c>
      <c r="K329" s="8">
        <v>92130.98</v>
      </c>
      <c r="L329" s="11"/>
      <c r="M329" s="11"/>
      <c r="N329" s="11"/>
    </row>
    <row r="330" spans="1:14" x14ac:dyDescent="0.25">
      <c r="A330" s="3" t="s">
        <v>3</v>
      </c>
      <c r="B330" s="3" t="s">
        <v>4</v>
      </c>
      <c r="C330">
        <f t="shared" si="5"/>
        <v>47</v>
      </c>
      <c r="D330" t="b">
        <f>AND(WEEKDAY(H330,2)&lt;=5, ISNA(MATCH(H330,Holidays!$A:$A, 0)))</f>
        <v>0</v>
      </c>
      <c r="E330">
        <v>2023</v>
      </c>
      <c r="F330">
        <v>11</v>
      </c>
      <c r="G330">
        <v>25</v>
      </c>
      <c r="H330" s="5">
        <v>45255</v>
      </c>
      <c r="I330" s="7">
        <v>0</v>
      </c>
      <c r="J330" s="7">
        <v>0</v>
      </c>
      <c r="K330" s="8">
        <v>0</v>
      </c>
      <c r="L330" s="11"/>
      <c r="M330" s="11"/>
      <c r="N330" s="11"/>
    </row>
    <row r="331" spans="1:14" x14ac:dyDescent="0.25">
      <c r="A331" s="3" t="s">
        <v>3</v>
      </c>
      <c r="B331" s="3" t="s">
        <v>4</v>
      </c>
      <c r="C331">
        <f t="shared" si="5"/>
        <v>48</v>
      </c>
      <c r="D331" t="b">
        <f>AND(WEEKDAY(H331,2)&lt;=5, ISNA(MATCH(H331,Holidays!$A:$A, 0)))</f>
        <v>0</v>
      </c>
      <c r="E331">
        <v>2023</v>
      </c>
      <c r="F331">
        <v>11</v>
      </c>
      <c r="G331">
        <v>26</v>
      </c>
      <c r="H331" s="5">
        <v>45256</v>
      </c>
      <c r="I331" s="7">
        <v>0</v>
      </c>
      <c r="J331" s="7">
        <v>0</v>
      </c>
      <c r="K331" s="8">
        <v>0</v>
      </c>
      <c r="L331" s="11"/>
      <c r="M331" s="11"/>
      <c r="N331" s="11"/>
    </row>
    <row r="332" spans="1:14" x14ac:dyDescent="0.25">
      <c r="A332" s="3" t="s">
        <v>3</v>
      </c>
      <c r="B332" s="3" t="s">
        <v>4</v>
      </c>
      <c r="C332">
        <f t="shared" si="5"/>
        <v>48</v>
      </c>
      <c r="D332" t="b">
        <f>AND(WEEKDAY(H332,2)&lt;=5, ISNA(MATCH(H332,Holidays!$A:$A, 0)))</f>
        <v>1</v>
      </c>
      <c r="E332">
        <v>2023</v>
      </c>
      <c r="F332">
        <v>11</v>
      </c>
      <c r="G332">
        <v>27</v>
      </c>
      <c r="H332" s="5">
        <v>45257</v>
      </c>
      <c r="I332" s="7">
        <v>276742044</v>
      </c>
      <c r="J332" s="7">
        <v>2155669.0300000003</v>
      </c>
      <c r="K332" s="8">
        <v>11353</v>
      </c>
      <c r="L332" s="11"/>
      <c r="M332" s="11"/>
      <c r="N332" s="11"/>
    </row>
    <row r="333" spans="1:14" x14ac:dyDescent="0.25">
      <c r="A333" s="3" t="s">
        <v>3</v>
      </c>
      <c r="B333" s="3" t="s">
        <v>4</v>
      </c>
      <c r="C333">
        <f t="shared" si="5"/>
        <v>48</v>
      </c>
      <c r="D333" t="b">
        <f>AND(WEEKDAY(H333,2)&lt;=5, ISNA(MATCH(H333,Holidays!$A:$A, 0)))</f>
        <v>1</v>
      </c>
      <c r="E333">
        <v>2023</v>
      </c>
      <c r="F333">
        <v>11</v>
      </c>
      <c r="G333">
        <v>28</v>
      </c>
      <c r="H333" s="5">
        <v>45258</v>
      </c>
      <c r="I333" s="7">
        <v>268196627</v>
      </c>
      <c r="J333" s="7">
        <v>810645.49</v>
      </c>
      <c r="K333" s="8">
        <v>22172</v>
      </c>
      <c r="L333" s="11"/>
      <c r="M333" s="11"/>
      <c r="N333" s="11"/>
    </row>
    <row r="334" spans="1:14" x14ac:dyDescent="0.25">
      <c r="A334" s="3" t="s">
        <v>3</v>
      </c>
      <c r="B334" s="3" t="s">
        <v>4</v>
      </c>
      <c r="C334">
        <f t="shared" si="5"/>
        <v>48</v>
      </c>
      <c r="D334" t="b">
        <f>AND(WEEKDAY(H334,2)&lt;=5, ISNA(MATCH(H334,Holidays!$A:$A, 0)))</f>
        <v>1</v>
      </c>
      <c r="E334">
        <v>2023</v>
      </c>
      <c r="F334">
        <v>11</v>
      </c>
      <c r="G334">
        <v>29</v>
      </c>
      <c r="H334" s="5">
        <v>45259</v>
      </c>
      <c r="I334" s="7">
        <v>251984570</v>
      </c>
      <c r="J334" s="7">
        <v>1184259.1400000001</v>
      </c>
      <c r="K334" s="8">
        <v>60709.1</v>
      </c>
      <c r="L334" s="11"/>
      <c r="M334" s="11"/>
      <c r="N334" s="11"/>
    </row>
    <row r="335" spans="1:14" x14ac:dyDescent="0.25">
      <c r="A335" s="3" t="s">
        <v>3</v>
      </c>
      <c r="B335" s="3" t="s">
        <v>4</v>
      </c>
      <c r="C335">
        <f t="shared" si="5"/>
        <v>48</v>
      </c>
      <c r="D335" t="b">
        <f>AND(WEEKDAY(H335,2)&lt;=5, ISNA(MATCH(H335,Holidays!$A:$A, 0)))</f>
        <v>1</v>
      </c>
      <c r="E335">
        <v>2023</v>
      </c>
      <c r="F335">
        <v>11</v>
      </c>
      <c r="G335">
        <v>30</v>
      </c>
      <c r="H335" s="5">
        <v>45260</v>
      </c>
      <c r="I335" s="7">
        <v>295537015</v>
      </c>
      <c r="J335" s="7">
        <v>847839.24000000034</v>
      </c>
      <c r="K335" s="8">
        <v>24613</v>
      </c>
      <c r="L335" s="11"/>
      <c r="M335" s="11"/>
      <c r="N335" s="11"/>
    </row>
    <row r="336" spans="1:14" x14ac:dyDescent="0.25">
      <c r="A336" s="3" t="s">
        <v>3</v>
      </c>
      <c r="B336" s="3" t="s">
        <v>4</v>
      </c>
      <c r="C336">
        <f t="shared" si="5"/>
        <v>48</v>
      </c>
      <c r="D336" t="b">
        <f>AND(WEEKDAY(H336,2)&lt;=5, ISNA(MATCH(H336,Holidays!$A:$A, 0)))</f>
        <v>1</v>
      </c>
      <c r="E336">
        <v>2023</v>
      </c>
      <c r="F336">
        <v>12</v>
      </c>
      <c r="G336">
        <v>1</v>
      </c>
      <c r="H336" s="5">
        <v>45261</v>
      </c>
      <c r="I336" s="7">
        <v>321342057</v>
      </c>
      <c r="J336" s="7">
        <v>3004293.43</v>
      </c>
      <c r="K336" s="8">
        <v>17427</v>
      </c>
      <c r="L336" s="11"/>
      <c r="M336" s="11"/>
      <c r="N336" s="11"/>
    </row>
    <row r="337" spans="1:14" x14ac:dyDescent="0.25">
      <c r="A337" s="3" t="s">
        <v>3</v>
      </c>
      <c r="B337" s="3" t="s">
        <v>4</v>
      </c>
      <c r="C337">
        <f t="shared" si="5"/>
        <v>48</v>
      </c>
      <c r="D337" t="b">
        <f>AND(WEEKDAY(H337,2)&lt;=5, ISNA(MATCH(H337,Holidays!$A:$A, 0)))</f>
        <v>0</v>
      </c>
      <c r="E337">
        <v>2023</v>
      </c>
      <c r="F337">
        <v>12</v>
      </c>
      <c r="G337">
        <v>2</v>
      </c>
      <c r="H337" s="5">
        <v>45262</v>
      </c>
      <c r="I337" s="7">
        <v>0</v>
      </c>
      <c r="J337" s="7">
        <v>0</v>
      </c>
      <c r="K337" s="8">
        <v>0</v>
      </c>
      <c r="L337" s="11"/>
      <c r="M337" s="11"/>
      <c r="N337" s="11"/>
    </row>
    <row r="338" spans="1:14" x14ac:dyDescent="0.25">
      <c r="A338" s="3" t="s">
        <v>3</v>
      </c>
      <c r="B338" s="3" t="s">
        <v>4</v>
      </c>
      <c r="C338">
        <f t="shared" si="5"/>
        <v>49</v>
      </c>
      <c r="D338" t="b">
        <f>AND(WEEKDAY(H338,2)&lt;=5, ISNA(MATCH(H338,Holidays!$A:$A, 0)))</f>
        <v>0</v>
      </c>
      <c r="E338">
        <v>2023</v>
      </c>
      <c r="F338">
        <v>12</v>
      </c>
      <c r="G338">
        <v>3</v>
      </c>
      <c r="H338" s="5">
        <v>45263</v>
      </c>
      <c r="I338" s="7">
        <v>0</v>
      </c>
      <c r="J338" s="7">
        <v>0</v>
      </c>
      <c r="K338" s="8">
        <v>0</v>
      </c>
      <c r="L338" s="11"/>
      <c r="M338" s="11"/>
      <c r="N338" s="11"/>
    </row>
    <row r="339" spans="1:14" x14ac:dyDescent="0.25">
      <c r="A339" s="3" t="s">
        <v>3</v>
      </c>
      <c r="B339" s="3" t="s">
        <v>4</v>
      </c>
      <c r="C339">
        <f t="shared" si="5"/>
        <v>49</v>
      </c>
      <c r="D339" t="b">
        <f>AND(WEEKDAY(H339,2)&lt;=5, ISNA(MATCH(H339,Holidays!$A:$A, 0)))</f>
        <v>1</v>
      </c>
      <c r="E339">
        <v>2023</v>
      </c>
      <c r="F339">
        <v>12</v>
      </c>
      <c r="G339">
        <v>4</v>
      </c>
      <c r="H339" s="5">
        <v>45264</v>
      </c>
      <c r="I339" s="7">
        <v>279732079</v>
      </c>
      <c r="J339" s="7">
        <v>1358893.56</v>
      </c>
      <c r="K339" s="8">
        <v>90579.98</v>
      </c>
      <c r="L339" s="11"/>
      <c r="M339" s="11"/>
      <c r="N339" s="11"/>
    </row>
    <row r="340" spans="1:14" x14ac:dyDescent="0.25">
      <c r="A340" s="3" t="s">
        <v>3</v>
      </c>
      <c r="B340" s="3" t="s">
        <v>4</v>
      </c>
      <c r="C340">
        <f t="shared" si="5"/>
        <v>49</v>
      </c>
      <c r="D340" t="b">
        <f>AND(WEEKDAY(H340,2)&lt;=5, ISNA(MATCH(H340,Holidays!$A:$A, 0)))</f>
        <v>1</v>
      </c>
      <c r="E340">
        <v>2023</v>
      </c>
      <c r="F340">
        <v>12</v>
      </c>
      <c r="G340">
        <v>5</v>
      </c>
      <c r="H340" s="5">
        <v>45265</v>
      </c>
      <c r="I340" s="7">
        <v>123486238</v>
      </c>
      <c r="J340" s="7">
        <v>1030976.0899999995</v>
      </c>
      <c r="K340" s="8">
        <v>42788.15</v>
      </c>
      <c r="L340" s="11"/>
      <c r="M340" s="11"/>
      <c r="N340" s="11"/>
    </row>
    <row r="341" spans="1:14" x14ac:dyDescent="0.25">
      <c r="A341" s="3" t="s">
        <v>3</v>
      </c>
      <c r="B341" s="3" t="s">
        <v>4</v>
      </c>
      <c r="C341">
        <f t="shared" si="5"/>
        <v>49</v>
      </c>
      <c r="D341" t="b">
        <f>AND(WEEKDAY(H341,2)&lt;=5, ISNA(MATCH(H341,Holidays!$A:$A, 0)))</f>
        <v>1</v>
      </c>
      <c r="E341">
        <v>2023</v>
      </c>
      <c r="F341">
        <v>12</v>
      </c>
      <c r="G341">
        <v>6</v>
      </c>
      <c r="H341" s="5">
        <v>45266</v>
      </c>
      <c r="I341" s="7">
        <v>269527520</v>
      </c>
      <c r="J341" s="7">
        <v>2793837.7600000002</v>
      </c>
      <c r="K341" s="8">
        <v>11155.9</v>
      </c>
      <c r="L341" s="11"/>
      <c r="M341" s="11"/>
      <c r="N341" s="11"/>
    </row>
    <row r="342" spans="1:14" x14ac:dyDescent="0.25">
      <c r="A342" s="3" t="s">
        <v>3</v>
      </c>
      <c r="B342" s="3" t="s">
        <v>4</v>
      </c>
      <c r="C342">
        <f t="shared" si="5"/>
        <v>49</v>
      </c>
      <c r="D342" t="b">
        <f>AND(WEEKDAY(H342,2)&lt;=5, ISNA(MATCH(H342,Holidays!$A:$A, 0)))</f>
        <v>1</v>
      </c>
      <c r="E342">
        <v>2023</v>
      </c>
      <c r="F342">
        <v>12</v>
      </c>
      <c r="G342">
        <v>7</v>
      </c>
      <c r="H342" s="5">
        <v>45267</v>
      </c>
      <c r="I342" s="7">
        <v>229931069</v>
      </c>
      <c r="J342" s="7">
        <v>2747039.62</v>
      </c>
      <c r="K342" s="8">
        <v>80519.86</v>
      </c>
      <c r="L342" s="11"/>
      <c r="M342" s="11"/>
      <c r="N342" s="11"/>
    </row>
    <row r="343" spans="1:14" x14ac:dyDescent="0.25">
      <c r="A343" s="3" t="s">
        <v>3</v>
      </c>
      <c r="B343" s="3" t="s">
        <v>4</v>
      </c>
      <c r="C343">
        <f t="shared" si="5"/>
        <v>49</v>
      </c>
      <c r="D343" t="b">
        <f>AND(WEEKDAY(H343,2)&lt;=5, ISNA(MATCH(H343,Holidays!$A:$A, 0)))</f>
        <v>0</v>
      </c>
      <c r="E343">
        <v>2023</v>
      </c>
      <c r="F343">
        <v>12</v>
      </c>
      <c r="G343">
        <v>8</v>
      </c>
      <c r="H343" s="5">
        <v>45268</v>
      </c>
      <c r="I343" s="7">
        <v>0</v>
      </c>
      <c r="J343" s="7">
        <v>0</v>
      </c>
      <c r="K343" s="8">
        <v>0</v>
      </c>
      <c r="L343" s="11"/>
      <c r="M343" s="11"/>
      <c r="N343" s="11"/>
    </row>
    <row r="344" spans="1:14" x14ac:dyDescent="0.25">
      <c r="A344" s="3" t="s">
        <v>3</v>
      </c>
      <c r="B344" s="3" t="s">
        <v>4</v>
      </c>
      <c r="C344">
        <f t="shared" si="5"/>
        <v>49</v>
      </c>
      <c r="D344" t="b">
        <f>AND(WEEKDAY(H344,2)&lt;=5, ISNA(MATCH(H344,Holidays!$A:$A, 0)))</f>
        <v>0</v>
      </c>
      <c r="E344">
        <v>2023</v>
      </c>
      <c r="F344">
        <v>12</v>
      </c>
      <c r="G344">
        <v>9</v>
      </c>
      <c r="H344" s="5">
        <v>45269</v>
      </c>
      <c r="I344" s="7">
        <v>0</v>
      </c>
      <c r="J344" s="7">
        <v>0</v>
      </c>
      <c r="K344" s="8">
        <v>0</v>
      </c>
      <c r="L344" s="11"/>
      <c r="M344" s="11"/>
      <c r="N344" s="11"/>
    </row>
    <row r="345" spans="1:14" x14ac:dyDescent="0.25">
      <c r="A345" s="3" t="s">
        <v>3</v>
      </c>
      <c r="B345" s="3" t="s">
        <v>4</v>
      </c>
      <c r="C345">
        <f t="shared" si="5"/>
        <v>50</v>
      </c>
      <c r="D345" t="b">
        <f>AND(WEEKDAY(H345,2)&lt;=5, ISNA(MATCH(H345,Holidays!$A:$A, 0)))</f>
        <v>0</v>
      </c>
      <c r="E345">
        <v>2023</v>
      </c>
      <c r="F345">
        <v>12</v>
      </c>
      <c r="G345">
        <v>10</v>
      </c>
      <c r="H345" s="5">
        <v>45270</v>
      </c>
      <c r="I345" s="7">
        <v>0</v>
      </c>
      <c r="J345" s="7">
        <v>0</v>
      </c>
      <c r="K345" s="8">
        <v>0</v>
      </c>
      <c r="L345" s="11"/>
      <c r="M345" s="11"/>
      <c r="N345" s="11"/>
    </row>
    <row r="346" spans="1:14" x14ac:dyDescent="0.25">
      <c r="A346" s="3" t="s">
        <v>3</v>
      </c>
      <c r="B346" s="3" t="s">
        <v>4</v>
      </c>
      <c r="C346">
        <f t="shared" si="5"/>
        <v>50</v>
      </c>
      <c r="D346" t="b">
        <f>AND(WEEKDAY(H346,2)&lt;=5, ISNA(MATCH(H346,Holidays!$A:$A, 0)))</f>
        <v>1</v>
      </c>
      <c r="E346">
        <v>2023</v>
      </c>
      <c r="F346">
        <v>12</v>
      </c>
      <c r="G346">
        <v>11</v>
      </c>
      <c r="H346" s="5">
        <v>45271</v>
      </c>
      <c r="I346" s="7">
        <v>708459367</v>
      </c>
      <c r="J346" s="7">
        <v>2077998.8300000003</v>
      </c>
      <c r="K346" s="8">
        <v>51598.46</v>
      </c>
      <c r="L346" s="11"/>
      <c r="M346" s="11"/>
      <c r="N346" s="11"/>
    </row>
    <row r="347" spans="1:14" x14ac:dyDescent="0.25">
      <c r="A347" s="3" t="s">
        <v>3</v>
      </c>
      <c r="B347" s="3" t="s">
        <v>4</v>
      </c>
      <c r="C347">
        <f t="shared" si="5"/>
        <v>50</v>
      </c>
      <c r="D347" t="b">
        <f>AND(WEEKDAY(H347,2)&lt;=5, ISNA(MATCH(H347,Holidays!$A:$A, 0)))</f>
        <v>1</v>
      </c>
      <c r="E347">
        <v>2023</v>
      </c>
      <c r="F347">
        <v>12</v>
      </c>
      <c r="G347">
        <v>12</v>
      </c>
      <c r="H347" s="5">
        <v>45272</v>
      </c>
      <c r="I347" s="7">
        <v>358463975</v>
      </c>
      <c r="J347" s="7">
        <v>1482416.3</v>
      </c>
      <c r="K347" s="8">
        <v>51206.9</v>
      </c>
      <c r="L347" s="11"/>
      <c r="M347" s="11"/>
      <c r="N347" s="11"/>
    </row>
    <row r="348" spans="1:14" x14ac:dyDescent="0.25">
      <c r="A348" s="3" t="s">
        <v>3</v>
      </c>
      <c r="B348" s="3" t="s">
        <v>4</v>
      </c>
      <c r="C348">
        <f t="shared" si="5"/>
        <v>50</v>
      </c>
      <c r="D348" t="b">
        <f>AND(WEEKDAY(H348,2)&lt;=5, ISNA(MATCH(H348,Holidays!$A:$A, 0)))</f>
        <v>1</v>
      </c>
      <c r="E348">
        <v>2023</v>
      </c>
      <c r="F348">
        <v>12</v>
      </c>
      <c r="G348">
        <v>13</v>
      </c>
      <c r="H348" s="5">
        <v>45273</v>
      </c>
      <c r="I348" s="7">
        <v>284032351</v>
      </c>
      <c r="J348" s="7">
        <v>1409496.92</v>
      </c>
      <c r="K348" s="8">
        <v>36512.259999999995</v>
      </c>
      <c r="L348" s="11"/>
      <c r="M348" s="11"/>
      <c r="N348" s="11"/>
    </row>
    <row r="349" spans="1:14" x14ac:dyDescent="0.25">
      <c r="A349" s="3" t="s">
        <v>3</v>
      </c>
      <c r="B349" s="3" t="s">
        <v>4</v>
      </c>
      <c r="C349">
        <f t="shared" si="5"/>
        <v>50</v>
      </c>
      <c r="D349" t="b">
        <f>AND(WEEKDAY(H349,2)&lt;=5, ISNA(MATCH(H349,Holidays!$A:$A, 0)))</f>
        <v>1</v>
      </c>
      <c r="E349">
        <v>2023</v>
      </c>
      <c r="F349">
        <v>12</v>
      </c>
      <c r="G349">
        <v>14</v>
      </c>
      <c r="H349" s="5">
        <v>45274</v>
      </c>
      <c r="I349" s="7">
        <v>287839698</v>
      </c>
      <c r="J349" s="7">
        <v>1191062.1000000001</v>
      </c>
      <c r="K349" s="8">
        <v>29493</v>
      </c>
      <c r="L349" s="11"/>
      <c r="M349" s="11"/>
      <c r="N349" s="11"/>
    </row>
    <row r="350" spans="1:14" x14ac:dyDescent="0.25">
      <c r="A350" s="3" t="s">
        <v>3</v>
      </c>
      <c r="B350" s="3" t="s">
        <v>4</v>
      </c>
      <c r="C350">
        <f t="shared" si="5"/>
        <v>50</v>
      </c>
      <c r="D350" t="b">
        <f>AND(WEEKDAY(H350,2)&lt;=5, ISNA(MATCH(H350,Holidays!$A:$A, 0)))</f>
        <v>1</v>
      </c>
      <c r="E350">
        <v>2023</v>
      </c>
      <c r="F350">
        <v>12</v>
      </c>
      <c r="G350">
        <v>15</v>
      </c>
      <c r="H350" s="5">
        <v>45275</v>
      </c>
      <c r="I350" s="7">
        <v>349981051</v>
      </c>
      <c r="J350" s="7">
        <v>1087742.6099999999</v>
      </c>
      <c r="K350" s="8">
        <v>8412</v>
      </c>
      <c r="L350" s="11"/>
      <c r="M350" s="11"/>
      <c r="N350" s="11"/>
    </row>
    <row r="351" spans="1:14" x14ac:dyDescent="0.25">
      <c r="A351" s="3" t="s">
        <v>3</v>
      </c>
      <c r="B351" s="3" t="s">
        <v>4</v>
      </c>
      <c r="C351">
        <f t="shared" si="5"/>
        <v>50</v>
      </c>
      <c r="D351" t="b">
        <f>AND(WEEKDAY(H351,2)&lt;=5, ISNA(MATCH(H351,Holidays!$A:$A, 0)))</f>
        <v>0</v>
      </c>
      <c r="E351">
        <v>2023</v>
      </c>
      <c r="F351">
        <v>12</v>
      </c>
      <c r="G351">
        <v>16</v>
      </c>
      <c r="H351" s="5">
        <v>45276</v>
      </c>
      <c r="I351" s="7">
        <v>0</v>
      </c>
      <c r="J351" s="7">
        <v>0</v>
      </c>
      <c r="K351" s="8">
        <v>0</v>
      </c>
      <c r="L351" s="11"/>
      <c r="M351" s="11"/>
      <c r="N351" s="11"/>
    </row>
    <row r="352" spans="1:14" x14ac:dyDescent="0.25">
      <c r="A352" s="3" t="s">
        <v>3</v>
      </c>
      <c r="B352" s="3" t="s">
        <v>4</v>
      </c>
      <c r="C352">
        <f t="shared" si="5"/>
        <v>51</v>
      </c>
      <c r="D352" t="b">
        <f>AND(WEEKDAY(H352,2)&lt;=5, ISNA(MATCH(H352,Holidays!$A:$A, 0)))</f>
        <v>0</v>
      </c>
      <c r="E352">
        <v>2023</v>
      </c>
      <c r="F352">
        <v>12</v>
      </c>
      <c r="G352">
        <v>17</v>
      </c>
      <c r="H352" s="5">
        <v>45277</v>
      </c>
      <c r="I352" s="7">
        <v>0</v>
      </c>
      <c r="J352" s="7">
        <v>0</v>
      </c>
      <c r="K352" s="8">
        <v>0</v>
      </c>
      <c r="L352" s="11"/>
      <c r="M352" s="11"/>
      <c r="N352" s="11"/>
    </row>
    <row r="353" spans="1:14" x14ac:dyDescent="0.25">
      <c r="A353" s="3" t="s">
        <v>3</v>
      </c>
      <c r="B353" s="3" t="s">
        <v>4</v>
      </c>
      <c r="C353">
        <f t="shared" si="5"/>
        <v>51</v>
      </c>
      <c r="D353" t="b">
        <f>AND(WEEKDAY(H353,2)&lt;=5, ISNA(MATCH(H353,Holidays!$A:$A, 0)))</f>
        <v>1</v>
      </c>
      <c r="E353">
        <v>2023</v>
      </c>
      <c r="F353">
        <v>12</v>
      </c>
      <c r="G353">
        <v>18</v>
      </c>
      <c r="H353" s="5">
        <v>45278</v>
      </c>
      <c r="I353" s="7">
        <v>230075709</v>
      </c>
      <c r="J353" s="7">
        <v>888809.7300000001</v>
      </c>
      <c r="K353" s="8">
        <v>44687.1</v>
      </c>
      <c r="L353" s="11"/>
      <c r="M353" s="11"/>
      <c r="N353" s="11"/>
    </row>
    <row r="354" spans="1:14" x14ac:dyDescent="0.25">
      <c r="A354" s="3" t="s">
        <v>3</v>
      </c>
      <c r="B354" s="3" t="s">
        <v>4</v>
      </c>
      <c r="C354">
        <f t="shared" si="5"/>
        <v>51</v>
      </c>
      <c r="D354" t="b">
        <f>AND(WEEKDAY(H354,2)&lt;=5, ISNA(MATCH(H354,Holidays!$A:$A, 0)))</f>
        <v>1</v>
      </c>
      <c r="E354">
        <v>2023</v>
      </c>
      <c r="F354">
        <v>12</v>
      </c>
      <c r="G354">
        <v>19</v>
      </c>
      <c r="H354" s="5">
        <v>45279</v>
      </c>
      <c r="I354" s="7">
        <v>292638465</v>
      </c>
      <c r="J354" s="7">
        <v>1983532.6300000001</v>
      </c>
      <c r="K354" s="8">
        <v>47557.15</v>
      </c>
      <c r="L354" s="11"/>
      <c r="M354" s="11"/>
      <c r="N354" s="11"/>
    </row>
    <row r="355" spans="1:14" x14ac:dyDescent="0.25">
      <c r="A355" s="3" t="s">
        <v>3</v>
      </c>
      <c r="B355" s="3" t="s">
        <v>4</v>
      </c>
      <c r="C355">
        <f t="shared" si="5"/>
        <v>51</v>
      </c>
      <c r="D355" t="b">
        <f>AND(WEEKDAY(H355,2)&lt;=5, ISNA(MATCH(H355,Holidays!$A:$A, 0)))</f>
        <v>1</v>
      </c>
      <c r="E355">
        <v>2023</v>
      </c>
      <c r="F355">
        <v>12</v>
      </c>
      <c r="G355">
        <v>20</v>
      </c>
      <c r="H355" s="5">
        <v>45280</v>
      </c>
      <c r="I355" s="7">
        <v>295282963</v>
      </c>
      <c r="J355" s="7">
        <v>987380.90000000026</v>
      </c>
      <c r="K355" s="8">
        <v>60526.21</v>
      </c>
      <c r="L355" s="11"/>
      <c r="M355" s="11"/>
      <c r="N355" s="11"/>
    </row>
    <row r="356" spans="1:14" x14ac:dyDescent="0.25">
      <c r="A356" s="3" t="s">
        <v>3</v>
      </c>
      <c r="B356" s="3" t="s">
        <v>4</v>
      </c>
      <c r="C356">
        <f t="shared" si="5"/>
        <v>51</v>
      </c>
      <c r="D356" t="b">
        <f>AND(WEEKDAY(H356,2)&lt;=5, ISNA(MATCH(H356,Holidays!$A:$A, 0)))</f>
        <v>1</v>
      </c>
      <c r="E356">
        <v>2023</v>
      </c>
      <c r="F356">
        <v>12</v>
      </c>
      <c r="G356">
        <v>21</v>
      </c>
      <c r="H356" s="5">
        <v>45281</v>
      </c>
      <c r="I356" s="7">
        <v>351638254</v>
      </c>
      <c r="J356" s="7">
        <v>2071273.88</v>
      </c>
      <c r="K356" s="8">
        <v>97682</v>
      </c>
      <c r="L356" s="11"/>
      <c r="M356" s="11"/>
      <c r="N356" s="11"/>
    </row>
    <row r="357" spans="1:14" x14ac:dyDescent="0.25">
      <c r="A357" s="3" t="s">
        <v>3</v>
      </c>
      <c r="B357" s="3" t="s">
        <v>4</v>
      </c>
      <c r="C357">
        <f t="shared" si="5"/>
        <v>51</v>
      </c>
      <c r="D357" t="b">
        <f>AND(WEEKDAY(H357,2)&lt;=5, ISNA(MATCH(H357,Holidays!$A:$A, 0)))</f>
        <v>1</v>
      </c>
      <c r="E357">
        <v>2023</v>
      </c>
      <c r="F357">
        <v>12</v>
      </c>
      <c r="G357">
        <v>22</v>
      </c>
      <c r="H357" s="5">
        <v>45282</v>
      </c>
      <c r="I357" s="7">
        <v>302520203</v>
      </c>
      <c r="J357" s="7">
        <v>2092458.83</v>
      </c>
      <c r="K357" s="8">
        <v>29088.46</v>
      </c>
      <c r="L357" s="11"/>
      <c r="M357" s="11"/>
      <c r="N357" s="11"/>
    </row>
    <row r="358" spans="1:14" x14ac:dyDescent="0.25">
      <c r="A358" s="3" t="s">
        <v>3</v>
      </c>
      <c r="B358" s="3" t="s">
        <v>4</v>
      </c>
      <c r="C358">
        <f t="shared" si="5"/>
        <v>51</v>
      </c>
      <c r="D358" t="b">
        <f>AND(WEEKDAY(H358,2)&lt;=5, ISNA(MATCH(H358,Holidays!$A:$A, 0)))</f>
        <v>0</v>
      </c>
      <c r="E358">
        <v>2023</v>
      </c>
      <c r="F358">
        <v>12</v>
      </c>
      <c r="G358">
        <v>23</v>
      </c>
      <c r="H358" s="5">
        <v>45283</v>
      </c>
      <c r="I358" s="7">
        <v>0</v>
      </c>
      <c r="J358" s="7">
        <v>0</v>
      </c>
      <c r="K358" s="8">
        <v>0</v>
      </c>
      <c r="L358" s="11"/>
      <c r="M358" s="11"/>
      <c r="N358" s="11"/>
    </row>
    <row r="359" spans="1:14" x14ac:dyDescent="0.25">
      <c r="A359" s="3" t="s">
        <v>3</v>
      </c>
      <c r="B359" s="3" t="s">
        <v>4</v>
      </c>
      <c r="C359">
        <f t="shared" si="5"/>
        <v>52</v>
      </c>
      <c r="D359" t="b">
        <f>AND(WEEKDAY(H359,2)&lt;=5, ISNA(MATCH(H359,Holidays!$A:$A, 0)))</f>
        <v>0</v>
      </c>
      <c r="E359">
        <v>2023</v>
      </c>
      <c r="F359">
        <v>12</v>
      </c>
      <c r="G359">
        <v>24</v>
      </c>
      <c r="H359" s="5">
        <v>45284</v>
      </c>
      <c r="I359" s="7">
        <v>0</v>
      </c>
      <c r="J359" s="7">
        <v>0</v>
      </c>
      <c r="K359" s="8">
        <v>0</v>
      </c>
      <c r="L359" s="11"/>
      <c r="M359" s="11"/>
      <c r="N359" s="11"/>
    </row>
    <row r="360" spans="1:14" x14ac:dyDescent="0.25">
      <c r="A360" s="3" t="s">
        <v>3</v>
      </c>
      <c r="B360" s="3" t="s">
        <v>4</v>
      </c>
      <c r="C360">
        <f t="shared" si="5"/>
        <v>52</v>
      </c>
      <c r="D360" t="b">
        <f>AND(WEEKDAY(H360,2)&lt;=5, ISNA(MATCH(H360,Holidays!$A:$A, 0)))</f>
        <v>0</v>
      </c>
      <c r="E360">
        <v>2023</v>
      </c>
      <c r="F360">
        <v>12</v>
      </c>
      <c r="G360">
        <v>25</v>
      </c>
      <c r="H360" s="5">
        <v>45285</v>
      </c>
      <c r="I360" s="7">
        <v>0</v>
      </c>
      <c r="J360" s="7">
        <v>0</v>
      </c>
      <c r="K360" s="8">
        <v>0</v>
      </c>
      <c r="L360" s="11"/>
      <c r="M360" s="11"/>
      <c r="N360" s="11"/>
    </row>
    <row r="361" spans="1:14" x14ac:dyDescent="0.25">
      <c r="A361" s="3" t="s">
        <v>3</v>
      </c>
      <c r="B361" s="3" t="s">
        <v>4</v>
      </c>
      <c r="C361">
        <f t="shared" si="5"/>
        <v>52</v>
      </c>
      <c r="D361" t="b">
        <f>AND(WEEKDAY(H361,2)&lt;=5, ISNA(MATCH(H361,Holidays!$A:$A, 0)))</f>
        <v>1</v>
      </c>
      <c r="E361">
        <v>2023</v>
      </c>
      <c r="F361">
        <v>12</v>
      </c>
      <c r="G361">
        <v>26</v>
      </c>
      <c r="H361" s="5">
        <v>45286</v>
      </c>
      <c r="I361" s="7">
        <v>249417852</v>
      </c>
      <c r="J361" s="7">
        <v>1065797.6800000006</v>
      </c>
      <c r="K361" s="8">
        <v>37256.009999999995</v>
      </c>
      <c r="L361" s="11"/>
      <c r="M361" s="11"/>
      <c r="N361" s="11"/>
    </row>
    <row r="362" spans="1:14" x14ac:dyDescent="0.25">
      <c r="A362" s="3" t="s">
        <v>3</v>
      </c>
      <c r="B362" s="3" t="s">
        <v>4</v>
      </c>
      <c r="C362">
        <f t="shared" si="5"/>
        <v>52</v>
      </c>
      <c r="D362" t="b">
        <f>AND(WEEKDAY(H362,2)&lt;=5, ISNA(MATCH(H362,Holidays!$A:$A, 0)))</f>
        <v>1</v>
      </c>
      <c r="E362">
        <v>2023</v>
      </c>
      <c r="F362">
        <v>12</v>
      </c>
      <c r="G362">
        <v>27</v>
      </c>
      <c r="H362" s="5">
        <v>45287</v>
      </c>
      <c r="I362" s="7">
        <v>332625836</v>
      </c>
      <c r="J362" s="7">
        <v>2450433.5</v>
      </c>
      <c r="K362" s="8">
        <v>8409</v>
      </c>
      <c r="L362" s="11"/>
      <c r="M362" s="11"/>
      <c r="N362" s="11"/>
    </row>
    <row r="363" spans="1:14" x14ac:dyDescent="0.25">
      <c r="A363" s="3" t="s">
        <v>3</v>
      </c>
      <c r="B363" s="3" t="s">
        <v>4</v>
      </c>
      <c r="C363">
        <f t="shared" si="5"/>
        <v>52</v>
      </c>
      <c r="D363" t="b">
        <f>AND(WEEKDAY(H363,2)&lt;=5, ISNA(MATCH(H363,Holidays!$A:$A, 0)))</f>
        <v>1</v>
      </c>
      <c r="E363">
        <v>2023</v>
      </c>
      <c r="F363">
        <v>12</v>
      </c>
      <c r="G363">
        <v>28</v>
      </c>
      <c r="H363" s="5">
        <v>45288</v>
      </c>
      <c r="I363" s="7">
        <v>348980599</v>
      </c>
      <c r="J363" s="7">
        <v>3037251.3400000003</v>
      </c>
      <c r="K363" s="8">
        <v>53748</v>
      </c>
      <c r="L363" s="11"/>
      <c r="M363" s="11"/>
      <c r="N363" s="11"/>
    </row>
    <row r="364" spans="1:14" x14ac:dyDescent="0.25">
      <c r="A364" s="3" t="s">
        <v>3</v>
      </c>
      <c r="B364" s="3" t="s">
        <v>4</v>
      </c>
      <c r="C364">
        <f t="shared" si="5"/>
        <v>52</v>
      </c>
      <c r="D364" t="b">
        <f>AND(WEEKDAY(H364,2)&lt;=5, ISNA(MATCH(H364,Holidays!$A:$A, 0)))</f>
        <v>1</v>
      </c>
      <c r="E364">
        <v>2023</v>
      </c>
      <c r="F364">
        <v>12</v>
      </c>
      <c r="G364">
        <v>29</v>
      </c>
      <c r="H364" s="5">
        <v>45289</v>
      </c>
      <c r="I364" s="7">
        <v>221357218</v>
      </c>
      <c r="J364" s="7">
        <v>1752435.5699999998</v>
      </c>
      <c r="K364" s="8">
        <v>17889.96</v>
      </c>
      <c r="L364" s="11"/>
      <c r="M364" s="11"/>
      <c r="N364" s="11"/>
    </row>
    <row r="365" spans="1:14" x14ac:dyDescent="0.25">
      <c r="A365" s="3" t="s">
        <v>3</v>
      </c>
      <c r="B365" s="3" t="s">
        <v>4</v>
      </c>
      <c r="C365">
        <f t="shared" si="5"/>
        <v>52</v>
      </c>
      <c r="D365" t="b">
        <f>AND(WEEKDAY(H365,2)&lt;=5, ISNA(MATCH(H365,Holidays!$A:$A, 0)))</f>
        <v>0</v>
      </c>
      <c r="E365">
        <v>2023</v>
      </c>
      <c r="F365">
        <v>12</v>
      </c>
      <c r="G365">
        <v>30</v>
      </c>
      <c r="H365" s="5">
        <v>45290</v>
      </c>
      <c r="I365" s="7">
        <v>0</v>
      </c>
      <c r="J365" s="7">
        <v>0</v>
      </c>
      <c r="K365" s="8">
        <v>0</v>
      </c>
      <c r="L365" s="11"/>
      <c r="M365" s="11"/>
      <c r="N365" s="11"/>
    </row>
    <row r="366" spans="1:14" x14ac:dyDescent="0.25">
      <c r="A366" s="3" t="s">
        <v>3</v>
      </c>
      <c r="B366" s="3" t="s">
        <v>4</v>
      </c>
      <c r="C366">
        <f t="shared" si="5"/>
        <v>53</v>
      </c>
      <c r="D366" t="b">
        <f>AND(WEEKDAY(H366,2)&lt;=5, ISNA(MATCH(H366,Holidays!$A:$A, 0)))</f>
        <v>0</v>
      </c>
      <c r="E366">
        <v>2023</v>
      </c>
      <c r="F366">
        <v>12</v>
      </c>
      <c r="G366">
        <v>31</v>
      </c>
      <c r="H366" s="5">
        <v>45291</v>
      </c>
      <c r="I366" s="7">
        <v>0</v>
      </c>
      <c r="J366" s="7">
        <v>0</v>
      </c>
      <c r="K366" s="8">
        <v>0</v>
      </c>
      <c r="L366" s="11"/>
      <c r="M366" s="11"/>
      <c r="N366" s="11"/>
    </row>
    <row r="367" spans="1:14" x14ac:dyDescent="0.25">
      <c r="A367" s="3" t="s">
        <v>3</v>
      </c>
      <c r="B367" s="3" t="s">
        <v>4</v>
      </c>
      <c r="C367">
        <f t="shared" si="5"/>
        <v>1</v>
      </c>
      <c r="D367" t="b">
        <f>AND(WEEKDAY(H367,2)&lt;=5, ISNA(MATCH(H367,Holidays!$A:$A, 0)))</f>
        <v>0</v>
      </c>
      <c r="E367">
        <v>2024</v>
      </c>
      <c r="F367">
        <v>1</v>
      </c>
      <c r="G367">
        <v>1</v>
      </c>
      <c r="H367" s="5">
        <v>45292</v>
      </c>
      <c r="I367" s="7">
        <v>0</v>
      </c>
      <c r="J367" s="7">
        <v>0</v>
      </c>
      <c r="K367" s="8">
        <v>0</v>
      </c>
      <c r="L367" s="11"/>
      <c r="M367" s="11"/>
      <c r="N367" s="11"/>
    </row>
    <row r="368" spans="1:14" x14ac:dyDescent="0.25">
      <c r="A368" s="3" t="s">
        <v>3</v>
      </c>
      <c r="B368" s="3" t="s">
        <v>4</v>
      </c>
      <c r="C368">
        <f t="shared" si="5"/>
        <v>1</v>
      </c>
      <c r="D368" t="b">
        <f>AND(WEEKDAY(H368,2)&lt;=5, ISNA(MATCH(H368,Holidays!$A:$A, 0)))</f>
        <v>1</v>
      </c>
      <c r="E368">
        <v>2024</v>
      </c>
      <c r="F368">
        <v>1</v>
      </c>
      <c r="G368">
        <v>2</v>
      </c>
      <c r="H368" s="5">
        <v>45293</v>
      </c>
      <c r="I368" s="7">
        <v>301154493</v>
      </c>
      <c r="J368" s="7">
        <v>1057002.2599999998</v>
      </c>
      <c r="K368" s="8">
        <v>33406.9</v>
      </c>
      <c r="L368" s="11"/>
      <c r="M368" s="11"/>
      <c r="N368" s="11"/>
    </row>
    <row r="369" spans="1:14" x14ac:dyDescent="0.25">
      <c r="A369" s="3" t="s">
        <v>3</v>
      </c>
      <c r="B369" s="3" t="s">
        <v>4</v>
      </c>
      <c r="C369">
        <f t="shared" si="5"/>
        <v>1</v>
      </c>
      <c r="D369" t="b">
        <f>AND(WEEKDAY(H369,2)&lt;=5, ISNA(MATCH(H369,Holidays!$A:$A, 0)))</f>
        <v>1</v>
      </c>
      <c r="E369">
        <v>2024</v>
      </c>
      <c r="F369">
        <v>1</v>
      </c>
      <c r="G369">
        <v>3</v>
      </c>
      <c r="H369" s="5">
        <v>45294</v>
      </c>
      <c r="I369" s="7">
        <v>278908594</v>
      </c>
      <c r="J369" s="7">
        <v>1235124.6600000001</v>
      </c>
      <c r="K369" s="8">
        <v>46398.48</v>
      </c>
      <c r="L369" s="11"/>
      <c r="M369" s="11"/>
      <c r="N369" s="11"/>
    </row>
    <row r="370" spans="1:14" x14ac:dyDescent="0.25">
      <c r="A370" s="3" t="s">
        <v>3</v>
      </c>
      <c r="B370" s="3" t="s">
        <v>4</v>
      </c>
      <c r="C370">
        <f t="shared" si="5"/>
        <v>1</v>
      </c>
      <c r="D370" t="b">
        <f>AND(WEEKDAY(H370,2)&lt;=5, ISNA(MATCH(H370,Holidays!$A:$A, 0)))</f>
        <v>1</v>
      </c>
      <c r="E370">
        <v>2024</v>
      </c>
      <c r="F370">
        <v>1</v>
      </c>
      <c r="G370">
        <v>4</v>
      </c>
      <c r="H370" s="5">
        <v>45295</v>
      </c>
      <c r="I370" s="7">
        <v>225624515</v>
      </c>
      <c r="J370" s="7">
        <v>1206128.1099999996</v>
      </c>
      <c r="K370" s="8">
        <v>12352</v>
      </c>
      <c r="L370" s="11"/>
      <c r="M370" s="11"/>
      <c r="N370" s="11"/>
    </row>
    <row r="371" spans="1:14" x14ac:dyDescent="0.25">
      <c r="A371" s="3" t="s">
        <v>3</v>
      </c>
      <c r="B371" s="3" t="s">
        <v>4</v>
      </c>
      <c r="C371">
        <f t="shared" si="5"/>
        <v>1</v>
      </c>
      <c r="D371" t="b">
        <f>AND(WEEKDAY(H371,2)&lt;=5, ISNA(MATCH(H371,Holidays!$A:$A, 0)))</f>
        <v>1</v>
      </c>
      <c r="E371">
        <v>2024</v>
      </c>
      <c r="F371">
        <v>1</v>
      </c>
      <c r="G371">
        <v>5</v>
      </c>
      <c r="H371" s="5">
        <v>45296</v>
      </c>
      <c r="I371" s="7">
        <v>299254417</v>
      </c>
      <c r="J371" s="7">
        <v>2792889.15</v>
      </c>
      <c r="K371" s="8">
        <v>17668</v>
      </c>
      <c r="L371" s="11"/>
      <c r="M371" s="11"/>
      <c r="N371" s="11"/>
    </row>
    <row r="372" spans="1:14" x14ac:dyDescent="0.25">
      <c r="A372" s="3" t="s">
        <v>3</v>
      </c>
      <c r="B372" s="3" t="s">
        <v>4</v>
      </c>
      <c r="C372">
        <f t="shared" si="5"/>
        <v>1</v>
      </c>
      <c r="D372" t="b">
        <f>AND(WEEKDAY(H372,2)&lt;=5, ISNA(MATCH(H372,Holidays!$A:$A, 0)))</f>
        <v>0</v>
      </c>
      <c r="E372">
        <v>2024</v>
      </c>
      <c r="F372">
        <v>1</v>
      </c>
      <c r="G372">
        <v>6</v>
      </c>
      <c r="H372" s="5">
        <v>45297</v>
      </c>
      <c r="I372" s="7">
        <v>0</v>
      </c>
      <c r="J372" s="7">
        <v>0</v>
      </c>
      <c r="K372" s="8">
        <v>0</v>
      </c>
      <c r="L372" s="11"/>
      <c r="M372" s="11"/>
      <c r="N372" s="11"/>
    </row>
    <row r="373" spans="1:14" x14ac:dyDescent="0.25">
      <c r="A373" s="3" t="s">
        <v>3</v>
      </c>
      <c r="B373" s="3" t="s">
        <v>4</v>
      </c>
      <c r="C373">
        <f t="shared" si="5"/>
        <v>2</v>
      </c>
      <c r="D373" t="b">
        <f>AND(WEEKDAY(H373,2)&lt;=5, ISNA(MATCH(H373,Holidays!$A:$A, 0)))</f>
        <v>0</v>
      </c>
      <c r="E373">
        <v>2024</v>
      </c>
      <c r="F373">
        <v>1</v>
      </c>
      <c r="G373">
        <v>7</v>
      </c>
      <c r="H373" s="5">
        <v>45298</v>
      </c>
      <c r="I373" s="7">
        <v>0</v>
      </c>
      <c r="J373" s="7">
        <v>0</v>
      </c>
      <c r="K373" s="8">
        <v>0</v>
      </c>
      <c r="L373" s="11"/>
      <c r="M373" s="11"/>
      <c r="N373" s="11"/>
    </row>
    <row r="374" spans="1:14" x14ac:dyDescent="0.25">
      <c r="A374" s="3" t="s">
        <v>3</v>
      </c>
      <c r="B374" s="3" t="s">
        <v>4</v>
      </c>
      <c r="C374">
        <f t="shared" si="5"/>
        <v>2</v>
      </c>
      <c r="D374" t="b">
        <f>AND(WEEKDAY(H374,2)&lt;=5, ISNA(MATCH(H374,Holidays!$A:$A, 0)))</f>
        <v>1</v>
      </c>
      <c r="E374">
        <v>2024</v>
      </c>
      <c r="F374">
        <v>1</v>
      </c>
      <c r="G374">
        <v>8</v>
      </c>
      <c r="H374" s="5">
        <v>45299</v>
      </c>
      <c r="I374" s="7">
        <v>314212878</v>
      </c>
      <c r="J374" s="7">
        <v>1347614.49</v>
      </c>
      <c r="K374" s="8">
        <v>138366.44</v>
      </c>
      <c r="L374" s="11"/>
      <c r="M374" s="11"/>
      <c r="N374" s="11"/>
    </row>
    <row r="375" spans="1:14" x14ac:dyDescent="0.25">
      <c r="A375" s="3" t="s">
        <v>3</v>
      </c>
      <c r="B375" s="3" t="s">
        <v>4</v>
      </c>
      <c r="C375">
        <f t="shared" si="5"/>
        <v>2</v>
      </c>
      <c r="D375" t="b">
        <f>AND(WEEKDAY(H375,2)&lt;=5, ISNA(MATCH(H375,Holidays!$A:$A, 0)))</f>
        <v>1</v>
      </c>
      <c r="E375">
        <v>2024</v>
      </c>
      <c r="F375">
        <v>1</v>
      </c>
      <c r="G375">
        <v>9</v>
      </c>
      <c r="H375" s="5">
        <v>45300</v>
      </c>
      <c r="I375" s="7">
        <v>292573105</v>
      </c>
      <c r="J375" s="7">
        <v>832564.26000000024</v>
      </c>
      <c r="K375" s="8">
        <v>26964</v>
      </c>
      <c r="L375" s="11"/>
      <c r="M375" s="11"/>
      <c r="N375" s="11"/>
    </row>
    <row r="376" spans="1:14" x14ac:dyDescent="0.25">
      <c r="A376" s="3" t="s">
        <v>3</v>
      </c>
      <c r="B376" s="3" t="s">
        <v>4</v>
      </c>
      <c r="C376">
        <f t="shared" si="5"/>
        <v>2</v>
      </c>
      <c r="D376" t="b">
        <f>AND(WEEKDAY(H376,2)&lt;=5, ISNA(MATCH(H376,Holidays!$A:$A, 0)))</f>
        <v>1</v>
      </c>
      <c r="E376">
        <v>2024</v>
      </c>
      <c r="F376">
        <v>1</v>
      </c>
      <c r="G376">
        <v>10</v>
      </c>
      <c r="H376" s="5">
        <v>45301</v>
      </c>
      <c r="I376" s="7">
        <v>311557534</v>
      </c>
      <c r="J376" s="7">
        <v>3321478.53</v>
      </c>
      <c r="K376" s="8">
        <v>21545</v>
      </c>
      <c r="L376" s="11"/>
      <c r="M376" s="11"/>
      <c r="N376" s="11"/>
    </row>
    <row r="377" spans="1:14" x14ac:dyDescent="0.25">
      <c r="A377" s="3" t="s">
        <v>3</v>
      </c>
      <c r="B377" s="3" t="s">
        <v>4</v>
      </c>
      <c r="C377">
        <f t="shared" si="5"/>
        <v>2</v>
      </c>
      <c r="D377" t="b">
        <f>AND(WEEKDAY(H377,2)&lt;=5, ISNA(MATCH(H377,Holidays!$A:$A, 0)))</f>
        <v>1</v>
      </c>
      <c r="E377">
        <v>2024</v>
      </c>
      <c r="F377">
        <v>1</v>
      </c>
      <c r="G377">
        <v>11</v>
      </c>
      <c r="H377" s="5">
        <v>45302</v>
      </c>
      <c r="I377" s="7">
        <v>280134967</v>
      </c>
      <c r="J377" s="7">
        <v>995182.20000000019</v>
      </c>
      <c r="K377" s="8">
        <v>27189.439999999999</v>
      </c>
      <c r="L377" s="11"/>
      <c r="M377" s="11"/>
      <c r="N377" s="11"/>
    </row>
    <row r="378" spans="1:14" x14ac:dyDescent="0.25">
      <c r="A378" s="3" t="s">
        <v>3</v>
      </c>
      <c r="B378" s="3" t="s">
        <v>4</v>
      </c>
      <c r="C378">
        <f t="shared" si="5"/>
        <v>2</v>
      </c>
      <c r="D378" t="b">
        <f>AND(WEEKDAY(H378,2)&lt;=5, ISNA(MATCH(H378,Holidays!$A:$A, 0)))</f>
        <v>1</v>
      </c>
      <c r="E378">
        <v>2024</v>
      </c>
      <c r="F378">
        <v>1</v>
      </c>
      <c r="G378">
        <v>12</v>
      </c>
      <c r="H378" s="5">
        <v>45303</v>
      </c>
      <c r="I378" s="7">
        <v>219031464</v>
      </c>
      <c r="J378" s="7">
        <v>1588953.7600000002</v>
      </c>
      <c r="K378" s="8">
        <v>147585.95000000001</v>
      </c>
      <c r="L378" s="11"/>
      <c r="M378" s="11"/>
      <c r="N378" s="11"/>
    </row>
    <row r="379" spans="1:14" x14ac:dyDescent="0.25">
      <c r="A379" s="3" t="s">
        <v>3</v>
      </c>
      <c r="B379" s="3" t="s">
        <v>4</v>
      </c>
      <c r="C379">
        <f t="shared" si="5"/>
        <v>2</v>
      </c>
      <c r="D379" t="b">
        <f>AND(WEEKDAY(H379,2)&lt;=5, ISNA(MATCH(H379,Holidays!$A:$A, 0)))</f>
        <v>0</v>
      </c>
      <c r="E379">
        <v>2024</v>
      </c>
      <c r="F379">
        <v>1</v>
      </c>
      <c r="G379">
        <v>13</v>
      </c>
      <c r="H379" s="5">
        <v>45304</v>
      </c>
      <c r="I379" s="7">
        <v>0</v>
      </c>
      <c r="J379" s="7">
        <v>0</v>
      </c>
      <c r="K379" s="8">
        <v>0</v>
      </c>
      <c r="L379" s="11"/>
      <c r="M379" s="11"/>
      <c r="N379" s="11"/>
    </row>
    <row r="380" spans="1:14" x14ac:dyDescent="0.25">
      <c r="A380" s="3" t="s">
        <v>3</v>
      </c>
      <c r="B380" s="3" t="s">
        <v>4</v>
      </c>
      <c r="C380">
        <f t="shared" si="5"/>
        <v>3</v>
      </c>
      <c r="D380" t="b">
        <f>AND(WEEKDAY(H380,2)&lt;=5, ISNA(MATCH(H380,Holidays!$A:$A, 0)))</f>
        <v>0</v>
      </c>
      <c r="E380">
        <v>2024</v>
      </c>
      <c r="F380">
        <v>1</v>
      </c>
      <c r="G380">
        <v>14</v>
      </c>
      <c r="H380" s="5">
        <v>45305</v>
      </c>
      <c r="I380" s="7">
        <v>0</v>
      </c>
      <c r="J380" s="7">
        <v>0</v>
      </c>
      <c r="K380" s="8">
        <v>0</v>
      </c>
      <c r="L380" s="11"/>
      <c r="M380" s="11"/>
      <c r="N380" s="11"/>
    </row>
    <row r="381" spans="1:14" x14ac:dyDescent="0.25">
      <c r="A381" s="3" t="s">
        <v>3</v>
      </c>
      <c r="B381" s="3" t="s">
        <v>4</v>
      </c>
      <c r="C381">
        <f t="shared" si="5"/>
        <v>3</v>
      </c>
      <c r="D381" t="b">
        <f>AND(WEEKDAY(H381,2)&lt;=5, ISNA(MATCH(H381,Holidays!$A:$A, 0)))</f>
        <v>1</v>
      </c>
      <c r="E381">
        <v>2024</v>
      </c>
      <c r="F381">
        <v>1</v>
      </c>
      <c r="G381">
        <v>15</v>
      </c>
      <c r="H381" s="5">
        <v>45306</v>
      </c>
      <c r="I381" s="7">
        <v>410103550</v>
      </c>
      <c r="J381" s="7">
        <v>2829031.81</v>
      </c>
      <c r="K381" s="8">
        <v>6928</v>
      </c>
      <c r="L381" s="11"/>
      <c r="M381" s="11"/>
      <c r="N381" s="11"/>
    </row>
    <row r="382" spans="1:14" x14ac:dyDescent="0.25">
      <c r="A382" s="3" t="s">
        <v>3</v>
      </c>
      <c r="B382" s="3" t="s">
        <v>4</v>
      </c>
      <c r="C382">
        <f t="shared" si="5"/>
        <v>3</v>
      </c>
      <c r="D382" t="b">
        <f>AND(WEEKDAY(H382,2)&lt;=5, ISNA(MATCH(H382,Holidays!$A:$A, 0)))</f>
        <v>1</v>
      </c>
      <c r="E382">
        <v>2024</v>
      </c>
      <c r="F382">
        <v>1</v>
      </c>
      <c r="G382">
        <v>16</v>
      </c>
      <c r="H382" s="5">
        <v>45307</v>
      </c>
      <c r="I382" s="7">
        <v>219625578</v>
      </c>
      <c r="J382" s="7">
        <v>1394384.6499999997</v>
      </c>
      <c r="K382" s="8">
        <v>84924.02</v>
      </c>
      <c r="L382" s="11"/>
      <c r="M382" s="11"/>
      <c r="N382" s="11"/>
    </row>
    <row r="383" spans="1:14" x14ac:dyDescent="0.25">
      <c r="A383" s="3" t="s">
        <v>3</v>
      </c>
      <c r="B383" s="3" t="s">
        <v>4</v>
      </c>
      <c r="C383">
        <f t="shared" si="5"/>
        <v>3</v>
      </c>
      <c r="D383" t="b">
        <f>AND(WEEKDAY(H383,2)&lt;=5, ISNA(MATCH(H383,Holidays!$A:$A, 0)))</f>
        <v>1</v>
      </c>
      <c r="E383">
        <v>2024</v>
      </c>
      <c r="F383">
        <v>1</v>
      </c>
      <c r="G383">
        <v>17</v>
      </c>
      <c r="H383" s="5">
        <v>45308</v>
      </c>
      <c r="I383" s="7">
        <v>305271617</v>
      </c>
      <c r="J383" s="7">
        <v>2112727.42</v>
      </c>
      <c r="K383" s="8">
        <v>67340.320000000007</v>
      </c>
      <c r="L383" s="11"/>
      <c r="M383" s="11"/>
      <c r="N383" s="11"/>
    </row>
    <row r="384" spans="1:14" x14ac:dyDescent="0.25">
      <c r="A384" s="3" t="s">
        <v>3</v>
      </c>
      <c r="B384" s="3" t="s">
        <v>4</v>
      </c>
      <c r="C384">
        <f t="shared" si="5"/>
        <v>3</v>
      </c>
      <c r="D384" t="b">
        <f>AND(WEEKDAY(H384,2)&lt;=5, ISNA(MATCH(H384,Holidays!$A:$A, 0)))</f>
        <v>1</v>
      </c>
      <c r="E384">
        <v>2024</v>
      </c>
      <c r="F384">
        <v>1</v>
      </c>
      <c r="G384">
        <v>18</v>
      </c>
      <c r="H384" s="5">
        <v>45309</v>
      </c>
      <c r="I384" s="7">
        <v>270878082</v>
      </c>
      <c r="J384" s="7">
        <v>1135957.5500000003</v>
      </c>
      <c r="K384" s="8">
        <v>25268.77</v>
      </c>
      <c r="L384" s="11"/>
      <c r="M384" s="11"/>
      <c r="N384" s="11"/>
    </row>
    <row r="385" spans="1:14" x14ac:dyDescent="0.25">
      <c r="A385" s="3" t="s">
        <v>3</v>
      </c>
      <c r="B385" s="3" t="s">
        <v>4</v>
      </c>
      <c r="C385">
        <f t="shared" si="5"/>
        <v>3</v>
      </c>
      <c r="D385" t="b">
        <f>AND(WEEKDAY(H385,2)&lt;=5, ISNA(MATCH(H385,Holidays!$A:$A, 0)))</f>
        <v>1</v>
      </c>
      <c r="E385">
        <v>2024</v>
      </c>
      <c r="F385">
        <v>1</v>
      </c>
      <c r="G385">
        <v>19</v>
      </c>
      <c r="H385" s="5">
        <v>45310</v>
      </c>
      <c r="I385" s="7">
        <v>294608837</v>
      </c>
      <c r="J385" s="7">
        <v>2688091.67</v>
      </c>
      <c r="K385" s="8">
        <v>60606.1</v>
      </c>
      <c r="L385" s="11"/>
      <c r="M385" s="11"/>
      <c r="N385" s="11"/>
    </row>
    <row r="386" spans="1:14" x14ac:dyDescent="0.25">
      <c r="A386" s="3" t="s">
        <v>3</v>
      </c>
      <c r="B386" s="3" t="s">
        <v>4</v>
      </c>
      <c r="C386">
        <f t="shared" ref="C386:C449" si="6">+WEEKNUM(H386)</f>
        <v>3</v>
      </c>
      <c r="D386" t="b">
        <f>AND(WEEKDAY(H386,2)&lt;=5, ISNA(MATCH(H386,Holidays!$A:$A, 0)))</f>
        <v>0</v>
      </c>
      <c r="E386">
        <v>2024</v>
      </c>
      <c r="F386">
        <v>1</v>
      </c>
      <c r="G386">
        <v>20</v>
      </c>
      <c r="H386" s="5">
        <v>45311</v>
      </c>
      <c r="I386" s="7">
        <v>0</v>
      </c>
      <c r="J386" s="7">
        <v>0</v>
      </c>
      <c r="K386" s="8">
        <v>0</v>
      </c>
      <c r="L386" s="11"/>
      <c r="M386" s="11"/>
      <c r="N386" s="11"/>
    </row>
    <row r="387" spans="1:14" x14ac:dyDescent="0.25">
      <c r="A387" s="3" t="s">
        <v>3</v>
      </c>
      <c r="B387" s="3" t="s">
        <v>4</v>
      </c>
      <c r="C387">
        <f t="shared" si="6"/>
        <v>4</v>
      </c>
      <c r="D387" t="b">
        <f>AND(WEEKDAY(H387,2)&lt;=5, ISNA(MATCH(H387,Holidays!$A:$A, 0)))</f>
        <v>0</v>
      </c>
      <c r="E387">
        <v>2024</v>
      </c>
      <c r="F387">
        <v>1</v>
      </c>
      <c r="G387">
        <v>21</v>
      </c>
      <c r="H387" s="5">
        <v>45312</v>
      </c>
      <c r="I387" s="7">
        <v>0</v>
      </c>
      <c r="J387" s="7">
        <v>0</v>
      </c>
      <c r="K387" s="8">
        <v>0</v>
      </c>
      <c r="L387" s="11"/>
      <c r="M387" s="11"/>
      <c r="N387" s="11"/>
    </row>
    <row r="388" spans="1:14" x14ac:dyDescent="0.25">
      <c r="A388" s="3" t="s">
        <v>3</v>
      </c>
      <c r="B388" s="3" t="s">
        <v>4</v>
      </c>
      <c r="C388">
        <f t="shared" si="6"/>
        <v>4</v>
      </c>
      <c r="D388" t="b">
        <f>AND(WEEKDAY(H388,2)&lt;=5, ISNA(MATCH(H388,Holidays!$A:$A, 0)))</f>
        <v>1</v>
      </c>
      <c r="E388">
        <v>2024</v>
      </c>
      <c r="F388">
        <v>1</v>
      </c>
      <c r="G388">
        <v>22</v>
      </c>
      <c r="H388" s="5">
        <v>45313</v>
      </c>
      <c r="I388" s="7">
        <v>208962985</v>
      </c>
      <c r="J388" s="7">
        <v>985380.51</v>
      </c>
      <c r="K388" s="8">
        <v>39969.879999999997</v>
      </c>
      <c r="L388" s="11"/>
      <c r="M388" s="11"/>
      <c r="N388" s="11"/>
    </row>
    <row r="389" spans="1:14" x14ac:dyDescent="0.25">
      <c r="A389" s="3" t="s">
        <v>3</v>
      </c>
      <c r="B389" s="3" t="s">
        <v>4</v>
      </c>
      <c r="C389">
        <f t="shared" si="6"/>
        <v>4</v>
      </c>
      <c r="D389" t="b">
        <f>AND(WEEKDAY(H389,2)&lt;=5, ISNA(MATCH(H389,Holidays!$A:$A, 0)))</f>
        <v>1</v>
      </c>
      <c r="E389">
        <v>2024</v>
      </c>
      <c r="F389">
        <v>1</v>
      </c>
      <c r="G389">
        <v>23</v>
      </c>
      <c r="H389" s="5">
        <v>45314</v>
      </c>
      <c r="I389" s="7">
        <v>219922493</v>
      </c>
      <c r="J389" s="7">
        <v>1926490.2900000005</v>
      </c>
      <c r="K389" s="8">
        <v>11250</v>
      </c>
      <c r="L389" s="11"/>
      <c r="M389" s="11"/>
      <c r="N389" s="11"/>
    </row>
    <row r="390" spans="1:14" x14ac:dyDescent="0.25">
      <c r="A390" s="3" t="s">
        <v>3</v>
      </c>
      <c r="B390" s="3" t="s">
        <v>4</v>
      </c>
      <c r="C390">
        <f t="shared" si="6"/>
        <v>4</v>
      </c>
      <c r="D390" t="b">
        <f>AND(WEEKDAY(H390,2)&lt;=5, ISNA(MATCH(H390,Holidays!$A:$A, 0)))</f>
        <v>1</v>
      </c>
      <c r="E390">
        <v>2024</v>
      </c>
      <c r="F390">
        <v>1</v>
      </c>
      <c r="G390">
        <v>24</v>
      </c>
      <c r="H390" s="5">
        <v>45315</v>
      </c>
      <c r="I390" s="7">
        <v>273497775</v>
      </c>
      <c r="J390" s="7">
        <v>1919443.08</v>
      </c>
      <c r="K390" s="8">
        <v>269139.03999999998</v>
      </c>
      <c r="L390" s="11"/>
      <c r="M390" s="11"/>
      <c r="N390" s="11"/>
    </row>
    <row r="391" spans="1:14" x14ac:dyDescent="0.25">
      <c r="A391" s="3" t="s">
        <v>3</v>
      </c>
      <c r="B391" s="3" t="s">
        <v>4</v>
      </c>
      <c r="C391">
        <f t="shared" si="6"/>
        <v>4</v>
      </c>
      <c r="D391" t="b">
        <f>AND(WEEKDAY(H391,2)&lt;=5, ISNA(MATCH(H391,Holidays!$A:$A, 0)))</f>
        <v>1</v>
      </c>
      <c r="E391">
        <v>2024</v>
      </c>
      <c r="F391">
        <v>1</v>
      </c>
      <c r="G391">
        <v>25</v>
      </c>
      <c r="H391" s="5">
        <v>45316</v>
      </c>
      <c r="I391" s="7">
        <v>262476115</v>
      </c>
      <c r="J391" s="7">
        <v>810448.87999999989</v>
      </c>
      <c r="K391" s="8">
        <v>57034.17</v>
      </c>
      <c r="L391" s="11"/>
      <c r="M391" s="11"/>
      <c r="N391" s="11"/>
    </row>
    <row r="392" spans="1:14" x14ac:dyDescent="0.25">
      <c r="A392" s="3" t="s">
        <v>3</v>
      </c>
      <c r="B392" s="3" t="s">
        <v>4</v>
      </c>
      <c r="C392">
        <f t="shared" si="6"/>
        <v>4</v>
      </c>
      <c r="D392" t="b">
        <f>AND(WEEKDAY(H392,2)&lt;=5, ISNA(MATCH(H392,Holidays!$A:$A, 0)))</f>
        <v>1</v>
      </c>
      <c r="E392">
        <v>2024</v>
      </c>
      <c r="F392">
        <v>1</v>
      </c>
      <c r="G392">
        <v>26</v>
      </c>
      <c r="H392" s="5">
        <v>45317</v>
      </c>
      <c r="I392" s="7">
        <v>270079170</v>
      </c>
      <c r="J392" s="7">
        <v>1653477.8800000001</v>
      </c>
      <c r="K392" s="8">
        <v>53071.9</v>
      </c>
      <c r="L392" s="11"/>
      <c r="M392" s="11"/>
      <c r="N392" s="11"/>
    </row>
    <row r="393" spans="1:14" x14ac:dyDescent="0.25">
      <c r="A393" s="3" t="s">
        <v>3</v>
      </c>
      <c r="B393" s="3" t="s">
        <v>4</v>
      </c>
      <c r="C393">
        <f t="shared" si="6"/>
        <v>4</v>
      </c>
      <c r="D393" t="b">
        <f>AND(WEEKDAY(H393,2)&lt;=5, ISNA(MATCH(H393,Holidays!$A:$A, 0)))</f>
        <v>0</v>
      </c>
      <c r="E393">
        <v>2024</v>
      </c>
      <c r="F393">
        <v>1</v>
      </c>
      <c r="G393">
        <v>27</v>
      </c>
      <c r="H393" s="5">
        <v>45318</v>
      </c>
      <c r="I393" s="7">
        <v>0</v>
      </c>
      <c r="J393" s="7">
        <v>0</v>
      </c>
      <c r="K393" s="8">
        <v>0</v>
      </c>
      <c r="L393" s="11"/>
      <c r="M393" s="11"/>
      <c r="N393" s="11"/>
    </row>
    <row r="394" spans="1:14" x14ac:dyDescent="0.25">
      <c r="A394" s="3" t="s">
        <v>3</v>
      </c>
      <c r="B394" s="3" t="s">
        <v>4</v>
      </c>
      <c r="C394">
        <f t="shared" si="6"/>
        <v>5</v>
      </c>
      <c r="D394" t="b">
        <f>AND(WEEKDAY(H394,2)&lt;=5, ISNA(MATCH(H394,Holidays!$A:$A, 0)))</f>
        <v>0</v>
      </c>
      <c r="E394">
        <v>2024</v>
      </c>
      <c r="F394">
        <v>1</v>
      </c>
      <c r="G394">
        <v>28</v>
      </c>
      <c r="H394" s="5">
        <v>45319</v>
      </c>
      <c r="I394" s="7">
        <v>0</v>
      </c>
      <c r="J394" s="7">
        <v>0</v>
      </c>
      <c r="K394" s="8">
        <v>0</v>
      </c>
      <c r="L394" s="11"/>
      <c r="M394" s="11"/>
      <c r="N394" s="11"/>
    </row>
    <row r="395" spans="1:14" x14ac:dyDescent="0.25">
      <c r="A395" s="3" t="s">
        <v>3</v>
      </c>
      <c r="B395" s="3" t="s">
        <v>4</v>
      </c>
      <c r="C395">
        <f t="shared" si="6"/>
        <v>5</v>
      </c>
      <c r="D395" t="b">
        <f>AND(WEEKDAY(H395,2)&lt;=5, ISNA(MATCH(H395,Holidays!$A:$A, 0)))</f>
        <v>1</v>
      </c>
      <c r="E395">
        <v>2024</v>
      </c>
      <c r="F395">
        <v>1</v>
      </c>
      <c r="G395">
        <v>29</v>
      </c>
      <c r="H395" s="5">
        <v>45320</v>
      </c>
      <c r="I395" s="7">
        <v>318909756</v>
      </c>
      <c r="J395" s="7">
        <v>3160812.2600000002</v>
      </c>
      <c r="K395" s="8">
        <v>41661.15</v>
      </c>
      <c r="L395" s="11"/>
      <c r="M395" s="11"/>
      <c r="N395" s="11"/>
    </row>
    <row r="396" spans="1:14" x14ac:dyDescent="0.25">
      <c r="A396" s="3" t="s">
        <v>3</v>
      </c>
      <c r="B396" s="3" t="s">
        <v>4</v>
      </c>
      <c r="C396">
        <f t="shared" si="6"/>
        <v>5</v>
      </c>
      <c r="D396" t="b">
        <f>AND(WEEKDAY(H396,2)&lt;=5, ISNA(MATCH(H396,Holidays!$A:$A, 0)))</f>
        <v>1</v>
      </c>
      <c r="E396">
        <v>2024</v>
      </c>
      <c r="F396">
        <v>1</v>
      </c>
      <c r="G396">
        <v>30</v>
      </c>
      <c r="H396" s="5">
        <v>45321</v>
      </c>
      <c r="I396" s="7">
        <v>202546161</v>
      </c>
      <c r="J396" s="7">
        <v>1455294.9500000002</v>
      </c>
      <c r="K396" s="8">
        <v>59398.28</v>
      </c>
      <c r="L396" s="11"/>
      <c r="M396" s="11"/>
      <c r="N396" s="11"/>
    </row>
    <row r="397" spans="1:14" x14ac:dyDescent="0.25">
      <c r="A397" s="3" t="s">
        <v>3</v>
      </c>
      <c r="B397" s="3" t="s">
        <v>4</v>
      </c>
      <c r="C397">
        <f t="shared" si="6"/>
        <v>5</v>
      </c>
      <c r="D397" t="b">
        <f>AND(WEEKDAY(H397,2)&lt;=5, ISNA(MATCH(H397,Holidays!$A:$A, 0)))</f>
        <v>1</v>
      </c>
      <c r="E397">
        <v>2024</v>
      </c>
      <c r="F397">
        <v>1</v>
      </c>
      <c r="G397">
        <v>31</v>
      </c>
      <c r="H397" s="5">
        <v>45322</v>
      </c>
      <c r="I397" s="7">
        <v>259458974</v>
      </c>
      <c r="J397" s="7">
        <v>1383699.9499999997</v>
      </c>
      <c r="K397" s="8">
        <v>107189.36</v>
      </c>
      <c r="L397" s="11"/>
      <c r="M397" s="11"/>
      <c r="N397" s="11"/>
    </row>
    <row r="398" spans="1:14" x14ac:dyDescent="0.25">
      <c r="A398" s="3" t="s">
        <v>3</v>
      </c>
      <c r="B398" s="3" t="s">
        <v>4</v>
      </c>
      <c r="C398">
        <f t="shared" si="6"/>
        <v>5</v>
      </c>
      <c r="D398" t="b">
        <f>AND(WEEKDAY(H398,2)&lt;=5, ISNA(MATCH(H398,Holidays!$A:$A, 0)))</f>
        <v>1</v>
      </c>
      <c r="E398">
        <v>2024</v>
      </c>
      <c r="F398">
        <v>2</v>
      </c>
      <c r="G398">
        <v>1</v>
      </c>
      <c r="H398" s="5">
        <v>45323</v>
      </c>
      <c r="I398" s="9">
        <v>2456000</v>
      </c>
      <c r="J398" s="8">
        <v>26785</v>
      </c>
      <c r="K398" s="8">
        <v>2453</v>
      </c>
      <c r="L398" s="11"/>
      <c r="M398" s="11"/>
      <c r="N398" s="11"/>
    </row>
    <row r="399" spans="1:14" x14ac:dyDescent="0.25">
      <c r="A399" s="3" t="s">
        <v>3</v>
      </c>
      <c r="B399" s="3" t="s">
        <v>4</v>
      </c>
      <c r="C399">
        <f t="shared" si="6"/>
        <v>5</v>
      </c>
      <c r="D399" t="b">
        <f>AND(WEEKDAY(H399,2)&lt;=5, ISNA(MATCH(H399,Holidays!$A:$A, 0)))</f>
        <v>1</v>
      </c>
      <c r="E399">
        <v>2024</v>
      </c>
      <c r="F399">
        <v>2</v>
      </c>
      <c r="G399">
        <v>2</v>
      </c>
      <c r="H399" s="5">
        <v>45324</v>
      </c>
      <c r="I399" s="7">
        <v>311368667</v>
      </c>
      <c r="J399" s="7">
        <v>1625688.01</v>
      </c>
      <c r="K399" s="8">
        <v>115762.26</v>
      </c>
      <c r="L399" s="11"/>
      <c r="M399" s="11"/>
      <c r="N399" s="11"/>
    </row>
    <row r="400" spans="1:14" x14ac:dyDescent="0.25">
      <c r="A400" s="3" t="s">
        <v>3</v>
      </c>
      <c r="B400" s="3" t="s">
        <v>4</v>
      </c>
      <c r="C400">
        <f t="shared" si="6"/>
        <v>5</v>
      </c>
      <c r="D400" t="b">
        <f>AND(WEEKDAY(H400,2)&lt;=5, ISNA(MATCH(H400,Holidays!$A:$A, 0)))</f>
        <v>0</v>
      </c>
      <c r="E400">
        <v>2024</v>
      </c>
      <c r="F400">
        <v>2</v>
      </c>
      <c r="G400">
        <v>3</v>
      </c>
      <c r="H400" s="5">
        <v>45325</v>
      </c>
      <c r="I400" s="7">
        <v>0</v>
      </c>
      <c r="J400" s="7">
        <v>0</v>
      </c>
      <c r="K400" s="8">
        <v>0</v>
      </c>
      <c r="L400" s="11"/>
      <c r="M400" s="11"/>
      <c r="N400" s="11"/>
    </row>
    <row r="401" spans="1:14" x14ac:dyDescent="0.25">
      <c r="A401" s="3" t="s">
        <v>3</v>
      </c>
      <c r="B401" s="3" t="s">
        <v>4</v>
      </c>
      <c r="C401">
        <f t="shared" si="6"/>
        <v>6</v>
      </c>
      <c r="D401" t="b">
        <f>AND(WEEKDAY(H401,2)&lt;=5, ISNA(MATCH(H401,Holidays!$A:$A, 0)))</f>
        <v>0</v>
      </c>
      <c r="E401">
        <v>2024</v>
      </c>
      <c r="F401">
        <v>2</v>
      </c>
      <c r="G401">
        <v>4</v>
      </c>
      <c r="H401" s="5">
        <v>45326</v>
      </c>
      <c r="I401" s="7">
        <v>0</v>
      </c>
      <c r="J401" s="7">
        <v>0</v>
      </c>
      <c r="K401" s="8">
        <v>0</v>
      </c>
      <c r="L401" s="11"/>
      <c r="M401" s="11"/>
      <c r="N401" s="11"/>
    </row>
    <row r="402" spans="1:14" x14ac:dyDescent="0.25">
      <c r="A402" s="3" t="s">
        <v>3</v>
      </c>
      <c r="B402" s="3" t="s">
        <v>4</v>
      </c>
      <c r="C402">
        <f t="shared" si="6"/>
        <v>6</v>
      </c>
      <c r="D402" t="b">
        <f>AND(WEEKDAY(H402,2)&lt;=5, ISNA(MATCH(H402,Holidays!$A:$A, 0)))</f>
        <v>1</v>
      </c>
      <c r="E402">
        <v>2024</v>
      </c>
      <c r="F402">
        <v>2</v>
      </c>
      <c r="G402">
        <v>5</v>
      </c>
      <c r="H402" s="5">
        <v>45327</v>
      </c>
      <c r="I402" s="7">
        <v>311012508</v>
      </c>
      <c r="J402" s="7">
        <v>2657988.54</v>
      </c>
      <c r="K402" s="8">
        <v>70036.7</v>
      </c>
      <c r="L402" s="11"/>
      <c r="M402" s="11"/>
      <c r="N402" s="11"/>
    </row>
    <row r="403" spans="1:14" x14ac:dyDescent="0.25">
      <c r="A403" s="3" t="s">
        <v>3</v>
      </c>
      <c r="B403" s="3" t="s">
        <v>4</v>
      </c>
      <c r="C403">
        <f t="shared" si="6"/>
        <v>6</v>
      </c>
      <c r="D403" t="b">
        <f>AND(WEEKDAY(H403,2)&lt;=5, ISNA(MATCH(H403,Holidays!$A:$A, 0)))</f>
        <v>1</v>
      </c>
      <c r="E403">
        <v>2024</v>
      </c>
      <c r="F403">
        <v>2</v>
      </c>
      <c r="G403">
        <v>6</v>
      </c>
      <c r="H403" s="5">
        <v>45328</v>
      </c>
      <c r="I403" s="7">
        <v>259151458</v>
      </c>
      <c r="J403" s="7">
        <v>763541.16999999969</v>
      </c>
      <c r="K403" s="8">
        <v>179923</v>
      </c>
      <c r="L403" s="11"/>
      <c r="M403" s="11"/>
      <c r="N403" s="11"/>
    </row>
    <row r="404" spans="1:14" x14ac:dyDescent="0.25">
      <c r="A404" s="3" t="s">
        <v>3</v>
      </c>
      <c r="B404" s="3" t="s">
        <v>4</v>
      </c>
      <c r="C404">
        <f t="shared" si="6"/>
        <v>6</v>
      </c>
      <c r="D404" t="b">
        <f>AND(WEEKDAY(H404,2)&lt;=5, ISNA(MATCH(H404,Holidays!$A:$A, 0)))</f>
        <v>1</v>
      </c>
      <c r="E404">
        <v>2024</v>
      </c>
      <c r="F404">
        <v>2</v>
      </c>
      <c r="G404">
        <v>7</v>
      </c>
      <c r="H404" s="5">
        <v>45329</v>
      </c>
      <c r="I404" s="7">
        <v>284621199</v>
      </c>
      <c r="J404" s="7">
        <v>1533386.68</v>
      </c>
      <c r="K404" s="8">
        <v>74288.399999999994</v>
      </c>
      <c r="L404" s="11"/>
      <c r="M404" s="11"/>
      <c r="N404" s="11"/>
    </row>
    <row r="405" spans="1:14" x14ac:dyDescent="0.25">
      <c r="A405" s="3" t="s">
        <v>3</v>
      </c>
      <c r="B405" s="3" t="s">
        <v>4</v>
      </c>
      <c r="C405">
        <f t="shared" si="6"/>
        <v>6</v>
      </c>
      <c r="D405" t="b">
        <f>AND(WEEKDAY(H405,2)&lt;=5, ISNA(MATCH(H405,Holidays!$A:$A, 0)))</f>
        <v>1</v>
      </c>
      <c r="E405">
        <v>2024</v>
      </c>
      <c r="F405">
        <v>2</v>
      </c>
      <c r="G405">
        <v>8</v>
      </c>
      <c r="H405" s="5">
        <v>45330</v>
      </c>
      <c r="I405" s="7">
        <v>293223481</v>
      </c>
      <c r="J405" s="7">
        <v>2158904.46</v>
      </c>
      <c r="K405" s="8">
        <v>8842.7900000000009</v>
      </c>
      <c r="L405" s="11"/>
      <c r="M405" s="11"/>
      <c r="N405" s="11"/>
    </row>
    <row r="406" spans="1:14" x14ac:dyDescent="0.25">
      <c r="A406" s="3" t="s">
        <v>3</v>
      </c>
      <c r="B406" s="3" t="s">
        <v>4</v>
      </c>
      <c r="C406">
        <f t="shared" si="6"/>
        <v>6</v>
      </c>
      <c r="D406" t="b">
        <f>AND(WEEKDAY(H406,2)&lt;=5, ISNA(MATCH(H406,Holidays!$A:$A, 0)))</f>
        <v>1</v>
      </c>
      <c r="E406">
        <v>2024</v>
      </c>
      <c r="F406">
        <v>2</v>
      </c>
      <c r="G406">
        <v>9</v>
      </c>
      <c r="H406" s="5">
        <v>45331</v>
      </c>
      <c r="I406" s="7">
        <v>207536439</v>
      </c>
      <c r="J406" s="7">
        <v>804862.93999999983</v>
      </c>
      <c r="K406" s="8">
        <v>4830</v>
      </c>
      <c r="L406" s="11"/>
      <c r="M406" s="11"/>
      <c r="N406" s="11"/>
    </row>
    <row r="407" spans="1:14" x14ac:dyDescent="0.25">
      <c r="A407" s="3" t="s">
        <v>3</v>
      </c>
      <c r="B407" s="3" t="s">
        <v>4</v>
      </c>
      <c r="C407">
        <f t="shared" si="6"/>
        <v>6</v>
      </c>
      <c r="D407" t="b">
        <f>AND(WEEKDAY(H407,2)&lt;=5, ISNA(MATCH(H407,Holidays!$A:$A, 0)))</f>
        <v>0</v>
      </c>
      <c r="E407">
        <v>2024</v>
      </c>
      <c r="F407">
        <v>2</v>
      </c>
      <c r="G407">
        <v>10</v>
      </c>
      <c r="H407" s="5">
        <v>45332</v>
      </c>
      <c r="I407" s="7">
        <v>0</v>
      </c>
      <c r="J407" s="7">
        <v>0</v>
      </c>
      <c r="K407" s="8">
        <v>0</v>
      </c>
      <c r="L407" s="11"/>
      <c r="M407" s="11"/>
      <c r="N407" s="11"/>
    </row>
    <row r="408" spans="1:14" x14ac:dyDescent="0.25">
      <c r="A408" s="3" t="s">
        <v>3</v>
      </c>
      <c r="B408" s="3" t="s">
        <v>4</v>
      </c>
      <c r="C408">
        <f t="shared" si="6"/>
        <v>7</v>
      </c>
      <c r="D408" t="b">
        <f>AND(WEEKDAY(H408,2)&lt;=5, ISNA(MATCH(H408,Holidays!$A:$A, 0)))</f>
        <v>0</v>
      </c>
      <c r="E408">
        <v>2024</v>
      </c>
      <c r="F408">
        <v>2</v>
      </c>
      <c r="G408">
        <v>11</v>
      </c>
      <c r="H408" s="5">
        <v>45333</v>
      </c>
      <c r="I408" s="7">
        <v>0</v>
      </c>
      <c r="J408" s="7">
        <v>0</v>
      </c>
      <c r="K408" s="8">
        <v>0</v>
      </c>
      <c r="L408" s="11"/>
      <c r="M408" s="11"/>
      <c r="N408" s="11"/>
    </row>
    <row r="409" spans="1:14" x14ac:dyDescent="0.25">
      <c r="A409" s="3" t="s">
        <v>3</v>
      </c>
      <c r="B409" s="3" t="s">
        <v>4</v>
      </c>
      <c r="C409">
        <f t="shared" si="6"/>
        <v>7</v>
      </c>
      <c r="D409" t="b">
        <f>AND(WEEKDAY(H409,2)&lt;=5, ISNA(MATCH(H409,Holidays!$A:$A, 0)))</f>
        <v>1</v>
      </c>
      <c r="E409">
        <v>2024</v>
      </c>
      <c r="F409">
        <v>2</v>
      </c>
      <c r="G409">
        <v>12</v>
      </c>
      <c r="H409" s="5">
        <v>45334</v>
      </c>
      <c r="I409" s="7">
        <v>198976595</v>
      </c>
      <c r="J409" s="7">
        <v>2307620.3600000003</v>
      </c>
      <c r="K409" s="8">
        <v>381423.04</v>
      </c>
      <c r="L409" s="11"/>
      <c r="M409" s="11"/>
      <c r="N409" s="11"/>
    </row>
    <row r="410" spans="1:14" x14ac:dyDescent="0.25">
      <c r="A410" s="3" t="s">
        <v>3</v>
      </c>
      <c r="B410" s="3" t="s">
        <v>4</v>
      </c>
      <c r="C410">
        <f t="shared" si="6"/>
        <v>7</v>
      </c>
      <c r="D410" t="b">
        <f>AND(WEEKDAY(H410,2)&lt;=5, ISNA(MATCH(H410,Holidays!$A:$A, 0)))</f>
        <v>1</v>
      </c>
      <c r="E410">
        <v>2024</v>
      </c>
      <c r="F410">
        <v>2</v>
      </c>
      <c r="G410">
        <v>13</v>
      </c>
      <c r="H410" s="5">
        <v>45335</v>
      </c>
      <c r="I410" s="7">
        <v>302474100</v>
      </c>
      <c r="J410" s="7">
        <v>1513367.26</v>
      </c>
      <c r="K410" s="8">
        <v>32349.09</v>
      </c>
      <c r="L410" s="11"/>
      <c r="M410" s="11"/>
      <c r="N410" s="11"/>
    </row>
    <row r="411" spans="1:14" x14ac:dyDescent="0.25">
      <c r="A411" s="3" t="s">
        <v>3</v>
      </c>
      <c r="B411" s="3" t="s">
        <v>4</v>
      </c>
      <c r="C411">
        <f t="shared" si="6"/>
        <v>7</v>
      </c>
      <c r="D411" t="b">
        <f>AND(WEEKDAY(H411,2)&lt;=5, ISNA(MATCH(H411,Holidays!$A:$A, 0)))</f>
        <v>1</v>
      </c>
      <c r="E411">
        <v>2024</v>
      </c>
      <c r="F411">
        <v>2</v>
      </c>
      <c r="G411">
        <v>14</v>
      </c>
      <c r="H411" s="5">
        <v>45336</v>
      </c>
      <c r="I411" s="7">
        <v>253365080</v>
      </c>
      <c r="J411" s="7">
        <v>1020082.6699999999</v>
      </c>
      <c r="K411" s="8">
        <v>12463</v>
      </c>
      <c r="L411" s="11"/>
      <c r="M411" s="11"/>
      <c r="N411" s="11"/>
    </row>
    <row r="412" spans="1:14" x14ac:dyDescent="0.25">
      <c r="A412" s="3" t="s">
        <v>3</v>
      </c>
      <c r="B412" s="3" t="s">
        <v>4</v>
      </c>
      <c r="C412">
        <f t="shared" si="6"/>
        <v>7</v>
      </c>
      <c r="D412" t="b">
        <f>AND(WEEKDAY(H412,2)&lt;=5, ISNA(MATCH(H412,Holidays!$A:$A, 0)))</f>
        <v>1</v>
      </c>
      <c r="E412">
        <v>2024</v>
      </c>
      <c r="F412">
        <v>2</v>
      </c>
      <c r="G412">
        <v>15</v>
      </c>
      <c r="H412" s="5">
        <v>45337</v>
      </c>
      <c r="I412" s="7">
        <v>266250648</v>
      </c>
      <c r="J412" s="7">
        <v>1878906.87</v>
      </c>
      <c r="K412" s="8">
        <v>71477.55</v>
      </c>
      <c r="L412" s="11"/>
      <c r="M412" s="11"/>
      <c r="N412" s="11"/>
    </row>
    <row r="413" spans="1:14" x14ac:dyDescent="0.25">
      <c r="A413" s="3" t="s">
        <v>3</v>
      </c>
      <c r="B413" s="3" t="s">
        <v>4</v>
      </c>
      <c r="C413">
        <f t="shared" si="6"/>
        <v>7</v>
      </c>
      <c r="D413" t="b">
        <f>AND(WEEKDAY(H413,2)&lt;=5, ISNA(MATCH(H413,Holidays!$A:$A, 0)))</f>
        <v>1</v>
      </c>
      <c r="E413">
        <v>2024</v>
      </c>
      <c r="F413">
        <v>2</v>
      </c>
      <c r="G413">
        <v>16</v>
      </c>
      <c r="H413" s="5">
        <v>45338</v>
      </c>
      <c r="I413" s="7">
        <v>288865293</v>
      </c>
      <c r="J413" s="7">
        <v>1191044.5200000005</v>
      </c>
      <c r="K413" s="8">
        <v>42723.6</v>
      </c>
      <c r="L413" s="11"/>
      <c r="M413" s="11"/>
      <c r="N413" s="11"/>
    </row>
    <row r="414" spans="1:14" x14ac:dyDescent="0.25">
      <c r="A414" s="3" t="s">
        <v>3</v>
      </c>
      <c r="B414" s="3" t="s">
        <v>4</v>
      </c>
      <c r="C414">
        <f t="shared" si="6"/>
        <v>7</v>
      </c>
      <c r="D414" t="b">
        <f>AND(WEEKDAY(H414,2)&lt;=5, ISNA(MATCH(H414,Holidays!$A:$A, 0)))</f>
        <v>0</v>
      </c>
      <c r="E414">
        <v>2024</v>
      </c>
      <c r="F414">
        <v>2</v>
      </c>
      <c r="G414">
        <v>17</v>
      </c>
      <c r="H414" s="5">
        <v>45339</v>
      </c>
      <c r="I414" s="7">
        <v>0</v>
      </c>
      <c r="J414" s="7">
        <v>0</v>
      </c>
      <c r="K414" s="8">
        <v>0</v>
      </c>
      <c r="L414" s="11"/>
      <c r="M414" s="11"/>
      <c r="N414" s="11"/>
    </row>
    <row r="415" spans="1:14" x14ac:dyDescent="0.25">
      <c r="A415" s="3" t="s">
        <v>3</v>
      </c>
      <c r="B415" s="3" t="s">
        <v>4</v>
      </c>
      <c r="C415">
        <f t="shared" si="6"/>
        <v>8</v>
      </c>
      <c r="D415" t="b">
        <f>AND(WEEKDAY(H415,2)&lt;=5, ISNA(MATCH(H415,Holidays!$A:$A, 0)))</f>
        <v>0</v>
      </c>
      <c r="E415">
        <v>2024</v>
      </c>
      <c r="F415">
        <v>2</v>
      </c>
      <c r="G415">
        <v>18</v>
      </c>
      <c r="H415" s="5">
        <v>45340</v>
      </c>
      <c r="I415" s="7">
        <v>0</v>
      </c>
      <c r="J415" s="7">
        <v>0</v>
      </c>
      <c r="K415" s="8">
        <v>0</v>
      </c>
      <c r="L415" s="11"/>
      <c r="M415" s="11"/>
      <c r="N415" s="11"/>
    </row>
    <row r="416" spans="1:14" x14ac:dyDescent="0.25">
      <c r="A416" s="3" t="s">
        <v>3</v>
      </c>
      <c r="B416" s="3" t="s">
        <v>4</v>
      </c>
      <c r="C416">
        <f t="shared" si="6"/>
        <v>8</v>
      </c>
      <c r="D416" t="b">
        <f>AND(WEEKDAY(H416,2)&lt;=5, ISNA(MATCH(H416,Holidays!$A:$A, 0)))</f>
        <v>1</v>
      </c>
      <c r="E416">
        <v>2024</v>
      </c>
      <c r="F416">
        <v>2</v>
      </c>
      <c r="G416">
        <v>19</v>
      </c>
      <c r="H416" s="5">
        <v>45341</v>
      </c>
      <c r="I416" s="7">
        <v>230488932</v>
      </c>
      <c r="J416" s="7">
        <v>1144125.31</v>
      </c>
      <c r="K416" s="8">
        <v>178675</v>
      </c>
      <c r="L416" s="11"/>
      <c r="M416" s="11"/>
      <c r="N416" s="11"/>
    </row>
    <row r="417" spans="1:14" x14ac:dyDescent="0.25">
      <c r="A417" s="3" t="s">
        <v>3</v>
      </c>
      <c r="B417" s="3" t="s">
        <v>4</v>
      </c>
      <c r="C417">
        <f t="shared" si="6"/>
        <v>8</v>
      </c>
      <c r="D417" t="b">
        <f>AND(WEEKDAY(H417,2)&lt;=5, ISNA(MATCH(H417,Holidays!$A:$A, 0)))</f>
        <v>1</v>
      </c>
      <c r="E417">
        <v>2024</v>
      </c>
      <c r="F417">
        <v>2</v>
      </c>
      <c r="G417">
        <v>20</v>
      </c>
      <c r="H417" s="5">
        <v>45342</v>
      </c>
      <c r="I417" s="7">
        <v>245573708</v>
      </c>
      <c r="J417" s="7">
        <v>833136.32</v>
      </c>
      <c r="K417" s="8">
        <v>76413.02</v>
      </c>
      <c r="L417" s="11"/>
      <c r="M417" s="11"/>
      <c r="N417" s="11"/>
    </row>
    <row r="418" spans="1:14" x14ac:dyDescent="0.25">
      <c r="A418" s="3" t="s">
        <v>3</v>
      </c>
      <c r="B418" s="3" t="s">
        <v>4</v>
      </c>
      <c r="C418">
        <f t="shared" si="6"/>
        <v>8</v>
      </c>
      <c r="D418" t="b">
        <f>AND(WEEKDAY(H418,2)&lt;=5, ISNA(MATCH(H418,Holidays!$A:$A, 0)))</f>
        <v>1</v>
      </c>
      <c r="E418">
        <v>2024</v>
      </c>
      <c r="F418">
        <v>2</v>
      </c>
      <c r="G418">
        <v>21</v>
      </c>
      <c r="H418" s="5">
        <v>45343</v>
      </c>
      <c r="I418" s="7">
        <v>266739165</v>
      </c>
      <c r="J418" s="7">
        <v>967347.42999999993</v>
      </c>
      <c r="K418" s="8">
        <v>59623.27</v>
      </c>
      <c r="L418" s="11"/>
      <c r="M418" s="11"/>
      <c r="N418" s="11"/>
    </row>
    <row r="419" spans="1:14" x14ac:dyDescent="0.25">
      <c r="A419" s="3" t="s">
        <v>3</v>
      </c>
      <c r="B419" s="3" t="s">
        <v>4</v>
      </c>
      <c r="C419">
        <f t="shared" si="6"/>
        <v>8</v>
      </c>
      <c r="D419" t="b">
        <f>AND(WEEKDAY(H419,2)&lt;=5, ISNA(MATCH(H419,Holidays!$A:$A, 0)))</f>
        <v>1</v>
      </c>
      <c r="E419">
        <v>2024</v>
      </c>
      <c r="F419">
        <v>2</v>
      </c>
      <c r="G419">
        <v>22</v>
      </c>
      <c r="H419" s="5">
        <v>45344</v>
      </c>
      <c r="I419" s="7">
        <v>299846042</v>
      </c>
      <c r="J419" s="7">
        <v>1205783.5</v>
      </c>
      <c r="K419" s="8">
        <v>13885.9</v>
      </c>
      <c r="L419" s="11"/>
      <c r="M419" s="11"/>
      <c r="N419" s="11"/>
    </row>
    <row r="420" spans="1:14" x14ac:dyDescent="0.25">
      <c r="A420" s="3" t="s">
        <v>3</v>
      </c>
      <c r="B420" s="3" t="s">
        <v>4</v>
      </c>
      <c r="C420">
        <f t="shared" si="6"/>
        <v>8</v>
      </c>
      <c r="D420" t="b">
        <f>AND(WEEKDAY(H420,2)&lt;=5, ISNA(MATCH(H420,Holidays!$A:$A, 0)))</f>
        <v>1</v>
      </c>
      <c r="E420">
        <v>2024</v>
      </c>
      <c r="F420">
        <v>2</v>
      </c>
      <c r="G420">
        <v>23</v>
      </c>
      <c r="H420" s="5">
        <v>45345</v>
      </c>
      <c r="I420" s="7">
        <v>265338352</v>
      </c>
      <c r="J420" s="7">
        <v>1974552.2300000002</v>
      </c>
      <c r="K420" s="8">
        <v>72406.86</v>
      </c>
      <c r="L420" s="11"/>
      <c r="M420" s="11"/>
      <c r="N420" s="11"/>
    </row>
    <row r="421" spans="1:14" x14ac:dyDescent="0.25">
      <c r="A421" s="3" t="s">
        <v>3</v>
      </c>
      <c r="B421" s="3" t="s">
        <v>4</v>
      </c>
      <c r="C421">
        <f t="shared" si="6"/>
        <v>8</v>
      </c>
      <c r="D421" t="b">
        <f>AND(WEEKDAY(H421,2)&lt;=5, ISNA(MATCH(H421,Holidays!$A:$A, 0)))</f>
        <v>0</v>
      </c>
      <c r="E421">
        <v>2024</v>
      </c>
      <c r="F421">
        <v>2</v>
      </c>
      <c r="G421">
        <v>24</v>
      </c>
      <c r="H421" s="5">
        <v>45346</v>
      </c>
      <c r="I421" s="7">
        <v>0</v>
      </c>
      <c r="J421" s="7">
        <v>0</v>
      </c>
      <c r="K421" s="8">
        <v>0</v>
      </c>
      <c r="L421" s="11"/>
      <c r="M421" s="11"/>
      <c r="N421" s="11"/>
    </row>
    <row r="422" spans="1:14" x14ac:dyDescent="0.25">
      <c r="A422" s="3" t="s">
        <v>3</v>
      </c>
      <c r="B422" s="3" t="s">
        <v>4</v>
      </c>
      <c r="C422">
        <f t="shared" si="6"/>
        <v>9</v>
      </c>
      <c r="D422" t="b">
        <f>AND(WEEKDAY(H422,2)&lt;=5, ISNA(MATCH(H422,Holidays!$A:$A, 0)))</f>
        <v>0</v>
      </c>
      <c r="E422">
        <v>2024</v>
      </c>
      <c r="F422">
        <v>2</v>
      </c>
      <c r="G422">
        <v>25</v>
      </c>
      <c r="H422" s="5">
        <v>45347</v>
      </c>
      <c r="I422" s="7">
        <v>0</v>
      </c>
      <c r="J422" s="7">
        <v>0</v>
      </c>
      <c r="K422" s="8">
        <v>0</v>
      </c>
      <c r="L422" s="11"/>
      <c r="M422" s="11"/>
      <c r="N422" s="11"/>
    </row>
    <row r="423" spans="1:14" x14ac:dyDescent="0.25">
      <c r="A423" s="3" t="s">
        <v>3</v>
      </c>
      <c r="B423" s="3" t="s">
        <v>4</v>
      </c>
      <c r="C423">
        <f t="shared" si="6"/>
        <v>9</v>
      </c>
      <c r="D423" t="b">
        <f>AND(WEEKDAY(H423,2)&lt;=5, ISNA(MATCH(H423,Holidays!$A:$A, 0)))</f>
        <v>1</v>
      </c>
      <c r="E423">
        <v>2024</v>
      </c>
      <c r="F423">
        <v>2</v>
      </c>
      <c r="G423">
        <v>26</v>
      </c>
      <c r="H423" s="5">
        <v>45348</v>
      </c>
      <c r="I423" s="7">
        <v>275066378</v>
      </c>
      <c r="J423" s="7">
        <v>1374591.7599999998</v>
      </c>
      <c r="K423" s="8">
        <v>9941</v>
      </c>
      <c r="L423" s="11"/>
      <c r="M423" s="11"/>
      <c r="N423" s="11"/>
    </row>
    <row r="424" spans="1:14" x14ac:dyDescent="0.25">
      <c r="A424" s="3" t="s">
        <v>3</v>
      </c>
      <c r="B424" s="3" t="s">
        <v>4</v>
      </c>
      <c r="C424">
        <f t="shared" si="6"/>
        <v>9</v>
      </c>
      <c r="D424" t="b">
        <f>AND(WEEKDAY(H424,2)&lt;=5, ISNA(MATCH(H424,Holidays!$A:$A, 0)))</f>
        <v>1</v>
      </c>
      <c r="E424">
        <v>2024</v>
      </c>
      <c r="F424">
        <v>2</v>
      </c>
      <c r="G424">
        <v>27</v>
      </c>
      <c r="H424" s="5">
        <v>45349</v>
      </c>
      <c r="I424" s="7">
        <v>338896274</v>
      </c>
      <c r="J424" s="7">
        <v>3445606.6900000004</v>
      </c>
      <c r="K424" s="8">
        <v>2453</v>
      </c>
      <c r="L424" s="11"/>
      <c r="M424" s="11"/>
      <c r="N424" s="11"/>
    </row>
    <row r="425" spans="1:14" x14ac:dyDescent="0.25">
      <c r="A425" s="3" t="s">
        <v>3</v>
      </c>
      <c r="B425" s="3" t="s">
        <v>4</v>
      </c>
      <c r="C425">
        <f t="shared" si="6"/>
        <v>9</v>
      </c>
      <c r="D425" t="b">
        <f>AND(WEEKDAY(H425,2)&lt;=5, ISNA(MATCH(H425,Holidays!$A:$A, 0)))</f>
        <v>1</v>
      </c>
      <c r="E425">
        <v>2024</v>
      </c>
      <c r="F425">
        <v>2</v>
      </c>
      <c r="G425">
        <v>28</v>
      </c>
      <c r="H425" s="5">
        <v>45350</v>
      </c>
      <c r="I425" s="7">
        <v>229174817</v>
      </c>
      <c r="J425" s="7">
        <v>1711091.95</v>
      </c>
      <c r="K425" s="8">
        <v>22090</v>
      </c>
      <c r="L425" s="11"/>
      <c r="M425" s="11"/>
      <c r="N425" s="11"/>
    </row>
    <row r="426" spans="1:14" x14ac:dyDescent="0.25">
      <c r="A426" s="3" t="s">
        <v>3</v>
      </c>
      <c r="B426" s="3" t="s">
        <v>4</v>
      </c>
      <c r="C426">
        <f t="shared" si="6"/>
        <v>9</v>
      </c>
      <c r="D426" t="b">
        <f>AND(WEEKDAY(H426,2)&lt;=5, ISNA(MATCH(H426,Holidays!$A:$A, 0)))</f>
        <v>1</v>
      </c>
      <c r="E426">
        <v>2024</v>
      </c>
      <c r="F426">
        <v>2</v>
      </c>
      <c r="G426">
        <v>29</v>
      </c>
      <c r="H426" s="5">
        <v>45351</v>
      </c>
      <c r="I426" s="7">
        <v>243807795</v>
      </c>
      <c r="J426" s="7">
        <v>539312.14</v>
      </c>
      <c r="K426" s="8">
        <v>89363.66</v>
      </c>
      <c r="L426" s="11"/>
      <c r="M426" s="11"/>
      <c r="N426" s="11"/>
    </row>
    <row r="427" spans="1:14" x14ac:dyDescent="0.25">
      <c r="A427" s="3" t="s">
        <v>3</v>
      </c>
      <c r="B427" s="3" t="s">
        <v>4</v>
      </c>
      <c r="C427">
        <f t="shared" si="6"/>
        <v>9</v>
      </c>
      <c r="D427" t="b">
        <f>AND(WEEKDAY(H427,2)&lt;=5, ISNA(MATCH(H427,Holidays!$A:$A, 0)))</f>
        <v>1</v>
      </c>
      <c r="E427">
        <v>2024</v>
      </c>
      <c r="F427">
        <v>3</v>
      </c>
      <c r="G427">
        <v>1</v>
      </c>
      <c r="H427" s="5">
        <v>45352</v>
      </c>
      <c r="I427" s="7">
        <v>208303323</v>
      </c>
      <c r="J427" s="7">
        <v>843462.75000000047</v>
      </c>
      <c r="K427" s="8">
        <v>5529</v>
      </c>
      <c r="L427" s="11"/>
      <c r="M427" s="11"/>
      <c r="N427" s="11"/>
    </row>
    <row r="428" spans="1:14" x14ac:dyDescent="0.25">
      <c r="A428" s="3" t="s">
        <v>3</v>
      </c>
      <c r="B428" s="3" t="s">
        <v>4</v>
      </c>
      <c r="C428">
        <f t="shared" si="6"/>
        <v>9</v>
      </c>
      <c r="D428" t="b">
        <f>AND(WEEKDAY(H428,2)&lt;=5, ISNA(MATCH(H428,Holidays!$A:$A, 0)))</f>
        <v>0</v>
      </c>
      <c r="E428">
        <v>2024</v>
      </c>
      <c r="F428">
        <v>3</v>
      </c>
      <c r="G428">
        <v>2</v>
      </c>
      <c r="H428" s="5">
        <v>45353</v>
      </c>
      <c r="I428" s="7">
        <v>0</v>
      </c>
      <c r="J428" s="7">
        <v>0</v>
      </c>
      <c r="K428" s="8">
        <v>0</v>
      </c>
      <c r="L428" s="11"/>
      <c r="M428" s="11"/>
      <c r="N428" s="11"/>
    </row>
    <row r="429" spans="1:14" x14ac:dyDescent="0.25">
      <c r="A429" s="3" t="s">
        <v>3</v>
      </c>
      <c r="B429" s="3" t="s">
        <v>4</v>
      </c>
      <c r="C429">
        <f t="shared" si="6"/>
        <v>10</v>
      </c>
      <c r="D429" t="b">
        <f>AND(WEEKDAY(H429,2)&lt;=5, ISNA(MATCH(H429,Holidays!$A:$A, 0)))</f>
        <v>0</v>
      </c>
      <c r="E429">
        <v>2024</v>
      </c>
      <c r="F429">
        <v>3</v>
      </c>
      <c r="G429">
        <v>3</v>
      </c>
      <c r="H429" s="5">
        <v>45354</v>
      </c>
      <c r="I429" s="7">
        <v>0</v>
      </c>
      <c r="J429" s="7">
        <v>0</v>
      </c>
      <c r="K429" s="8">
        <v>0</v>
      </c>
      <c r="L429" s="11"/>
      <c r="M429" s="11"/>
      <c r="N429" s="11"/>
    </row>
    <row r="430" spans="1:14" x14ac:dyDescent="0.25">
      <c r="A430" s="3" t="s">
        <v>3</v>
      </c>
      <c r="B430" s="3" t="s">
        <v>4</v>
      </c>
      <c r="C430">
        <f t="shared" si="6"/>
        <v>10</v>
      </c>
      <c r="D430" t="b">
        <f>AND(WEEKDAY(H430,2)&lt;=5, ISNA(MATCH(H430,Holidays!$A:$A, 0)))</f>
        <v>1</v>
      </c>
      <c r="E430">
        <v>2024</v>
      </c>
      <c r="F430">
        <v>3</v>
      </c>
      <c r="G430">
        <v>4</v>
      </c>
      <c r="H430" s="5">
        <v>45355</v>
      </c>
      <c r="I430" s="7">
        <v>278952609</v>
      </c>
      <c r="J430" s="7">
        <v>1531003.27</v>
      </c>
      <c r="K430" s="8">
        <v>38374</v>
      </c>
      <c r="L430" s="11"/>
      <c r="M430" s="11"/>
      <c r="N430" s="11"/>
    </row>
    <row r="431" spans="1:14" x14ac:dyDescent="0.25">
      <c r="A431" s="3" t="s">
        <v>3</v>
      </c>
      <c r="B431" s="3" t="s">
        <v>4</v>
      </c>
      <c r="C431">
        <f t="shared" si="6"/>
        <v>10</v>
      </c>
      <c r="D431" t="b">
        <f>AND(WEEKDAY(H431,2)&lt;=5, ISNA(MATCH(H431,Holidays!$A:$A, 0)))</f>
        <v>1</v>
      </c>
      <c r="E431">
        <v>2024</v>
      </c>
      <c r="F431">
        <v>3</v>
      </c>
      <c r="G431">
        <v>5</v>
      </c>
      <c r="H431" s="5">
        <v>45356</v>
      </c>
      <c r="I431" s="7">
        <v>264792577</v>
      </c>
      <c r="J431" s="7">
        <v>1321262.27</v>
      </c>
      <c r="K431" s="8">
        <v>101159.18</v>
      </c>
      <c r="L431" s="11"/>
      <c r="M431" s="11"/>
      <c r="N431" s="11"/>
    </row>
    <row r="432" spans="1:14" x14ac:dyDescent="0.25">
      <c r="A432" s="3" t="s">
        <v>3</v>
      </c>
      <c r="B432" s="3" t="s">
        <v>4</v>
      </c>
      <c r="C432">
        <f t="shared" si="6"/>
        <v>10</v>
      </c>
      <c r="D432" t="b">
        <f>AND(WEEKDAY(H432,2)&lt;=5, ISNA(MATCH(H432,Holidays!$A:$A, 0)))</f>
        <v>1</v>
      </c>
      <c r="E432">
        <v>2024</v>
      </c>
      <c r="F432">
        <v>3</v>
      </c>
      <c r="G432">
        <v>6</v>
      </c>
      <c r="H432" s="5">
        <v>45357</v>
      </c>
      <c r="I432" s="7">
        <v>273747145</v>
      </c>
      <c r="J432" s="7">
        <v>1172901.79</v>
      </c>
      <c r="K432" s="8">
        <v>22365.360000000001</v>
      </c>
      <c r="L432" s="11"/>
      <c r="M432" s="11"/>
      <c r="N432" s="11"/>
    </row>
    <row r="433" spans="1:14" x14ac:dyDescent="0.25">
      <c r="A433" s="3" t="s">
        <v>3</v>
      </c>
      <c r="B433" s="3" t="s">
        <v>4</v>
      </c>
      <c r="C433">
        <f t="shared" si="6"/>
        <v>10</v>
      </c>
      <c r="D433" t="b">
        <f>AND(WEEKDAY(H433,2)&lt;=5, ISNA(MATCH(H433,Holidays!$A:$A, 0)))</f>
        <v>1</v>
      </c>
      <c r="E433">
        <v>2024</v>
      </c>
      <c r="F433">
        <v>3</v>
      </c>
      <c r="G433">
        <v>7</v>
      </c>
      <c r="H433" s="5">
        <v>45358</v>
      </c>
      <c r="I433" s="7">
        <v>306727307</v>
      </c>
      <c r="J433" s="7">
        <v>1826090.2600000002</v>
      </c>
      <c r="K433" s="8">
        <v>23384.45</v>
      </c>
      <c r="L433" s="11"/>
      <c r="M433" s="11"/>
      <c r="N433" s="11"/>
    </row>
    <row r="434" spans="1:14" x14ac:dyDescent="0.25">
      <c r="A434" s="3" t="s">
        <v>3</v>
      </c>
      <c r="B434" s="3" t="s">
        <v>4</v>
      </c>
      <c r="C434">
        <f t="shared" si="6"/>
        <v>10</v>
      </c>
      <c r="D434" t="b">
        <f>AND(WEEKDAY(H434,2)&lt;=5, ISNA(MATCH(H434,Holidays!$A:$A, 0)))</f>
        <v>1</v>
      </c>
      <c r="E434">
        <v>2024</v>
      </c>
      <c r="F434">
        <v>3</v>
      </c>
      <c r="G434">
        <v>8</v>
      </c>
      <c r="H434" s="5">
        <v>45359</v>
      </c>
      <c r="I434" s="7">
        <v>320615002</v>
      </c>
      <c r="J434" s="7">
        <v>2167201.6500000004</v>
      </c>
      <c r="K434" s="8">
        <v>9981</v>
      </c>
      <c r="L434" s="11"/>
      <c r="M434" s="11"/>
      <c r="N434" s="11"/>
    </row>
    <row r="435" spans="1:14" x14ac:dyDescent="0.25">
      <c r="A435" s="3" t="s">
        <v>3</v>
      </c>
      <c r="B435" s="3" t="s">
        <v>4</v>
      </c>
      <c r="C435">
        <f t="shared" si="6"/>
        <v>10</v>
      </c>
      <c r="D435" t="b">
        <f>AND(WEEKDAY(H435,2)&lt;=5, ISNA(MATCH(H435,Holidays!$A:$A, 0)))</f>
        <v>0</v>
      </c>
      <c r="E435">
        <v>2024</v>
      </c>
      <c r="F435">
        <v>3</v>
      </c>
      <c r="G435">
        <v>9</v>
      </c>
      <c r="H435" s="5">
        <v>45360</v>
      </c>
      <c r="I435" s="7">
        <v>0</v>
      </c>
      <c r="J435" s="7">
        <v>0</v>
      </c>
      <c r="K435" s="8">
        <v>0</v>
      </c>
      <c r="L435" s="11"/>
      <c r="M435" s="11"/>
      <c r="N435" s="11"/>
    </row>
    <row r="436" spans="1:14" x14ac:dyDescent="0.25">
      <c r="A436" s="3" t="s">
        <v>3</v>
      </c>
      <c r="B436" s="3" t="s">
        <v>4</v>
      </c>
      <c r="C436">
        <f t="shared" si="6"/>
        <v>11</v>
      </c>
      <c r="D436" t="b">
        <f>AND(WEEKDAY(H436,2)&lt;=5, ISNA(MATCH(H436,Holidays!$A:$A, 0)))</f>
        <v>0</v>
      </c>
      <c r="E436">
        <v>2024</v>
      </c>
      <c r="F436">
        <v>3</v>
      </c>
      <c r="G436">
        <v>10</v>
      </c>
      <c r="H436" s="5">
        <v>45361</v>
      </c>
      <c r="I436" s="7">
        <v>0</v>
      </c>
      <c r="J436" s="7">
        <v>0</v>
      </c>
      <c r="K436" s="8">
        <v>0</v>
      </c>
      <c r="L436" s="11"/>
      <c r="M436" s="11"/>
      <c r="N436" s="11"/>
    </row>
    <row r="437" spans="1:14" x14ac:dyDescent="0.25">
      <c r="A437" s="3" t="s">
        <v>3</v>
      </c>
      <c r="B437" s="3" t="s">
        <v>4</v>
      </c>
      <c r="C437">
        <f t="shared" si="6"/>
        <v>11</v>
      </c>
      <c r="D437" t="b">
        <f>AND(WEEKDAY(H437,2)&lt;=5, ISNA(MATCH(H437,Holidays!$A:$A, 0)))</f>
        <v>1</v>
      </c>
      <c r="E437">
        <v>2024</v>
      </c>
      <c r="F437">
        <v>3</v>
      </c>
      <c r="G437">
        <v>11</v>
      </c>
      <c r="H437" s="5">
        <v>45362</v>
      </c>
      <c r="I437" s="7">
        <v>2456000</v>
      </c>
      <c r="J437" s="7">
        <v>26785</v>
      </c>
      <c r="K437" s="8">
        <v>2453</v>
      </c>
      <c r="L437" s="11"/>
      <c r="M437" s="11"/>
      <c r="N437" s="11"/>
    </row>
    <row r="438" spans="1:14" x14ac:dyDescent="0.25">
      <c r="A438" s="3" t="s">
        <v>3</v>
      </c>
      <c r="B438" s="3" t="s">
        <v>4</v>
      </c>
      <c r="C438">
        <f t="shared" si="6"/>
        <v>11</v>
      </c>
      <c r="D438" t="b">
        <f>AND(WEEKDAY(H438,2)&lt;=5, ISNA(MATCH(H438,Holidays!$A:$A, 0)))</f>
        <v>1</v>
      </c>
      <c r="E438">
        <v>2024</v>
      </c>
      <c r="F438">
        <v>3</v>
      </c>
      <c r="G438">
        <v>12</v>
      </c>
      <c r="H438" s="5">
        <v>45363</v>
      </c>
      <c r="I438" s="7">
        <v>396386540</v>
      </c>
      <c r="J438" s="7">
        <v>1652592.8399999999</v>
      </c>
      <c r="K438" s="8">
        <v>8791.15</v>
      </c>
      <c r="L438" s="11"/>
      <c r="M438" s="11"/>
      <c r="N438" s="11"/>
    </row>
    <row r="439" spans="1:14" x14ac:dyDescent="0.25">
      <c r="A439" s="3" t="s">
        <v>3</v>
      </c>
      <c r="B439" s="3" t="s">
        <v>4</v>
      </c>
      <c r="C439">
        <f t="shared" si="6"/>
        <v>11</v>
      </c>
      <c r="D439" t="b">
        <f>AND(WEEKDAY(H439,2)&lt;=5, ISNA(MATCH(H439,Holidays!$A:$A, 0)))</f>
        <v>1</v>
      </c>
      <c r="E439">
        <v>2024</v>
      </c>
      <c r="F439">
        <v>3</v>
      </c>
      <c r="G439">
        <v>13</v>
      </c>
      <c r="H439" s="5">
        <v>45364</v>
      </c>
      <c r="I439" s="7">
        <v>383162654</v>
      </c>
      <c r="J439" s="7">
        <v>2309580.94</v>
      </c>
      <c r="K439" s="8">
        <v>19353</v>
      </c>
      <c r="L439" s="11"/>
      <c r="M439" s="11"/>
      <c r="N439" s="11"/>
    </row>
    <row r="440" spans="1:14" x14ac:dyDescent="0.25">
      <c r="A440" s="3" t="s">
        <v>3</v>
      </c>
      <c r="B440" s="3" t="s">
        <v>4</v>
      </c>
      <c r="C440">
        <f t="shared" si="6"/>
        <v>11</v>
      </c>
      <c r="D440" t="b">
        <f>AND(WEEKDAY(H440,2)&lt;=5, ISNA(MATCH(H440,Holidays!$A:$A, 0)))</f>
        <v>1</v>
      </c>
      <c r="E440">
        <v>2024</v>
      </c>
      <c r="F440">
        <v>3</v>
      </c>
      <c r="G440">
        <v>14</v>
      </c>
      <c r="H440" s="5">
        <v>45365</v>
      </c>
      <c r="I440" s="7">
        <v>262128990</v>
      </c>
      <c r="J440" s="7">
        <v>974041.90999999992</v>
      </c>
      <c r="K440" s="8">
        <v>39444.36</v>
      </c>
      <c r="L440" s="11"/>
      <c r="M440" s="11"/>
      <c r="N440" s="11"/>
    </row>
    <row r="441" spans="1:14" x14ac:dyDescent="0.25">
      <c r="A441" s="3" t="s">
        <v>3</v>
      </c>
      <c r="B441" s="3" t="s">
        <v>4</v>
      </c>
      <c r="C441">
        <f t="shared" si="6"/>
        <v>11</v>
      </c>
      <c r="D441" t="b">
        <f>AND(WEEKDAY(H441,2)&lt;=5, ISNA(MATCH(H441,Holidays!$A:$A, 0)))</f>
        <v>1</v>
      </c>
      <c r="E441">
        <v>2024</v>
      </c>
      <c r="F441">
        <v>3</v>
      </c>
      <c r="G441">
        <v>15</v>
      </c>
      <c r="H441" s="5">
        <v>45366</v>
      </c>
      <c r="I441" s="7">
        <v>296990927</v>
      </c>
      <c r="J441" s="7">
        <v>1757853.53</v>
      </c>
      <c r="K441" s="8">
        <v>62863.97</v>
      </c>
      <c r="L441" s="11"/>
      <c r="M441" s="11"/>
      <c r="N441" s="11"/>
    </row>
    <row r="442" spans="1:14" x14ac:dyDescent="0.25">
      <c r="A442" s="3" t="s">
        <v>3</v>
      </c>
      <c r="B442" s="3" t="s">
        <v>4</v>
      </c>
      <c r="C442">
        <f t="shared" si="6"/>
        <v>11</v>
      </c>
      <c r="D442" t="b">
        <f>AND(WEEKDAY(H442,2)&lt;=5, ISNA(MATCH(H442,Holidays!$A:$A, 0)))</f>
        <v>0</v>
      </c>
      <c r="E442">
        <v>2024</v>
      </c>
      <c r="F442">
        <v>3</v>
      </c>
      <c r="G442">
        <v>16</v>
      </c>
      <c r="H442" s="5">
        <v>45367</v>
      </c>
      <c r="I442" s="7">
        <v>0</v>
      </c>
      <c r="J442" s="7">
        <v>0</v>
      </c>
      <c r="K442" s="8">
        <v>0</v>
      </c>
      <c r="L442" s="11"/>
      <c r="M442" s="11"/>
      <c r="N442" s="11"/>
    </row>
    <row r="443" spans="1:14" x14ac:dyDescent="0.25">
      <c r="A443" s="3" t="s">
        <v>3</v>
      </c>
      <c r="B443" s="3" t="s">
        <v>4</v>
      </c>
      <c r="C443">
        <f t="shared" si="6"/>
        <v>12</v>
      </c>
      <c r="D443" t="b">
        <f>AND(WEEKDAY(H443,2)&lt;=5, ISNA(MATCH(H443,Holidays!$A:$A, 0)))</f>
        <v>0</v>
      </c>
      <c r="E443">
        <v>2024</v>
      </c>
      <c r="F443">
        <v>3</v>
      </c>
      <c r="G443">
        <v>17</v>
      </c>
      <c r="H443" s="5">
        <v>45368</v>
      </c>
      <c r="I443" s="7">
        <v>0</v>
      </c>
      <c r="J443" s="7">
        <v>0</v>
      </c>
      <c r="K443" s="8">
        <v>0</v>
      </c>
      <c r="L443" s="11"/>
      <c r="M443" s="11"/>
      <c r="N443" s="11"/>
    </row>
    <row r="444" spans="1:14" x14ac:dyDescent="0.25">
      <c r="A444" s="3" t="s">
        <v>3</v>
      </c>
      <c r="B444" s="3" t="s">
        <v>4</v>
      </c>
      <c r="C444">
        <f t="shared" si="6"/>
        <v>12</v>
      </c>
      <c r="D444" t="b">
        <f>AND(WEEKDAY(H444,2)&lt;=5, ISNA(MATCH(H444,Holidays!$A:$A, 0)))</f>
        <v>1</v>
      </c>
      <c r="E444">
        <v>2024</v>
      </c>
      <c r="F444">
        <v>3</v>
      </c>
      <c r="G444">
        <v>18</v>
      </c>
      <c r="H444" s="5">
        <v>45369</v>
      </c>
      <c r="I444" s="7">
        <v>290196842</v>
      </c>
      <c r="J444" s="7">
        <v>2849583.7800000003</v>
      </c>
      <c r="K444" s="8">
        <v>5319</v>
      </c>
      <c r="L444" s="11"/>
      <c r="M444" s="11"/>
      <c r="N444" s="11"/>
    </row>
    <row r="445" spans="1:14" x14ac:dyDescent="0.25">
      <c r="A445" s="3" t="s">
        <v>3</v>
      </c>
      <c r="B445" s="3" t="s">
        <v>4</v>
      </c>
      <c r="C445">
        <f t="shared" si="6"/>
        <v>12</v>
      </c>
      <c r="D445" t="b">
        <f>AND(WEEKDAY(H445,2)&lt;=5, ISNA(MATCH(H445,Holidays!$A:$A, 0)))</f>
        <v>1</v>
      </c>
      <c r="E445">
        <v>2024</v>
      </c>
      <c r="F445">
        <v>3</v>
      </c>
      <c r="G445">
        <v>19</v>
      </c>
      <c r="H445" s="5">
        <v>45370</v>
      </c>
      <c r="I445" s="7">
        <v>252434444</v>
      </c>
      <c r="J445" s="7">
        <v>1087520.21</v>
      </c>
      <c r="K445" s="8">
        <v>25557</v>
      </c>
      <c r="L445" s="11"/>
      <c r="M445" s="11"/>
      <c r="N445" s="11"/>
    </row>
    <row r="446" spans="1:14" x14ac:dyDescent="0.25">
      <c r="A446" s="3" t="s">
        <v>3</v>
      </c>
      <c r="B446" s="3" t="s">
        <v>4</v>
      </c>
      <c r="C446">
        <f t="shared" si="6"/>
        <v>12</v>
      </c>
      <c r="D446" t="b">
        <f>AND(WEEKDAY(H446,2)&lt;=5, ISNA(MATCH(H446,Holidays!$A:$A, 0)))</f>
        <v>1</v>
      </c>
      <c r="E446">
        <v>2024</v>
      </c>
      <c r="F446">
        <v>3</v>
      </c>
      <c r="G446">
        <v>20</v>
      </c>
      <c r="H446" s="5">
        <v>45371</v>
      </c>
      <c r="I446" s="7">
        <v>304981773</v>
      </c>
      <c r="J446" s="7">
        <v>1447296.12</v>
      </c>
      <c r="K446" s="8">
        <v>35181.5</v>
      </c>
      <c r="L446" s="11"/>
      <c r="M446" s="11"/>
      <c r="N446" s="11"/>
    </row>
    <row r="447" spans="1:14" x14ac:dyDescent="0.25">
      <c r="A447" s="3" t="s">
        <v>3</v>
      </c>
      <c r="B447" s="3" t="s">
        <v>4</v>
      </c>
      <c r="C447">
        <f t="shared" si="6"/>
        <v>12</v>
      </c>
      <c r="D447" t="b">
        <f>AND(WEEKDAY(H447,2)&lt;=5, ISNA(MATCH(H447,Holidays!$A:$A, 0)))</f>
        <v>1</v>
      </c>
      <c r="E447">
        <v>2024</v>
      </c>
      <c r="F447">
        <v>3</v>
      </c>
      <c r="G447">
        <v>21</v>
      </c>
      <c r="H447" s="5">
        <v>45372</v>
      </c>
      <c r="I447" s="7">
        <v>239804106</v>
      </c>
      <c r="J447" s="7">
        <v>1364297.9200000002</v>
      </c>
      <c r="K447" s="8">
        <v>178107.92</v>
      </c>
      <c r="L447" s="11"/>
      <c r="M447" s="11"/>
      <c r="N447" s="11"/>
    </row>
    <row r="448" spans="1:14" x14ac:dyDescent="0.25">
      <c r="A448" s="3" t="s">
        <v>3</v>
      </c>
      <c r="B448" s="3" t="s">
        <v>4</v>
      </c>
      <c r="C448">
        <f t="shared" si="6"/>
        <v>12</v>
      </c>
      <c r="D448" t="b">
        <f>AND(WEEKDAY(H448,2)&lt;=5, ISNA(MATCH(H448,Holidays!$A:$A, 0)))</f>
        <v>1</v>
      </c>
      <c r="E448">
        <v>2024</v>
      </c>
      <c r="F448">
        <v>3</v>
      </c>
      <c r="G448">
        <v>22</v>
      </c>
      <c r="H448" s="5">
        <v>45373</v>
      </c>
      <c r="I448" s="7">
        <v>210715047</v>
      </c>
      <c r="J448" s="7">
        <v>1958861.24</v>
      </c>
      <c r="K448" s="8">
        <v>4480</v>
      </c>
      <c r="L448" s="11"/>
      <c r="M448" s="11"/>
      <c r="N448" s="11"/>
    </row>
    <row r="449" spans="1:14" x14ac:dyDescent="0.25">
      <c r="A449" s="3" t="s">
        <v>3</v>
      </c>
      <c r="B449" s="3" t="s">
        <v>4</v>
      </c>
      <c r="C449">
        <f t="shared" si="6"/>
        <v>12</v>
      </c>
      <c r="D449" t="b">
        <f>AND(WEEKDAY(H449,2)&lt;=5, ISNA(MATCH(H449,Holidays!$A:$A, 0)))</f>
        <v>0</v>
      </c>
      <c r="E449">
        <v>2024</v>
      </c>
      <c r="F449">
        <v>3</v>
      </c>
      <c r="G449">
        <v>23</v>
      </c>
      <c r="H449" s="5">
        <v>45374</v>
      </c>
      <c r="I449" s="7">
        <v>0</v>
      </c>
      <c r="J449" s="7">
        <v>0</v>
      </c>
      <c r="K449" s="8">
        <v>0</v>
      </c>
      <c r="L449" s="11"/>
      <c r="M449" s="11"/>
      <c r="N449" s="11"/>
    </row>
    <row r="450" spans="1:14" x14ac:dyDescent="0.25">
      <c r="A450" s="3" t="s">
        <v>3</v>
      </c>
      <c r="B450" s="3" t="s">
        <v>4</v>
      </c>
      <c r="C450">
        <f t="shared" ref="C450:C513" si="7">+WEEKNUM(H450)</f>
        <v>13</v>
      </c>
      <c r="D450" t="b">
        <f>AND(WEEKDAY(H450,2)&lt;=5, ISNA(MATCH(H450,Holidays!$A:$A, 0)))</f>
        <v>0</v>
      </c>
      <c r="E450">
        <v>2024</v>
      </c>
      <c r="F450">
        <v>3</v>
      </c>
      <c r="G450">
        <v>24</v>
      </c>
      <c r="H450" s="5">
        <v>45375</v>
      </c>
      <c r="I450" s="7">
        <v>0</v>
      </c>
      <c r="J450" s="7">
        <v>0</v>
      </c>
      <c r="K450" s="8">
        <v>0</v>
      </c>
      <c r="L450" s="11"/>
      <c r="M450" s="11"/>
      <c r="N450" s="11"/>
    </row>
    <row r="451" spans="1:14" x14ac:dyDescent="0.25">
      <c r="A451" s="3" t="s">
        <v>3</v>
      </c>
      <c r="B451" s="3" t="s">
        <v>4</v>
      </c>
      <c r="C451">
        <f t="shared" si="7"/>
        <v>13</v>
      </c>
      <c r="D451" t="b">
        <f>AND(WEEKDAY(H451,2)&lt;=5, ISNA(MATCH(H451,Holidays!$A:$A, 0)))</f>
        <v>1</v>
      </c>
      <c r="E451">
        <v>2024</v>
      </c>
      <c r="F451">
        <v>3</v>
      </c>
      <c r="G451">
        <v>25</v>
      </c>
      <c r="H451" s="5">
        <v>45376</v>
      </c>
      <c r="I451" s="7">
        <v>334202306</v>
      </c>
      <c r="J451" s="7">
        <v>3300903.09</v>
      </c>
      <c r="K451" s="8">
        <v>178236.5</v>
      </c>
      <c r="L451" s="11"/>
      <c r="M451" s="11"/>
      <c r="N451" s="11"/>
    </row>
    <row r="452" spans="1:14" x14ac:dyDescent="0.25">
      <c r="A452" s="3" t="s">
        <v>3</v>
      </c>
      <c r="B452" s="3" t="s">
        <v>4</v>
      </c>
      <c r="C452">
        <f t="shared" si="7"/>
        <v>13</v>
      </c>
      <c r="D452" t="b">
        <f>AND(WEEKDAY(H452,2)&lt;=5, ISNA(MATCH(H452,Holidays!$A:$A, 0)))</f>
        <v>1</v>
      </c>
      <c r="E452">
        <v>2024</v>
      </c>
      <c r="F452">
        <v>3</v>
      </c>
      <c r="G452">
        <v>26</v>
      </c>
      <c r="H452" s="5">
        <v>45377</v>
      </c>
      <c r="I452" s="7">
        <v>287446659</v>
      </c>
      <c r="J452" s="7">
        <v>603858.34</v>
      </c>
      <c r="K452" s="8">
        <v>28290</v>
      </c>
      <c r="L452" s="11"/>
      <c r="M452" s="11"/>
      <c r="N452" s="11"/>
    </row>
    <row r="453" spans="1:14" x14ac:dyDescent="0.25">
      <c r="A453" s="3" t="s">
        <v>3</v>
      </c>
      <c r="B453" s="3" t="s">
        <v>4</v>
      </c>
      <c r="C453">
        <f t="shared" si="7"/>
        <v>13</v>
      </c>
      <c r="D453" t="b">
        <f>AND(WEEKDAY(H453,2)&lt;=5, ISNA(MATCH(H453,Holidays!$A:$A, 0)))</f>
        <v>1</v>
      </c>
      <c r="E453">
        <v>2024</v>
      </c>
      <c r="F453">
        <v>3</v>
      </c>
      <c r="G453">
        <v>27</v>
      </c>
      <c r="H453" s="5">
        <v>45378</v>
      </c>
      <c r="I453" s="7">
        <v>280908204</v>
      </c>
      <c r="J453" s="7">
        <v>1328751.0699999994</v>
      </c>
      <c r="K453" s="8">
        <v>108139.68</v>
      </c>
      <c r="L453" s="11"/>
      <c r="M453" s="11"/>
      <c r="N453" s="11"/>
    </row>
    <row r="454" spans="1:14" x14ac:dyDescent="0.25">
      <c r="A454" s="3" t="s">
        <v>3</v>
      </c>
      <c r="B454" s="3" t="s">
        <v>4</v>
      </c>
      <c r="C454">
        <f t="shared" si="7"/>
        <v>13</v>
      </c>
      <c r="D454" t="b">
        <f>AND(WEEKDAY(H454,2)&lt;=5, ISNA(MATCH(H454,Holidays!$A:$A, 0)))</f>
        <v>1</v>
      </c>
      <c r="E454">
        <v>2024</v>
      </c>
      <c r="F454">
        <v>3</v>
      </c>
      <c r="G454">
        <v>28</v>
      </c>
      <c r="H454" s="5">
        <v>45379</v>
      </c>
      <c r="I454" s="7">
        <v>284296997</v>
      </c>
      <c r="J454" s="7">
        <v>932961.86999999965</v>
      </c>
      <c r="K454" s="8">
        <v>23945</v>
      </c>
      <c r="L454" s="11"/>
      <c r="M454" s="11"/>
      <c r="N454" s="11"/>
    </row>
    <row r="455" spans="1:14" x14ac:dyDescent="0.25">
      <c r="A455" s="3" t="s">
        <v>3</v>
      </c>
      <c r="B455" s="3" t="s">
        <v>4</v>
      </c>
      <c r="C455">
        <f t="shared" si="7"/>
        <v>13</v>
      </c>
      <c r="D455" t="b">
        <f>AND(WEEKDAY(H455,2)&lt;=5, ISNA(MATCH(H455,Holidays!$A:$A, 0)))</f>
        <v>0</v>
      </c>
      <c r="E455">
        <v>2024</v>
      </c>
      <c r="F455">
        <v>3</v>
      </c>
      <c r="G455">
        <v>29</v>
      </c>
      <c r="H455" s="5">
        <v>45380</v>
      </c>
      <c r="I455" s="7">
        <v>0</v>
      </c>
      <c r="J455" s="7">
        <v>0</v>
      </c>
      <c r="K455" s="8">
        <v>0</v>
      </c>
      <c r="L455" s="11"/>
      <c r="M455" s="11"/>
      <c r="N455" s="11"/>
    </row>
    <row r="456" spans="1:14" x14ac:dyDescent="0.25">
      <c r="A456" s="3" t="s">
        <v>3</v>
      </c>
      <c r="B456" s="3" t="s">
        <v>4</v>
      </c>
      <c r="C456">
        <f t="shared" si="7"/>
        <v>13</v>
      </c>
      <c r="D456" t="b">
        <f>AND(WEEKDAY(H456,2)&lt;=5, ISNA(MATCH(H456,Holidays!$A:$A, 0)))</f>
        <v>0</v>
      </c>
      <c r="E456">
        <v>2024</v>
      </c>
      <c r="F456">
        <v>3</v>
      </c>
      <c r="G456">
        <v>30</v>
      </c>
      <c r="H456" s="5">
        <v>45381</v>
      </c>
      <c r="I456" s="7">
        <v>0</v>
      </c>
      <c r="J456" s="7">
        <v>0</v>
      </c>
      <c r="K456" s="8">
        <v>0</v>
      </c>
      <c r="L456" s="11"/>
      <c r="M456" s="11"/>
      <c r="N456" s="11"/>
    </row>
    <row r="457" spans="1:14" x14ac:dyDescent="0.25">
      <c r="A457" s="3" t="s">
        <v>3</v>
      </c>
      <c r="B457" s="3" t="s">
        <v>4</v>
      </c>
      <c r="C457">
        <f t="shared" si="7"/>
        <v>14</v>
      </c>
      <c r="D457" t="b">
        <f>AND(WEEKDAY(H457,2)&lt;=5, ISNA(MATCH(H457,Holidays!$A:$A, 0)))</f>
        <v>0</v>
      </c>
      <c r="E457">
        <v>2024</v>
      </c>
      <c r="F457">
        <v>3</v>
      </c>
      <c r="G457">
        <v>31</v>
      </c>
      <c r="H457" s="5">
        <v>45382</v>
      </c>
      <c r="I457" s="7">
        <v>0</v>
      </c>
      <c r="J457" s="7">
        <v>0</v>
      </c>
      <c r="K457" s="8">
        <v>0</v>
      </c>
      <c r="L457" s="11"/>
      <c r="M457" s="11"/>
      <c r="N457" s="11"/>
    </row>
    <row r="458" spans="1:14" x14ac:dyDescent="0.25">
      <c r="A458" s="3" t="s">
        <v>3</v>
      </c>
      <c r="B458" s="3" t="s">
        <v>4</v>
      </c>
      <c r="C458">
        <f t="shared" si="7"/>
        <v>14</v>
      </c>
      <c r="D458" t="b">
        <f>AND(WEEKDAY(H458,2)&lt;=5, ISNA(MATCH(H458,Holidays!$A:$A, 0)))</f>
        <v>1</v>
      </c>
      <c r="E458">
        <v>2024</v>
      </c>
      <c r="F458">
        <v>4</v>
      </c>
      <c r="G458">
        <v>1</v>
      </c>
      <c r="H458" s="5">
        <v>45383</v>
      </c>
      <c r="I458" s="7">
        <v>253454447</v>
      </c>
      <c r="J458" s="7">
        <v>1112231.31</v>
      </c>
      <c r="K458" s="8">
        <v>60306</v>
      </c>
      <c r="L458" s="11"/>
      <c r="M458" s="11"/>
      <c r="N458" s="11"/>
    </row>
    <row r="459" spans="1:14" x14ac:dyDescent="0.25">
      <c r="A459" s="3" t="s">
        <v>3</v>
      </c>
      <c r="B459" s="3" t="s">
        <v>4</v>
      </c>
      <c r="C459">
        <f t="shared" si="7"/>
        <v>14</v>
      </c>
      <c r="D459" t="b">
        <f>AND(WEEKDAY(H459,2)&lt;=5, ISNA(MATCH(H459,Holidays!$A:$A, 0)))</f>
        <v>1</v>
      </c>
      <c r="E459">
        <v>2024</v>
      </c>
      <c r="F459">
        <v>4</v>
      </c>
      <c r="G459">
        <v>2</v>
      </c>
      <c r="H459" s="5">
        <v>45384</v>
      </c>
      <c r="I459" s="7">
        <v>274887263</v>
      </c>
      <c r="J459" s="7">
        <v>1440252.2699999998</v>
      </c>
      <c r="K459" s="8">
        <v>7351</v>
      </c>
      <c r="L459" s="11"/>
      <c r="M459" s="11"/>
      <c r="N459" s="11"/>
    </row>
    <row r="460" spans="1:14" x14ac:dyDescent="0.25">
      <c r="A460" s="3" t="s">
        <v>3</v>
      </c>
      <c r="B460" s="3" t="s">
        <v>4</v>
      </c>
      <c r="C460">
        <f t="shared" si="7"/>
        <v>14</v>
      </c>
      <c r="D460" t="b">
        <f>AND(WEEKDAY(H460,2)&lt;=5, ISNA(MATCH(H460,Holidays!$A:$A, 0)))</f>
        <v>1</v>
      </c>
      <c r="E460">
        <v>2024</v>
      </c>
      <c r="F460">
        <v>4</v>
      </c>
      <c r="G460">
        <v>3</v>
      </c>
      <c r="H460" s="5">
        <v>45385</v>
      </c>
      <c r="I460" s="7">
        <v>220922329</v>
      </c>
      <c r="J460" s="7">
        <v>3247100.3300000005</v>
      </c>
      <c r="K460" s="8">
        <v>7921</v>
      </c>
      <c r="L460" s="11"/>
      <c r="M460" s="11"/>
      <c r="N460" s="11"/>
    </row>
    <row r="461" spans="1:14" x14ac:dyDescent="0.25">
      <c r="A461" s="3" t="s">
        <v>3</v>
      </c>
      <c r="B461" s="3" t="s">
        <v>4</v>
      </c>
      <c r="C461">
        <f t="shared" si="7"/>
        <v>14</v>
      </c>
      <c r="D461" t="b">
        <f>AND(WEEKDAY(H461,2)&lt;=5, ISNA(MATCH(H461,Holidays!$A:$A, 0)))</f>
        <v>1</v>
      </c>
      <c r="E461">
        <v>2024</v>
      </c>
      <c r="F461">
        <v>4</v>
      </c>
      <c r="G461">
        <v>4</v>
      </c>
      <c r="H461" s="5">
        <v>45386</v>
      </c>
      <c r="I461" s="7">
        <v>272909395</v>
      </c>
      <c r="J461" s="7">
        <v>3097767.07</v>
      </c>
      <c r="K461" s="8">
        <v>4572.42</v>
      </c>
      <c r="L461" s="11"/>
      <c r="M461" s="11"/>
      <c r="N461" s="11"/>
    </row>
    <row r="462" spans="1:14" x14ac:dyDescent="0.25">
      <c r="A462" s="3" t="s">
        <v>3</v>
      </c>
      <c r="B462" s="3" t="s">
        <v>4</v>
      </c>
      <c r="C462">
        <f t="shared" si="7"/>
        <v>14</v>
      </c>
      <c r="D462" t="b">
        <f>AND(WEEKDAY(H462,2)&lt;=5, ISNA(MATCH(H462,Holidays!$A:$A, 0)))</f>
        <v>1</v>
      </c>
      <c r="E462">
        <v>2024</v>
      </c>
      <c r="F462">
        <v>4</v>
      </c>
      <c r="G462">
        <v>5</v>
      </c>
      <c r="H462" s="5">
        <v>45387</v>
      </c>
      <c r="I462" s="7">
        <v>295261190</v>
      </c>
      <c r="J462" s="7">
        <v>742337.52</v>
      </c>
      <c r="K462" s="8">
        <v>17138</v>
      </c>
      <c r="L462" s="11"/>
      <c r="M462" s="11"/>
      <c r="N462" s="11"/>
    </row>
    <row r="463" spans="1:14" x14ac:dyDescent="0.25">
      <c r="A463" s="3" t="s">
        <v>3</v>
      </c>
      <c r="B463" s="3" t="s">
        <v>4</v>
      </c>
      <c r="C463">
        <f t="shared" si="7"/>
        <v>14</v>
      </c>
      <c r="D463" t="b">
        <f>AND(WEEKDAY(H463,2)&lt;=5, ISNA(MATCH(H463,Holidays!$A:$A, 0)))</f>
        <v>0</v>
      </c>
      <c r="E463">
        <v>2024</v>
      </c>
      <c r="F463">
        <v>4</v>
      </c>
      <c r="G463">
        <v>6</v>
      </c>
      <c r="H463" s="5">
        <v>45388</v>
      </c>
      <c r="I463" s="7">
        <v>0</v>
      </c>
      <c r="J463" s="7">
        <v>0</v>
      </c>
      <c r="K463" s="8">
        <v>0</v>
      </c>
      <c r="L463" s="11"/>
      <c r="M463" s="11"/>
      <c r="N463" s="11"/>
    </row>
    <row r="464" spans="1:14" x14ac:dyDescent="0.25">
      <c r="A464" s="3" t="s">
        <v>3</v>
      </c>
      <c r="B464" s="3" t="s">
        <v>4</v>
      </c>
      <c r="C464">
        <f t="shared" si="7"/>
        <v>15</v>
      </c>
      <c r="D464" t="b">
        <f>AND(WEEKDAY(H464,2)&lt;=5, ISNA(MATCH(H464,Holidays!$A:$A, 0)))</f>
        <v>0</v>
      </c>
      <c r="E464">
        <v>2024</v>
      </c>
      <c r="F464">
        <v>4</v>
      </c>
      <c r="G464">
        <v>7</v>
      </c>
      <c r="H464" s="5">
        <v>45389</v>
      </c>
      <c r="I464" s="7">
        <v>0</v>
      </c>
      <c r="J464" s="7">
        <v>0</v>
      </c>
      <c r="K464" s="8">
        <v>0</v>
      </c>
      <c r="L464" s="11"/>
      <c r="M464" s="11"/>
      <c r="N464" s="11"/>
    </row>
    <row r="465" spans="1:14" x14ac:dyDescent="0.25">
      <c r="A465" s="3" t="s">
        <v>3</v>
      </c>
      <c r="B465" s="3" t="s">
        <v>4</v>
      </c>
      <c r="C465">
        <f t="shared" si="7"/>
        <v>15</v>
      </c>
      <c r="D465" t="b">
        <f>AND(WEEKDAY(H465,2)&lt;=5, ISNA(MATCH(H465,Holidays!$A:$A, 0)))</f>
        <v>1</v>
      </c>
      <c r="E465">
        <v>2024</v>
      </c>
      <c r="F465">
        <v>4</v>
      </c>
      <c r="G465">
        <v>8</v>
      </c>
      <c r="H465" s="5">
        <v>45390</v>
      </c>
      <c r="I465" s="7">
        <v>345326939</v>
      </c>
      <c r="J465" s="7">
        <v>2877511.9299999997</v>
      </c>
      <c r="K465" s="8">
        <v>2453</v>
      </c>
      <c r="L465" s="11"/>
      <c r="M465" s="11"/>
      <c r="N465" s="11"/>
    </row>
    <row r="466" spans="1:14" x14ac:dyDescent="0.25">
      <c r="A466" s="3" t="s">
        <v>3</v>
      </c>
      <c r="B466" s="3" t="s">
        <v>4</v>
      </c>
      <c r="C466">
        <f t="shared" si="7"/>
        <v>15</v>
      </c>
      <c r="D466" t="b">
        <f>AND(WEEKDAY(H466,2)&lt;=5, ISNA(MATCH(H466,Holidays!$A:$A, 0)))</f>
        <v>1</v>
      </c>
      <c r="E466">
        <v>2024</v>
      </c>
      <c r="F466">
        <v>4</v>
      </c>
      <c r="G466">
        <v>9</v>
      </c>
      <c r="H466" s="5">
        <v>45391</v>
      </c>
      <c r="I466" s="7">
        <v>283940044</v>
      </c>
      <c r="J466" s="7">
        <v>3218518.9799999995</v>
      </c>
      <c r="K466" s="8">
        <v>62835.03</v>
      </c>
      <c r="L466" s="11"/>
      <c r="M466" s="11"/>
      <c r="N466" s="11"/>
    </row>
    <row r="467" spans="1:14" x14ac:dyDescent="0.25">
      <c r="A467" s="3" t="s">
        <v>3</v>
      </c>
      <c r="B467" s="3" t="s">
        <v>4</v>
      </c>
      <c r="C467">
        <f t="shared" si="7"/>
        <v>15</v>
      </c>
      <c r="D467" t="b">
        <f>AND(WEEKDAY(H467,2)&lt;=5, ISNA(MATCH(H467,Holidays!$A:$A, 0)))</f>
        <v>1</v>
      </c>
      <c r="E467">
        <v>2024</v>
      </c>
      <c r="F467">
        <v>4</v>
      </c>
      <c r="G467">
        <v>10</v>
      </c>
      <c r="H467" s="5">
        <v>45392</v>
      </c>
      <c r="I467" s="7">
        <v>251233497</v>
      </c>
      <c r="J467" s="7">
        <v>1452444.15</v>
      </c>
      <c r="K467" s="8">
        <v>39679.9</v>
      </c>
      <c r="L467" s="11"/>
      <c r="M467" s="11"/>
      <c r="N467" s="11"/>
    </row>
    <row r="468" spans="1:14" x14ac:dyDescent="0.25">
      <c r="A468" s="3" t="s">
        <v>3</v>
      </c>
      <c r="B468" s="3" t="s">
        <v>4</v>
      </c>
      <c r="C468">
        <f t="shared" si="7"/>
        <v>15</v>
      </c>
      <c r="D468" t="b">
        <f>AND(WEEKDAY(H468,2)&lt;=5, ISNA(MATCH(H468,Holidays!$A:$A, 0)))</f>
        <v>1</v>
      </c>
      <c r="E468">
        <v>2024</v>
      </c>
      <c r="F468">
        <v>4</v>
      </c>
      <c r="G468">
        <v>11</v>
      </c>
      <c r="H468" s="5">
        <v>45393</v>
      </c>
      <c r="I468" s="7">
        <v>243569113</v>
      </c>
      <c r="J468" s="7">
        <v>1287235.6499999999</v>
      </c>
      <c r="K468" s="8">
        <v>34448</v>
      </c>
      <c r="L468" s="11"/>
      <c r="M468" s="11"/>
      <c r="N468" s="11"/>
    </row>
    <row r="469" spans="1:14" x14ac:dyDescent="0.25">
      <c r="A469" s="3" t="s">
        <v>3</v>
      </c>
      <c r="B469" s="3" t="s">
        <v>4</v>
      </c>
      <c r="C469">
        <f t="shared" si="7"/>
        <v>15</v>
      </c>
      <c r="D469" t="b">
        <f>AND(WEEKDAY(H469,2)&lt;=5, ISNA(MATCH(H469,Holidays!$A:$A, 0)))</f>
        <v>1</v>
      </c>
      <c r="E469">
        <v>2024</v>
      </c>
      <c r="F469">
        <v>4</v>
      </c>
      <c r="G469">
        <v>12</v>
      </c>
      <c r="H469" s="5">
        <v>45394</v>
      </c>
      <c r="I469" s="7">
        <v>236878223</v>
      </c>
      <c r="J469" s="7">
        <v>996645.49</v>
      </c>
      <c r="K469" s="8">
        <v>29482.69</v>
      </c>
      <c r="L469" s="11"/>
      <c r="M469" s="11"/>
      <c r="N469" s="11"/>
    </row>
    <row r="470" spans="1:14" x14ac:dyDescent="0.25">
      <c r="A470" s="3" t="s">
        <v>3</v>
      </c>
      <c r="B470" s="3" t="s">
        <v>4</v>
      </c>
      <c r="C470">
        <f t="shared" si="7"/>
        <v>15</v>
      </c>
      <c r="D470" t="b">
        <f>AND(WEEKDAY(H470,2)&lt;=5, ISNA(MATCH(H470,Holidays!$A:$A, 0)))</f>
        <v>0</v>
      </c>
      <c r="E470">
        <v>2024</v>
      </c>
      <c r="F470">
        <v>4</v>
      </c>
      <c r="G470">
        <v>13</v>
      </c>
      <c r="H470" s="5">
        <v>45395</v>
      </c>
      <c r="I470" s="7">
        <v>0</v>
      </c>
      <c r="J470" s="7">
        <v>0</v>
      </c>
      <c r="K470" s="8">
        <v>0</v>
      </c>
      <c r="L470" s="11"/>
      <c r="M470" s="11"/>
      <c r="N470" s="11"/>
    </row>
    <row r="471" spans="1:14" x14ac:dyDescent="0.25">
      <c r="A471" s="3" t="s">
        <v>3</v>
      </c>
      <c r="B471" s="3" t="s">
        <v>4</v>
      </c>
      <c r="C471">
        <f t="shared" si="7"/>
        <v>16</v>
      </c>
      <c r="D471" t="b">
        <f>AND(WEEKDAY(H471,2)&lt;=5, ISNA(MATCH(H471,Holidays!$A:$A, 0)))</f>
        <v>0</v>
      </c>
      <c r="E471">
        <v>2024</v>
      </c>
      <c r="F471">
        <v>4</v>
      </c>
      <c r="G471">
        <v>14</v>
      </c>
      <c r="H471" s="5">
        <v>45396</v>
      </c>
      <c r="I471" s="7">
        <v>0</v>
      </c>
      <c r="J471" s="7">
        <v>0</v>
      </c>
      <c r="K471" s="8">
        <v>0</v>
      </c>
      <c r="L471" s="11"/>
      <c r="M471" s="11"/>
      <c r="N471" s="11"/>
    </row>
    <row r="472" spans="1:14" x14ac:dyDescent="0.25">
      <c r="A472" s="3" t="s">
        <v>3</v>
      </c>
      <c r="B472" s="3" t="s">
        <v>4</v>
      </c>
      <c r="C472">
        <f t="shared" si="7"/>
        <v>16</v>
      </c>
      <c r="D472" t="b">
        <f>AND(WEEKDAY(H472,2)&lt;=5, ISNA(MATCH(H472,Holidays!$A:$A, 0)))</f>
        <v>1</v>
      </c>
      <c r="E472">
        <v>2024</v>
      </c>
      <c r="F472">
        <v>4</v>
      </c>
      <c r="G472">
        <v>15</v>
      </c>
      <c r="H472" s="5">
        <v>45397</v>
      </c>
      <c r="I472" s="7">
        <v>194710716</v>
      </c>
      <c r="J472" s="7">
        <v>979822.78999999911</v>
      </c>
      <c r="K472" s="8">
        <v>8536</v>
      </c>
      <c r="L472" s="11"/>
      <c r="M472" s="11"/>
      <c r="N472" s="11"/>
    </row>
    <row r="473" spans="1:14" x14ac:dyDescent="0.25">
      <c r="A473" s="3" t="s">
        <v>3</v>
      </c>
      <c r="B473" s="3" t="s">
        <v>4</v>
      </c>
      <c r="C473">
        <f t="shared" si="7"/>
        <v>16</v>
      </c>
      <c r="D473" t="b">
        <f>AND(WEEKDAY(H473,2)&lt;=5, ISNA(MATCH(H473,Holidays!$A:$A, 0)))</f>
        <v>1</v>
      </c>
      <c r="E473">
        <v>2024</v>
      </c>
      <c r="F473">
        <v>4</v>
      </c>
      <c r="G473">
        <v>16</v>
      </c>
      <c r="H473" s="5">
        <v>45398</v>
      </c>
      <c r="I473" s="7">
        <v>283485085</v>
      </c>
      <c r="J473" s="7">
        <v>775073.71</v>
      </c>
      <c r="K473" s="8">
        <v>81558.92</v>
      </c>
      <c r="L473" s="11"/>
      <c r="M473" s="11"/>
      <c r="N473" s="11"/>
    </row>
    <row r="474" spans="1:14" x14ac:dyDescent="0.25">
      <c r="A474" s="3" t="s">
        <v>3</v>
      </c>
      <c r="B474" s="3" t="s">
        <v>4</v>
      </c>
      <c r="C474">
        <f t="shared" si="7"/>
        <v>16</v>
      </c>
      <c r="D474" t="b">
        <f>AND(WEEKDAY(H474,2)&lt;=5, ISNA(MATCH(H474,Holidays!$A:$A, 0)))</f>
        <v>1</v>
      </c>
      <c r="E474">
        <v>2024</v>
      </c>
      <c r="F474">
        <v>4</v>
      </c>
      <c r="G474">
        <v>17</v>
      </c>
      <c r="H474" s="5">
        <v>45399</v>
      </c>
      <c r="I474" s="7">
        <v>209051206</v>
      </c>
      <c r="J474" s="7">
        <v>857831.25</v>
      </c>
      <c r="K474" s="8">
        <v>7527</v>
      </c>
      <c r="L474" s="11"/>
      <c r="M474" s="11"/>
      <c r="N474" s="11"/>
    </row>
    <row r="475" spans="1:14" x14ac:dyDescent="0.25">
      <c r="A475" s="3" t="s">
        <v>3</v>
      </c>
      <c r="B475" s="3" t="s">
        <v>4</v>
      </c>
      <c r="C475">
        <f t="shared" si="7"/>
        <v>16</v>
      </c>
      <c r="D475" t="b">
        <f>AND(WEEKDAY(H475,2)&lt;=5, ISNA(MATCH(H475,Holidays!$A:$A, 0)))</f>
        <v>1</v>
      </c>
      <c r="E475">
        <v>2024</v>
      </c>
      <c r="F475">
        <v>4</v>
      </c>
      <c r="G475">
        <v>18</v>
      </c>
      <c r="H475" s="5">
        <v>45400</v>
      </c>
      <c r="I475" s="7">
        <v>194351426</v>
      </c>
      <c r="J475" s="7">
        <v>2504372.4400000004</v>
      </c>
      <c r="K475" s="8">
        <v>20571</v>
      </c>
      <c r="L475" s="11"/>
      <c r="M475" s="11"/>
      <c r="N475" s="11"/>
    </row>
    <row r="476" spans="1:14" x14ac:dyDescent="0.25">
      <c r="A476" s="3" t="s">
        <v>3</v>
      </c>
      <c r="B476" s="3" t="s">
        <v>4</v>
      </c>
      <c r="C476">
        <f t="shared" si="7"/>
        <v>16</v>
      </c>
      <c r="D476" t="b">
        <f>AND(WEEKDAY(H476,2)&lt;=5, ISNA(MATCH(H476,Holidays!$A:$A, 0)))</f>
        <v>1</v>
      </c>
      <c r="E476">
        <v>2024</v>
      </c>
      <c r="F476">
        <v>4</v>
      </c>
      <c r="G476">
        <v>19</v>
      </c>
      <c r="H476" s="5">
        <v>45401</v>
      </c>
      <c r="I476" s="7">
        <v>575915866</v>
      </c>
      <c r="J476" s="7">
        <v>3094096.5300000003</v>
      </c>
      <c r="K476" s="8">
        <v>73169.440000000002</v>
      </c>
      <c r="L476" s="11"/>
      <c r="M476" s="11"/>
      <c r="N476" s="11"/>
    </row>
    <row r="477" spans="1:14" x14ac:dyDescent="0.25">
      <c r="A477" s="3" t="s">
        <v>3</v>
      </c>
      <c r="B477" s="3" t="s">
        <v>4</v>
      </c>
      <c r="C477">
        <f t="shared" si="7"/>
        <v>16</v>
      </c>
      <c r="D477" t="b">
        <f>AND(WEEKDAY(H477,2)&lt;=5, ISNA(MATCH(H477,Holidays!$A:$A, 0)))</f>
        <v>0</v>
      </c>
      <c r="E477">
        <v>2024</v>
      </c>
      <c r="F477">
        <v>4</v>
      </c>
      <c r="G477">
        <v>20</v>
      </c>
      <c r="H477" s="5">
        <v>45402</v>
      </c>
      <c r="I477" s="7">
        <v>0</v>
      </c>
      <c r="J477" s="7">
        <v>0</v>
      </c>
      <c r="K477" s="8">
        <v>0</v>
      </c>
      <c r="L477" s="11"/>
      <c r="M477" s="11"/>
      <c r="N477" s="11"/>
    </row>
    <row r="478" spans="1:14" x14ac:dyDescent="0.25">
      <c r="A478" s="3" t="s">
        <v>3</v>
      </c>
      <c r="B478" s="3" t="s">
        <v>4</v>
      </c>
      <c r="C478">
        <f t="shared" si="7"/>
        <v>17</v>
      </c>
      <c r="D478" t="b">
        <f>AND(WEEKDAY(H478,2)&lt;=5, ISNA(MATCH(H478,Holidays!$A:$A, 0)))</f>
        <v>0</v>
      </c>
      <c r="E478">
        <v>2024</v>
      </c>
      <c r="F478">
        <v>4</v>
      </c>
      <c r="G478">
        <v>21</v>
      </c>
      <c r="H478" s="5">
        <v>45403</v>
      </c>
      <c r="I478" s="7">
        <v>0</v>
      </c>
      <c r="J478" s="7">
        <v>0</v>
      </c>
      <c r="K478" s="8">
        <v>0</v>
      </c>
      <c r="L478" s="11"/>
      <c r="M478" s="11"/>
      <c r="N478" s="11"/>
    </row>
    <row r="479" spans="1:14" x14ac:dyDescent="0.25">
      <c r="A479" s="3" t="s">
        <v>3</v>
      </c>
      <c r="B479" s="3" t="s">
        <v>4</v>
      </c>
      <c r="C479">
        <f t="shared" si="7"/>
        <v>17</v>
      </c>
      <c r="D479" t="b">
        <f>AND(WEEKDAY(H479,2)&lt;=5, ISNA(MATCH(H479,Holidays!$A:$A, 0)))</f>
        <v>1</v>
      </c>
      <c r="E479">
        <v>2024</v>
      </c>
      <c r="F479">
        <v>4</v>
      </c>
      <c r="G479">
        <v>22</v>
      </c>
      <c r="H479" s="5">
        <v>45404</v>
      </c>
      <c r="I479" s="7">
        <v>269726426</v>
      </c>
      <c r="J479" s="7">
        <v>1086993.2199999997</v>
      </c>
      <c r="K479" s="8">
        <v>43874.59</v>
      </c>
      <c r="L479" s="11"/>
      <c r="M479" s="11"/>
      <c r="N479" s="11"/>
    </row>
    <row r="480" spans="1:14" x14ac:dyDescent="0.25">
      <c r="A480" s="3" t="s">
        <v>3</v>
      </c>
      <c r="B480" s="3" t="s">
        <v>4</v>
      </c>
      <c r="C480">
        <f t="shared" si="7"/>
        <v>17</v>
      </c>
      <c r="D480" t="b">
        <f>AND(WEEKDAY(H480,2)&lt;=5, ISNA(MATCH(H480,Holidays!$A:$A, 0)))</f>
        <v>1</v>
      </c>
      <c r="E480">
        <v>2024</v>
      </c>
      <c r="F480">
        <v>4</v>
      </c>
      <c r="G480">
        <v>23</v>
      </c>
      <c r="H480" s="5">
        <v>45405</v>
      </c>
      <c r="I480" s="7">
        <v>255892071</v>
      </c>
      <c r="J480" s="7">
        <v>4090274.5799999996</v>
      </c>
      <c r="K480" s="8">
        <v>20707</v>
      </c>
      <c r="L480" s="11"/>
      <c r="M480" s="11"/>
      <c r="N480" s="11"/>
    </row>
    <row r="481" spans="1:14" x14ac:dyDescent="0.25">
      <c r="A481" s="3" t="s">
        <v>3</v>
      </c>
      <c r="B481" s="3" t="s">
        <v>4</v>
      </c>
      <c r="C481">
        <f t="shared" si="7"/>
        <v>17</v>
      </c>
      <c r="D481" t="b">
        <f>AND(WEEKDAY(H481,2)&lt;=5, ISNA(MATCH(H481,Holidays!$A:$A, 0)))</f>
        <v>1</v>
      </c>
      <c r="E481">
        <v>2024</v>
      </c>
      <c r="F481">
        <v>4</v>
      </c>
      <c r="G481">
        <v>24</v>
      </c>
      <c r="H481" s="5">
        <v>45406</v>
      </c>
      <c r="I481" s="7">
        <v>277738441</v>
      </c>
      <c r="J481" s="7">
        <v>2158876.0300000003</v>
      </c>
      <c r="K481" s="8">
        <v>9239</v>
      </c>
      <c r="L481" s="11"/>
      <c r="M481" s="11"/>
      <c r="N481" s="11"/>
    </row>
    <row r="482" spans="1:14" x14ac:dyDescent="0.25">
      <c r="A482" s="3" t="s">
        <v>3</v>
      </c>
      <c r="B482" s="3" t="s">
        <v>4</v>
      </c>
      <c r="C482">
        <f t="shared" si="7"/>
        <v>17</v>
      </c>
      <c r="D482" t="b">
        <f>AND(WEEKDAY(H482,2)&lt;=5, ISNA(MATCH(H482,Holidays!$A:$A, 0)))</f>
        <v>1</v>
      </c>
      <c r="E482">
        <v>2024</v>
      </c>
      <c r="F482">
        <v>4</v>
      </c>
      <c r="G482">
        <v>25</v>
      </c>
      <c r="H482" s="5">
        <v>45407</v>
      </c>
      <c r="I482" s="7">
        <v>269193024</v>
      </c>
      <c r="J482" s="7">
        <v>813852.49</v>
      </c>
      <c r="K482" s="8">
        <v>20058</v>
      </c>
      <c r="L482" s="11"/>
      <c r="M482" s="11"/>
      <c r="N482" s="11"/>
    </row>
    <row r="483" spans="1:14" x14ac:dyDescent="0.25">
      <c r="A483" s="3" t="s">
        <v>3</v>
      </c>
      <c r="B483" s="3" t="s">
        <v>4</v>
      </c>
      <c r="C483">
        <f t="shared" si="7"/>
        <v>17</v>
      </c>
      <c r="D483" t="b">
        <f>AND(WEEKDAY(H483,2)&lt;=5, ISNA(MATCH(H483,Holidays!$A:$A, 0)))</f>
        <v>1</v>
      </c>
      <c r="E483">
        <v>2024</v>
      </c>
      <c r="F483">
        <v>4</v>
      </c>
      <c r="G483">
        <v>26</v>
      </c>
      <c r="H483" s="5">
        <v>45408</v>
      </c>
      <c r="I483" s="7">
        <v>252980967</v>
      </c>
      <c r="J483" s="7">
        <v>1187466.1400000001</v>
      </c>
      <c r="K483" s="8">
        <v>58595.1</v>
      </c>
      <c r="L483" s="11"/>
      <c r="M483" s="11"/>
      <c r="N483" s="11"/>
    </row>
    <row r="484" spans="1:14" x14ac:dyDescent="0.25">
      <c r="A484" s="3" t="s">
        <v>3</v>
      </c>
      <c r="B484" s="3" t="s">
        <v>4</v>
      </c>
      <c r="C484">
        <f t="shared" si="7"/>
        <v>17</v>
      </c>
      <c r="D484" t="b">
        <f>AND(WEEKDAY(H484,2)&lt;=5, ISNA(MATCH(H484,Holidays!$A:$A, 0)))</f>
        <v>0</v>
      </c>
      <c r="E484">
        <v>2024</v>
      </c>
      <c r="F484">
        <v>4</v>
      </c>
      <c r="G484">
        <v>27</v>
      </c>
      <c r="H484" s="5">
        <v>45409</v>
      </c>
      <c r="I484" s="7">
        <v>0</v>
      </c>
      <c r="J484" s="7">
        <v>0</v>
      </c>
      <c r="K484" s="8">
        <v>0</v>
      </c>
      <c r="L484" s="11"/>
      <c r="M484" s="11"/>
      <c r="N484" s="11"/>
    </row>
    <row r="485" spans="1:14" x14ac:dyDescent="0.25">
      <c r="A485" s="3" t="s">
        <v>3</v>
      </c>
      <c r="B485" s="3" t="s">
        <v>4</v>
      </c>
      <c r="C485">
        <f t="shared" si="7"/>
        <v>18</v>
      </c>
      <c r="D485" t="b">
        <f>AND(WEEKDAY(H485,2)&lt;=5, ISNA(MATCH(H485,Holidays!$A:$A, 0)))</f>
        <v>0</v>
      </c>
      <c r="E485">
        <v>2024</v>
      </c>
      <c r="F485">
        <v>4</v>
      </c>
      <c r="G485">
        <v>28</v>
      </c>
      <c r="H485" s="5">
        <v>45410</v>
      </c>
      <c r="I485" s="7">
        <v>0</v>
      </c>
      <c r="J485" s="7">
        <v>0</v>
      </c>
      <c r="K485" s="8">
        <v>0</v>
      </c>
      <c r="L485" s="11"/>
      <c r="M485" s="11"/>
      <c r="N485" s="11"/>
    </row>
    <row r="486" spans="1:14" x14ac:dyDescent="0.25">
      <c r="A486" s="3" t="s">
        <v>3</v>
      </c>
      <c r="B486" s="3" t="s">
        <v>4</v>
      </c>
      <c r="C486">
        <f t="shared" si="7"/>
        <v>18</v>
      </c>
      <c r="D486" t="b">
        <f>AND(WEEKDAY(H486,2)&lt;=5, ISNA(MATCH(H486,Holidays!$A:$A, 0)))</f>
        <v>1</v>
      </c>
      <c r="E486">
        <v>2024</v>
      </c>
      <c r="F486">
        <v>4</v>
      </c>
      <c r="G486">
        <v>29</v>
      </c>
      <c r="H486" s="5">
        <v>45411</v>
      </c>
      <c r="I486" s="7">
        <v>290409806</v>
      </c>
      <c r="J486" s="7">
        <v>2284796.0600000005</v>
      </c>
      <c r="K486" s="8">
        <v>284528.81</v>
      </c>
      <c r="L486" s="11"/>
      <c r="M486" s="11"/>
      <c r="N486" s="11"/>
    </row>
    <row r="487" spans="1:14" x14ac:dyDescent="0.25">
      <c r="A487" s="3" t="s">
        <v>3</v>
      </c>
      <c r="B487" s="3" t="s">
        <v>4</v>
      </c>
      <c r="C487">
        <f t="shared" si="7"/>
        <v>18</v>
      </c>
      <c r="D487" t="b">
        <f>AND(WEEKDAY(H487,2)&lt;=5, ISNA(MATCH(H487,Holidays!$A:$A, 0)))</f>
        <v>1</v>
      </c>
      <c r="E487">
        <v>2024</v>
      </c>
      <c r="F487">
        <v>4</v>
      </c>
      <c r="G487">
        <v>30</v>
      </c>
      <c r="H487" s="5">
        <v>45412</v>
      </c>
      <c r="I487" s="7">
        <v>252713946</v>
      </c>
      <c r="J487" s="7">
        <v>834175.52</v>
      </c>
      <c r="K487" s="8">
        <v>14147</v>
      </c>
      <c r="L487" s="11"/>
      <c r="M487" s="11"/>
      <c r="N487" s="11"/>
    </row>
    <row r="488" spans="1:14" x14ac:dyDescent="0.25">
      <c r="A488" s="3" t="s">
        <v>3</v>
      </c>
      <c r="B488" s="3" t="s">
        <v>4</v>
      </c>
      <c r="C488">
        <f t="shared" si="7"/>
        <v>18</v>
      </c>
      <c r="D488" t="b">
        <f>AND(WEEKDAY(H488,2)&lt;=5, ISNA(MATCH(H488,Holidays!$A:$A, 0)))</f>
        <v>0</v>
      </c>
      <c r="E488">
        <v>2024</v>
      </c>
      <c r="F488">
        <v>5</v>
      </c>
      <c r="G488">
        <v>1</v>
      </c>
      <c r="H488" s="5">
        <v>45413</v>
      </c>
      <c r="I488" s="7">
        <v>0</v>
      </c>
      <c r="J488" s="7">
        <v>0</v>
      </c>
      <c r="K488" s="8">
        <v>0</v>
      </c>
      <c r="L488" s="11"/>
      <c r="M488" s="11"/>
      <c r="N488" s="11"/>
    </row>
    <row r="489" spans="1:14" x14ac:dyDescent="0.25">
      <c r="A489" s="3" t="s">
        <v>3</v>
      </c>
      <c r="B489" s="3" t="s">
        <v>4</v>
      </c>
      <c r="C489">
        <f t="shared" si="7"/>
        <v>18</v>
      </c>
      <c r="D489" t="b">
        <f>AND(WEEKDAY(H489,2)&lt;=5, ISNA(MATCH(H489,Holidays!$A:$A, 0)))</f>
        <v>1</v>
      </c>
      <c r="E489">
        <v>2024</v>
      </c>
      <c r="F489">
        <v>5</v>
      </c>
      <c r="G489">
        <v>2</v>
      </c>
      <c r="H489" s="5">
        <v>45414</v>
      </c>
      <c r="I489" s="7">
        <v>124482635</v>
      </c>
      <c r="J489" s="7">
        <v>1034183.0899999995</v>
      </c>
      <c r="K489" s="8">
        <v>40674.15</v>
      </c>
      <c r="L489" s="11"/>
      <c r="M489" s="11"/>
      <c r="N489" s="11"/>
    </row>
    <row r="490" spans="1:14" x14ac:dyDescent="0.25">
      <c r="A490" s="3" t="s">
        <v>3</v>
      </c>
      <c r="B490" s="3" t="s">
        <v>4</v>
      </c>
      <c r="C490">
        <f t="shared" si="7"/>
        <v>18</v>
      </c>
      <c r="D490" t="b">
        <f>AND(WEEKDAY(H490,2)&lt;=5, ISNA(MATCH(H490,Holidays!$A:$A, 0)))</f>
        <v>1</v>
      </c>
      <c r="E490">
        <v>2024</v>
      </c>
      <c r="F490">
        <v>5</v>
      </c>
      <c r="G490">
        <v>3</v>
      </c>
      <c r="H490" s="5">
        <v>45415</v>
      </c>
      <c r="I490" s="7">
        <v>270523917</v>
      </c>
      <c r="J490" s="7">
        <v>2797044.7600000002</v>
      </c>
      <c r="K490" s="8">
        <v>9041.9</v>
      </c>
      <c r="L490" s="11"/>
      <c r="M490" s="11"/>
      <c r="N490" s="11"/>
    </row>
    <row r="491" spans="1:14" x14ac:dyDescent="0.25">
      <c r="A491" s="3" t="s">
        <v>3</v>
      </c>
      <c r="B491" s="3" t="s">
        <v>4</v>
      </c>
      <c r="C491">
        <f t="shared" si="7"/>
        <v>18</v>
      </c>
      <c r="D491" t="b">
        <f>AND(WEEKDAY(H491,2)&lt;=5, ISNA(MATCH(H491,Holidays!$A:$A, 0)))</f>
        <v>0</v>
      </c>
      <c r="E491">
        <v>2024</v>
      </c>
      <c r="F491">
        <v>5</v>
      </c>
      <c r="G491">
        <v>4</v>
      </c>
      <c r="H491" s="5">
        <v>45416</v>
      </c>
      <c r="I491" s="7">
        <v>0</v>
      </c>
      <c r="J491" s="7">
        <v>0</v>
      </c>
      <c r="K491" s="8">
        <v>0</v>
      </c>
      <c r="L491" s="11"/>
      <c r="M491" s="11"/>
      <c r="N491" s="11"/>
    </row>
    <row r="492" spans="1:14" x14ac:dyDescent="0.25">
      <c r="A492" s="3" t="s">
        <v>3</v>
      </c>
      <c r="B492" s="3" t="s">
        <v>4</v>
      </c>
      <c r="C492">
        <f t="shared" si="7"/>
        <v>19</v>
      </c>
      <c r="D492" t="b">
        <f>AND(WEEKDAY(H492,2)&lt;=5, ISNA(MATCH(H492,Holidays!$A:$A, 0)))</f>
        <v>0</v>
      </c>
      <c r="E492">
        <v>2024</v>
      </c>
      <c r="F492">
        <v>5</v>
      </c>
      <c r="G492">
        <v>5</v>
      </c>
      <c r="H492" s="5">
        <v>45417</v>
      </c>
      <c r="I492" s="7">
        <v>0</v>
      </c>
      <c r="J492" s="7">
        <v>0</v>
      </c>
      <c r="K492" s="8">
        <v>0</v>
      </c>
      <c r="L492" s="11"/>
      <c r="M492" s="11"/>
      <c r="N492" s="11"/>
    </row>
    <row r="493" spans="1:14" x14ac:dyDescent="0.25">
      <c r="A493" s="3" t="s">
        <v>3</v>
      </c>
      <c r="B493" s="3" t="s">
        <v>4</v>
      </c>
      <c r="C493">
        <f t="shared" si="7"/>
        <v>19</v>
      </c>
      <c r="D493" t="b">
        <f>AND(WEEKDAY(H493,2)&lt;=5, ISNA(MATCH(H493,Holidays!$A:$A, 0)))</f>
        <v>1</v>
      </c>
      <c r="E493">
        <v>2024</v>
      </c>
      <c r="F493">
        <v>5</v>
      </c>
      <c r="G493">
        <v>6</v>
      </c>
      <c r="H493" s="5">
        <v>45418</v>
      </c>
      <c r="I493" s="7">
        <v>276583457</v>
      </c>
      <c r="J493" s="7">
        <v>1453375.53</v>
      </c>
      <c r="K493" s="8">
        <v>55516.28</v>
      </c>
      <c r="L493" s="11"/>
      <c r="M493" s="11"/>
      <c r="N493" s="11"/>
    </row>
    <row r="494" spans="1:14" x14ac:dyDescent="0.25">
      <c r="A494" s="3" t="s">
        <v>3</v>
      </c>
      <c r="B494" s="3" t="s">
        <v>4</v>
      </c>
      <c r="C494">
        <f t="shared" si="7"/>
        <v>19</v>
      </c>
      <c r="D494" t="b">
        <f>AND(WEEKDAY(H494,2)&lt;=5, ISNA(MATCH(H494,Holidays!$A:$A, 0)))</f>
        <v>1</v>
      </c>
      <c r="E494">
        <v>2024</v>
      </c>
      <c r="F494">
        <v>5</v>
      </c>
      <c r="G494">
        <v>7</v>
      </c>
      <c r="H494" s="5">
        <v>45419</v>
      </c>
      <c r="I494" s="7">
        <v>214299621</v>
      </c>
      <c r="J494" s="7">
        <v>789209.73000000033</v>
      </c>
      <c r="K494" s="8">
        <v>48253.03</v>
      </c>
      <c r="L494" s="11"/>
      <c r="M494" s="11"/>
      <c r="N494" s="11"/>
    </row>
    <row r="495" spans="1:14" x14ac:dyDescent="0.25">
      <c r="A495" s="3" t="s">
        <v>3</v>
      </c>
      <c r="B495" s="3" t="s">
        <v>4</v>
      </c>
      <c r="C495">
        <f t="shared" si="7"/>
        <v>19</v>
      </c>
      <c r="D495" t="b">
        <f>AND(WEEKDAY(H495,2)&lt;=5, ISNA(MATCH(H495,Holidays!$A:$A, 0)))</f>
        <v>1</v>
      </c>
      <c r="E495">
        <v>2024</v>
      </c>
      <c r="F495">
        <v>5</v>
      </c>
      <c r="G495">
        <v>8</v>
      </c>
      <c r="H495" s="5">
        <v>45420</v>
      </c>
      <c r="I495" s="7">
        <v>709455764</v>
      </c>
      <c r="J495" s="7">
        <v>2081205.8300000003</v>
      </c>
      <c r="K495" s="8">
        <v>49484.46</v>
      </c>
      <c r="L495" s="11"/>
      <c r="M495" s="11"/>
      <c r="N495" s="11"/>
    </row>
    <row r="496" spans="1:14" x14ac:dyDescent="0.25">
      <c r="A496" s="3" t="s">
        <v>3</v>
      </c>
      <c r="B496" s="3" t="s">
        <v>4</v>
      </c>
      <c r="C496">
        <f t="shared" si="7"/>
        <v>19</v>
      </c>
      <c r="D496" t="b">
        <f>AND(WEEKDAY(H496,2)&lt;=5, ISNA(MATCH(H496,Holidays!$A:$A, 0)))</f>
        <v>1</v>
      </c>
      <c r="E496">
        <v>2024</v>
      </c>
      <c r="F496">
        <v>5</v>
      </c>
      <c r="G496">
        <v>9</v>
      </c>
      <c r="H496" s="5">
        <v>45421</v>
      </c>
      <c r="I496" s="7">
        <v>359460372</v>
      </c>
      <c r="J496" s="7">
        <v>1485623.3</v>
      </c>
      <c r="K496" s="8">
        <v>49092.9</v>
      </c>
      <c r="L496" s="11"/>
      <c r="M496" s="11"/>
      <c r="N496" s="11"/>
    </row>
    <row r="497" spans="1:14" x14ac:dyDescent="0.25">
      <c r="A497" s="3" t="s">
        <v>3</v>
      </c>
      <c r="B497" s="3" t="s">
        <v>4</v>
      </c>
      <c r="C497">
        <f t="shared" si="7"/>
        <v>19</v>
      </c>
      <c r="D497" t="b">
        <f>AND(WEEKDAY(H497,2)&lt;=5, ISNA(MATCH(H497,Holidays!$A:$A, 0)))</f>
        <v>1</v>
      </c>
      <c r="E497">
        <v>2024</v>
      </c>
      <c r="F497">
        <v>5</v>
      </c>
      <c r="G497">
        <v>10</v>
      </c>
      <c r="H497" s="5">
        <v>45422</v>
      </c>
      <c r="I497" s="7">
        <v>285028748</v>
      </c>
      <c r="J497" s="7">
        <v>1412703.92</v>
      </c>
      <c r="K497" s="8">
        <v>34398.259999999995</v>
      </c>
      <c r="L497" s="11"/>
      <c r="M497" s="11"/>
      <c r="N497" s="11"/>
    </row>
    <row r="498" spans="1:14" x14ac:dyDescent="0.25">
      <c r="A498" s="3" t="s">
        <v>3</v>
      </c>
      <c r="B498" s="3" t="s">
        <v>4</v>
      </c>
      <c r="C498">
        <f t="shared" si="7"/>
        <v>19</v>
      </c>
      <c r="D498" t="b">
        <f>AND(WEEKDAY(H498,2)&lt;=5, ISNA(MATCH(H498,Holidays!$A:$A, 0)))</f>
        <v>0</v>
      </c>
      <c r="E498">
        <v>2024</v>
      </c>
      <c r="F498">
        <v>5</v>
      </c>
      <c r="G498">
        <v>11</v>
      </c>
      <c r="H498" s="5">
        <v>45423</v>
      </c>
      <c r="I498" s="7">
        <v>0</v>
      </c>
      <c r="J498" s="7">
        <v>0</v>
      </c>
      <c r="K498" s="8">
        <v>0</v>
      </c>
      <c r="L498" s="11"/>
      <c r="M498" s="11"/>
      <c r="N498" s="11"/>
    </row>
    <row r="499" spans="1:14" x14ac:dyDescent="0.25">
      <c r="A499" s="3" t="s">
        <v>3</v>
      </c>
      <c r="B499" s="3" t="s">
        <v>4</v>
      </c>
      <c r="C499">
        <f t="shared" si="7"/>
        <v>20</v>
      </c>
      <c r="D499" t="b">
        <f>AND(WEEKDAY(H499,2)&lt;=5, ISNA(MATCH(H499,Holidays!$A:$A, 0)))</f>
        <v>0</v>
      </c>
      <c r="E499">
        <v>2024</v>
      </c>
      <c r="F499">
        <v>5</v>
      </c>
      <c r="G499">
        <v>12</v>
      </c>
      <c r="H499" s="5">
        <v>45424</v>
      </c>
      <c r="I499" s="7">
        <v>0</v>
      </c>
      <c r="J499" s="7">
        <v>0</v>
      </c>
      <c r="K499" s="8">
        <v>0</v>
      </c>
      <c r="L499" s="11"/>
      <c r="M499" s="11"/>
      <c r="N499" s="11"/>
    </row>
    <row r="500" spans="1:14" x14ac:dyDescent="0.25">
      <c r="A500" s="3" t="s">
        <v>3</v>
      </c>
      <c r="B500" s="3" t="s">
        <v>4</v>
      </c>
      <c r="C500">
        <f t="shared" si="7"/>
        <v>20</v>
      </c>
      <c r="D500" t="b">
        <f>AND(WEEKDAY(H500,2)&lt;=5, ISNA(MATCH(H500,Holidays!$A:$A, 0)))</f>
        <v>1</v>
      </c>
      <c r="E500">
        <v>2024</v>
      </c>
      <c r="F500">
        <v>5</v>
      </c>
      <c r="G500">
        <v>13</v>
      </c>
      <c r="H500" s="5">
        <v>45425</v>
      </c>
      <c r="I500" s="7">
        <v>178338108</v>
      </c>
      <c r="J500" s="7">
        <v>2726839.7800000003</v>
      </c>
      <c r="K500" s="8">
        <v>37944.239999999998</v>
      </c>
      <c r="L500" s="11"/>
      <c r="M500" s="11"/>
      <c r="N500" s="11"/>
    </row>
    <row r="501" spans="1:14" x14ac:dyDescent="0.25">
      <c r="A501" s="3" t="s">
        <v>3</v>
      </c>
      <c r="B501" s="3" t="s">
        <v>4</v>
      </c>
      <c r="C501">
        <f t="shared" si="7"/>
        <v>20</v>
      </c>
      <c r="D501" t="b">
        <f>AND(WEEKDAY(H501,2)&lt;=5, ISNA(MATCH(H501,Holidays!$A:$A, 0)))</f>
        <v>1</v>
      </c>
      <c r="E501">
        <v>2024</v>
      </c>
      <c r="F501">
        <v>5</v>
      </c>
      <c r="G501">
        <v>14</v>
      </c>
      <c r="H501" s="5">
        <v>45426</v>
      </c>
      <c r="I501" s="7">
        <v>303177400</v>
      </c>
      <c r="J501" s="7">
        <v>1965246.49</v>
      </c>
      <c r="K501" s="8">
        <v>80832.42</v>
      </c>
      <c r="L501" s="11"/>
      <c r="M501" s="11"/>
      <c r="N501" s="11"/>
    </row>
    <row r="502" spans="1:14" x14ac:dyDescent="0.25">
      <c r="A502" s="3" t="s">
        <v>3</v>
      </c>
      <c r="B502" s="3" t="s">
        <v>4</v>
      </c>
      <c r="C502">
        <f t="shared" si="7"/>
        <v>20</v>
      </c>
      <c r="D502" t="b">
        <f>AND(WEEKDAY(H502,2)&lt;=5, ISNA(MATCH(H502,Holidays!$A:$A, 0)))</f>
        <v>1</v>
      </c>
      <c r="E502">
        <v>2024</v>
      </c>
      <c r="F502">
        <v>5</v>
      </c>
      <c r="G502">
        <v>15</v>
      </c>
      <c r="H502" s="5">
        <v>45427</v>
      </c>
      <c r="I502" s="7">
        <v>231072106</v>
      </c>
      <c r="J502" s="7">
        <v>892016.7300000001</v>
      </c>
      <c r="K502" s="8">
        <v>42573.1</v>
      </c>
      <c r="L502" s="11"/>
      <c r="M502" s="11"/>
      <c r="N502" s="11"/>
    </row>
    <row r="503" spans="1:14" x14ac:dyDescent="0.25">
      <c r="A503" s="3" t="s">
        <v>3</v>
      </c>
      <c r="B503" s="3" t="s">
        <v>4</v>
      </c>
      <c r="C503">
        <f t="shared" si="7"/>
        <v>20</v>
      </c>
      <c r="D503" t="b">
        <f>AND(WEEKDAY(H503,2)&lt;=5, ISNA(MATCH(H503,Holidays!$A:$A, 0)))</f>
        <v>1</v>
      </c>
      <c r="E503">
        <v>2024</v>
      </c>
      <c r="F503">
        <v>5</v>
      </c>
      <c r="G503">
        <v>16</v>
      </c>
      <c r="H503" s="5">
        <v>45428</v>
      </c>
      <c r="I503" s="7">
        <v>293634862</v>
      </c>
      <c r="J503" s="7">
        <v>1986739.6300000001</v>
      </c>
      <c r="K503" s="8">
        <v>45443.15</v>
      </c>
      <c r="L503" s="11"/>
      <c r="M503" s="11"/>
      <c r="N503" s="11"/>
    </row>
    <row r="504" spans="1:14" x14ac:dyDescent="0.25">
      <c r="A504" s="3" t="s">
        <v>3</v>
      </c>
      <c r="B504" s="3" t="s">
        <v>4</v>
      </c>
      <c r="C504">
        <f t="shared" si="7"/>
        <v>20</v>
      </c>
      <c r="D504" t="b">
        <f>AND(WEEKDAY(H504,2)&lt;=5, ISNA(MATCH(H504,Holidays!$A:$A, 0)))</f>
        <v>1</v>
      </c>
      <c r="E504">
        <v>2024</v>
      </c>
      <c r="F504">
        <v>5</v>
      </c>
      <c r="G504">
        <v>17</v>
      </c>
      <c r="H504" s="5">
        <v>45429</v>
      </c>
      <c r="I504" s="7">
        <v>296279360</v>
      </c>
      <c r="J504" s="7">
        <v>990587.90000000026</v>
      </c>
      <c r="K504" s="8">
        <v>58412.21</v>
      </c>
      <c r="L504" s="11"/>
      <c r="M504" s="11"/>
      <c r="N504" s="11"/>
    </row>
    <row r="505" spans="1:14" x14ac:dyDescent="0.25">
      <c r="A505" s="3" t="s">
        <v>3</v>
      </c>
      <c r="B505" s="3" t="s">
        <v>4</v>
      </c>
      <c r="C505">
        <f t="shared" si="7"/>
        <v>20</v>
      </c>
      <c r="D505" t="b">
        <f>AND(WEEKDAY(H505,2)&lt;=5, ISNA(MATCH(H505,Holidays!$A:$A, 0)))</f>
        <v>0</v>
      </c>
      <c r="E505">
        <v>2024</v>
      </c>
      <c r="F505">
        <v>5</v>
      </c>
      <c r="G505">
        <v>18</v>
      </c>
      <c r="H505" s="5">
        <v>45430</v>
      </c>
      <c r="I505" s="7">
        <v>0</v>
      </c>
      <c r="J505" s="7">
        <v>0</v>
      </c>
      <c r="K505" s="8">
        <v>0</v>
      </c>
      <c r="L505" s="11"/>
      <c r="M505" s="11"/>
      <c r="N505" s="11"/>
    </row>
    <row r="506" spans="1:14" x14ac:dyDescent="0.25">
      <c r="A506" s="3" t="s">
        <v>3</v>
      </c>
      <c r="B506" s="3" t="s">
        <v>4</v>
      </c>
      <c r="C506">
        <f t="shared" si="7"/>
        <v>21</v>
      </c>
      <c r="D506" t="b">
        <f>AND(WEEKDAY(H506,2)&lt;=5, ISNA(MATCH(H506,Holidays!$A:$A, 0)))</f>
        <v>0</v>
      </c>
      <c r="E506">
        <v>2024</v>
      </c>
      <c r="F506">
        <v>5</v>
      </c>
      <c r="G506">
        <v>19</v>
      </c>
      <c r="H506" s="5">
        <v>45431</v>
      </c>
      <c r="I506" s="7">
        <v>0</v>
      </c>
      <c r="J506" s="7">
        <v>0</v>
      </c>
      <c r="K506" s="8">
        <v>0</v>
      </c>
      <c r="L506" s="11"/>
      <c r="M506" s="11"/>
      <c r="N506" s="11"/>
    </row>
    <row r="507" spans="1:14" x14ac:dyDescent="0.25">
      <c r="A507" s="3" t="s">
        <v>3</v>
      </c>
      <c r="B507" s="3" t="s">
        <v>4</v>
      </c>
      <c r="C507">
        <f t="shared" si="7"/>
        <v>21</v>
      </c>
      <c r="D507" t="b">
        <f>AND(WEEKDAY(H507,2)&lt;=5, ISNA(MATCH(H507,Holidays!$A:$A, 0)))</f>
        <v>1</v>
      </c>
      <c r="E507">
        <v>2024</v>
      </c>
      <c r="F507">
        <v>5</v>
      </c>
      <c r="G507">
        <v>20</v>
      </c>
      <c r="H507" s="5">
        <v>45432</v>
      </c>
      <c r="I507" s="7">
        <v>232199419</v>
      </c>
      <c r="J507" s="7">
        <v>672952.55</v>
      </c>
      <c r="K507" s="8">
        <v>30874.48</v>
      </c>
      <c r="L507" s="11"/>
      <c r="M507" s="11"/>
      <c r="N507" s="11"/>
    </row>
    <row r="508" spans="1:14" x14ac:dyDescent="0.25">
      <c r="A508" s="3" t="s">
        <v>3</v>
      </c>
      <c r="B508" s="3" t="s">
        <v>4</v>
      </c>
      <c r="C508">
        <f t="shared" si="7"/>
        <v>21</v>
      </c>
      <c r="D508" t="b">
        <f>AND(WEEKDAY(H508,2)&lt;=5, ISNA(MATCH(H508,Holidays!$A:$A, 0)))</f>
        <v>0</v>
      </c>
      <c r="E508">
        <v>2024</v>
      </c>
      <c r="F508">
        <v>5</v>
      </c>
      <c r="G508">
        <v>21</v>
      </c>
      <c r="H508" s="5">
        <v>45433</v>
      </c>
      <c r="I508" s="7">
        <v>0</v>
      </c>
      <c r="J508" s="7">
        <v>0</v>
      </c>
      <c r="K508" s="8">
        <v>0</v>
      </c>
      <c r="L508" s="11"/>
      <c r="M508" s="11"/>
      <c r="N508" s="11"/>
    </row>
    <row r="509" spans="1:14" x14ac:dyDescent="0.25">
      <c r="A509" s="3" t="s">
        <v>3</v>
      </c>
      <c r="B509" s="3" t="s">
        <v>4</v>
      </c>
      <c r="C509">
        <f t="shared" si="7"/>
        <v>21</v>
      </c>
      <c r="D509" t="b">
        <f>AND(WEEKDAY(H509,2)&lt;=5, ISNA(MATCH(H509,Holidays!$A:$A, 0)))</f>
        <v>1</v>
      </c>
      <c r="E509">
        <v>2024</v>
      </c>
      <c r="F509">
        <v>5</v>
      </c>
      <c r="G509">
        <v>22</v>
      </c>
      <c r="H509" s="5">
        <v>45434</v>
      </c>
      <c r="I509" s="7">
        <v>274414442</v>
      </c>
      <c r="J509" s="7">
        <v>1154149.1399999997</v>
      </c>
      <c r="K509" s="8">
        <v>35561.660000000003</v>
      </c>
      <c r="L509" s="11"/>
      <c r="M509" s="11"/>
      <c r="N509" s="11"/>
    </row>
    <row r="510" spans="1:14" x14ac:dyDescent="0.25">
      <c r="A510" s="3" t="s">
        <v>3</v>
      </c>
      <c r="B510" s="3" t="s">
        <v>4</v>
      </c>
      <c r="C510">
        <f t="shared" si="7"/>
        <v>21</v>
      </c>
      <c r="D510" t="b">
        <f>AND(WEEKDAY(H510,2)&lt;=5, ISNA(MATCH(H510,Holidays!$A:$A, 0)))</f>
        <v>1</v>
      </c>
      <c r="E510">
        <v>2024</v>
      </c>
      <c r="F510">
        <v>5</v>
      </c>
      <c r="G510">
        <v>23</v>
      </c>
      <c r="H510" s="5">
        <v>45435</v>
      </c>
      <c r="I510" s="7">
        <v>250414249</v>
      </c>
      <c r="J510" s="7">
        <v>1069004.6800000006</v>
      </c>
      <c r="K510" s="8">
        <v>35142.009999999995</v>
      </c>
      <c r="L510" s="11"/>
      <c r="M510" s="11"/>
      <c r="N510" s="11"/>
    </row>
    <row r="511" spans="1:14" x14ac:dyDescent="0.25">
      <c r="A511" s="3" t="s">
        <v>3</v>
      </c>
      <c r="B511" s="3" t="s">
        <v>4</v>
      </c>
      <c r="C511">
        <f t="shared" si="7"/>
        <v>21</v>
      </c>
      <c r="D511" t="b">
        <f>AND(WEEKDAY(H511,2)&lt;=5, ISNA(MATCH(H511,Holidays!$A:$A, 0)))</f>
        <v>1</v>
      </c>
      <c r="E511">
        <v>2024</v>
      </c>
      <c r="F511">
        <v>5</v>
      </c>
      <c r="G511">
        <v>24</v>
      </c>
      <c r="H511" s="5">
        <v>45436</v>
      </c>
      <c r="I511" s="7">
        <v>333622233</v>
      </c>
      <c r="J511" s="7">
        <v>2453640.5</v>
      </c>
      <c r="K511" s="8">
        <v>6295</v>
      </c>
      <c r="L511" s="11"/>
      <c r="M511" s="11"/>
      <c r="N511" s="11"/>
    </row>
    <row r="512" spans="1:14" x14ac:dyDescent="0.25">
      <c r="A512" s="3" t="s">
        <v>3</v>
      </c>
      <c r="B512" s="3" t="s">
        <v>4</v>
      </c>
      <c r="C512">
        <f t="shared" si="7"/>
        <v>21</v>
      </c>
      <c r="D512" t="b">
        <f>AND(WEEKDAY(H512,2)&lt;=5, ISNA(MATCH(H512,Holidays!$A:$A, 0)))</f>
        <v>0</v>
      </c>
      <c r="E512">
        <v>2024</v>
      </c>
      <c r="F512">
        <v>5</v>
      </c>
      <c r="G512">
        <v>25</v>
      </c>
      <c r="H512" s="5">
        <v>45437</v>
      </c>
      <c r="I512" s="7">
        <v>0</v>
      </c>
      <c r="J512" s="7">
        <v>0</v>
      </c>
      <c r="K512" s="8">
        <v>0</v>
      </c>
      <c r="L512" s="11"/>
      <c r="M512" s="11"/>
      <c r="N512" s="11"/>
    </row>
    <row r="513" spans="1:14" x14ac:dyDescent="0.25">
      <c r="A513" s="3" t="s">
        <v>3</v>
      </c>
      <c r="B513" s="3" t="s">
        <v>4</v>
      </c>
      <c r="C513">
        <f t="shared" si="7"/>
        <v>22</v>
      </c>
      <c r="D513" t="b">
        <f>AND(WEEKDAY(H513,2)&lt;=5, ISNA(MATCH(H513,Holidays!$A:$A, 0)))</f>
        <v>0</v>
      </c>
      <c r="E513">
        <v>2024</v>
      </c>
      <c r="F513">
        <v>5</v>
      </c>
      <c r="G513">
        <v>26</v>
      </c>
      <c r="H513" s="5">
        <v>45438</v>
      </c>
      <c r="I513" s="7">
        <v>0</v>
      </c>
      <c r="J513" s="7">
        <v>0</v>
      </c>
      <c r="K513" s="8">
        <v>0</v>
      </c>
      <c r="L513" s="11"/>
      <c r="M513" s="11"/>
      <c r="N513" s="11"/>
    </row>
    <row r="514" spans="1:14" x14ac:dyDescent="0.25">
      <c r="A514" s="3" t="s">
        <v>3</v>
      </c>
      <c r="B514" s="3" t="s">
        <v>4</v>
      </c>
      <c r="C514">
        <f t="shared" ref="C514:C577" si="8">+WEEKNUM(H514)</f>
        <v>22</v>
      </c>
      <c r="D514" t="b">
        <f>AND(WEEKDAY(H514,2)&lt;=5, ISNA(MATCH(H514,Holidays!$A:$A, 0)))</f>
        <v>1</v>
      </c>
      <c r="E514">
        <v>2024</v>
      </c>
      <c r="F514">
        <v>5</v>
      </c>
      <c r="G514">
        <v>27</v>
      </c>
      <c r="H514" s="5">
        <v>45439</v>
      </c>
      <c r="I514" s="7">
        <v>218509469</v>
      </c>
      <c r="J514" s="7">
        <v>1454093.6899999995</v>
      </c>
      <c r="K514" s="8">
        <v>49094.28</v>
      </c>
      <c r="L514" s="11"/>
      <c r="M514" s="11"/>
      <c r="N514" s="11"/>
    </row>
    <row r="515" spans="1:14" x14ac:dyDescent="0.25">
      <c r="A515" s="3" t="s">
        <v>3</v>
      </c>
      <c r="B515" s="3" t="s">
        <v>4</v>
      </c>
      <c r="C515">
        <f t="shared" si="8"/>
        <v>22</v>
      </c>
      <c r="D515" t="b">
        <f>AND(WEEKDAY(H515,2)&lt;=5, ISNA(MATCH(H515,Holidays!$A:$A, 0)))</f>
        <v>1</v>
      </c>
      <c r="E515">
        <v>2024</v>
      </c>
      <c r="F515">
        <v>5</v>
      </c>
      <c r="G515">
        <v>28</v>
      </c>
      <c r="H515" s="5">
        <v>45440</v>
      </c>
      <c r="I515" s="7">
        <v>274703183</v>
      </c>
      <c r="J515" s="7">
        <v>2220507.1299999994</v>
      </c>
      <c r="K515" s="8">
        <v>244852.43</v>
      </c>
      <c r="L515" s="11"/>
      <c r="M515" s="11"/>
      <c r="N515" s="11"/>
    </row>
    <row r="516" spans="1:14" x14ac:dyDescent="0.25">
      <c r="A516" s="3" t="s">
        <v>3</v>
      </c>
      <c r="B516" s="3" t="s">
        <v>4</v>
      </c>
      <c r="C516">
        <f t="shared" si="8"/>
        <v>22</v>
      </c>
      <c r="D516" t="b">
        <f>AND(WEEKDAY(H516,2)&lt;=5, ISNA(MATCH(H516,Holidays!$A:$A, 0)))</f>
        <v>1</v>
      </c>
      <c r="E516">
        <v>2024</v>
      </c>
      <c r="F516">
        <v>5</v>
      </c>
      <c r="G516">
        <v>29</v>
      </c>
      <c r="H516" s="5">
        <v>45441</v>
      </c>
      <c r="I516" s="7">
        <v>354833505</v>
      </c>
      <c r="J516" s="7">
        <v>1951238.1700000002</v>
      </c>
      <c r="K516" s="8">
        <v>132462.68</v>
      </c>
      <c r="L516" s="11"/>
      <c r="M516" s="11"/>
      <c r="N516" s="11"/>
    </row>
    <row r="517" spans="1:14" x14ac:dyDescent="0.25">
      <c r="A517" s="3" t="s">
        <v>3</v>
      </c>
      <c r="B517" s="3" t="s">
        <v>4</v>
      </c>
      <c r="C517">
        <f t="shared" si="8"/>
        <v>22</v>
      </c>
      <c r="D517" t="b">
        <f>AND(WEEKDAY(H517,2)&lt;=5, ISNA(MATCH(H517,Holidays!$A:$A, 0)))</f>
        <v>1</v>
      </c>
      <c r="E517">
        <v>2024</v>
      </c>
      <c r="F517">
        <v>5</v>
      </c>
      <c r="G517">
        <v>30</v>
      </c>
      <c r="H517" s="5">
        <v>45442</v>
      </c>
      <c r="I517" s="7">
        <v>301154493</v>
      </c>
      <c r="J517" s="7">
        <v>1057002.2599999998</v>
      </c>
      <c r="K517" s="8">
        <v>33406.9</v>
      </c>
      <c r="L517" s="11"/>
      <c r="M517" s="11"/>
      <c r="N517" s="11"/>
    </row>
    <row r="518" spans="1:14" x14ac:dyDescent="0.25">
      <c r="A518" s="3" t="s">
        <v>3</v>
      </c>
      <c r="B518" s="3" t="s">
        <v>4</v>
      </c>
      <c r="C518">
        <f t="shared" si="8"/>
        <v>22</v>
      </c>
      <c r="D518" t="b">
        <f>AND(WEEKDAY(H518,2)&lt;=5, ISNA(MATCH(H518,Holidays!$A:$A, 0)))</f>
        <v>1</v>
      </c>
      <c r="E518">
        <v>2024</v>
      </c>
      <c r="F518">
        <v>5</v>
      </c>
      <c r="G518">
        <v>31</v>
      </c>
      <c r="H518" s="5">
        <v>45443</v>
      </c>
      <c r="I518" s="7">
        <v>278908594</v>
      </c>
      <c r="J518" s="7">
        <v>1235124.6600000001</v>
      </c>
      <c r="K518" s="8">
        <v>46398.48</v>
      </c>
      <c r="L518" s="11"/>
      <c r="M518" s="11"/>
      <c r="N518" s="11"/>
    </row>
    <row r="519" spans="1:14" x14ac:dyDescent="0.25">
      <c r="A519" s="3" t="s">
        <v>3</v>
      </c>
      <c r="B519" s="3" t="s">
        <v>4</v>
      </c>
      <c r="C519">
        <f t="shared" si="8"/>
        <v>22</v>
      </c>
      <c r="D519" t="b">
        <f>AND(WEEKDAY(H519,2)&lt;=5, ISNA(MATCH(H519,Holidays!$A:$A, 0)))</f>
        <v>0</v>
      </c>
      <c r="E519">
        <v>2024</v>
      </c>
      <c r="F519">
        <v>6</v>
      </c>
      <c r="G519">
        <v>1</v>
      </c>
      <c r="H519" s="5">
        <v>45444</v>
      </c>
      <c r="I519" s="7">
        <v>0</v>
      </c>
      <c r="J519" s="7">
        <v>0</v>
      </c>
      <c r="K519" s="8">
        <v>0</v>
      </c>
      <c r="L519" s="11"/>
      <c r="M519" s="11"/>
      <c r="N519" s="11"/>
    </row>
    <row r="520" spans="1:14" x14ac:dyDescent="0.25">
      <c r="A520" s="3" t="s">
        <v>3</v>
      </c>
      <c r="B520" s="3" t="s">
        <v>4</v>
      </c>
      <c r="C520">
        <f t="shared" si="8"/>
        <v>23</v>
      </c>
      <c r="D520" t="b">
        <f>AND(WEEKDAY(H520,2)&lt;=5, ISNA(MATCH(H520,Holidays!$A:$A, 0)))</f>
        <v>0</v>
      </c>
      <c r="E520">
        <v>2024</v>
      </c>
      <c r="F520">
        <v>6</v>
      </c>
      <c r="G520">
        <v>2</v>
      </c>
      <c r="H520" s="5">
        <v>45445</v>
      </c>
      <c r="I520" s="7">
        <v>0</v>
      </c>
      <c r="J520" s="7">
        <v>0</v>
      </c>
      <c r="K520" s="8">
        <v>0</v>
      </c>
      <c r="L520" s="11"/>
      <c r="M520" s="11"/>
      <c r="N520" s="11"/>
    </row>
    <row r="521" spans="1:14" x14ac:dyDescent="0.25">
      <c r="A521" s="3" t="s">
        <v>3</v>
      </c>
      <c r="B521" s="3" t="s">
        <v>4</v>
      </c>
      <c r="C521">
        <f t="shared" si="8"/>
        <v>23</v>
      </c>
      <c r="D521" t="b">
        <f>AND(WEEKDAY(H521,2)&lt;=5, ISNA(MATCH(H521,Holidays!$A:$A, 0)))</f>
        <v>1</v>
      </c>
      <c r="E521">
        <v>2024</v>
      </c>
      <c r="F521">
        <v>6</v>
      </c>
      <c r="G521">
        <v>3</v>
      </c>
      <c r="H521" s="5">
        <v>45446</v>
      </c>
      <c r="I521" s="7">
        <v>308042451</v>
      </c>
      <c r="J521" s="7">
        <v>2532030.4800000004</v>
      </c>
      <c r="K521" s="8">
        <v>4485</v>
      </c>
      <c r="L521" s="11"/>
      <c r="M521" s="11"/>
      <c r="N521" s="11"/>
    </row>
    <row r="522" spans="1:14" x14ac:dyDescent="0.25">
      <c r="A522" s="3" t="s">
        <v>3</v>
      </c>
      <c r="B522" s="3" t="s">
        <v>4</v>
      </c>
      <c r="C522">
        <f t="shared" si="8"/>
        <v>23</v>
      </c>
      <c r="D522" t="b">
        <f>AND(WEEKDAY(H522,2)&lt;=5, ISNA(MATCH(H522,Holidays!$A:$A, 0)))</f>
        <v>1</v>
      </c>
      <c r="E522">
        <v>2024</v>
      </c>
      <c r="F522">
        <v>6</v>
      </c>
      <c r="G522">
        <v>4</v>
      </c>
      <c r="H522" s="5">
        <v>45447</v>
      </c>
      <c r="I522" s="7">
        <v>208019984</v>
      </c>
      <c r="J522" s="7">
        <v>703660.57000000007</v>
      </c>
      <c r="K522" s="8">
        <v>207903.48</v>
      </c>
      <c r="L522" s="11"/>
      <c r="M522" s="11"/>
      <c r="N522" s="11"/>
    </row>
    <row r="523" spans="1:14" x14ac:dyDescent="0.25">
      <c r="A523" s="3" t="s">
        <v>3</v>
      </c>
      <c r="B523" s="3" t="s">
        <v>4</v>
      </c>
      <c r="C523">
        <f t="shared" si="8"/>
        <v>23</v>
      </c>
      <c r="D523" t="b">
        <f>AND(WEEKDAY(H523,2)&lt;=5, ISNA(MATCH(H523,Holidays!$A:$A, 0)))</f>
        <v>1</v>
      </c>
      <c r="E523">
        <v>2024</v>
      </c>
      <c r="F523">
        <v>6</v>
      </c>
      <c r="G523">
        <v>5</v>
      </c>
      <c r="H523" s="5">
        <v>45448</v>
      </c>
      <c r="I523" s="7">
        <v>314212878</v>
      </c>
      <c r="J523" s="7">
        <v>1347614.49</v>
      </c>
      <c r="K523" s="8">
        <v>138366.44</v>
      </c>
      <c r="L523" s="11"/>
      <c r="M523" s="11"/>
      <c r="N523" s="11"/>
    </row>
    <row r="524" spans="1:14" x14ac:dyDescent="0.25">
      <c r="A524" s="3" t="s">
        <v>3</v>
      </c>
      <c r="B524" s="3" t="s">
        <v>4</v>
      </c>
      <c r="C524">
        <f t="shared" si="8"/>
        <v>23</v>
      </c>
      <c r="D524" t="b">
        <f>AND(WEEKDAY(H524,2)&lt;=5, ISNA(MATCH(H524,Holidays!$A:$A, 0)))</f>
        <v>1</v>
      </c>
      <c r="E524">
        <v>2024</v>
      </c>
      <c r="F524">
        <v>6</v>
      </c>
      <c r="G524">
        <v>6</v>
      </c>
      <c r="H524" s="5">
        <v>45449</v>
      </c>
      <c r="I524" s="7">
        <v>292573105</v>
      </c>
      <c r="J524" s="7">
        <v>832564.26000000024</v>
      </c>
      <c r="K524" s="8">
        <v>26964</v>
      </c>
      <c r="L524" s="11"/>
      <c r="M524" s="11"/>
      <c r="N524" s="11"/>
    </row>
    <row r="525" spans="1:14" x14ac:dyDescent="0.25">
      <c r="A525" s="3" t="s">
        <v>3</v>
      </c>
      <c r="B525" s="3" t="s">
        <v>4</v>
      </c>
      <c r="C525">
        <f t="shared" si="8"/>
        <v>23</v>
      </c>
      <c r="D525" t="b">
        <f>AND(WEEKDAY(H525,2)&lt;=5, ISNA(MATCH(H525,Holidays!$A:$A, 0)))</f>
        <v>1</v>
      </c>
      <c r="E525">
        <v>2024</v>
      </c>
      <c r="F525">
        <v>6</v>
      </c>
      <c r="G525">
        <v>7</v>
      </c>
      <c r="H525" s="5">
        <v>45450</v>
      </c>
      <c r="I525" s="7">
        <v>311557534</v>
      </c>
      <c r="J525" s="7">
        <v>3321478.53</v>
      </c>
      <c r="K525" s="8">
        <v>21545</v>
      </c>
      <c r="L525" s="11"/>
      <c r="M525" s="11"/>
      <c r="N525" s="11"/>
    </row>
    <row r="526" spans="1:14" x14ac:dyDescent="0.25">
      <c r="A526" s="3" t="s">
        <v>3</v>
      </c>
      <c r="B526" s="3" t="s">
        <v>4</v>
      </c>
      <c r="C526">
        <f t="shared" si="8"/>
        <v>23</v>
      </c>
      <c r="D526" t="b">
        <f>AND(WEEKDAY(H526,2)&lt;=5, ISNA(MATCH(H526,Holidays!$A:$A, 0)))</f>
        <v>0</v>
      </c>
      <c r="E526">
        <v>2024</v>
      </c>
      <c r="F526">
        <v>6</v>
      </c>
      <c r="G526">
        <v>8</v>
      </c>
      <c r="H526" s="5">
        <v>45451</v>
      </c>
      <c r="I526" s="7">
        <v>0</v>
      </c>
      <c r="J526" s="7">
        <v>0</v>
      </c>
      <c r="K526" s="8">
        <v>0</v>
      </c>
      <c r="L526" s="11"/>
      <c r="M526" s="11"/>
      <c r="N526" s="11"/>
    </row>
    <row r="527" spans="1:14" x14ac:dyDescent="0.25">
      <c r="A527" s="3" t="s">
        <v>3</v>
      </c>
      <c r="B527" s="3" t="s">
        <v>4</v>
      </c>
      <c r="C527">
        <f t="shared" si="8"/>
        <v>24</v>
      </c>
      <c r="D527" t="b">
        <f>AND(WEEKDAY(H527,2)&lt;=5, ISNA(MATCH(H527,Holidays!$A:$A, 0)))</f>
        <v>0</v>
      </c>
      <c r="E527">
        <v>2024</v>
      </c>
      <c r="F527">
        <v>6</v>
      </c>
      <c r="G527">
        <v>9</v>
      </c>
      <c r="H527" s="5">
        <v>45452</v>
      </c>
      <c r="I527" s="7">
        <v>0</v>
      </c>
      <c r="J527" s="7">
        <v>0</v>
      </c>
      <c r="K527" s="8">
        <v>0</v>
      </c>
      <c r="L527" s="11"/>
      <c r="M527" s="11"/>
      <c r="N527" s="11"/>
    </row>
    <row r="528" spans="1:14" x14ac:dyDescent="0.25">
      <c r="A528" s="3" t="s">
        <v>3</v>
      </c>
      <c r="B528" s="3" t="s">
        <v>4</v>
      </c>
      <c r="C528">
        <f t="shared" si="8"/>
        <v>24</v>
      </c>
      <c r="D528" t="b">
        <f>AND(WEEKDAY(H528,2)&lt;=5, ISNA(MATCH(H528,Holidays!$A:$A, 0)))</f>
        <v>1</v>
      </c>
      <c r="E528">
        <v>2024</v>
      </c>
      <c r="F528">
        <v>6</v>
      </c>
      <c r="G528">
        <v>10</v>
      </c>
      <c r="H528" s="5">
        <v>45453</v>
      </c>
      <c r="I528" s="7">
        <v>283178884</v>
      </c>
      <c r="J528" s="7">
        <v>1010345.0300000012</v>
      </c>
      <c r="K528" s="8">
        <v>11392.76</v>
      </c>
      <c r="L528" s="11"/>
      <c r="M528" s="11"/>
      <c r="N528" s="11"/>
    </row>
    <row r="529" spans="1:14" x14ac:dyDescent="0.25">
      <c r="A529" s="3" t="s">
        <v>3</v>
      </c>
      <c r="B529" s="3" t="s">
        <v>4</v>
      </c>
      <c r="C529">
        <f t="shared" si="8"/>
        <v>24</v>
      </c>
      <c r="D529" t="b">
        <f>AND(WEEKDAY(H529,2)&lt;=5, ISNA(MATCH(H529,Holidays!$A:$A, 0)))</f>
        <v>1</v>
      </c>
      <c r="E529">
        <v>2024</v>
      </c>
      <c r="F529">
        <v>6</v>
      </c>
      <c r="G529">
        <v>11</v>
      </c>
      <c r="H529" s="5">
        <v>45454</v>
      </c>
      <c r="I529" s="7">
        <v>217731779</v>
      </c>
      <c r="J529" s="7">
        <v>1387359.8800000004</v>
      </c>
      <c r="K529" s="8">
        <v>171160</v>
      </c>
      <c r="L529" s="11"/>
      <c r="M529" s="11"/>
      <c r="N529" s="11"/>
    </row>
    <row r="530" spans="1:14" x14ac:dyDescent="0.25">
      <c r="A530" s="3" t="s">
        <v>3</v>
      </c>
      <c r="B530" s="3" t="s">
        <v>4</v>
      </c>
      <c r="C530">
        <f t="shared" si="8"/>
        <v>24</v>
      </c>
      <c r="D530" t="b">
        <f>AND(WEEKDAY(H530,2)&lt;=5, ISNA(MATCH(H530,Holidays!$A:$A, 0)))</f>
        <v>1</v>
      </c>
      <c r="E530">
        <v>2024</v>
      </c>
      <c r="F530">
        <v>6</v>
      </c>
      <c r="G530">
        <v>12</v>
      </c>
      <c r="H530" s="5">
        <v>45455</v>
      </c>
      <c r="I530" s="7">
        <v>410103550</v>
      </c>
      <c r="J530" s="7">
        <v>2829031.81</v>
      </c>
      <c r="K530" s="8">
        <v>6928</v>
      </c>
      <c r="L530" s="11"/>
      <c r="M530" s="11"/>
      <c r="N530" s="11"/>
    </row>
    <row r="531" spans="1:14" x14ac:dyDescent="0.25">
      <c r="A531" s="3" t="s">
        <v>3</v>
      </c>
      <c r="B531" s="3" t="s">
        <v>4</v>
      </c>
      <c r="C531">
        <f t="shared" si="8"/>
        <v>24</v>
      </c>
      <c r="D531" t="b">
        <f>AND(WEEKDAY(H531,2)&lt;=5, ISNA(MATCH(H531,Holidays!$A:$A, 0)))</f>
        <v>1</v>
      </c>
      <c r="E531">
        <v>2024</v>
      </c>
      <c r="F531">
        <v>6</v>
      </c>
      <c r="G531">
        <v>13</v>
      </c>
      <c r="H531" s="5">
        <v>45456</v>
      </c>
      <c r="I531" s="7">
        <v>219625578</v>
      </c>
      <c r="J531" s="7">
        <v>1394384.6499999997</v>
      </c>
      <c r="K531" s="8">
        <v>84924.02</v>
      </c>
      <c r="L531" s="11"/>
      <c r="M531" s="11"/>
      <c r="N531" s="11"/>
    </row>
    <row r="532" spans="1:14" x14ac:dyDescent="0.25">
      <c r="A532" s="3" t="s">
        <v>3</v>
      </c>
      <c r="B532" s="3" t="s">
        <v>4</v>
      </c>
      <c r="C532">
        <f t="shared" si="8"/>
        <v>24</v>
      </c>
      <c r="D532" t="b">
        <f>AND(WEEKDAY(H532,2)&lt;=5, ISNA(MATCH(H532,Holidays!$A:$A, 0)))</f>
        <v>1</v>
      </c>
      <c r="E532">
        <v>2024</v>
      </c>
      <c r="F532">
        <v>6</v>
      </c>
      <c r="G532">
        <v>14</v>
      </c>
      <c r="H532" s="5">
        <v>45457</v>
      </c>
      <c r="I532" s="7">
        <v>305271617</v>
      </c>
      <c r="J532" s="7">
        <v>2112727.42</v>
      </c>
      <c r="K532" s="8">
        <v>67340.320000000007</v>
      </c>
      <c r="L532" s="11"/>
      <c r="M532" s="11"/>
      <c r="N532" s="11"/>
    </row>
    <row r="533" spans="1:14" x14ac:dyDescent="0.25">
      <c r="A533" s="3" t="s">
        <v>3</v>
      </c>
      <c r="B533" s="3" t="s">
        <v>4</v>
      </c>
      <c r="C533">
        <f t="shared" si="8"/>
        <v>24</v>
      </c>
      <c r="D533" t="b">
        <f>AND(WEEKDAY(H533,2)&lt;=5, ISNA(MATCH(H533,Holidays!$A:$A, 0)))</f>
        <v>0</v>
      </c>
      <c r="E533">
        <v>2024</v>
      </c>
      <c r="F533">
        <v>6</v>
      </c>
      <c r="G533">
        <v>15</v>
      </c>
      <c r="H533" s="5">
        <v>45458</v>
      </c>
      <c r="I533" s="7">
        <v>0</v>
      </c>
      <c r="J533" s="7">
        <v>0</v>
      </c>
      <c r="K533" s="8">
        <v>0</v>
      </c>
      <c r="L533" s="11"/>
      <c r="M533" s="11"/>
      <c r="N533" s="11"/>
    </row>
    <row r="534" spans="1:14" x14ac:dyDescent="0.25">
      <c r="A534" s="3" t="s">
        <v>3</v>
      </c>
      <c r="B534" s="3" t="s">
        <v>4</v>
      </c>
      <c r="C534">
        <f t="shared" si="8"/>
        <v>25</v>
      </c>
      <c r="D534" t="b">
        <f>AND(WEEKDAY(H534,2)&lt;=5, ISNA(MATCH(H534,Holidays!$A:$A, 0)))</f>
        <v>0</v>
      </c>
      <c r="E534">
        <v>2024</v>
      </c>
      <c r="F534">
        <v>6</v>
      </c>
      <c r="G534">
        <v>16</v>
      </c>
      <c r="H534" s="5">
        <v>45459</v>
      </c>
      <c r="I534" s="7">
        <v>0</v>
      </c>
      <c r="J534" s="7">
        <v>0</v>
      </c>
      <c r="K534" s="8">
        <v>0</v>
      </c>
      <c r="L534" s="11"/>
      <c r="M534" s="11"/>
      <c r="N534" s="11"/>
    </row>
    <row r="535" spans="1:14" x14ac:dyDescent="0.25">
      <c r="A535" s="3" t="s">
        <v>3</v>
      </c>
      <c r="B535" s="3" t="s">
        <v>4</v>
      </c>
      <c r="C535">
        <f t="shared" si="8"/>
        <v>25</v>
      </c>
      <c r="D535" t="b">
        <f>AND(WEEKDAY(H535,2)&lt;=5, ISNA(MATCH(H535,Holidays!$A:$A, 0)))</f>
        <v>1</v>
      </c>
      <c r="E535">
        <v>2024</v>
      </c>
      <c r="F535">
        <v>6</v>
      </c>
      <c r="G535">
        <v>17</v>
      </c>
      <c r="H535" s="5">
        <v>45460</v>
      </c>
      <c r="I535" s="7">
        <v>213347160</v>
      </c>
      <c r="J535" s="7">
        <v>986166.76</v>
      </c>
      <c r="K535" s="8">
        <v>30527.4</v>
      </c>
      <c r="L535" s="11"/>
      <c r="M535" s="11"/>
      <c r="N535" s="11"/>
    </row>
    <row r="536" spans="1:14" x14ac:dyDescent="0.25">
      <c r="A536" s="3" t="s">
        <v>3</v>
      </c>
      <c r="B536" s="3" t="s">
        <v>4</v>
      </c>
      <c r="C536">
        <f t="shared" si="8"/>
        <v>25</v>
      </c>
      <c r="D536" t="b">
        <f>AND(WEEKDAY(H536,2)&lt;=5, ISNA(MATCH(H536,Holidays!$A:$A, 0)))</f>
        <v>1</v>
      </c>
      <c r="E536">
        <v>2024</v>
      </c>
      <c r="F536">
        <v>6</v>
      </c>
      <c r="G536">
        <v>18</v>
      </c>
      <c r="H536" s="5">
        <v>45461</v>
      </c>
      <c r="I536" s="7">
        <v>278982791</v>
      </c>
      <c r="J536" s="7">
        <v>1113863.95</v>
      </c>
      <c r="K536" s="8">
        <v>111361.48</v>
      </c>
      <c r="L536" s="11"/>
      <c r="M536" s="11"/>
      <c r="N536" s="11"/>
    </row>
    <row r="537" spans="1:14" x14ac:dyDescent="0.25">
      <c r="A537" s="3" t="s">
        <v>3</v>
      </c>
      <c r="B537" s="3" t="s">
        <v>4</v>
      </c>
      <c r="C537">
        <f t="shared" si="8"/>
        <v>25</v>
      </c>
      <c r="D537" t="b">
        <f>AND(WEEKDAY(H537,2)&lt;=5, ISNA(MATCH(H537,Holidays!$A:$A, 0)))</f>
        <v>1</v>
      </c>
      <c r="E537">
        <v>2024</v>
      </c>
      <c r="F537">
        <v>6</v>
      </c>
      <c r="G537">
        <v>19</v>
      </c>
      <c r="H537" s="5">
        <v>45462</v>
      </c>
      <c r="I537" s="7">
        <v>208962985</v>
      </c>
      <c r="J537" s="7">
        <v>985380.51</v>
      </c>
      <c r="K537" s="8">
        <v>39969.879999999997</v>
      </c>
      <c r="L537" s="11"/>
      <c r="M537" s="11"/>
      <c r="N537" s="11"/>
    </row>
    <row r="538" spans="1:14" x14ac:dyDescent="0.25">
      <c r="A538" s="3" t="s">
        <v>3</v>
      </c>
      <c r="B538" s="3" t="s">
        <v>4</v>
      </c>
      <c r="C538">
        <f t="shared" si="8"/>
        <v>25</v>
      </c>
      <c r="D538" t="b">
        <f>AND(WEEKDAY(H538,2)&lt;=5, ISNA(MATCH(H538,Holidays!$A:$A, 0)))</f>
        <v>0</v>
      </c>
      <c r="E538">
        <v>2024</v>
      </c>
      <c r="F538">
        <v>6</v>
      </c>
      <c r="G538">
        <v>20</v>
      </c>
      <c r="H538" s="5">
        <v>45463</v>
      </c>
      <c r="I538" s="7">
        <v>0</v>
      </c>
      <c r="J538" s="7">
        <v>0</v>
      </c>
      <c r="K538" s="8">
        <v>0</v>
      </c>
      <c r="L538" s="11"/>
      <c r="M538" s="11"/>
      <c r="N538" s="11"/>
    </row>
    <row r="539" spans="1:14" x14ac:dyDescent="0.25">
      <c r="A539" s="3" t="s">
        <v>3</v>
      </c>
      <c r="B539" s="3" t="s">
        <v>4</v>
      </c>
      <c r="C539">
        <f t="shared" si="8"/>
        <v>25</v>
      </c>
      <c r="D539" t="b">
        <f>AND(WEEKDAY(H539,2)&lt;=5, ISNA(MATCH(H539,Holidays!$A:$A, 0)))</f>
        <v>1</v>
      </c>
      <c r="E539">
        <v>2024</v>
      </c>
      <c r="F539">
        <v>6</v>
      </c>
      <c r="G539">
        <v>21</v>
      </c>
      <c r="H539" s="5">
        <v>45464</v>
      </c>
      <c r="I539" s="7">
        <v>273497775</v>
      </c>
      <c r="J539" s="7">
        <v>1919443.08</v>
      </c>
      <c r="K539" s="8">
        <v>269139.03999999998</v>
      </c>
      <c r="L539" s="11"/>
      <c r="M539" s="11"/>
      <c r="N539" s="11"/>
    </row>
    <row r="540" spans="1:14" x14ac:dyDescent="0.25">
      <c r="A540" s="3" t="s">
        <v>3</v>
      </c>
      <c r="B540" s="3" t="s">
        <v>4</v>
      </c>
      <c r="C540">
        <f t="shared" si="8"/>
        <v>25</v>
      </c>
      <c r="D540" t="b">
        <f>AND(WEEKDAY(H540,2)&lt;=5, ISNA(MATCH(H540,Holidays!$A:$A, 0)))</f>
        <v>0</v>
      </c>
      <c r="E540">
        <v>2024</v>
      </c>
      <c r="F540">
        <v>6</v>
      </c>
      <c r="G540">
        <v>22</v>
      </c>
      <c r="H540" s="5">
        <v>45465</v>
      </c>
      <c r="I540" s="7">
        <v>0</v>
      </c>
      <c r="J540" s="7">
        <v>0</v>
      </c>
      <c r="K540" s="8">
        <v>0</v>
      </c>
      <c r="L540" s="11"/>
      <c r="M540" s="11"/>
      <c r="N540" s="11"/>
    </row>
    <row r="541" spans="1:14" x14ac:dyDescent="0.25">
      <c r="A541" s="3" t="s">
        <v>3</v>
      </c>
      <c r="B541" s="3" t="s">
        <v>4</v>
      </c>
      <c r="C541">
        <f t="shared" si="8"/>
        <v>26</v>
      </c>
      <c r="D541" t="b">
        <f>AND(WEEKDAY(H541,2)&lt;=5, ISNA(MATCH(H541,Holidays!$A:$A, 0)))</f>
        <v>0</v>
      </c>
      <c r="E541">
        <v>2024</v>
      </c>
      <c r="F541">
        <v>6</v>
      </c>
      <c r="G541">
        <v>23</v>
      </c>
      <c r="H541" s="5">
        <v>45466</v>
      </c>
      <c r="I541" s="7">
        <v>0</v>
      </c>
      <c r="J541" s="7">
        <v>0</v>
      </c>
      <c r="K541" s="8">
        <v>0</v>
      </c>
      <c r="L541" s="11"/>
      <c r="M541" s="11"/>
      <c r="N541" s="11"/>
    </row>
    <row r="542" spans="1:14" x14ac:dyDescent="0.25">
      <c r="A542" s="3" t="s">
        <v>3</v>
      </c>
      <c r="B542" s="3" t="s">
        <v>4</v>
      </c>
      <c r="C542">
        <f t="shared" si="8"/>
        <v>26</v>
      </c>
      <c r="D542" t="b">
        <f>AND(WEEKDAY(H542,2)&lt;=5, ISNA(MATCH(H542,Holidays!$A:$A, 0)))</f>
        <v>1</v>
      </c>
      <c r="E542">
        <v>2024</v>
      </c>
      <c r="F542">
        <v>6</v>
      </c>
      <c r="G542">
        <v>24</v>
      </c>
      <c r="H542" s="5">
        <v>45467</v>
      </c>
      <c r="I542" s="7">
        <v>229020621</v>
      </c>
      <c r="J542" s="7">
        <v>770978.8</v>
      </c>
      <c r="K542" s="8">
        <v>14519</v>
      </c>
      <c r="L542" s="11"/>
      <c r="M542" s="11"/>
      <c r="N542" s="11"/>
    </row>
    <row r="543" spans="1:14" x14ac:dyDescent="0.25">
      <c r="A543" s="3" t="s">
        <v>3</v>
      </c>
      <c r="B543" s="3" t="s">
        <v>4</v>
      </c>
      <c r="C543">
        <f t="shared" si="8"/>
        <v>26</v>
      </c>
      <c r="D543" t="b">
        <f>AND(WEEKDAY(H543,2)&lt;=5, ISNA(MATCH(H543,Holidays!$A:$A, 0)))</f>
        <v>1</v>
      </c>
      <c r="E543">
        <v>2024</v>
      </c>
      <c r="F543">
        <v>6</v>
      </c>
      <c r="G543">
        <v>25</v>
      </c>
      <c r="H543" s="5">
        <v>45468</v>
      </c>
      <c r="I543" s="7">
        <v>345719022</v>
      </c>
      <c r="J543" s="7">
        <v>1786024.1799999997</v>
      </c>
      <c r="K543" s="8">
        <v>41130.400000000001</v>
      </c>
      <c r="L543" s="11"/>
      <c r="M543" s="11"/>
      <c r="N543" s="11"/>
    </row>
    <row r="544" spans="1:14" x14ac:dyDescent="0.25">
      <c r="A544" s="3" t="s">
        <v>3</v>
      </c>
      <c r="B544" s="3" t="s">
        <v>4</v>
      </c>
      <c r="C544">
        <f t="shared" si="8"/>
        <v>26</v>
      </c>
      <c r="D544" t="b">
        <f>AND(WEEKDAY(H544,2)&lt;=5, ISNA(MATCH(H544,Holidays!$A:$A, 0)))</f>
        <v>1</v>
      </c>
      <c r="E544">
        <v>2024</v>
      </c>
      <c r="F544">
        <v>6</v>
      </c>
      <c r="G544">
        <v>26</v>
      </c>
      <c r="H544" s="5">
        <v>45469</v>
      </c>
      <c r="I544" s="7">
        <v>318909756</v>
      </c>
      <c r="J544" s="7">
        <v>3160812.2600000002</v>
      </c>
      <c r="K544" s="8">
        <v>41661.15</v>
      </c>
      <c r="L544" s="11"/>
      <c r="M544" s="11"/>
      <c r="N544" s="11"/>
    </row>
    <row r="545" spans="1:14" x14ac:dyDescent="0.25">
      <c r="A545" s="3" t="s">
        <v>3</v>
      </c>
      <c r="B545" s="3" t="s">
        <v>4</v>
      </c>
      <c r="C545">
        <f t="shared" si="8"/>
        <v>26</v>
      </c>
      <c r="D545" t="b">
        <f>AND(WEEKDAY(H545,2)&lt;=5, ISNA(MATCH(H545,Holidays!$A:$A, 0)))</f>
        <v>1</v>
      </c>
      <c r="E545">
        <v>2024</v>
      </c>
      <c r="F545">
        <v>6</v>
      </c>
      <c r="G545">
        <v>27</v>
      </c>
      <c r="H545" s="5">
        <v>45470</v>
      </c>
      <c r="I545" s="7">
        <v>202546161</v>
      </c>
      <c r="J545" s="7">
        <v>1455294.9500000002</v>
      </c>
      <c r="K545" s="8">
        <v>59398.28</v>
      </c>
      <c r="L545" s="11"/>
      <c r="M545" s="11"/>
      <c r="N545" s="11"/>
    </row>
    <row r="546" spans="1:14" x14ac:dyDescent="0.25">
      <c r="A546" s="3" t="s">
        <v>3</v>
      </c>
      <c r="B546" s="3" t="s">
        <v>4</v>
      </c>
      <c r="C546">
        <f t="shared" si="8"/>
        <v>26</v>
      </c>
      <c r="D546" t="b">
        <f>AND(WEEKDAY(H546,2)&lt;=5, ISNA(MATCH(H546,Holidays!$A:$A, 0)))</f>
        <v>1</v>
      </c>
      <c r="E546">
        <v>2024</v>
      </c>
      <c r="F546">
        <v>6</v>
      </c>
      <c r="G546">
        <v>28</v>
      </c>
      <c r="H546" s="5">
        <v>45471</v>
      </c>
      <c r="I546" s="7">
        <v>259458974</v>
      </c>
      <c r="J546" s="7">
        <v>1383699.9499999997</v>
      </c>
      <c r="K546" s="8">
        <v>107189.36</v>
      </c>
      <c r="L546" s="11"/>
      <c r="M546" s="11"/>
      <c r="N546" s="11"/>
    </row>
    <row r="547" spans="1:14" x14ac:dyDescent="0.25">
      <c r="A547" s="3" t="s">
        <v>3</v>
      </c>
      <c r="B547" s="3" t="s">
        <v>4</v>
      </c>
      <c r="C547">
        <f t="shared" si="8"/>
        <v>26</v>
      </c>
      <c r="D547" t="b">
        <f>AND(WEEKDAY(H547,2)&lt;=5, ISNA(MATCH(H547,Holidays!$A:$A, 0)))</f>
        <v>0</v>
      </c>
      <c r="E547">
        <v>2024</v>
      </c>
      <c r="F547">
        <v>6</v>
      </c>
      <c r="G547">
        <v>29</v>
      </c>
      <c r="H547" s="5">
        <v>45472</v>
      </c>
      <c r="I547" s="9">
        <v>0</v>
      </c>
      <c r="J547" s="8">
        <v>0</v>
      </c>
      <c r="K547" s="8">
        <v>0</v>
      </c>
      <c r="L547" s="11"/>
      <c r="M547" s="11"/>
      <c r="N547" s="11"/>
    </row>
    <row r="548" spans="1:14" x14ac:dyDescent="0.25">
      <c r="A548" s="3" t="s">
        <v>3</v>
      </c>
      <c r="B548" s="3" t="s">
        <v>4</v>
      </c>
      <c r="C548">
        <f t="shared" si="8"/>
        <v>27</v>
      </c>
      <c r="D548" t="b">
        <f>AND(WEEKDAY(H548,2)&lt;=5, ISNA(MATCH(H548,Holidays!$A:$A, 0)))</f>
        <v>0</v>
      </c>
      <c r="E548">
        <v>2024</v>
      </c>
      <c r="F548">
        <v>6</v>
      </c>
      <c r="G548">
        <v>30</v>
      </c>
      <c r="H548" s="5">
        <v>45473</v>
      </c>
      <c r="I548" s="7">
        <v>0</v>
      </c>
      <c r="J548" s="7">
        <v>0</v>
      </c>
      <c r="K548" s="8">
        <v>0</v>
      </c>
      <c r="L548" s="11"/>
      <c r="M548" s="11"/>
      <c r="N548" s="11"/>
    </row>
    <row r="549" spans="1:14" x14ac:dyDescent="0.25">
      <c r="A549" s="3" t="s">
        <v>3</v>
      </c>
      <c r="B549" s="3" t="s">
        <v>4</v>
      </c>
      <c r="C549">
        <f t="shared" si="8"/>
        <v>27</v>
      </c>
      <c r="D549" t="b">
        <f>AND(WEEKDAY(H549,2)&lt;=5, ISNA(MATCH(H549,Holidays!$A:$A, 0)))</f>
        <v>1</v>
      </c>
      <c r="E549">
        <v>2024</v>
      </c>
      <c r="F549">
        <v>7</v>
      </c>
      <c r="G549">
        <v>1</v>
      </c>
      <c r="H549" s="5">
        <v>45474</v>
      </c>
      <c r="I549" s="7">
        <v>405601495</v>
      </c>
      <c r="J549" s="7">
        <v>2275034.89</v>
      </c>
      <c r="K549" s="8">
        <v>78683.61</v>
      </c>
      <c r="L549" s="11"/>
      <c r="M549" s="11"/>
      <c r="N549" s="11"/>
    </row>
    <row r="550" spans="1:14" x14ac:dyDescent="0.25">
      <c r="A550" s="3" t="s">
        <v>3</v>
      </c>
      <c r="B550" s="3" t="s">
        <v>4</v>
      </c>
      <c r="C550">
        <f t="shared" si="8"/>
        <v>27</v>
      </c>
      <c r="D550" t="b">
        <f>AND(WEEKDAY(H550,2)&lt;=5, ISNA(MATCH(H550,Holidays!$A:$A, 0)))</f>
        <v>1</v>
      </c>
      <c r="E550">
        <v>2024</v>
      </c>
      <c r="F550">
        <v>7</v>
      </c>
      <c r="G550">
        <v>2</v>
      </c>
      <c r="H550" s="5">
        <v>45475</v>
      </c>
      <c r="I550" s="7">
        <v>368397417</v>
      </c>
      <c r="J550" s="7">
        <v>457344.1</v>
      </c>
      <c r="K550" s="8">
        <v>2529.6999999999998</v>
      </c>
      <c r="L550" s="11"/>
      <c r="M550" s="11"/>
      <c r="N550" s="11"/>
    </row>
    <row r="551" spans="1:14" x14ac:dyDescent="0.25">
      <c r="A551" s="3" t="s">
        <v>3</v>
      </c>
      <c r="B551" s="3" t="s">
        <v>4</v>
      </c>
      <c r="C551">
        <f t="shared" si="8"/>
        <v>27</v>
      </c>
      <c r="D551" t="b">
        <f>AND(WEEKDAY(H551,2)&lt;=5, ISNA(MATCH(H551,Holidays!$A:$A, 0)))</f>
        <v>1</v>
      </c>
      <c r="E551">
        <v>2024</v>
      </c>
      <c r="F551">
        <v>7</v>
      </c>
      <c r="G551">
        <v>3</v>
      </c>
      <c r="H551" s="5">
        <v>45476</v>
      </c>
      <c r="I551" s="7">
        <v>311012508</v>
      </c>
      <c r="J551" s="7">
        <v>2657988.54</v>
      </c>
      <c r="K551" s="8">
        <v>70036.7</v>
      </c>
      <c r="L551" s="11"/>
      <c r="M551" s="11"/>
      <c r="N551" s="11"/>
    </row>
    <row r="552" spans="1:14" x14ac:dyDescent="0.25">
      <c r="A552" s="3" t="s">
        <v>3</v>
      </c>
      <c r="B552" s="3" t="s">
        <v>4</v>
      </c>
      <c r="C552">
        <f t="shared" si="8"/>
        <v>27</v>
      </c>
      <c r="D552" t="b">
        <f>AND(WEEKDAY(H552,2)&lt;=5, ISNA(MATCH(H552,Holidays!$A:$A, 0)))</f>
        <v>1</v>
      </c>
      <c r="E552">
        <v>2024</v>
      </c>
      <c r="F552">
        <v>7</v>
      </c>
      <c r="G552">
        <v>4</v>
      </c>
      <c r="H552" s="5">
        <v>45477</v>
      </c>
      <c r="I552" s="7">
        <v>259151458</v>
      </c>
      <c r="J552" s="7">
        <v>763541.16999999969</v>
      </c>
      <c r="K552" s="8">
        <v>179923</v>
      </c>
      <c r="L552" s="11"/>
      <c r="M552" s="11"/>
      <c r="N552" s="11"/>
    </row>
    <row r="553" spans="1:14" x14ac:dyDescent="0.25">
      <c r="A553" s="3" t="s">
        <v>3</v>
      </c>
      <c r="B553" s="3" t="s">
        <v>4</v>
      </c>
      <c r="C553">
        <f t="shared" si="8"/>
        <v>27</v>
      </c>
      <c r="D553" t="b">
        <f>AND(WEEKDAY(H553,2)&lt;=5, ISNA(MATCH(H553,Holidays!$A:$A, 0)))</f>
        <v>1</v>
      </c>
      <c r="E553">
        <v>2024</v>
      </c>
      <c r="F553">
        <v>7</v>
      </c>
      <c r="G553">
        <v>5</v>
      </c>
      <c r="H553" s="5">
        <v>45478</v>
      </c>
      <c r="I553" s="7">
        <v>284621199</v>
      </c>
      <c r="J553" s="7">
        <v>1533386.68</v>
      </c>
      <c r="K553" s="8">
        <v>74288.399999999994</v>
      </c>
      <c r="L553" s="11"/>
      <c r="M553" s="11"/>
      <c r="N553" s="11"/>
    </row>
    <row r="554" spans="1:14" x14ac:dyDescent="0.25">
      <c r="A554" s="3" t="s">
        <v>3</v>
      </c>
      <c r="B554" s="3" t="s">
        <v>4</v>
      </c>
      <c r="C554">
        <f t="shared" si="8"/>
        <v>27</v>
      </c>
      <c r="D554" t="b">
        <f>AND(WEEKDAY(H554,2)&lt;=5, ISNA(MATCH(H554,Holidays!$A:$A, 0)))</f>
        <v>0</v>
      </c>
      <c r="E554">
        <v>2024</v>
      </c>
      <c r="F554">
        <v>7</v>
      </c>
      <c r="G554">
        <v>6</v>
      </c>
      <c r="H554" s="5">
        <v>45479</v>
      </c>
      <c r="I554" s="7">
        <v>0</v>
      </c>
      <c r="J554" s="7">
        <v>0</v>
      </c>
      <c r="K554" s="8">
        <v>0</v>
      </c>
      <c r="L554" s="11"/>
      <c r="M554" s="11"/>
      <c r="N554" s="11"/>
    </row>
    <row r="555" spans="1:14" x14ac:dyDescent="0.25">
      <c r="A555" s="3" t="s">
        <v>3</v>
      </c>
      <c r="B555" s="3" t="s">
        <v>4</v>
      </c>
      <c r="C555">
        <f t="shared" si="8"/>
        <v>28</v>
      </c>
      <c r="D555" t="b">
        <f>AND(WEEKDAY(H555,2)&lt;=5, ISNA(MATCH(H555,Holidays!$A:$A, 0)))</f>
        <v>0</v>
      </c>
      <c r="E555">
        <v>2024</v>
      </c>
      <c r="F555">
        <v>7</v>
      </c>
      <c r="G555">
        <v>7</v>
      </c>
      <c r="H555" s="5">
        <v>45480</v>
      </c>
      <c r="I555" s="7">
        <v>0</v>
      </c>
      <c r="J555" s="7">
        <v>0</v>
      </c>
      <c r="K555" s="8">
        <v>0</v>
      </c>
      <c r="L555" s="11"/>
      <c r="M555" s="11"/>
      <c r="N555" s="11"/>
    </row>
    <row r="556" spans="1:14" x14ac:dyDescent="0.25">
      <c r="A556" s="3" t="s">
        <v>3</v>
      </c>
      <c r="B556" s="3" t="s">
        <v>4</v>
      </c>
      <c r="C556">
        <f t="shared" si="8"/>
        <v>28</v>
      </c>
      <c r="D556" t="b">
        <f>AND(WEEKDAY(H556,2)&lt;=5, ISNA(MATCH(H556,Holidays!$A:$A, 0)))</f>
        <v>1</v>
      </c>
      <c r="E556">
        <v>2024</v>
      </c>
      <c r="F556">
        <v>7</v>
      </c>
      <c r="G556">
        <v>8</v>
      </c>
      <c r="H556" s="5">
        <v>45481</v>
      </c>
      <c r="I556" s="7">
        <v>227444041</v>
      </c>
      <c r="J556" s="7">
        <v>1704978.19</v>
      </c>
      <c r="K556" s="8">
        <v>52251.97</v>
      </c>
      <c r="L556" s="11"/>
      <c r="M556" s="11"/>
      <c r="N556" s="11"/>
    </row>
    <row r="557" spans="1:14" x14ac:dyDescent="0.25">
      <c r="A557" s="3" t="s">
        <v>3</v>
      </c>
      <c r="B557" s="3" t="s">
        <v>4</v>
      </c>
      <c r="C557">
        <f t="shared" si="8"/>
        <v>28</v>
      </c>
      <c r="D557" t="b">
        <f>AND(WEEKDAY(H557,2)&lt;=5, ISNA(MATCH(H557,Holidays!$A:$A, 0)))</f>
        <v>1</v>
      </c>
      <c r="E557">
        <v>2024</v>
      </c>
      <c r="F557">
        <v>7</v>
      </c>
      <c r="G557">
        <v>9</v>
      </c>
      <c r="H557" s="5">
        <v>45482</v>
      </c>
      <c r="I557" s="7">
        <v>282967766</v>
      </c>
      <c r="J557" s="7">
        <v>1087044.7899999996</v>
      </c>
      <c r="K557" s="8">
        <v>36240</v>
      </c>
      <c r="L557" s="11"/>
      <c r="M557" s="11"/>
      <c r="N557" s="11"/>
    </row>
    <row r="558" spans="1:14" x14ac:dyDescent="0.25">
      <c r="A558" s="3" t="s">
        <v>3</v>
      </c>
      <c r="B558" s="3" t="s">
        <v>4</v>
      </c>
      <c r="C558">
        <f t="shared" si="8"/>
        <v>28</v>
      </c>
      <c r="D558" t="b">
        <f>AND(WEEKDAY(H558,2)&lt;=5, ISNA(MATCH(H558,Holidays!$A:$A, 0)))</f>
        <v>1</v>
      </c>
      <c r="E558">
        <v>2024</v>
      </c>
      <c r="F558">
        <v>7</v>
      </c>
      <c r="G558">
        <v>10</v>
      </c>
      <c r="H558" s="5">
        <v>45483</v>
      </c>
      <c r="I558" s="7">
        <v>198976595</v>
      </c>
      <c r="J558" s="7">
        <v>2307620.3600000003</v>
      </c>
      <c r="K558" s="8">
        <v>381423.04</v>
      </c>
      <c r="L558" s="11"/>
      <c r="M558" s="11"/>
      <c r="N558" s="11"/>
    </row>
    <row r="559" spans="1:14" x14ac:dyDescent="0.25">
      <c r="A559" s="3" t="s">
        <v>3</v>
      </c>
      <c r="B559" s="3" t="s">
        <v>4</v>
      </c>
      <c r="C559">
        <f t="shared" si="8"/>
        <v>28</v>
      </c>
      <c r="D559" t="b">
        <f>AND(WEEKDAY(H559,2)&lt;=5, ISNA(MATCH(H559,Holidays!$A:$A, 0)))</f>
        <v>1</v>
      </c>
      <c r="E559">
        <v>2024</v>
      </c>
      <c r="F559">
        <v>7</v>
      </c>
      <c r="G559">
        <v>11</v>
      </c>
      <c r="H559" s="5">
        <v>45484</v>
      </c>
      <c r="I559" s="7">
        <v>302474100</v>
      </c>
      <c r="J559" s="7">
        <v>1513367.26</v>
      </c>
      <c r="K559" s="8">
        <v>32349.09</v>
      </c>
      <c r="L559" s="11"/>
      <c r="M559" s="11"/>
      <c r="N559" s="11"/>
    </row>
    <row r="560" spans="1:14" x14ac:dyDescent="0.25">
      <c r="A560" s="3" t="s">
        <v>3</v>
      </c>
      <c r="B560" s="3" t="s">
        <v>4</v>
      </c>
      <c r="C560">
        <f t="shared" si="8"/>
        <v>28</v>
      </c>
      <c r="D560" t="b">
        <f>AND(WEEKDAY(H560,2)&lt;=5, ISNA(MATCH(H560,Holidays!$A:$A, 0)))</f>
        <v>1</v>
      </c>
      <c r="E560">
        <v>2024</v>
      </c>
      <c r="F560">
        <v>7</v>
      </c>
      <c r="G560">
        <v>12</v>
      </c>
      <c r="H560" s="5">
        <v>45485</v>
      </c>
      <c r="I560" s="7">
        <v>253365080</v>
      </c>
      <c r="J560" s="7">
        <v>1020082.6699999999</v>
      </c>
      <c r="K560" s="8">
        <v>12463</v>
      </c>
      <c r="L560" s="11"/>
      <c r="M560" s="11"/>
      <c r="N560" s="11"/>
    </row>
    <row r="561" spans="1:14" x14ac:dyDescent="0.25">
      <c r="A561" s="3" t="s">
        <v>3</v>
      </c>
      <c r="B561" s="3" t="s">
        <v>4</v>
      </c>
      <c r="C561">
        <f t="shared" si="8"/>
        <v>28</v>
      </c>
      <c r="D561" t="b">
        <f>AND(WEEKDAY(H561,2)&lt;=5, ISNA(MATCH(H561,Holidays!$A:$A, 0)))</f>
        <v>0</v>
      </c>
      <c r="E561">
        <v>2024</v>
      </c>
      <c r="F561">
        <v>7</v>
      </c>
      <c r="G561">
        <v>13</v>
      </c>
      <c r="H561" s="5">
        <v>45486</v>
      </c>
      <c r="I561" s="7">
        <v>0</v>
      </c>
      <c r="J561" s="7">
        <v>0</v>
      </c>
      <c r="K561" s="8">
        <v>0</v>
      </c>
      <c r="L561" s="11"/>
      <c r="M561" s="11"/>
      <c r="N561" s="11"/>
    </row>
    <row r="562" spans="1:14" x14ac:dyDescent="0.25">
      <c r="A562" s="3" t="s">
        <v>3</v>
      </c>
      <c r="B562" s="3" t="s">
        <v>4</v>
      </c>
      <c r="C562">
        <f t="shared" si="8"/>
        <v>29</v>
      </c>
      <c r="D562" t="b">
        <f>AND(WEEKDAY(H562,2)&lt;=5, ISNA(MATCH(H562,Holidays!$A:$A, 0)))</f>
        <v>0</v>
      </c>
      <c r="E562">
        <v>2024</v>
      </c>
      <c r="F562">
        <v>7</v>
      </c>
      <c r="G562">
        <v>14</v>
      </c>
      <c r="H562" s="5">
        <v>45487</v>
      </c>
      <c r="I562" s="7">
        <v>0</v>
      </c>
      <c r="J562" s="7">
        <v>0</v>
      </c>
      <c r="K562" s="8">
        <v>0</v>
      </c>
      <c r="L562" s="11"/>
      <c r="M562" s="11"/>
      <c r="N562" s="11"/>
    </row>
    <row r="563" spans="1:14" x14ac:dyDescent="0.25">
      <c r="A563" s="3" t="s">
        <v>3</v>
      </c>
      <c r="B563" s="3" t="s">
        <v>4</v>
      </c>
      <c r="C563">
        <f t="shared" si="8"/>
        <v>29</v>
      </c>
      <c r="D563" t="b">
        <f>AND(WEEKDAY(H563,2)&lt;=5, ISNA(MATCH(H563,Holidays!$A:$A, 0)))</f>
        <v>1</v>
      </c>
      <c r="E563">
        <v>2024</v>
      </c>
      <c r="F563">
        <v>7</v>
      </c>
      <c r="G563">
        <v>15</v>
      </c>
      <c r="H563" s="5">
        <v>45488</v>
      </c>
      <c r="I563" s="7">
        <v>331698942</v>
      </c>
      <c r="J563" s="7">
        <v>2298075.69</v>
      </c>
      <c r="K563" s="8">
        <v>77632.11</v>
      </c>
      <c r="L563" s="11"/>
      <c r="M563" s="11"/>
      <c r="N563" s="11"/>
    </row>
    <row r="564" spans="1:14" x14ac:dyDescent="0.25">
      <c r="A564" s="3" t="s">
        <v>3</v>
      </c>
      <c r="B564" s="3" t="s">
        <v>4</v>
      </c>
      <c r="C564">
        <f t="shared" si="8"/>
        <v>29</v>
      </c>
      <c r="D564" t="b">
        <f>AND(WEEKDAY(H564,2)&lt;=5, ISNA(MATCH(H564,Holidays!$A:$A, 0)))</f>
        <v>0</v>
      </c>
      <c r="E564">
        <v>2024</v>
      </c>
      <c r="F564">
        <v>7</v>
      </c>
      <c r="G564">
        <v>16</v>
      </c>
      <c r="H564" s="5">
        <v>45489</v>
      </c>
      <c r="I564" s="7">
        <v>0</v>
      </c>
      <c r="J564" s="7">
        <v>0</v>
      </c>
      <c r="K564" s="8">
        <v>0</v>
      </c>
      <c r="L564" s="11"/>
      <c r="M564" s="11"/>
      <c r="N564" s="11"/>
    </row>
    <row r="565" spans="1:14" x14ac:dyDescent="0.25">
      <c r="A565" s="3" t="s">
        <v>3</v>
      </c>
      <c r="B565" s="3" t="s">
        <v>4</v>
      </c>
      <c r="C565">
        <f t="shared" si="8"/>
        <v>29</v>
      </c>
      <c r="D565" t="b">
        <f>AND(WEEKDAY(H565,2)&lt;=5, ISNA(MATCH(H565,Holidays!$A:$A, 0)))</f>
        <v>1</v>
      </c>
      <c r="E565">
        <v>2024</v>
      </c>
      <c r="F565">
        <v>7</v>
      </c>
      <c r="G565">
        <v>17</v>
      </c>
      <c r="H565" s="5">
        <v>45490</v>
      </c>
      <c r="I565" s="7">
        <v>230488932</v>
      </c>
      <c r="J565" s="7">
        <v>1144125.31</v>
      </c>
      <c r="K565" s="8">
        <v>178675</v>
      </c>
      <c r="L565" s="11"/>
      <c r="M565" s="11"/>
      <c r="N565" s="11"/>
    </row>
    <row r="566" spans="1:14" x14ac:dyDescent="0.25">
      <c r="A566" s="3" t="s">
        <v>3</v>
      </c>
      <c r="B566" s="3" t="s">
        <v>4</v>
      </c>
      <c r="C566">
        <f t="shared" si="8"/>
        <v>29</v>
      </c>
      <c r="D566" t="b">
        <f>AND(WEEKDAY(H566,2)&lt;=5, ISNA(MATCH(H566,Holidays!$A:$A, 0)))</f>
        <v>1</v>
      </c>
      <c r="E566">
        <v>2024</v>
      </c>
      <c r="F566">
        <v>7</v>
      </c>
      <c r="G566">
        <v>18</v>
      </c>
      <c r="H566" s="5">
        <v>45491</v>
      </c>
      <c r="I566" s="7">
        <v>245573708</v>
      </c>
      <c r="J566" s="7">
        <v>833136.32</v>
      </c>
      <c r="K566" s="8">
        <v>76413.02</v>
      </c>
      <c r="L566" s="11"/>
      <c r="M566" s="11"/>
      <c r="N566" s="11"/>
    </row>
    <row r="567" spans="1:14" x14ac:dyDescent="0.25">
      <c r="A567" s="3" t="s">
        <v>3</v>
      </c>
      <c r="B567" s="3" t="s">
        <v>4</v>
      </c>
      <c r="C567">
        <f t="shared" si="8"/>
        <v>29</v>
      </c>
      <c r="D567" t="b">
        <f>AND(WEEKDAY(H567,2)&lt;=5, ISNA(MATCH(H567,Holidays!$A:$A, 0)))</f>
        <v>1</v>
      </c>
      <c r="E567">
        <v>2024</v>
      </c>
      <c r="F567">
        <v>7</v>
      </c>
      <c r="G567">
        <v>19</v>
      </c>
      <c r="H567" s="5">
        <v>45492</v>
      </c>
      <c r="I567" s="7">
        <v>266739165</v>
      </c>
      <c r="J567" s="7">
        <v>967347.42999999993</v>
      </c>
      <c r="K567" s="8">
        <v>59623.27</v>
      </c>
      <c r="L567" s="11"/>
      <c r="M567" s="11"/>
      <c r="N567" s="11"/>
    </row>
    <row r="568" spans="1:14" x14ac:dyDescent="0.25">
      <c r="A568" s="3" t="s">
        <v>3</v>
      </c>
      <c r="B568" s="3" t="s">
        <v>4</v>
      </c>
      <c r="C568">
        <f t="shared" si="8"/>
        <v>29</v>
      </c>
      <c r="D568" t="b">
        <f>AND(WEEKDAY(H568,2)&lt;=5, ISNA(MATCH(H568,Holidays!$A:$A, 0)))</f>
        <v>0</v>
      </c>
      <c r="E568">
        <v>2024</v>
      </c>
      <c r="F568">
        <v>7</v>
      </c>
      <c r="G568">
        <v>20</v>
      </c>
      <c r="H568" s="5">
        <v>45493</v>
      </c>
      <c r="I568" s="7">
        <v>0</v>
      </c>
      <c r="J568" s="7">
        <v>0</v>
      </c>
      <c r="K568" s="8">
        <v>0</v>
      </c>
      <c r="L568" s="11"/>
      <c r="M568" s="11"/>
      <c r="N568" s="11"/>
    </row>
    <row r="569" spans="1:14" x14ac:dyDescent="0.25">
      <c r="A569" s="3" t="s">
        <v>3</v>
      </c>
      <c r="B569" s="3" t="s">
        <v>4</v>
      </c>
      <c r="C569">
        <f t="shared" si="8"/>
        <v>30</v>
      </c>
      <c r="D569" t="b">
        <f>AND(WEEKDAY(H569,2)&lt;=5, ISNA(MATCH(H569,Holidays!$A:$A, 0)))</f>
        <v>0</v>
      </c>
      <c r="E569">
        <v>2024</v>
      </c>
      <c r="F569">
        <v>7</v>
      </c>
      <c r="G569">
        <v>21</v>
      </c>
      <c r="H569" s="5">
        <v>45494</v>
      </c>
      <c r="I569" s="7">
        <v>0</v>
      </c>
      <c r="J569" s="7">
        <v>0</v>
      </c>
      <c r="K569" s="8">
        <v>0</v>
      </c>
      <c r="L569" s="11"/>
      <c r="M569" s="11"/>
      <c r="N569" s="11"/>
    </row>
    <row r="570" spans="1:14" x14ac:dyDescent="0.25">
      <c r="A570" s="3" t="s">
        <v>3</v>
      </c>
      <c r="B570" s="3" t="s">
        <v>4</v>
      </c>
      <c r="C570">
        <f t="shared" si="8"/>
        <v>30</v>
      </c>
      <c r="D570" t="b">
        <f>AND(WEEKDAY(H570,2)&lt;=5, ISNA(MATCH(H570,Holidays!$A:$A, 0)))</f>
        <v>1</v>
      </c>
      <c r="E570">
        <v>2024</v>
      </c>
      <c r="F570">
        <v>7</v>
      </c>
      <c r="G570">
        <v>22</v>
      </c>
      <c r="H570" s="5">
        <v>45495</v>
      </c>
      <c r="I570" s="7">
        <v>342650722</v>
      </c>
      <c r="J570" s="7">
        <v>859207.32</v>
      </c>
      <c r="K570" s="8">
        <v>62843.11</v>
      </c>
      <c r="L570" s="11"/>
      <c r="M570" s="11"/>
      <c r="N570" s="11"/>
    </row>
    <row r="571" spans="1:14" x14ac:dyDescent="0.25">
      <c r="A571" s="3" t="s">
        <v>3</v>
      </c>
      <c r="B571" s="3" t="s">
        <v>4</v>
      </c>
      <c r="C571">
        <f t="shared" si="8"/>
        <v>30</v>
      </c>
      <c r="D571" t="b">
        <f>AND(WEEKDAY(H571,2)&lt;=5, ISNA(MATCH(H571,Holidays!$A:$A, 0)))</f>
        <v>1</v>
      </c>
      <c r="E571">
        <v>2024</v>
      </c>
      <c r="F571">
        <v>7</v>
      </c>
      <c r="G571">
        <v>23</v>
      </c>
      <c r="H571" s="5">
        <v>45496</v>
      </c>
      <c r="I571" s="7">
        <v>263929760</v>
      </c>
      <c r="J571" s="7">
        <v>1090026.8499999999</v>
      </c>
      <c r="K571" s="8">
        <v>3939</v>
      </c>
      <c r="L571" s="11"/>
      <c r="M571" s="11"/>
      <c r="N571" s="11"/>
    </row>
    <row r="572" spans="1:14" x14ac:dyDescent="0.25">
      <c r="A572" s="3" t="s">
        <v>3</v>
      </c>
      <c r="B572" s="3" t="s">
        <v>4</v>
      </c>
      <c r="C572">
        <f t="shared" si="8"/>
        <v>30</v>
      </c>
      <c r="D572" t="b">
        <f>AND(WEEKDAY(H572,2)&lt;=5, ISNA(MATCH(H572,Holidays!$A:$A, 0)))</f>
        <v>1</v>
      </c>
      <c r="E572">
        <v>2024</v>
      </c>
      <c r="F572">
        <v>7</v>
      </c>
      <c r="G572">
        <v>24</v>
      </c>
      <c r="H572" s="5">
        <v>45497</v>
      </c>
      <c r="I572" s="7">
        <v>275066378</v>
      </c>
      <c r="J572" s="7">
        <v>1374591.7599999998</v>
      </c>
      <c r="K572" s="8">
        <v>9941</v>
      </c>
      <c r="L572" s="11"/>
      <c r="M572" s="11"/>
      <c r="N572" s="11"/>
    </row>
    <row r="573" spans="1:14" x14ac:dyDescent="0.25">
      <c r="A573" s="3" t="s">
        <v>3</v>
      </c>
      <c r="B573" s="3" t="s">
        <v>4</v>
      </c>
      <c r="C573">
        <f t="shared" si="8"/>
        <v>30</v>
      </c>
      <c r="D573" t="b">
        <f>AND(WEEKDAY(H573,2)&lt;=5, ISNA(MATCH(H573,Holidays!$A:$A, 0)))</f>
        <v>1</v>
      </c>
      <c r="E573">
        <v>2024</v>
      </c>
      <c r="F573">
        <v>7</v>
      </c>
      <c r="G573">
        <v>25</v>
      </c>
      <c r="H573" s="5">
        <v>45498</v>
      </c>
      <c r="I573" s="7">
        <v>338896274</v>
      </c>
      <c r="J573" s="7">
        <v>3445606.6900000004</v>
      </c>
      <c r="K573" s="8">
        <v>2453</v>
      </c>
      <c r="L573" s="11"/>
      <c r="M573" s="11"/>
      <c r="N573" s="11"/>
    </row>
    <row r="574" spans="1:14" x14ac:dyDescent="0.25">
      <c r="A574" s="3" t="s">
        <v>3</v>
      </c>
      <c r="B574" s="3" t="s">
        <v>4</v>
      </c>
      <c r="C574">
        <f t="shared" si="8"/>
        <v>30</v>
      </c>
      <c r="D574" t="b">
        <f>AND(WEEKDAY(H574,2)&lt;=5, ISNA(MATCH(H574,Holidays!$A:$A, 0)))</f>
        <v>1</v>
      </c>
      <c r="E574">
        <v>2024</v>
      </c>
      <c r="F574">
        <v>7</v>
      </c>
      <c r="G574">
        <v>26</v>
      </c>
      <c r="H574" s="5">
        <v>45499</v>
      </c>
      <c r="I574" s="7">
        <v>229174817</v>
      </c>
      <c r="J574" s="7">
        <v>1711091.95</v>
      </c>
      <c r="K574" s="8">
        <v>22090</v>
      </c>
      <c r="L574" s="11"/>
      <c r="M574" s="11"/>
      <c r="N574" s="11"/>
    </row>
    <row r="575" spans="1:14" x14ac:dyDescent="0.25">
      <c r="A575" s="3" t="s">
        <v>3</v>
      </c>
      <c r="B575" s="3" t="s">
        <v>4</v>
      </c>
      <c r="C575">
        <f t="shared" si="8"/>
        <v>30</v>
      </c>
      <c r="D575" t="b">
        <f>AND(WEEKDAY(H575,2)&lt;=5, ISNA(MATCH(H575,Holidays!$A:$A, 0)))</f>
        <v>0</v>
      </c>
      <c r="E575">
        <v>2024</v>
      </c>
      <c r="F575">
        <v>7</v>
      </c>
      <c r="G575">
        <v>27</v>
      </c>
      <c r="H575" s="5">
        <v>45500</v>
      </c>
      <c r="I575" s="7">
        <v>0</v>
      </c>
      <c r="J575" s="7">
        <v>0</v>
      </c>
      <c r="K575" s="8">
        <v>0</v>
      </c>
      <c r="L575" s="11"/>
      <c r="M575" s="11"/>
      <c r="N575" s="11"/>
    </row>
    <row r="576" spans="1:14" x14ac:dyDescent="0.25">
      <c r="A576" s="3" t="s">
        <v>3</v>
      </c>
      <c r="B576" s="3" t="s">
        <v>4</v>
      </c>
      <c r="C576">
        <f t="shared" si="8"/>
        <v>31</v>
      </c>
      <c r="D576" t="b">
        <f>AND(WEEKDAY(H576,2)&lt;=5, ISNA(MATCH(H576,Holidays!$A:$A, 0)))</f>
        <v>0</v>
      </c>
      <c r="E576">
        <v>2024</v>
      </c>
      <c r="F576">
        <v>7</v>
      </c>
      <c r="G576">
        <v>28</v>
      </c>
      <c r="H576" s="5">
        <v>45501</v>
      </c>
      <c r="I576" s="7">
        <v>0</v>
      </c>
      <c r="J576" s="7">
        <v>0</v>
      </c>
      <c r="K576" s="8">
        <v>0</v>
      </c>
      <c r="L576" s="11"/>
      <c r="M576" s="11"/>
      <c r="N576" s="11"/>
    </row>
    <row r="577" spans="1:14" x14ac:dyDescent="0.25">
      <c r="A577" s="3" t="s">
        <v>3</v>
      </c>
      <c r="B577" s="3" t="s">
        <v>4</v>
      </c>
      <c r="C577">
        <f t="shared" si="8"/>
        <v>31</v>
      </c>
      <c r="D577" t="b">
        <f>AND(WEEKDAY(H577,2)&lt;=5, ISNA(MATCH(H577,Holidays!$A:$A, 0)))</f>
        <v>1</v>
      </c>
      <c r="E577">
        <v>2024</v>
      </c>
      <c r="F577">
        <v>7</v>
      </c>
      <c r="G577">
        <v>29</v>
      </c>
      <c r="H577" s="5">
        <v>45502</v>
      </c>
      <c r="I577" s="7">
        <v>213559945</v>
      </c>
      <c r="J577" s="7">
        <v>2250520.7899999996</v>
      </c>
      <c r="K577" s="8">
        <v>23631.599999999999</v>
      </c>
      <c r="L577" s="11"/>
      <c r="M577" s="11"/>
      <c r="N577" s="11"/>
    </row>
    <row r="578" spans="1:14" x14ac:dyDescent="0.25">
      <c r="A578" s="3" t="s">
        <v>3</v>
      </c>
      <c r="B578" s="3" t="s">
        <v>4</v>
      </c>
      <c r="C578">
        <f t="shared" ref="C578:C641" si="9">+WEEKNUM(H578)</f>
        <v>31</v>
      </c>
      <c r="D578" t="b">
        <f>AND(WEEKDAY(H578,2)&lt;=5, ISNA(MATCH(H578,Holidays!$A:$A, 0)))</f>
        <v>1</v>
      </c>
      <c r="E578">
        <v>2024</v>
      </c>
      <c r="F578">
        <v>7</v>
      </c>
      <c r="G578">
        <v>30</v>
      </c>
      <c r="H578" s="5">
        <v>45503</v>
      </c>
      <c r="I578" s="7">
        <v>285608013</v>
      </c>
      <c r="J578" s="7">
        <v>476194.26</v>
      </c>
      <c r="K578" s="8">
        <v>53767.24</v>
      </c>
      <c r="L578" s="11"/>
      <c r="M578" s="11"/>
      <c r="N578" s="11"/>
    </row>
    <row r="579" spans="1:14" x14ac:dyDescent="0.25">
      <c r="A579" s="3" t="s">
        <v>3</v>
      </c>
      <c r="B579" s="3" t="s">
        <v>4</v>
      </c>
      <c r="C579">
        <f t="shared" si="9"/>
        <v>31</v>
      </c>
      <c r="D579" t="b">
        <f>AND(WEEKDAY(H579,2)&lt;=5, ISNA(MATCH(H579,Holidays!$A:$A, 0)))</f>
        <v>1</v>
      </c>
      <c r="E579">
        <v>2024</v>
      </c>
      <c r="F579">
        <v>7</v>
      </c>
      <c r="G579">
        <v>31</v>
      </c>
      <c r="H579" s="5">
        <v>45504</v>
      </c>
      <c r="I579" s="7">
        <v>278952609</v>
      </c>
      <c r="J579" s="7">
        <v>1531003.27</v>
      </c>
      <c r="K579" s="8">
        <v>38374</v>
      </c>
      <c r="L579" s="11"/>
      <c r="M579" s="11"/>
      <c r="N579" s="11"/>
    </row>
    <row r="580" spans="1:14" x14ac:dyDescent="0.25">
      <c r="A580" s="3" t="s">
        <v>3</v>
      </c>
      <c r="B580" s="3" t="s">
        <v>4</v>
      </c>
      <c r="C580">
        <f t="shared" si="9"/>
        <v>31</v>
      </c>
      <c r="D580" t="b">
        <f>AND(WEEKDAY(H580,2)&lt;=5, ISNA(MATCH(H580,Holidays!$A:$A, 0)))</f>
        <v>1</v>
      </c>
      <c r="E580">
        <v>2024</v>
      </c>
      <c r="F580">
        <v>8</v>
      </c>
      <c r="G580">
        <v>1</v>
      </c>
      <c r="H580" s="5">
        <v>45505</v>
      </c>
      <c r="I580" s="7">
        <v>264792577</v>
      </c>
      <c r="J580" s="7">
        <v>1321262.27</v>
      </c>
      <c r="K580" s="8">
        <v>101159.18</v>
      </c>
      <c r="L580" s="11"/>
      <c r="M580" s="11"/>
      <c r="N580" s="11"/>
    </row>
    <row r="581" spans="1:14" x14ac:dyDescent="0.25">
      <c r="A581" s="3" t="s">
        <v>3</v>
      </c>
      <c r="B581" s="3" t="s">
        <v>4</v>
      </c>
      <c r="C581">
        <f t="shared" si="9"/>
        <v>31</v>
      </c>
      <c r="D581" t="b">
        <f>AND(WEEKDAY(H581,2)&lt;=5, ISNA(MATCH(H581,Holidays!$A:$A, 0)))</f>
        <v>1</v>
      </c>
      <c r="E581">
        <v>2024</v>
      </c>
      <c r="F581">
        <v>8</v>
      </c>
      <c r="G581">
        <v>2</v>
      </c>
      <c r="H581" s="5">
        <v>45506</v>
      </c>
      <c r="I581" s="7">
        <v>273747145</v>
      </c>
      <c r="J581" s="7">
        <v>1172901.79</v>
      </c>
      <c r="K581" s="8">
        <v>22365.360000000001</v>
      </c>
      <c r="L581" s="11"/>
      <c r="M581" s="11"/>
      <c r="N581" s="11"/>
    </row>
    <row r="582" spans="1:14" x14ac:dyDescent="0.25">
      <c r="A582" s="3" t="s">
        <v>3</v>
      </c>
      <c r="B582" s="3" t="s">
        <v>4</v>
      </c>
      <c r="C582">
        <f t="shared" si="9"/>
        <v>31</v>
      </c>
      <c r="D582" t="b">
        <f>AND(WEEKDAY(H582,2)&lt;=5, ISNA(MATCH(H582,Holidays!$A:$A, 0)))</f>
        <v>0</v>
      </c>
      <c r="E582">
        <v>2024</v>
      </c>
      <c r="F582">
        <v>8</v>
      </c>
      <c r="G582">
        <v>3</v>
      </c>
      <c r="H582" s="5">
        <v>45507</v>
      </c>
      <c r="I582" s="7">
        <v>0</v>
      </c>
      <c r="J582" s="7">
        <v>0</v>
      </c>
      <c r="K582" s="8">
        <v>0</v>
      </c>
      <c r="L582" s="11"/>
      <c r="M582" s="11"/>
      <c r="N582" s="11"/>
    </row>
    <row r="583" spans="1:14" x14ac:dyDescent="0.25">
      <c r="A583" s="3" t="s">
        <v>3</v>
      </c>
      <c r="B583" s="3" t="s">
        <v>4</v>
      </c>
      <c r="C583">
        <f t="shared" si="9"/>
        <v>32</v>
      </c>
      <c r="D583" t="b">
        <f>AND(WEEKDAY(H583,2)&lt;=5, ISNA(MATCH(H583,Holidays!$A:$A, 0)))</f>
        <v>0</v>
      </c>
      <c r="E583">
        <v>2024</v>
      </c>
      <c r="F583">
        <v>8</v>
      </c>
      <c r="G583">
        <v>4</v>
      </c>
      <c r="H583" s="5">
        <v>45508</v>
      </c>
      <c r="I583" s="7">
        <v>0</v>
      </c>
      <c r="J583" s="7">
        <v>0</v>
      </c>
      <c r="K583" s="8">
        <v>0</v>
      </c>
      <c r="L583" s="11"/>
      <c r="M583" s="11"/>
      <c r="N583" s="11"/>
    </row>
    <row r="584" spans="1:14" x14ac:dyDescent="0.25">
      <c r="A584" s="3" t="s">
        <v>3</v>
      </c>
      <c r="B584" s="3" t="s">
        <v>4</v>
      </c>
      <c r="C584">
        <f t="shared" si="9"/>
        <v>32</v>
      </c>
      <c r="D584" t="b">
        <f>AND(WEEKDAY(H584,2)&lt;=5, ISNA(MATCH(H584,Holidays!$A:$A, 0)))</f>
        <v>1</v>
      </c>
      <c r="E584">
        <v>2024</v>
      </c>
      <c r="F584">
        <v>8</v>
      </c>
      <c r="G584">
        <v>5</v>
      </c>
      <c r="H584" s="5">
        <v>45509</v>
      </c>
      <c r="I584" s="7">
        <v>221564155</v>
      </c>
      <c r="J584" s="7">
        <v>1318939.79</v>
      </c>
      <c r="K584" s="8">
        <v>285038.25</v>
      </c>
      <c r="L584" s="11"/>
      <c r="M584" s="11"/>
      <c r="N584" s="11"/>
    </row>
    <row r="585" spans="1:14" x14ac:dyDescent="0.25">
      <c r="A585" s="3" t="s">
        <v>3</v>
      </c>
      <c r="B585" s="3" t="s">
        <v>4</v>
      </c>
      <c r="C585">
        <f t="shared" si="9"/>
        <v>32</v>
      </c>
      <c r="D585" t="b">
        <f>AND(WEEKDAY(H585,2)&lt;=5, ISNA(MATCH(H585,Holidays!$A:$A, 0)))</f>
        <v>1</v>
      </c>
      <c r="E585">
        <v>2024</v>
      </c>
      <c r="F585">
        <v>8</v>
      </c>
      <c r="G585">
        <v>6</v>
      </c>
      <c r="H585" s="5">
        <v>45510</v>
      </c>
      <c r="I585" s="7">
        <v>262602232</v>
      </c>
      <c r="J585" s="7">
        <v>1345202.6</v>
      </c>
      <c r="K585" s="8">
        <v>176194.69</v>
      </c>
      <c r="L585" s="11"/>
      <c r="M585" s="11"/>
      <c r="N585" s="11"/>
    </row>
    <row r="586" spans="1:14" x14ac:dyDescent="0.25">
      <c r="A586" s="3" t="s">
        <v>3</v>
      </c>
      <c r="B586" s="3" t="s">
        <v>4</v>
      </c>
      <c r="C586">
        <f t="shared" si="9"/>
        <v>32</v>
      </c>
      <c r="D586" t="b">
        <f>AND(WEEKDAY(H586,2)&lt;=5, ISNA(MATCH(H586,Holidays!$A:$A, 0)))</f>
        <v>1</v>
      </c>
      <c r="E586">
        <v>2024</v>
      </c>
      <c r="F586">
        <v>8</v>
      </c>
      <c r="G586">
        <v>7</v>
      </c>
      <c r="H586" s="5">
        <v>45511</v>
      </c>
      <c r="I586" s="7">
        <v>2456000</v>
      </c>
      <c r="J586" s="7">
        <v>26785</v>
      </c>
      <c r="K586" s="8">
        <v>2453</v>
      </c>
      <c r="L586" s="11"/>
      <c r="M586" s="11"/>
      <c r="N586" s="11"/>
    </row>
    <row r="587" spans="1:14" x14ac:dyDescent="0.25">
      <c r="A587" s="3" t="s">
        <v>3</v>
      </c>
      <c r="B587" s="3" t="s">
        <v>4</v>
      </c>
      <c r="C587">
        <f t="shared" si="9"/>
        <v>32</v>
      </c>
      <c r="D587" t="b">
        <f>AND(WEEKDAY(H587,2)&lt;=5, ISNA(MATCH(H587,Holidays!$A:$A, 0)))</f>
        <v>1</v>
      </c>
      <c r="E587">
        <v>2024</v>
      </c>
      <c r="F587">
        <v>8</v>
      </c>
      <c r="G587">
        <v>8</v>
      </c>
      <c r="H587" s="5">
        <v>45512</v>
      </c>
      <c r="I587" s="7">
        <v>396386540</v>
      </c>
      <c r="J587" s="7">
        <v>1652592.8399999999</v>
      </c>
      <c r="K587" s="8">
        <v>8791.15</v>
      </c>
      <c r="L587" s="11"/>
      <c r="M587" s="11"/>
      <c r="N587" s="11"/>
    </row>
    <row r="588" spans="1:14" x14ac:dyDescent="0.25">
      <c r="A588" s="3" t="s">
        <v>3</v>
      </c>
      <c r="B588" s="3" t="s">
        <v>4</v>
      </c>
      <c r="C588">
        <f t="shared" si="9"/>
        <v>32</v>
      </c>
      <c r="D588" t="b">
        <f>AND(WEEKDAY(H588,2)&lt;=5, ISNA(MATCH(H588,Holidays!$A:$A, 0)))</f>
        <v>1</v>
      </c>
      <c r="E588">
        <v>2024</v>
      </c>
      <c r="F588">
        <v>8</v>
      </c>
      <c r="G588">
        <v>9</v>
      </c>
      <c r="H588" s="5">
        <v>45513</v>
      </c>
      <c r="I588" s="7">
        <v>383162654</v>
      </c>
      <c r="J588" s="7">
        <v>2309580.94</v>
      </c>
      <c r="K588" s="8">
        <v>19353</v>
      </c>
      <c r="L588" s="11"/>
      <c r="M588" s="11"/>
      <c r="N588" s="11"/>
    </row>
    <row r="589" spans="1:14" x14ac:dyDescent="0.25">
      <c r="A589" s="3" t="s">
        <v>3</v>
      </c>
      <c r="B589" s="3" t="s">
        <v>4</v>
      </c>
      <c r="C589">
        <f t="shared" si="9"/>
        <v>32</v>
      </c>
      <c r="D589" t="b">
        <f>AND(WEEKDAY(H589,2)&lt;=5, ISNA(MATCH(H589,Holidays!$A:$A, 0)))</f>
        <v>0</v>
      </c>
      <c r="E589">
        <v>2024</v>
      </c>
      <c r="F589">
        <v>8</v>
      </c>
      <c r="G589">
        <v>10</v>
      </c>
      <c r="H589" s="5">
        <v>45514</v>
      </c>
      <c r="I589" s="7">
        <v>0</v>
      </c>
      <c r="J589" s="7">
        <v>0</v>
      </c>
      <c r="K589" s="8">
        <v>0</v>
      </c>
      <c r="L589" s="11"/>
      <c r="M589" s="11"/>
      <c r="N589" s="11"/>
    </row>
    <row r="590" spans="1:14" x14ac:dyDescent="0.25">
      <c r="A590" s="3" t="s">
        <v>3</v>
      </c>
      <c r="B590" s="3" t="s">
        <v>4</v>
      </c>
      <c r="C590">
        <f t="shared" si="9"/>
        <v>33</v>
      </c>
      <c r="D590" t="b">
        <f>AND(WEEKDAY(H590,2)&lt;=5, ISNA(MATCH(H590,Holidays!$A:$A, 0)))</f>
        <v>0</v>
      </c>
      <c r="E590">
        <v>2024</v>
      </c>
      <c r="F590">
        <v>8</v>
      </c>
      <c r="G590">
        <v>11</v>
      </c>
      <c r="H590" s="5">
        <v>45515</v>
      </c>
      <c r="I590" s="7">
        <v>0</v>
      </c>
      <c r="J590" s="7">
        <v>0</v>
      </c>
      <c r="K590" s="8">
        <v>0</v>
      </c>
      <c r="L590" s="11"/>
      <c r="M590" s="11"/>
      <c r="N590" s="11"/>
    </row>
    <row r="591" spans="1:14" x14ac:dyDescent="0.25">
      <c r="A591" s="3" t="s">
        <v>3</v>
      </c>
      <c r="B591" s="3" t="s">
        <v>4</v>
      </c>
      <c r="C591">
        <f t="shared" si="9"/>
        <v>33</v>
      </c>
      <c r="D591" t="b">
        <f>AND(WEEKDAY(H591,2)&lt;=5, ISNA(MATCH(H591,Holidays!$A:$A, 0)))</f>
        <v>1</v>
      </c>
      <c r="E591">
        <v>2024</v>
      </c>
      <c r="F591">
        <v>8</v>
      </c>
      <c r="G591">
        <v>12</v>
      </c>
      <c r="H591" s="5">
        <v>45516</v>
      </c>
      <c r="I591" s="7">
        <v>231226727</v>
      </c>
      <c r="J591" s="7">
        <v>1036767.6100000003</v>
      </c>
      <c r="K591" s="8">
        <v>162286.75</v>
      </c>
      <c r="L591" s="11"/>
      <c r="M591" s="11"/>
      <c r="N591" s="11"/>
    </row>
    <row r="592" spans="1:14" x14ac:dyDescent="0.25">
      <c r="A592" s="3" t="s">
        <v>3</v>
      </c>
      <c r="B592" s="3" t="s">
        <v>4</v>
      </c>
      <c r="C592">
        <f t="shared" si="9"/>
        <v>33</v>
      </c>
      <c r="D592" t="b">
        <f>AND(WEEKDAY(H592,2)&lt;=5, ISNA(MATCH(H592,Holidays!$A:$A, 0)))</f>
        <v>1</v>
      </c>
      <c r="E592">
        <v>2024</v>
      </c>
      <c r="F592">
        <v>8</v>
      </c>
      <c r="G592">
        <v>13</v>
      </c>
      <c r="H592" s="5">
        <v>45517</v>
      </c>
      <c r="I592" s="7">
        <v>175905899</v>
      </c>
      <c r="J592" s="7">
        <v>2019732.9000000001</v>
      </c>
      <c r="K592" s="8">
        <v>82411.92</v>
      </c>
      <c r="L592" s="11"/>
      <c r="M592" s="11"/>
      <c r="N592" s="11"/>
    </row>
    <row r="593" spans="1:14" x14ac:dyDescent="0.25">
      <c r="A593" s="3" t="s">
        <v>3</v>
      </c>
      <c r="B593" s="3" t="s">
        <v>4</v>
      </c>
      <c r="C593">
        <f t="shared" si="9"/>
        <v>33</v>
      </c>
      <c r="D593" t="b">
        <f>AND(WEEKDAY(H593,2)&lt;=5, ISNA(MATCH(H593,Holidays!$A:$A, 0)))</f>
        <v>1</v>
      </c>
      <c r="E593">
        <v>2024</v>
      </c>
      <c r="F593">
        <v>8</v>
      </c>
      <c r="G593">
        <v>14</v>
      </c>
      <c r="H593" s="5">
        <v>45518</v>
      </c>
      <c r="I593" s="7">
        <v>290196842</v>
      </c>
      <c r="J593" s="7">
        <v>2849583.7800000003</v>
      </c>
      <c r="K593" s="8">
        <v>5319</v>
      </c>
      <c r="L593" s="11"/>
      <c r="M593" s="11"/>
      <c r="N593" s="11"/>
    </row>
    <row r="594" spans="1:14" x14ac:dyDescent="0.25">
      <c r="A594" s="3" t="s">
        <v>3</v>
      </c>
      <c r="B594" s="3" t="s">
        <v>4</v>
      </c>
      <c r="C594">
        <f t="shared" si="9"/>
        <v>33</v>
      </c>
      <c r="D594" t="b">
        <f>AND(WEEKDAY(H594,2)&lt;=5, ISNA(MATCH(H594,Holidays!$A:$A, 0)))</f>
        <v>0</v>
      </c>
      <c r="E594">
        <v>2024</v>
      </c>
      <c r="F594">
        <v>8</v>
      </c>
      <c r="G594">
        <v>15</v>
      </c>
      <c r="H594" s="5">
        <v>45519</v>
      </c>
      <c r="I594" s="7">
        <v>0</v>
      </c>
      <c r="J594" s="7">
        <v>0</v>
      </c>
      <c r="K594" s="8">
        <v>0</v>
      </c>
      <c r="L594" s="11"/>
      <c r="M594" s="11"/>
      <c r="N594" s="11"/>
    </row>
    <row r="595" spans="1:14" x14ac:dyDescent="0.25">
      <c r="A595" s="3" t="s">
        <v>3</v>
      </c>
      <c r="B595" s="3" t="s">
        <v>4</v>
      </c>
      <c r="C595">
        <f t="shared" si="9"/>
        <v>33</v>
      </c>
      <c r="D595" t="b">
        <f>AND(WEEKDAY(H595,2)&lt;=5, ISNA(MATCH(H595,Holidays!$A:$A, 0)))</f>
        <v>1</v>
      </c>
      <c r="E595">
        <v>2024</v>
      </c>
      <c r="F595">
        <v>8</v>
      </c>
      <c r="G595">
        <v>16</v>
      </c>
      <c r="H595" s="5">
        <v>45520</v>
      </c>
      <c r="I595" s="7">
        <v>304981773</v>
      </c>
      <c r="J595" s="7">
        <v>1447296.12</v>
      </c>
      <c r="K595" s="8">
        <v>35181.5</v>
      </c>
      <c r="L595" s="11"/>
      <c r="M595" s="11"/>
      <c r="N595" s="11"/>
    </row>
    <row r="596" spans="1:14" x14ac:dyDescent="0.25">
      <c r="A596" s="3" t="s">
        <v>3</v>
      </c>
      <c r="B596" s="3" t="s">
        <v>4</v>
      </c>
      <c r="C596">
        <f t="shared" si="9"/>
        <v>33</v>
      </c>
      <c r="D596" t="b">
        <f>AND(WEEKDAY(H596,2)&lt;=5, ISNA(MATCH(H596,Holidays!$A:$A, 0)))</f>
        <v>0</v>
      </c>
      <c r="E596">
        <v>2024</v>
      </c>
      <c r="F596">
        <v>8</v>
      </c>
      <c r="G596">
        <v>17</v>
      </c>
      <c r="H596" s="5">
        <v>45521</v>
      </c>
      <c r="I596" s="7">
        <v>0</v>
      </c>
      <c r="J596" s="7">
        <v>0</v>
      </c>
      <c r="K596" s="8">
        <v>0</v>
      </c>
      <c r="L596" s="11"/>
      <c r="M596" s="11"/>
      <c r="N596" s="11"/>
    </row>
    <row r="597" spans="1:14" x14ac:dyDescent="0.25">
      <c r="A597" s="3" t="s">
        <v>3</v>
      </c>
      <c r="B597" s="3" t="s">
        <v>4</v>
      </c>
      <c r="C597">
        <f t="shared" si="9"/>
        <v>34</v>
      </c>
      <c r="D597" t="b">
        <f>AND(WEEKDAY(H597,2)&lt;=5, ISNA(MATCH(H597,Holidays!$A:$A, 0)))</f>
        <v>0</v>
      </c>
      <c r="E597">
        <v>2024</v>
      </c>
      <c r="F597">
        <v>8</v>
      </c>
      <c r="G597">
        <v>18</v>
      </c>
      <c r="H597" s="5">
        <v>45522</v>
      </c>
      <c r="I597" s="7">
        <v>0</v>
      </c>
      <c r="J597" s="7">
        <v>0</v>
      </c>
      <c r="K597" s="8">
        <v>0</v>
      </c>
      <c r="L597" s="11"/>
      <c r="M597" s="11"/>
      <c r="N597" s="11"/>
    </row>
    <row r="598" spans="1:14" x14ac:dyDescent="0.25">
      <c r="A598" s="3" t="s">
        <v>3</v>
      </c>
      <c r="B598" s="3" t="s">
        <v>4</v>
      </c>
      <c r="C598">
        <f t="shared" si="9"/>
        <v>34</v>
      </c>
      <c r="D598" t="b">
        <f>AND(WEEKDAY(H598,2)&lt;=5, ISNA(MATCH(H598,Holidays!$A:$A, 0)))</f>
        <v>1</v>
      </c>
      <c r="E598">
        <v>2024</v>
      </c>
      <c r="F598">
        <v>8</v>
      </c>
      <c r="G598">
        <v>19</v>
      </c>
      <c r="H598" s="5">
        <v>45523</v>
      </c>
      <c r="I598" s="7">
        <v>2456000</v>
      </c>
      <c r="J598" s="7">
        <v>26785</v>
      </c>
      <c r="K598" s="8">
        <v>2453</v>
      </c>
      <c r="L598" s="11"/>
      <c r="M598" s="11"/>
      <c r="N598" s="11"/>
    </row>
    <row r="599" spans="1:14" x14ac:dyDescent="0.25">
      <c r="A599" s="3" t="s">
        <v>3</v>
      </c>
      <c r="B599" s="3" t="s">
        <v>4</v>
      </c>
      <c r="C599">
        <f t="shared" si="9"/>
        <v>34</v>
      </c>
      <c r="D599" t="b">
        <f>AND(WEEKDAY(H599,2)&lt;=5, ISNA(MATCH(H599,Holidays!$A:$A, 0)))</f>
        <v>1</v>
      </c>
      <c r="E599">
        <v>2024</v>
      </c>
      <c r="F599">
        <v>8</v>
      </c>
      <c r="G599">
        <v>20</v>
      </c>
      <c r="H599" s="5">
        <v>45524</v>
      </c>
      <c r="I599" s="7">
        <v>549726516</v>
      </c>
      <c r="J599" s="7">
        <v>2110863.4300000002</v>
      </c>
      <c r="K599" s="8">
        <v>54471.77</v>
      </c>
      <c r="L599" s="11"/>
      <c r="M599" s="11"/>
      <c r="N599" s="11"/>
    </row>
    <row r="600" spans="1:14" x14ac:dyDescent="0.25">
      <c r="A600" s="3" t="s">
        <v>3</v>
      </c>
      <c r="B600" s="3" t="s">
        <v>4</v>
      </c>
      <c r="C600">
        <f t="shared" si="9"/>
        <v>34</v>
      </c>
      <c r="D600" t="b">
        <f>AND(WEEKDAY(H600,2)&lt;=5, ISNA(MATCH(H600,Holidays!$A:$A, 0)))</f>
        <v>1</v>
      </c>
      <c r="E600">
        <v>2024</v>
      </c>
      <c r="F600">
        <v>8</v>
      </c>
      <c r="G600">
        <v>21</v>
      </c>
      <c r="H600" s="5">
        <v>45525</v>
      </c>
      <c r="I600" s="7">
        <v>334202306</v>
      </c>
      <c r="J600" s="7">
        <v>3300903.09</v>
      </c>
      <c r="K600" s="8">
        <v>178236.5</v>
      </c>
      <c r="L600" s="11"/>
      <c r="M600" s="11"/>
      <c r="N600" s="11"/>
    </row>
    <row r="601" spans="1:14" x14ac:dyDescent="0.25">
      <c r="A601" s="3" t="s">
        <v>3</v>
      </c>
      <c r="B601" s="3" t="s">
        <v>4</v>
      </c>
      <c r="C601">
        <f t="shared" si="9"/>
        <v>34</v>
      </c>
      <c r="D601" t="b">
        <f>AND(WEEKDAY(H601,2)&lt;=5, ISNA(MATCH(H601,Holidays!$A:$A, 0)))</f>
        <v>1</v>
      </c>
      <c r="E601">
        <v>2024</v>
      </c>
      <c r="F601">
        <v>8</v>
      </c>
      <c r="G601">
        <v>22</v>
      </c>
      <c r="H601" s="5">
        <v>45526</v>
      </c>
      <c r="I601" s="7">
        <v>287446659</v>
      </c>
      <c r="J601" s="7">
        <v>603858.34</v>
      </c>
      <c r="K601" s="8">
        <v>28290</v>
      </c>
      <c r="L601" s="11"/>
      <c r="M601" s="11"/>
      <c r="N601" s="11"/>
    </row>
    <row r="602" spans="1:14" x14ac:dyDescent="0.25">
      <c r="A602" s="3" t="s">
        <v>3</v>
      </c>
      <c r="B602" s="3" t="s">
        <v>4</v>
      </c>
      <c r="C602">
        <f t="shared" si="9"/>
        <v>34</v>
      </c>
      <c r="D602" t="b">
        <f>AND(WEEKDAY(H602,2)&lt;=5, ISNA(MATCH(H602,Holidays!$A:$A, 0)))</f>
        <v>1</v>
      </c>
      <c r="E602">
        <v>2024</v>
      </c>
      <c r="F602">
        <v>8</v>
      </c>
      <c r="G602">
        <v>23</v>
      </c>
      <c r="H602" s="5">
        <v>45527</v>
      </c>
      <c r="I602" s="7">
        <v>280908204</v>
      </c>
      <c r="J602" s="7">
        <v>1328751.0699999994</v>
      </c>
      <c r="K602" s="8">
        <v>108139.68</v>
      </c>
      <c r="L602" s="11"/>
      <c r="M602" s="11"/>
      <c r="N602" s="11"/>
    </row>
    <row r="603" spans="1:14" x14ac:dyDescent="0.25">
      <c r="A603" s="3" t="s">
        <v>3</v>
      </c>
      <c r="B603" s="3" t="s">
        <v>4</v>
      </c>
      <c r="C603">
        <f t="shared" si="9"/>
        <v>34</v>
      </c>
      <c r="D603" t="b">
        <f>AND(WEEKDAY(H603,2)&lt;=5, ISNA(MATCH(H603,Holidays!$A:$A, 0)))</f>
        <v>0</v>
      </c>
      <c r="E603">
        <v>2024</v>
      </c>
      <c r="F603">
        <v>8</v>
      </c>
      <c r="G603">
        <v>24</v>
      </c>
      <c r="H603" s="5">
        <v>45528</v>
      </c>
      <c r="I603" s="7">
        <v>0</v>
      </c>
      <c r="J603" s="7">
        <v>0</v>
      </c>
      <c r="K603" s="8">
        <v>0</v>
      </c>
      <c r="L603" s="11"/>
      <c r="M603" s="11"/>
      <c r="N603" s="11"/>
    </row>
    <row r="604" spans="1:14" x14ac:dyDescent="0.25">
      <c r="A604" s="3" t="s">
        <v>3</v>
      </c>
      <c r="B604" s="3" t="s">
        <v>4</v>
      </c>
      <c r="C604">
        <f t="shared" si="9"/>
        <v>35</v>
      </c>
      <c r="D604" t="b">
        <f>AND(WEEKDAY(H604,2)&lt;=5, ISNA(MATCH(H604,Holidays!$A:$A, 0)))</f>
        <v>0</v>
      </c>
      <c r="E604">
        <v>2024</v>
      </c>
      <c r="F604">
        <v>8</v>
      </c>
      <c r="G604">
        <v>25</v>
      </c>
      <c r="H604" s="5">
        <v>45529</v>
      </c>
      <c r="I604" s="7">
        <v>0</v>
      </c>
      <c r="J604" s="7">
        <v>0</v>
      </c>
      <c r="K604" s="8">
        <v>0</v>
      </c>
      <c r="L604" s="11"/>
      <c r="M604" s="11"/>
      <c r="N604" s="11"/>
    </row>
    <row r="605" spans="1:14" x14ac:dyDescent="0.25">
      <c r="A605" s="3" t="s">
        <v>3</v>
      </c>
      <c r="B605" s="3" t="s">
        <v>4</v>
      </c>
      <c r="C605">
        <f t="shared" si="9"/>
        <v>35</v>
      </c>
      <c r="D605" t="b">
        <f>AND(WEEKDAY(H605,2)&lt;=5, ISNA(MATCH(H605,Holidays!$A:$A, 0)))</f>
        <v>1</v>
      </c>
      <c r="E605">
        <v>2024</v>
      </c>
      <c r="F605">
        <v>8</v>
      </c>
      <c r="G605">
        <v>26</v>
      </c>
      <c r="H605" s="5">
        <v>45530</v>
      </c>
      <c r="I605" s="7">
        <v>488261936</v>
      </c>
      <c r="J605" s="7">
        <v>4184358.2000000007</v>
      </c>
      <c r="K605" s="8">
        <v>16343</v>
      </c>
      <c r="L605" s="11"/>
      <c r="M605" s="11"/>
      <c r="N605" s="11"/>
    </row>
    <row r="606" spans="1:14" x14ac:dyDescent="0.25">
      <c r="A606" s="3" t="s">
        <v>3</v>
      </c>
      <c r="B606" s="3" t="s">
        <v>4</v>
      </c>
      <c r="C606">
        <f t="shared" si="9"/>
        <v>35</v>
      </c>
      <c r="D606" t="b">
        <f>AND(WEEKDAY(H606,2)&lt;=5, ISNA(MATCH(H606,Holidays!$A:$A, 0)))</f>
        <v>1</v>
      </c>
      <c r="E606">
        <v>2024</v>
      </c>
      <c r="F606">
        <v>8</v>
      </c>
      <c r="G606">
        <v>27</v>
      </c>
      <c r="H606" s="5">
        <v>45531</v>
      </c>
      <c r="I606" s="7">
        <v>238661199</v>
      </c>
      <c r="J606" s="7">
        <v>852588.70000000007</v>
      </c>
      <c r="K606" s="8">
        <v>27702.400000000001</v>
      </c>
      <c r="L606" s="11"/>
      <c r="M606" s="11"/>
      <c r="N606" s="11"/>
    </row>
    <row r="607" spans="1:14" x14ac:dyDescent="0.25">
      <c r="A607" s="3" t="s">
        <v>3</v>
      </c>
      <c r="B607" s="3" t="s">
        <v>4</v>
      </c>
      <c r="C607">
        <f t="shared" si="9"/>
        <v>35</v>
      </c>
      <c r="D607" t="b">
        <f>AND(WEEKDAY(H607,2)&lt;=5, ISNA(MATCH(H607,Holidays!$A:$A, 0)))</f>
        <v>1</v>
      </c>
      <c r="E607">
        <v>2024</v>
      </c>
      <c r="F607">
        <v>8</v>
      </c>
      <c r="G607">
        <v>28</v>
      </c>
      <c r="H607" s="5">
        <v>45532</v>
      </c>
      <c r="I607" s="7">
        <v>253454447</v>
      </c>
      <c r="J607" s="7">
        <v>1112231.31</v>
      </c>
      <c r="K607" s="8">
        <v>60306</v>
      </c>
      <c r="L607" s="11"/>
      <c r="M607" s="11"/>
      <c r="N607" s="11"/>
    </row>
    <row r="608" spans="1:14" x14ac:dyDescent="0.25">
      <c r="A608" s="3" t="s">
        <v>3</v>
      </c>
      <c r="B608" s="3" t="s">
        <v>4</v>
      </c>
      <c r="C608">
        <f t="shared" si="9"/>
        <v>35</v>
      </c>
      <c r="D608" t="b">
        <f>AND(WEEKDAY(H608,2)&lt;=5, ISNA(MATCH(H608,Holidays!$A:$A, 0)))</f>
        <v>1</v>
      </c>
      <c r="E608">
        <v>2024</v>
      </c>
      <c r="F608">
        <v>8</v>
      </c>
      <c r="G608">
        <v>29</v>
      </c>
      <c r="H608" s="5">
        <v>45533</v>
      </c>
      <c r="I608" s="7">
        <v>274887263</v>
      </c>
      <c r="J608" s="7">
        <v>1440252.2699999998</v>
      </c>
      <c r="K608" s="8">
        <v>7351</v>
      </c>
      <c r="L608" s="11"/>
      <c r="M608" s="11"/>
      <c r="N608" s="11"/>
    </row>
    <row r="609" spans="1:14" x14ac:dyDescent="0.25">
      <c r="A609" s="3" t="s">
        <v>3</v>
      </c>
      <c r="B609" s="3" t="s">
        <v>4</v>
      </c>
      <c r="C609">
        <f t="shared" si="9"/>
        <v>35</v>
      </c>
      <c r="D609" t="b">
        <f>AND(WEEKDAY(H609,2)&lt;=5, ISNA(MATCH(H609,Holidays!$A:$A, 0)))</f>
        <v>1</v>
      </c>
      <c r="E609">
        <v>2024</v>
      </c>
      <c r="F609">
        <v>8</v>
      </c>
      <c r="G609">
        <v>30</v>
      </c>
      <c r="H609" s="5">
        <v>45534</v>
      </c>
      <c r="I609" s="7">
        <v>220922329</v>
      </c>
      <c r="J609" s="7">
        <v>3247100.3300000005</v>
      </c>
      <c r="K609" s="8">
        <v>7921</v>
      </c>
      <c r="L609" s="11"/>
      <c r="M609" s="11"/>
      <c r="N609" s="11"/>
    </row>
    <row r="610" spans="1:14" x14ac:dyDescent="0.25">
      <c r="A610" s="3" t="s">
        <v>3</v>
      </c>
      <c r="B610" s="3" t="s">
        <v>4</v>
      </c>
      <c r="C610">
        <f t="shared" si="9"/>
        <v>35</v>
      </c>
      <c r="D610" t="b">
        <f>AND(WEEKDAY(H610,2)&lt;=5, ISNA(MATCH(H610,Holidays!$A:$A, 0)))</f>
        <v>0</v>
      </c>
      <c r="E610">
        <v>2024</v>
      </c>
      <c r="F610">
        <v>8</v>
      </c>
      <c r="G610">
        <v>31</v>
      </c>
      <c r="H610" s="5">
        <v>45535</v>
      </c>
      <c r="I610" s="7">
        <v>0</v>
      </c>
      <c r="J610" s="7">
        <v>0</v>
      </c>
      <c r="K610" s="8">
        <v>0</v>
      </c>
      <c r="L610" s="11"/>
      <c r="M610" s="11"/>
      <c r="N610" s="11"/>
    </row>
    <row r="611" spans="1:14" x14ac:dyDescent="0.25">
      <c r="A611" s="3" t="s">
        <v>3</v>
      </c>
      <c r="B611" s="3" t="s">
        <v>4</v>
      </c>
      <c r="C611">
        <f t="shared" si="9"/>
        <v>36</v>
      </c>
      <c r="D611" t="b">
        <f>AND(WEEKDAY(H611,2)&lt;=5, ISNA(MATCH(H611,Holidays!$A:$A, 0)))</f>
        <v>0</v>
      </c>
      <c r="E611">
        <v>2024</v>
      </c>
      <c r="F611">
        <v>9</v>
      </c>
      <c r="G611">
        <v>1</v>
      </c>
      <c r="H611" s="5">
        <v>45536</v>
      </c>
      <c r="I611" s="7">
        <v>0</v>
      </c>
      <c r="J611" s="7">
        <v>0</v>
      </c>
      <c r="K611" s="8">
        <v>0</v>
      </c>
      <c r="L611" s="11"/>
      <c r="M611" s="11"/>
      <c r="N611" s="11"/>
    </row>
    <row r="612" spans="1:14" x14ac:dyDescent="0.25">
      <c r="A612" s="3" t="s">
        <v>3</v>
      </c>
      <c r="B612" s="3" t="s">
        <v>4</v>
      </c>
      <c r="C612">
        <f t="shared" si="9"/>
        <v>36</v>
      </c>
      <c r="D612" t="b">
        <f>AND(WEEKDAY(H612,2)&lt;=5, ISNA(MATCH(H612,Holidays!$A:$A, 0)))</f>
        <v>1</v>
      </c>
      <c r="E612">
        <v>2024</v>
      </c>
      <c r="F612">
        <v>9</v>
      </c>
      <c r="G612">
        <v>2</v>
      </c>
      <c r="H612" s="5">
        <v>45537</v>
      </c>
      <c r="I612" s="7">
        <v>349935977</v>
      </c>
      <c r="J612" s="7">
        <v>1693039.2499999995</v>
      </c>
      <c r="K612" s="8">
        <v>54613.93</v>
      </c>
      <c r="L612" s="11"/>
      <c r="M612" s="11"/>
      <c r="N612" s="11"/>
    </row>
    <row r="613" spans="1:14" x14ac:dyDescent="0.25">
      <c r="A613" s="3" t="s">
        <v>3</v>
      </c>
      <c r="B613" s="3" t="s">
        <v>4</v>
      </c>
      <c r="C613">
        <f t="shared" si="9"/>
        <v>36</v>
      </c>
      <c r="D613" t="b">
        <f>AND(WEEKDAY(H613,2)&lt;=5, ISNA(MATCH(H613,Holidays!$A:$A, 0)))</f>
        <v>1</v>
      </c>
      <c r="E613">
        <v>2024</v>
      </c>
      <c r="F613">
        <v>9</v>
      </c>
      <c r="G613">
        <v>3</v>
      </c>
      <c r="H613" s="5">
        <v>45538</v>
      </c>
      <c r="I613" s="7">
        <v>227471513</v>
      </c>
      <c r="J613" s="7">
        <v>987294.78000000014</v>
      </c>
      <c r="K613" s="8">
        <v>10345</v>
      </c>
      <c r="L613" s="11"/>
      <c r="M613" s="11"/>
      <c r="N613" s="11"/>
    </row>
    <row r="614" spans="1:14" x14ac:dyDescent="0.25">
      <c r="A614" s="3" t="s">
        <v>3</v>
      </c>
      <c r="B614" s="3" t="s">
        <v>4</v>
      </c>
      <c r="C614">
        <f t="shared" si="9"/>
        <v>36</v>
      </c>
      <c r="D614" t="b">
        <f>AND(WEEKDAY(H614,2)&lt;=5, ISNA(MATCH(H614,Holidays!$A:$A, 0)))</f>
        <v>1</v>
      </c>
      <c r="E614">
        <v>2024</v>
      </c>
      <c r="F614">
        <v>9</v>
      </c>
      <c r="G614">
        <v>4</v>
      </c>
      <c r="H614" s="5">
        <v>45539</v>
      </c>
      <c r="I614" s="7">
        <v>345326939</v>
      </c>
      <c r="J614" s="7">
        <v>2877511.9299999997</v>
      </c>
      <c r="K614" s="8">
        <v>2453</v>
      </c>
      <c r="L614" s="11"/>
      <c r="M614" s="11"/>
      <c r="N614" s="11"/>
    </row>
    <row r="615" spans="1:14" x14ac:dyDescent="0.25">
      <c r="A615" s="3" t="s">
        <v>3</v>
      </c>
      <c r="B615" s="3" t="s">
        <v>4</v>
      </c>
      <c r="C615">
        <f t="shared" si="9"/>
        <v>36</v>
      </c>
      <c r="D615" t="b">
        <f>AND(WEEKDAY(H615,2)&lt;=5, ISNA(MATCH(H615,Holidays!$A:$A, 0)))</f>
        <v>1</v>
      </c>
      <c r="E615">
        <v>2024</v>
      </c>
      <c r="F615">
        <v>9</v>
      </c>
      <c r="G615">
        <v>5</v>
      </c>
      <c r="H615" s="5">
        <v>45540</v>
      </c>
      <c r="I615" s="7">
        <v>283940044</v>
      </c>
      <c r="J615" s="7">
        <v>3218518.9799999995</v>
      </c>
      <c r="K615" s="8">
        <v>62835.03</v>
      </c>
      <c r="L615" s="11"/>
      <c r="M615" s="11"/>
      <c r="N615" s="11"/>
    </row>
    <row r="616" spans="1:14" x14ac:dyDescent="0.25">
      <c r="A616" s="3" t="s">
        <v>3</v>
      </c>
      <c r="B616" s="3" t="s">
        <v>4</v>
      </c>
      <c r="C616">
        <f t="shared" si="9"/>
        <v>36</v>
      </c>
      <c r="D616" t="b">
        <f>AND(WEEKDAY(H616,2)&lt;=5, ISNA(MATCH(H616,Holidays!$A:$A, 0)))</f>
        <v>1</v>
      </c>
      <c r="E616">
        <v>2024</v>
      </c>
      <c r="F616">
        <v>9</v>
      </c>
      <c r="G616">
        <v>6</v>
      </c>
      <c r="H616" s="5">
        <v>45541</v>
      </c>
      <c r="I616" s="7">
        <v>251233497</v>
      </c>
      <c r="J616" s="7">
        <v>1452444.15</v>
      </c>
      <c r="K616" s="8">
        <v>39679.9</v>
      </c>
      <c r="L616" s="11"/>
      <c r="M616" s="11"/>
      <c r="N616" s="11"/>
    </row>
    <row r="617" spans="1:14" x14ac:dyDescent="0.25">
      <c r="A617" s="3" t="s">
        <v>3</v>
      </c>
      <c r="B617" s="3" t="s">
        <v>4</v>
      </c>
      <c r="C617">
        <f t="shared" si="9"/>
        <v>36</v>
      </c>
      <c r="D617" t="b">
        <f>AND(WEEKDAY(H617,2)&lt;=5, ISNA(MATCH(H617,Holidays!$A:$A, 0)))</f>
        <v>0</v>
      </c>
      <c r="E617">
        <v>2024</v>
      </c>
      <c r="F617">
        <v>9</v>
      </c>
      <c r="G617">
        <v>7</v>
      </c>
      <c r="H617" s="5">
        <v>45542</v>
      </c>
      <c r="I617" s="7">
        <v>0</v>
      </c>
      <c r="J617" s="7">
        <v>0</v>
      </c>
      <c r="K617" s="8">
        <v>0</v>
      </c>
      <c r="L617" s="11"/>
      <c r="M617" s="11"/>
      <c r="N617" s="11"/>
    </row>
    <row r="618" spans="1:14" x14ac:dyDescent="0.25">
      <c r="A618" s="3" t="s">
        <v>3</v>
      </c>
      <c r="B618" s="3" t="s">
        <v>4</v>
      </c>
      <c r="C618">
        <f t="shared" si="9"/>
        <v>37</v>
      </c>
      <c r="D618" t="b">
        <f>AND(WEEKDAY(H618,2)&lt;=5, ISNA(MATCH(H618,Holidays!$A:$A, 0)))</f>
        <v>0</v>
      </c>
      <c r="E618">
        <v>2024</v>
      </c>
      <c r="F618">
        <v>9</v>
      </c>
      <c r="G618">
        <v>8</v>
      </c>
      <c r="H618" s="5">
        <v>45543</v>
      </c>
      <c r="I618" s="7">
        <v>0</v>
      </c>
      <c r="J618" s="7">
        <v>0</v>
      </c>
      <c r="K618" s="8">
        <v>0</v>
      </c>
      <c r="L618" s="11"/>
      <c r="M618" s="11"/>
      <c r="N618" s="11"/>
    </row>
    <row r="619" spans="1:14" x14ac:dyDescent="0.25">
      <c r="A619" s="3" t="s">
        <v>3</v>
      </c>
      <c r="B619" s="3" t="s">
        <v>4</v>
      </c>
      <c r="C619">
        <f t="shared" si="9"/>
        <v>37</v>
      </c>
      <c r="D619" t="b">
        <f>AND(WEEKDAY(H619,2)&lt;=5, ISNA(MATCH(H619,Holidays!$A:$A, 0)))</f>
        <v>1</v>
      </c>
      <c r="E619">
        <v>2024</v>
      </c>
      <c r="F619">
        <v>9</v>
      </c>
      <c r="G619">
        <v>9</v>
      </c>
      <c r="H619" s="5">
        <v>45544</v>
      </c>
      <c r="I619" s="7">
        <v>340001854</v>
      </c>
      <c r="J619" s="7">
        <v>3276375.3500000006</v>
      </c>
      <c r="K619" s="8">
        <v>217684</v>
      </c>
      <c r="L619" s="11"/>
      <c r="M619" s="11"/>
      <c r="N619" s="11"/>
    </row>
    <row r="620" spans="1:14" x14ac:dyDescent="0.25">
      <c r="A620" s="3" t="s">
        <v>3</v>
      </c>
      <c r="B620" s="3" t="s">
        <v>4</v>
      </c>
      <c r="C620">
        <f t="shared" si="9"/>
        <v>37</v>
      </c>
      <c r="D620" t="b">
        <f>AND(WEEKDAY(H620,2)&lt;=5, ISNA(MATCH(H620,Holidays!$A:$A, 0)))</f>
        <v>1</v>
      </c>
      <c r="E620">
        <v>2024</v>
      </c>
      <c r="F620">
        <v>9</v>
      </c>
      <c r="G620">
        <v>10</v>
      </c>
      <c r="H620" s="5">
        <v>45545</v>
      </c>
      <c r="I620" s="7">
        <v>296857115</v>
      </c>
      <c r="J620" s="7">
        <v>3301122.3499999996</v>
      </c>
      <c r="K620" s="8">
        <v>4209</v>
      </c>
      <c r="L620" s="11"/>
      <c r="M620" s="11"/>
      <c r="N620" s="11"/>
    </row>
    <row r="621" spans="1:14" x14ac:dyDescent="0.25">
      <c r="A621" s="3" t="s">
        <v>3</v>
      </c>
      <c r="B621" s="3" t="s">
        <v>4</v>
      </c>
      <c r="C621">
        <f t="shared" si="9"/>
        <v>37</v>
      </c>
      <c r="D621" t="b">
        <f>AND(WEEKDAY(H621,2)&lt;=5, ISNA(MATCH(H621,Holidays!$A:$A, 0)))</f>
        <v>1</v>
      </c>
      <c r="E621">
        <v>2024</v>
      </c>
      <c r="F621">
        <v>9</v>
      </c>
      <c r="G621">
        <v>11</v>
      </c>
      <c r="H621" s="5">
        <v>45546</v>
      </c>
      <c r="I621" s="7">
        <v>194710716</v>
      </c>
      <c r="J621" s="7">
        <v>979822.78999999911</v>
      </c>
      <c r="K621" s="8">
        <v>8536</v>
      </c>
      <c r="L621" s="11"/>
      <c r="M621" s="11"/>
      <c r="N621" s="11"/>
    </row>
    <row r="622" spans="1:14" x14ac:dyDescent="0.25">
      <c r="A622" s="3" t="s">
        <v>3</v>
      </c>
      <c r="B622" s="3" t="s">
        <v>4</v>
      </c>
      <c r="C622">
        <f t="shared" si="9"/>
        <v>37</v>
      </c>
      <c r="D622" t="b">
        <f>AND(WEEKDAY(H622,2)&lt;=5, ISNA(MATCH(H622,Holidays!$A:$A, 0)))</f>
        <v>1</v>
      </c>
      <c r="E622">
        <v>2024</v>
      </c>
      <c r="F622">
        <v>9</v>
      </c>
      <c r="G622">
        <v>12</v>
      </c>
      <c r="H622" s="5">
        <v>45547</v>
      </c>
      <c r="I622" s="7">
        <v>283485085</v>
      </c>
      <c r="J622" s="7">
        <v>775073.71</v>
      </c>
      <c r="K622" s="8">
        <v>81558.92</v>
      </c>
      <c r="L622" s="11"/>
      <c r="M622" s="11"/>
      <c r="N622" s="11"/>
    </row>
    <row r="623" spans="1:14" x14ac:dyDescent="0.25">
      <c r="A623" s="3" t="s">
        <v>3</v>
      </c>
      <c r="B623" s="3" t="s">
        <v>4</v>
      </c>
      <c r="C623">
        <f t="shared" si="9"/>
        <v>37</v>
      </c>
      <c r="D623" t="b">
        <f>AND(WEEKDAY(H623,2)&lt;=5, ISNA(MATCH(H623,Holidays!$A:$A, 0)))</f>
        <v>1</v>
      </c>
      <c r="E623">
        <v>2024</v>
      </c>
      <c r="F623">
        <v>9</v>
      </c>
      <c r="G623">
        <v>13</v>
      </c>
      <c r="H623" s="5">
        <v>45548</v>
      </c>
      <c r="I623" s="7">
        <v>209051206</v>
      </c>
      <c r="J623" s="7">
        <v>857831.25</v>
      </c>
      <c r="K623" s="8">
        <v>7527</v>
      </c>
      <c r="L623" s="11"/>
      <c r="M623" s="11"/>
      <c r="N623" s="11"/>
    </row>
    <row r="624" spans="1:14" x14ac:dyDescent="0.25">
      <c r="A624" s="3" t="s">
        <v>3</v>
      </c>
      <c r="B624" s="3" t="s">
        <v>4</v>
      </c>
      <c r="C624">
        <f t="shared" si="9"/>
        <v>37</v>
      </c>
      <c r="D624" t="b">
        <f>AND(WEEKDAY(H624,2)&lt;=5, ISNA(MATCH(H624,Holidays!$A:$A, 0)))</f>
        <v>0</v>
      </c>
      <c r="E624">
        <v>2024</v>
      </c>
      <c r="F624">
        <v>9</v>
      </c>
      <c r="G624">
        <v>14</v>
      </c>
      <c r="H624" s="5">
        <v>45549</v>
      </c>
      <c r="I624" s="7">
        <v>0</v>
      </c>
      <c r="J624" s="7">
        <v>0</v>
      </c>
      <c r="K624" s="8">
        <v>0</v>
      </c>
      <c r="L624" s="11"/>
      <c r="M624" s="11"/>
      <c r="N624" s="11"/>
    </row>
    <row r="625" spans="1:14" x14ac:dyDescent="0.25">
      <c r="A625" s="3" t="s">
        <v>3</v>
      </c>
      <c r="B625" s="3" t="s">
        <v>4</v>
      </c>
      <c r="C625">
        <f t="shared" si="9"/>
        <v>38</v>
      </c>
      <c r="D625" t="b">
        <f>AND(WEEKDAY(H625,2)&lt;=5, ISNA(MATCH(H625,Holidays!$A:$A, 0)))</f>
        <v>0</v>
      </c>
      <c r="E625">
        <v>2024</v>
      </c>
      <c r="F625">
        <v>9</v>
      </c>
      <c r="G625">
        <v>15</v>
      </c>
      <c r="H625" s="5">
        <v>45550</v>
      </c>
      <c r="I625" s="7">
        <v>0</v>
      </c>
      <c r="J625" s="7">
        <v>0</v>
      </c>
      <c r="K625" s="8">
        <v>0</v>
      </c>
      <c r="L625" s="11"/>
      <c r="M625" s="11"/>
      <c r="N625" s="11"/>
    </row>
    <row r="626" spans="1:14" x14ac:dyDescent="0.25">
      <c r="A626" s="3" t="s">
        <v>3</v>
      </c>
      <c r="B626" s="3" t="s">
        <v>4</v>
      </c>
      <c r="C626">
        <f t="shared" si="9"/>
        <v>38</v>
      </c>
      <c r="D626" t="b">
        <f>AND(WEEKDAY(H626,2)&lt;=5, ISNA(MATCH(H626,Holidays!$A:$A, 0)))</f>
        <v>1</v>
      </c>
      <c r="E626">
        <v>2024</v>
      </c>
      <c r="F626">
        <v>9</v>
      </c>
      <c r="G626">
        <v>16</v>
      </c>
      <c r="H626" s="5">
        <v>45551</v>
      </c>
      <c r="I626" s="7">
        <v>185933202</v>
      </c>
      <c r="J626" s="7">
        <v>1109068.2400000002</v>
      </c>
      <c r="K626" s="8">
        <v>10486</v>
      </c>
      <c r="L626" s="11"/>
      <c r="M626" s="11"/>
      <c r="N626" s="11"/>
    </row>
    <row r="627" spans="1:14" x14ac:dyDescent="0.25">
      <c r="A627" s="3" t="s">
        <v>3</v>
      </c>
      <c r="B627" s="3" t="s">
        <v>4</v>
      </c>
      <c r="C627">
        <f t="shared" si="9"/>
        <v>38</v>
      </c>
      <c r="D627" t="b">
        <f>AND(WEEKDAY(H627,2)&lt;=5, ISNA(MATCH(H627,Holidays!$A:$A, 0)))</f>
        <v>1</v>
      </c>
      <c r="E627">
        <v>2024</v>
      </c>
      <c r="F627">
        <v>9</v>
      </c>
      <c r="G627">
        <v>17</v>
      </c>
      <c r="H627" s="5">
        <v>45552</v>
      </c>
      <c r="I627" s="7">
        <v>340979404</v>
      </c>
      <c r="J627" s="7">
        <v>2288718.6800000002</v>
      </c>
      <c r="K627" s="8">
        <v>90016.98</v>
      </c>
      <c r="L627" s="11"/>
      <c r="M627" s="11"/>
      <c r="N627" s="11"/>
    </row>
    <row r="628" spans="1:14" x14ac:dyDescent="0.25">
      <c r="A628" s="3" t="s">
        <v>3</v>
      </c>
      <c r="B628" s="3" t="s">
        <v>4</v>
      </c>
      <c r="C628">
        <f t="shared" si="9"/>
        <v>38</v>
      </c>
      <c r="D628" t="b">
        <f>AND(WEEKDAY(H628,2)&lt;=5, ISNA(MATCH(H628,Holidays!$A:$A, 0)))</f>
        <v>0</v>
      </c>
      <c r="E628">
        <v>2024</v>
      </c>
      <c r="F628">
        <v>9</v>
      </c>
      <c r="G628">
        <v>18</v>
      </c>
      <c r="H628" s="5">
        <v>45553</v>
      </c>
      <c r="I628" s="7">
        <v>0</v>
      </c>
      <c r="J628" s="7">
        <v>0</v>
      </c>
      <c r="K628" s="8">
        <v>0</v>
      </c>
      <c r="L628" s="11"/>
      <c r="M628" s="11"/>
      <c r="N628" s="11"/>
    </row>
    <row r="629" spans="1:14" x14ac:dyDescent="0.25">
      <c r="A629" s="3" t="s">
        <v>3</v>
      </c>
      <c r="B629" s="3" t="s">
        <v>4</v>
      </c>
      <c r="C629">
        <f t="shared" si="9"/>
        <v>38</v>
      </c>
      <c r="D629" t="b">
        <f>AND(WEEKDAY(H629,2)&lt;=5, ISNA(MATCH(H629,Holidays!$A:$A, 0)))</f>
        <v>0</v>
      </c>
      <c r="E629">
        <v>2024</v>
      </c>
      <c r="F629">
        <v>9</v>
      </c>
      <c r="G629">
        <v>19</v>
      </c>
      <c r="H629" s="5">
        <v>45554</v>
      </c>
      <c r="I629" s="7">
        <v>0</v>
      </c>
      <c r="J629" s="7">
        <v>0</v>
      </c>
      <c r="K629" s="8">
        <v>0</v>
      </c>
      <c r="L629" s="11"/>
      <c r="M629" s="11"/>
      <c r="N629" s="11"/>
    </row>
    <row r="630" spans="1:14" x14ac:dyDescent="0.25">
      <c r="A630" s="3" t="s">
        <v>3</v>
      </c>
      <c r="B630" s="3" t="s">
        <v>4</v>
      </c>
      <c r="C630">
        <f t="shared" si="9"/>
        <v>38</v>
      </c>
      <c r="D630" t="b">
        <f>AND(WEEKDAY(H630,2)&lt;=5, ISNA(MATCH(H630,Holidays!$A:$A, 0)))</f>
        <v>0</v>
      </c>
      <c r="E630">
        <v>2024</v>
      </c>
      <c r="F630">
        <v>9</v>
      </c>
      <c r="G630">
        <v>20</v>
      </c>
      <c r="H630" s="5">
        <v>45555</v>
      </c>
      <c r="I630" s="7">
        <v>0</v>
      </c>
      <c r="J630" s="7">
        <v>0</v>
      </c>
      <c r="K630" s="8">
        <v>0</v>
      </c>
      <c r="L630" s="11"/>
      <c r="M630" s="11"/>
      <c r="N630" s="11"/>
    </row>
    <row r="631" spans="1:14" x14ac:dyDescent="0.25">
      <c r="A631" s="3" t="s">
        <v>3</v>
      </c>
      <c r="B631" s="3" t="s">
        <v>4</v>
      </c>
      <c r="C631">
        <f t="shared" si="9"/>
        <v>38</v>
      </c>
      <c r="D631" t="b">
        <f>AND(WEEKDAY(H631,2)&lt;=5, ISNA(MATCH(H631,Holidays!$A:$A, 0)))</f>
        <v>0</v>
      </c>
      <c r="E631">
        <v>2024</v>
      </c>
      <c r="F631">
        <v>9</v>
      </c>
      <c r="G631">
        <v>21</v>
      </c>
      <c r="H631" s="5">
        <v>45556</v>
      </c>
      <c r="I631" s="7">
        <v>0</v>
      </c>
      <c r="J631" s="7">
        <v>0</v>
      </c>
      <c r="K631" s="8">
        <v>0</v>
      </c>
      <c r="L631" s="11"/>
      <c r="M631" s="11"/>
      <c r="N631" s="11"/>
    </row>
    <row r="632" spans="1:14" x14ac:dyDescent="0.25">
      <c r="A632" s="3" t="s">
        <v>3</v>
      </c>
      <c r="B632" s="3" t="s">
        <v>4</v>
      </c>
      <c r="C632">
        <f t="shared" si="9"/>
        <v>39</v>
      </c>
      <c r="D632" t="b">
        <f>AND(WEEKDAY(H632,2)&lt;=5, ISNA(MATCH(H632,Holidays!$A:$A, 0)))</f>
        <v>0</v>
      </c>
      <c r="E632">
        <v>2024</v>
      </c>
      <c r="F632">
        <v>9</v>
      </c>
      <c r="G632">
        <v>22</v>
      </c>
      <c r="H632" s="5">
        <v>45557</v>
      </c>
      <c r="I632" s="7">
        <v>0</v>
      </c>
      <c r="J632" s="7">
        <v>0</v>
      </c>
      <c r="K632" s="8">
        <v>0</v>
      </c>
      <c r="L632" s="11"/>
      <c r="M632" s="11"/>
      <c r="N632" s="11"/>
    </row>
    <row r="633" spans="1:14" x14ac:dyDescent="0.25">
      <c r="A633" s="3" t="s">
        <v>3</v>
      </c>
      <c r="B633" s="3" t="s">
        <v>4</v>
      </c>
      <c r="C633">
        <f t="shared" si="9"/>
        <v>39</v>
      </c>
      <c r="D633" t="b">
        <f>AND(WEEKDAY(H633,2)&lt;=5, ISNA(MATCH(H633,Holidays!$A:$A, 0)))</f>
        <v>1</v>
      </c>
      <c r="E633">
        <v>2024</v>
      </c>
      <c r="F633">
        <v>9</v>
      </c>
      <c r="G633">
        <v>23</v>
      </c>
      <c r="H633" s="5">
        <v>45558</v>
      </c>
      <c r="I633" s="7">
        <v>296533412</v>
      </c>
      <c r="J633" s="7">
        <v>851046.24000000034</v>
      </c>
      <c r="K633" s="8">
        <v>22499</v>
      </c>
      <c r="L633" s="11"/>
      <c r="M633" s="11"/>
      <c r="N633" s="11"/>
    </row>
    <row r="634" spans="1:14" x14ac:dyDescent="0.25">
      <c r="A634" s="3" t="s">
        <v>3</v>
      </c>
      <c r="B634" s="3" t="s">
        <v>4</v>
      </c>
      <c r="C634">
        <f t="shared" si="9"/>
        <v>39</v>
      </c>
      <c r="D634" t="b">
        <f>AND(WEEKDAY(H634,2)&lt;=5, ISNA(MATCH(H634,Holidays!$A:$A, 0)))</f>
        <v>1</v>
      </c>
      <c r="E634">
        <v>2024</v>
      </c>
      <c r="F634">
        <v>9</v>
      </c>
      <c r="G634">
        <v>24</v>
      </c>
      <c r="H634" s="5">
        <v>45559</v>
      </c>
      <c r="I634" s="7">
        <v>322338454</v>
      </c>
      <c r="J634" s="7">
        <v>3007500.43</v>
      </c>
      <c r="K634" s="8">
        <v>15313</v>
      </c>
      <c r="L634" s="11"/>
      <c r="M634" s="11"/>
      <c r="N634" s="11"/>
    </row>
    <row r="635" spans="1:14" x14ac:dyDescent="0.25">
      <c r="A635" s="3" t="s">
        <v>3</v>
      </c>
      <c r="B635" s="3" t="s">
        <v>4</v>
      </c>
      <c r="C635">
        <f t="shared" si="9"/>
        <v>39</v>
      </c>
      <c r="D635" t="b">
        <f>AND(WEEKDAY(H635,2)&lt;=5, ISNA(MATCH(H635,Holidays!$A:$A, 0)))</f>
        <v>1</v>
      </c>
      <c r="E635">
        <v>2024</v>
      </c>
      <c r="F635">
        <v>9</v>
      </c>
      <c r="G635">
        <v>25</v>
      </c>
      <c r="H635" s="5">
        <v>45560</v>
      </c>
      <c r="I635" s="7">
        <v>290409806</v>
      </c>
      <c r="J635" s="7">
        <v>2284796.0600000005</v>
      </c>
      <c r="K635" s="8">
        <v>284528.81</v>
      </c>
      <c r="L635" s="11"/>
      <c r="M635" s="11"/>
      <c r="N635" s="11"/>
    </row>
    <row r="636" spans="1:14" x14ac:dyDescent="0.25">
      <c r="A636" s="3" t="s">
        <v>3</v>
      </c>
      <c r="B636" s="3" t="s">
        <v>4</v>
      </c>
      <c r="C636">
        <f t="shared" si="9"/>
        <v>39</v>
      </c>
      <c r="D636" t="b">
        <f>AND(WEEKDAY(H636,2)&lt;=5, ISNA(MATCH(H636,Holidays!$A:$A, 0)))</f>
        <v>1</v>
      </c>
      <c r="E636">
        <v>2024</v>
      </c>
      <c r="F636">
        <v>9</v>
      </c>
      <c r="G636">
        <v>26</v>
      </c>
      <c r="H636" s="5">
        <v>45561</v>
      </c>
      <c r="I636" s="7">
        <v>252713946</v>
      </c>
      <c r="J636" s="7">
        <v>834175.52</v>
      </c>
      <c r="K636" s="8">
        <v>14147</v>
      </c>
      <c r="L636" s="11"/>
      <c r="M636" s="11"/>
      <c r="N636" s="11"/>
    </row>
    <row r="637" spans="1:14" x14ac:dyDescent="0.25">
      <c r="A637" s="3" t="s">
        <v>3</v>
      </c>
      <c r="B637" s="3" t="s">
        <v>4</v>
      </c>
      <c r="C637">
        <f t="shared" si="9"/>
        <v>39</v>
      </c>
      <c r="D637" t="b">
        <f>AND(WEEKDAY(H637,2)&lt;=5, ISNA(MATCH(H637,Holidays!$A:$A, 0)))</f>
        <v>1</v>
      </c>
      <c r="E637">
        <v>2024</v>
      </c>
      <c r="F637">
        <v>9</v>
      </c>
      <c r="G637">
        <v>27</v>
      </c>
      <c r="H637" s="5">
        <v>45562</v>
      </c>
      <c r="I637" s="7">
        <v>280728476</v>
      </c>
      <c r="J637" s="7">
        <v>1362100.56</v>
      </c>
      <c r="K637" s="8">
        <v>88465.98</v>
      </c>
      <c r="L637" s="11"/>
      <c r="M637" s="11"/>
      <c r="N637" s="11"/>
    </row>
    <row r="638" spans="1:14" x14ac:dyDescent="0.25">
      <c r="A638" s="3" t="s">
        <v>3</v>
      </c>
      <c r="B638" s="3" t="s">
        <v>4</v>
      </c>
      <c r="C638">
        <f t="shared" si="9"/>
        <v>39</v>
      </c>
      <c r="D638" t="b">
        <f>AND(WEEKDAY(H638,2)&lt;=5, ISNA(MATCH(H638,Holidays!$A:$A, 0)))</f>
        <v>0</v>
      </c>
      <c r="E638">
        <v>2024</v>
      </c>
      <c r="F638">
        <v>9</v>
      </c>
      <c r="G638">
        <v>28</v>
      </c>
      <c r="H638" s="5">
        <v>45563</v>
      </c>
      <c r="I638" s="7">
        <v>0</v>
      </c>
      <c r="J638" s="7">
        <v>0</v>
      </c>
      <c r="K638" s="8">
        <v>0</v>
      </c>
      <c r="L638" s="11"/>
      <c r="M638" s="11"/>
      <c r="N638" s="11"/>
    </row>
    <row r="639" spans="1:14" x14ac:dyDescent="0.25">
      <c r="A639" s="3" t="s">
        <v>3</v>
      </c>
      <c r="B639" s="3" t="s">
        <v>4</v>
      </c>
      <c r="C639">
        <f t="shared" si="9"/>
        <v>40</v>
      </c>
      <c r="D639" t="b">
        <f>AND(WEEKDAY(H639,2)&lt;=5, ISNA(MATCH(H639,Holidays!$A:$A, 0)))</f>
        <v>0</v>
      </c>
      <c r="E639">
        <v>2024</v>
      </c>
      <c r="F639">
        <v>9</v>
      </c>
      <c r="G639">
        <v>29</v>
      </c>
      <c r="H639" s="5">
        <v>45564</v>
      </c>
      <c r="I639" s="7">
        <v>0</v>
      </c>
      <c r="J639" s="7">
        <v>0</v>
      </c>
      <c r="K639" s="8">
        <v>0</v>
      </c>
      <c r="L639" s="11"/>
      <c r="M639" s="11"/>
      <c r="N639" s="11"/>
    </row>
    <row r="640" spans="1:14" x14ac:dyDescent="0.25">
      <c r="A640" s="3" t="s">
        <v>3</v>
      </c>
      <c r="B640" s="3" t="s">
        <v>4</v>
      </c>
      <c r="C640">
        <f t="shared" si="9"/>
        <v>40</v>
      </c>
      <c r="D640" t="b">
        <f>AND(WEEKDAY(H640,2)&lt;=5, ISNA(MATCH(H640,Holidays!$A:$A, 0)))</f>
        <v>1</v>
      </c>
      <c r="E640">
        <v>2024</v>
      </c>
      <c r="F640">
        <v>9</v>
      </c>
      <c r="G640">
        <v>30</v>
      </c>
      <c r="H640" s="5">
        <v>45565</v>
      </c>
      <c r="I640" s="7">
        <v>230927466</v>
      </c>
      <c r="J640" s="7">
        <v>2750246.62</v>
      </c>
      <c r="K640" s="8">
        <v>78405.86</v>
      </c>
      <c r="L640" s="11"/>
      <c r="M640" s="11"/>
      <c r="N640" s="11"/>
    </row>
    <row r="641" spans="1:14" x14ac:dyDescent="0.25">
      <c r="A641" s="3" t="s">
        <v>3</v>
      </c>
      <c r="B641" s="3" t="s">
        <v>4</v>
      </c>
      <c r="C641">
        <f t="shared" si="9"/>
        <v>40</v>
      </c>
      <c r="D641" t="b">
        <f>AND(WEEKDAY(H641,2)&lt;=5, ISNA(MATCH(H641,Holidays!$A:$A, 0)))</f>
        <v>1</v>
      </c>
      <c r="E641">
        <v>2024</v>
      </c>
      <c r="F641">
        <v>10</v>
      </c>
      <c r="G641">
        <v>1</v>
      </c>
      <c r="H641" s="5">
        <v>45566</v>
      </c>
      <c r="I641" s="7">
        <v>243697451</v>
      </c>
      <c r="J641" s="7">
        <v>1063704.4799999997</v>
      </c>
      <c r="K641" s="8">
        <v>5736.52</v>
      </c>
      <c r="L641" s="11"/>
      <c r="M641" s="11"/>
      <c r="N641" s="11"/>
    </row>
    <row r="642" spans="1:14" x14ac:dyDescent="0.25">
      <c r="A642" s="3" t="s">
        <v>3</v>
      </c>
      <c r="B642" s="3" t="s">
        <v>4</v>
      </c>
      <c r="C642">
        <f t="shared" ref="C642:C705" si="10">+WEEKNUM(H642)</f>
        <v>40</v>
      </c>
      <c r="D642" t="b">
        <f>AND(WEEKDAY(H642,2)&lt;=5, ISNA(MATCH(H642,Holidays!$A:$A, 0)))</f>
        <v>1</v>
      </c>
      <c r="E642">
        <v>2024</v>
      </c>
      <c r="F642">
        <v>10</v>
      </c>
      <c r="G642">
        <v>2</v>
      </c>
      <c r="H642" s="5">
        <v>45567</v>
      </c>
      <c r="I642" s="7">
        <v>276583457</v>
      </c>
      <c r="J642" s="7">
        <v>1453375.53</v>
      </c>
      <c r="K642" s="8">
        <v>55516.28</v>
      </c>
      <c r="L642" s="11"/>
      <c r="M642" s="11"/>
      <c r="N642" s="11"/>
    </row>
    <row r="643" spans="1:14" x14ac:dyDescent="0.25">
      <c r="A643" s="3" t="s">
        <v>3</v>
      </c>
      <c r="B643" s="3" t="s">
        <v>4</v>
      </c>
      <c r="C643">
        <f t="shared" si="10"/>
        <v>40</v>
      </c>
      <c r="D643" t="b">
        <f>AND(WEEKDAY(H643,2)&lt;=5, ISNA(MATCH(H643,Holidays!$A:$A, 0)))</f>
        <v>1</v>
      </c>
      <c r="E643">
        <v>2024</v>
      </c>
      <c r="F643">
        <v>10</v>
      </c>
      <c r="G643">
        <v>3</v>
      </c>
      <c r="H643" s="5">
        <v>45568</v>
      </c>
      <c r="I643" s="7">
        <v>214299621</v>
      </c>
      <c r="J643" s="7">
        <v>789209.73000000033</v>
      </c>
      <c r="K643" s="8">
        <v>48253.03</v>
      </c>
      <c r="L643" s="11"/>
      <c r="M643" s="11"/>
      <c r="N643" s="11"/>
    </row>
    <row r="644" spans="1:14" x14ac:dyDescent="0.25">
      <c r="A644" s="3" t="s">
        <v>3</v>
      </c>
      <c r="B644" s="3" t="s">
        <v>4</v>
      </c>
      <c r="C644">
        <f t="shared" si="10"/>
        <v>40</v>
      </c>
      <c r="D644" t="b">
        <f>AND(WEEKDAY(H644,2)&lt;=5, ISNA(MATCH(H644,Holidays!$A:$A, 0)))</f>
        <v>1</v>
      </c>
      <c r="E644">
        <v>2024</v>
      </c>
      <c r="F644">
        <v>10</v>
      </c>
      <c r="G644">
        <v>4</v>
      </c>
      <c r="H644" s="5">
        <v>45569</v>
      </c>
      <c r="I644" s="7">
        <v>709455764</v>
      </c>
      <c r="J644" s="7">
        <v>2081205.8300000003</v>
      </c>
      <c r="K644" s="8">
        <v>49484.46</v>
      </c>
      <c r="L644" s="11"/>
      <c r="M644" s="11"/>
      <c r="N644" s="11"/>
    </row>
    <row r="645" spans="1:14" x14ac:dyDescent="0.25">
      <c r="A645" s="3" t="s">
        <v>3</v>
      </c>
      <c r="B645" s="3" t="s">
        <v>4</v>
      </c>
      <c r="C645">
        <f t="shared" si="10"/>
        <v>40</v>
      </c>
      <c r="D645" t="b">
        <f>AND(WEEKDAY(H645,2)&lt;=5, ISNA(MATCH(H645,Holidays!$A:$A, 0)))</f>
        <v>0</v>
      </c>
      <c r="E645">
        <v>2024</v>
      </c>
      <c r="F645">
        <v>10</v>
      </c>
      <c r="G645">
        <v>5</v>
      </c>
      <c r="H645" s="5">
        <v>45570</v>
      </c>
      <c r="I645" s="7">
        <v>0</v>
      </c>
      <c r="J645" s="7">
        <v>0</v>
      </c>
      <c r="K645" s="8">
        <v>0</v>
      </c>
      <c r="L645" s="11"/>
      <c r="M645" s="11"/>
      <c r="N645" s="11"/>
    </row>
    <row r="646" spans="1:14" x14ac:dyDescent="0.25">
      <c r="A646" s="3" t="s">
        <v>3</v>
      </c>
      <c r="B646" s="3" t="s">
        <v>4</v>
      </c>
      <c r="C646">
        <f t="shared" si="10"/>
        <v>41</v>
      </c>
      <c r="D646" t="b">
        <f>AND(WEEKDAY(H646,2)&lt;=5, ISNA(MATCH(H646,Holidays!$A:$A, 0)))</f>
        <v>0</v>
      </c>
      <c r="E646">
        <v>2024</v>
      </c>
      <c r="F646">
        <v>10</v>
      </c>
      <c r="G646">
        <v>6</v>
      </c>
      <c r="H646" s="5">
        <v>45571</v>
      </c>
      <c r="I646" s="7">
        <v>0</v>
      </c>
      <c r="J646" s="7">
        <v>0</v>
      </c>
      <c r="K646" s="8">
        <v>0</v>
      </c>
      <c r="L646" s="11"/>
      <c r="M646" s="11"/>
      <c r="N646" s="11"/>
    </row>
    <row r="647" spans="1:14" x14ac:dyDescent="0.25">
      <c r="A647" s="3" t="s">
        <v>3</v>
      </c>
      <c r="B647" s="3" t="s">
        <v>4</v>
      </c>
      <c r="C647">
        <f t="shared" si="10"/>
        <v>41</v>
      </c>
      <c r="D647" t="b">
        <f>AND(WEEKDAY(H647,2)&lt;=5, ISNA(MATCH(H647,Holidays!$A:$A, 0)))</f>
        <v>1</v>
      </c>
      <c r="E647">
        <v>2024</v>
      </c>
      <c r="F647">
        <v>10</v>
      </c>
      <c r="G647">
        <v>7</v>
      </c>
      <c r="H647" s="5">
        <v>45572</v>
      </c>
      <c r="I647" s="7">
        <v>288836095</v>
      </c>
      <c r="J647" s="7">
        <v>1194269.1000000001</v>
      </c>
      <c r="K647" s="8">
        <v>27379</v>
      </c>
      <c r="L647" s="11"/>
      <c r="M647" s="11"/>
      <c r="N647" s="11"/>
    </row>
    <row r="648" spans="1:14" x14ac:dyDescent="0.25">
      <c r="A648" s="3" t="s">
        <v>3</v>
      </c>
      <c r="B648" s="3" t="s">
        <v>4</v>
      </c>
      <c r="C648">
        <f t="shared" si="10"/>
        <v>41</v>
      </c>
      <c r="D648" t="b">
        <f>AND(WEEKDAY(H648,2)&lt;=5, ISNA(MATCH(H648,Holidays!$A:$A, 0)))</f>
        <v>1</v>
      </c>
      <c r="E648">
        <v>2024</v>
      </c>
      <c r="F648">
        <v>10</v>
      </c>
      <c r="G648">
        <v>8</v>
      </c>
      <c r="H648" s="5">
        <v>45573</v>
      </c>
      <c r="I648" s="7">
        <v>350977448</v>
      </c>
      <c r="J648" s="7">
        <v>1090949.6099999999</v>
      </c>
      <c r="K648" s="8">
        <v>6298</v>
      </c>
      <c r="L648" s="11"/>
      <c r="M648" s="11"/>
      <c r="N648" s="11"/>
    </row>
    <row r="649" spans="1:14" x14ac:dyDescent="0.25">
      <c r="A649" s="3" t="s">
        <v>3</v>
      </c>
      <c r="B649" s="3" t="s">
        <v>4</v>
      </c>
      <c r="C649">
        <f t="shared" si="10"/>
        <v>41</v>
      </c>
      <c r="D649" t="b">
        <f>AND(WEEKDAY(H649,2)&lt;=5, ISNA(MATCH(H649,Holidays!$A:$A, 0)))</f>
        <v>1</v>
      </c>
      <c r="E649">
        <v>2024</v>
      </c>
      <c r="F649">
        <v>10</v>
      </c>
      <c r="G649">
        <v>9</v>
      </c>
      <c r="H649" s="5">
        <v>45574</v>
      </c>
      <c r="I649" s="7">
        <v>178338108</v>
      </c>
      <c r="J649" s="7">
        <v>2726839.7800000003</v>
      </c>
      <c r="K649" s="8">
        <v>37944.239999999998</v>
      </c>
      <c r="L649" s="11"/>
      <c r="M649" s="11"/>
      <c r="N649" s="11"/>
    </row>
    <row r="650" spans="1:14" x14ac:dyDescent="0.25">
      <c r="A650" s="3" t="s">
        <v>3</v>
      </c>
      <c r="B650" s="3" t="s">
        <v>4</v>
      </c>
      <c r="C650">
        <f t="shared" si="10"/>
        <v>41</v>
      </c>
      <c r="D650" t="b">
        <f>AND(WEEKDAY(H650,2)&lt;=5, ISNA(MATCH(H650,Holidays!$A:$A, 0)))</f>
        <v>1</v>
      </c>
      <c r="E650">
        <v>2024</v>
      </c>
      <c r="F650">
        <v>10</v>
      </c>
      <c r="G650">
        <v>10</v>
      </c>
      <c r="H650" s="5">
        <v>45575</v>
      </c>
      <c r="I650" s="7">
        <v>303177400</v>
      </c>
      <c r="J650" s="7">
        <v>1965246.49</v>
      </c>
      <c r="K650" s="8">
        <v>80832.42</v>
      </c>
      <c r="L650" s="11"/>
      <c r="M650" s="11"/>
      <c r="N650" s="11"/>
    </row>
    <row r="651" spans="1:14" x14ac:dyDescent="0.25">
      <c r="A651" s="3" t="s">
        <v>3</v>
      </c>
      <c r="B651" s="3" t="s">
        <v>4</v>
      </c>
      <c r="C651">
        <f t="shared" si="10"/>
        <v>41</v>
      </c>
      <c r="D651" t="b">
        <f>AND(WEEKDAY(H651,2)&lt;=5, ISNA(MATCH(H651,Holidays!$A:$A, 0)))</f>
        <v>1</v>
      </c>
      <c r="E651">
        <v>2024</v>
      </c>
      <c r="F651">
        <v>10</v>
      </c>
      <c r="G651">
        <v>11</v>
      </c>
      <c r="H651" s="5">
        <v>45576</v>
      </c>
      <c r="I651" s="7">
        <v>231072106</v>
      </c>
      <c r="J651" s="7">
        <v>892016.7300000001</v>
      </c>
      <c r="K651" s="8">
        <v>42573.1</v>
      </c>
      <c r="L651" s="11"/>
      <c r="M651" s="11"/>
      <c r="N651" s="11"/>
    </row>
    <row r="652" spans="1:14" x14ac:dyDescent="0.25">
      <c r="A652" s="3" t="s">
        <v>3</v>
      </c>
      <c r="B652" s="3" t="s">
        <v>4</v>
      </c>
      <c r="C652">
        <f t="shared" si="10"/>
        <v>41</v>
      </c>
      <c r="D652" t="b">
        <f>AND(WEEKDAY(H652,2)&lt;=5, ISNA(MATCH(H652,Holidays!$A:$A, 0)))</f>
        <v>0</v>
      </c>
      <c r="E652">
        <v>2024</v>
      </c>
      <c r="F652">
        <v>10</v>
      </c>
      <c r="G652">
        <v>12</v>
      </c>
      <c r="H652" s="5">
        <v>45577</v>
      </c>
      <c r="I652" s="7">
        <v>0</v>
      </c>
      <c r="J652" s="7">
        <v>0</v>
      </c>
      <c r="K652" s="8">
        <v>0</v>
      </c>
      <c r="L652" s="11"/>
      <c r="M652" s="11"/>
      <c r="N652" s="11"/>
    </row>
    <row r="653" spans="1:14" x14ac:dyDescent="0.25">
      <c r="A653" s="3" t="s">
        <v>3</v>
      </c>
      <c r="B653" s="3" t="s">
        <v>4</v>
      </c>
      <c r="C653">
        <f t="shared" si="10"/>
        <v>42</v>
      </c>
      <c r="D653" t="b">
        <f>AND(WEEKDAY(H653,2)&lt;=5, ISNA(MATCH(H653,Holidays!$A:$A, 0)))</f>
        <v>0</v>
      </c>
      <c r="E653">
        <v>2024</v>
      </c>
      <c r="F653">
        <v>10</v>
      </c>
      <c r="G653">
        <v>13</v>
      </c>
      <c r="H653" s="5">
        <v>45578</v>
      </c>
      <c r="I653" s="7">
        <v>0</v>
      </c>
      <c r="J653" s="7">
        <v>0</v>
      </c>
      <c r="K653" s="8">
        <v>0</v>
      </c>
      <c r="L653" s="11"/>
      <c r="M653" s="11"/>
      <c r="N653" s="11"/>
    </row>
    <row r="654" spans="1:14" x14ac:dyDescent="0.25">
      <c r="A654" s="3" t="s">
        <v>3</v>
      </c>
      <c r="B654" s="3" t="s">
        <v>4</v>
      </c>
      <c r="C654">
        <f t="shared" si="10"/>
        <v>42</v>
      </c>
      <c r="D654" t="b">
        <f>AND(WEEKDAY(H654,2)&lt;=5, ISNA(MATCH(H654,Holidays!$A:$A, 0)))</f>
        <v>1</v>
      </c>
      <c r="E654">
        <v>2024</v>
      </c>
      <c r="F654">
        <v>10</v>
      </c>
      <c r="G654">
        <v>14</v>
      </c>
      <c r="H654" s="5">
        <v>45579</v>
      </c>
      <c r="I654" s="7">
        <v>352634651</v>
      </c>
      <c r="J654" s="7">
        <v>2074480.88</v>
      </c>
      <c r="K654" s="8">
        <v>95568</v>
      </c>
      <c r="L654" s="11"/>
      <c r="M654" s="11"/>
      <c r="N654" s="11"/>
    </row>
    <row r="655" spans="1:14" x14ac:dyDescent="0.25">
      <c r="A655" s="3" t="s">
        <v>3</v>
      </c>
      <c r="B655" s="3" t="s">
        <v>4</v>
      </c>
      <c r="C655">
        <f t="shared" si="10"/>
        <v>42</v>
      </c>
      <c r="D655" t="b">
        <f>AND(WEEKDAY(H655,2)&lt;=5, ISNA(MATCH(H655,Holidays!$A:$A, 0)))</f>
        <v>1</v>
      </c>
      <c r="E655">
        <v>2024</v>
      </c>
      <c r="F655">
        <v>10</v>
      </c>
      <c r="G655">
        <v>15</v>
      </c>
      <c r="H655" s="5">
        <v>45580</v>
      </c>
      <c r="I655" s="7">
        <v>303516600</v>
      </c>
      <c r="J655" s="7">
        <v>2095665.83</v>
      </c>
      <c r="K655" s="8">
        <v>26974.46</v>
      </c>
      <c r="L655" s="11"/>
      <c r="M655" s="11"/>
      <c r="N655" s="11"/>
    </row>
    <row r="656" spans="1:14" x14ac:dyDescent="0.25">
      <c r="A656" s="3" t="s">
        <v>3</v>
      </c>
      <c r="B656" s="3" t="s">
        <v>4</v>
      </c>
      <c r="C656">
        <f t="shared" si="10"/>
        <v>42</v>
      </c>
      <c r="D656" t="b">
        <f>AND(WEEKDAY(H656,2)&lt;=5, ISNA(MATCH(H656,Holidays!$A:$A, 0)))</f>
        <v>1</v>
      </c>
      <c r="E656">
        <v>2024</v>
      </c>
      <c r="F656">
        <v>10</v>
      </c>
      <c r="G656">
        <v>16</v>
      </c>
      <c r="H656" s="5">
        <v>45581</v>
      </c>
      <c r="I656" s="7">
        <v>232199419</v>
      </c>
      <c r="J656" s="7">
        <v>672952.55</v>
      </c>
      <c r="K656" s="8">
        <v>30874.48</v>
      </c>
      <c r="L656" s="11"/>
      <c r="M656" s="11"/>
      <c r="N656" s="11"/>
    </row>
    <row r="657" spans="1:14" x14ac:dyDescent="0.25">
      <c r="A657" s="3" t="s">
        <v>3</v>
      </c>
      <c r="B657" s="3" t="s">
        <v>4</v>
      </c>
      <c r="C657">
        <f t="shared" si="10"/>
        <v>42</v>
      </c>
      <c r="D657" t="b">
        <f>AND(WEEKDAY(H657,2)&lt;=5, ISNA(MATCH(H657,Holidays!$A:$A, 0)))</f>
        <v>1</v>
      </c>
      <c r="E657">
        <v>2024</v>
      </c>
      <c r="F657">
        <v>10</v>
      </c>
      <c r="G657">
        <v>17</v>
      </c>
      <c r="H657" s="5">
        <v>45582</v>
      </c>
      <c r="I657" s="7">
        <v>293524003</v>
      </c>
      <c r="J657" s="7">
        <v>1547329.0299999998</v>
      </c>
      <c r="K657" s="8">
        <v>147868.63</v>
      </c>
      <c r="L657" s="11"/>
      <c r="M657" s="11"/>
      <c r="N657" s="11"/>
    </row>
    <row r="658" spans="1:14" x14ac:dyDescent="0.25">
      <c r="A658" s="3" t="s">
        <v>3</v>
      </c>
      <c r="B658" s="3" t="s">
        <v>4</v>
      </c>
      <c r="C658">
        <f t="shared" si="10"/>
        <v>42</v>
      </c>
      <c r="D658" t="b">
        <f>AND(WEEKDAY(H658,2)&lt;=5, ISNA(MATCH(H658,Holidays!$A:$A, 0)))</f>
        <v>1</v>
      </c>
      <c r="E658">
        <v>2024</v>
      </c>
      <c r="F658">
        <v>10</v>
      </c>
      <c r="G658">
        <v>18</v>
      </c>
      <c r="H658" s="5">
        <v>45583</v>
      </c>
      <c r="I658" s="7">
        <v>274414442</v>
      </c>
      <c r="J658" s="7">
        <v>1154149.1399999997</v>
      </c>
      <c r="K658" s="8">
        <v>35561.660000000003</v>
      </c>
      <c r="L658" s="11"/>
      <c r="M658" s="11"/>
      <c r="N658" s="11"/>
    </row>
    <row r="659" spans="1:14" x14ac:dyDescent="0.25">
      <c r="A659" s="3" t="s">
        <v>3</v>
      </c>
      <c r="B659" s="3" t="s">
        <v>4</v>
      </c>
      <c r="C659">
        <f t="shared" si="10"/>
        <v>42</v>
      </c>
      <c r="D659" t="b">
        <f>AND(WEEKDAY(H659,2)&lt;=5, ISNA(MATCH(H659,Holidays!$A:$A, 0)))</f>
        <v>0</v>
      </c>
      <c r="E659">
        <v>2024</v>
      </c>
      <c r="F659">
        <v>10</v>
      </c>
      <c r="G659">
        <v>19</v>
      </c>
      <c r="H659" s="5">
        <v>45584</v>
      </c>
      <c r="I659" s="7">
        <v>0</v>
      </c>
      <c r="J659" s="7">
        <v>0</v>
      </c>
      <c r="K659" s="8">
        <v>0</v>
      </c>
      <c r="L659" s="11"/>
      <c r="M659" s="11"/>
      <c r="N659" s="11"/>
    </row>
    <row r="660" spans="1:14" x14ac:dyDescent="0.25">
      <c r="A660" s="3" t="s">
        <v>3</v>
      </c>
      <c r="B660" s="3" t="s">
        <v>4</v>
      </c>
      <c r="C660">
        <f t="shared" si="10"/>
        <v>43</v>
      </c>
      <c r="D660" t="b">
        <f>AND(WEEKDAY(H660,2)&lt;=5, ISNA(MATCH(H660,Holidays!$A:$A, 0)))</f>
        <v>0</v>
      </c>
      <c r="E660">
        <v>2024</v>
      </c>
      <c r="F660">
        <v>10</v>
      </c>
      <c r="G660">
        <v>20</v>
      </c>
      <c r="H660" s="5">
        <v>45585</v>
      </c>
      <c r="I660" s="7">
        <v>0</v>
      </c>
      <c r="J660" s="7">
        <v>0</v>
      </c>
      <c r="K660" s="8">
        <v>0</v>
      </c>
      <c r="L660" s="11"/>
      <c r="M660" s="11"/>
      <c r="N660" s="11"/>
    </row>
    <row r="661" spans="1:14" x14ac:dyDescent="0.25">
      <c r="A661" s="3" t="s">
        <v>3</v>
      </c>
      <c r="B661" s="3" t="s">
        <v>4</v>
      </c>
      <c r="C661">
        <f t="shared" si="10"/>
        <v>43</v>
      </c>
      <c r="D661" t="b">
        <f>AND(WEEKDAY(H661,2)&lt;=5, ISNA(MATCH(H661,Holidays!$A:$A, 0)))</f>
        <v>1</v>
      </c>
      <c r="E661">
        <v>2024</v>
      </c>
      <c r="F661">
        <v>10</v>
      </c>
      <c r="G661">
        <v>21</v>
      </c>
      <c r="H661" s="5">
        <v>45586</v>
      </c>
      <c r="I661" s="7">
        <v>349976996</v>
      </c>
      <c r="J661" s="7">
        <v>3040458.3400000003</v>
      </c>
      <c r="K661" s="8">
        <v>51634</v>
      </c>
      <c r="L661" s="11"/>
      <c r="M661" s="11"/>
      <c r="N661" s="11"/>
    </row>
    <row r="662" spans="1:14" x14ac:dyDescent="0.25">
      <c r="A662" s="3" t="s">
        <v>3</v>
      </c>
      <c r="B662" s="3" t="s">
        <v>4</v>
      </c>
      <c r="C662">
        <f t="shared" si="10"/>
        <v>43</v>
      </c>
      <c r="D662" t="b">
        <f>AND(WEEKDAY(H662,2)&lt;=5, ISNA(MATCH(H662,Holidays!$A:$A, 0)))</f>
        <v>1</v>
      </c>
      <c r="E662">
        <v>2024</v>
      </c>
      <c r="F662">
        <v>10</v>
      </c>
      <c r="G662">
        <v>22</v>
      </c>
      <c r="H662" s="5">
        <v>45587</v>
      </c>
      <c r="I662" s="7">
        <v>222353615</v>
      </c>
      <c r="J662" s="7">
        <v>1755642.5699999998</v>
      </c>
      <c r="K662" s="8">
        <v>15775.96</v>
      </c>
      <c r="L662" s="11"/>
      <c r="M662" s="11"/>
      <c r="N662" s="11"/>
    </row>
    <row r="663" spans="1:14" x14ac:dyDescent="0.25">
      <c r="A663" s="3" t="s">
        <v>3</v>
      </c>
      <c r="B663" s="3" t="s">
        <v>4</v>
      </c>
      <c r="C663">
        <f t="shared" si="10"/>
        <v>43</v>
      </c>
      <c r="D663" t="b">
        <f>AND(WEEKDAY(H663,2)&lt;=5, ISNA(MATCH(H663,Holidays!$A:$A, 0)))</f>
        <v>1</v>
      </c>
      <c r="E663">
        <v>2024</v>
      </c>
      <c r="F663">
        <v>10</v>
      </c>
      <c r="G663">
        <v>23</v>
      </c>
      <c r="H663" s="5">
        <v>45588</v>
      </c>
      <c r="I663" s="7">
        <v>218509469</v>
      </c>
      <c r="J663" s="7">
        <v>1454093.6899999995</v>
      </c>
      <c r="K663" s="8">
        <v>49094.28</v>
      </c>
      <c r="L663" s="11"/>
      <c r="M663" s="11"/>
      <c r="N663" s="11"/>
    </row>
    <row r="664" spans="1:14" x14ac:dyDescent="0.25">
      <c r="A664" s="3" t="s">
        <v>3</v>
      </c>
      <c r="B664" s="3" t="s">
        <v>4</v>
      </c>
      <c r="C664">
        <f t="shared" si="10"/>
        <v>43</v>
      </c>
      <c r="D664" t="b">
        <f>AND(WEEKDAY(H664,2)&lt;=5, ISNA(MATCH(H664,Holidays!$A:$A, 0)))</f>
        <v>1</v>
      </c>
      <c r="E664">
        <v>2024</v>
      </c>
      <c r="F664">
        <v>10</v>
      </c>
      <c r="G664">
        <v>24</v>
      </c>
      <c r="H664" s="5">
        <v>45589</v>
      </c>
      <c r="I664" s="7">
        <v>274703183</v>
      </c>
      <c r="J664" s="7">
        <v>2220507.1299999994</v>
      </c>
      <c r="K664" s="8">
        <v>244852.43</v>
      </c>
      <c r="L664" s="11"/>
      <c r="M664" s="11"/>
      <c r="N664" s="11"/>
    </row>
    <row r="665" spans="1:14" x14ac:dyDescent="0.25">
      <c r="A665" s="3" t="s">
        <v>3</v>
      </c>
      <c r="B665" s="3" t="s">
        <v>4</v>
      </c>
      <c r="C665">
        <f t="shared" si="10"/>
        <v>43</v>
      </c>
      <c r="D665" t="b">
        <f>AND(WEEKDAY(H665,2)&lt;=5, ISNA(MATCH(H665,Holidays!$A:$A, 0)))</f>
        <v>1</v>
      </c>
      <c r="E665">
        <v>2024</v>
      </c>
      <c r="F665">
        <v>10</v>
      </c>
      <c r="G665">
        <v>25</v>
      </c>
      <c r="H665" s="5">
        <v>45590</v>
      </c>
      <c r="I665" s="7">
        <v>354833505</v>
      </c>
      <c r="J665" s="7">
        <v>1951238.1700000002</v>
      </c>
      <c r="K665" s="8">
        <v>132462.68</v>
      </c>
      <c r="L665" s="11"/>
      <c r="M665" s="11"/>
      <c r="N665" s="11"/>
    </row>
    <row r="666" spans="1:14" x14ac:dyDescent="0.25">
      <c r="A666" s="3" t="s">
        <v>3</v>
      </c>
      <c r="B666" s="3" t="s">
        <v>4</v>
      </c>
      <c r="C666">
        <f t="shared" si="10"/>
        <v>43</v>
      </c>
      <c r="D666" t="b">
        <f>AND(WEEKDAY(H666,2)&lt;=5, ISNA(MATCH(H666,Holidays!$A:$A, 0)))</f>
        <v>0</v>
      </c>
      <c r="E666">
        <v>2024</v>
      </c>
      <c r="F666">
        <v>10</v>
      </c>
      <c r="G666">
        <v>26</v>
      </c>
      <c r="H666" s="5">
        <v>45591</v>
      </c>
      <c r="I666" s="7">
        <v>0</v>
      </c>
      <c r="J666" s="7">
        <v>0</v>
      </c>
      <c r="K666" s="8">
        <v>0</v>
      </c>
      <c r="L666" s="11"/>
      <c r="M666" s="11"/>
      <c r="N666" s="11"/>
    </row>
    <row r="667" spans="1:14" x14ac:dyDescent="0.25">
      <c r="A667" s="3" t="s">
        <v>3</v>
      </c>
      <c r="B667" s="3" t="s">
        <v>4</v>
      </c>
      <c r="C667">
        <f t="shared" si="10"/>
        <v>44</v>
      </c>
      <c r="D667" t="b">
        <f>AND(WEEKDAY(H667,2)&lt;=5, ISNA(MATCH(H667,Holidays!$A:$A, 0)))</f>
        <v>0</v>
      </c>
      <c r="E667">
        <v>2024</v>
      </c>
      <c r="F667">
        <v>10</v>
      </c>
      <c r="G667">
        <v>27</v>
      </c>
      <c r="H667" s="5">
        <v>45592</v>
      </c>
      <c r="I667" s="7">
        <v>0</v>
      </c>
      <c r="J667" s="7">
        <v>0</v>
      </c>
      <c r="K667" s="8">
        <v>0</v>
      </c>
      <c r="L667" s="11"/>
      <c r="M667" s="11"/>
      <c r="N667" s="11"/>
    </row>
    <row r="668" spans="1:14" x14ac:dyDescent="0.25">
      <c r="A668" s="3" t="s">
        <v>3</v>
      </c>
      <c r="B668" s="3" t="s">
        <v>4</v>
      </c>
      <c r="C668">
        <f t="shared" si="10"/>
        <v>44</v>
      </c>
      <c r="D668" t="b">
        <f>AND(WEEKDAY(H668,2)&lt;=5, ISNA(MATCH(H668,Holidays!$A:$A, 0)))</f>
        <v>1</v>
      </c>
      <c r="E668">
        <v>2024</v>
      </c>
      <c r="F668">
        <v>10</v>
      </c>
      <c r="G668">
        <v>28</v>
      </c>
      <c r="H668" s="5">
        <v>45593</v>
      </c>
      <c r="I668" s="7">
        <v>225624515</v>
      </c>
      <c r="J668" s="7">
        <v>1206128.1099999996</v>
      </c>
      <c r="K668" s="8">
        <v>12352</v>
      </c>
      <c r="L668" s="11"/>
      <c r="M668" s="11"/>
      <c r="N668" s="11"/>
    </row>
    <row r="669" spans="1:14" x14ac:dyDescent="0.25">
      <c r="A669" s="3" t="s">
        <v>3</v>
      </c>
      <c r="B669" s="3" t="s">
        <v>4</v>
      </c>
      <c r="C669">
        <f t="shared" si="10"/>
        <v>44</v>
      </c>
      <c r="D669" t="b">
        <f>AND(WEEKDAY(H669,2)&lt;=5, ISNA(MATCH(H669,Holidays!$A:$A, 0)))</f>
        <v>1</v>
      </c>
      <c r="E669">
        <v>2024</v>
      </c>
      <c r="F669">
        <v>10</v>
      </c>
      <c r="G669">
        <v>29</v>
      </c>
      <c r="H669" s="5">
        <v>45594</v>
      </c>
      <c r="I669" s="7">
        <v>299254417</v>
      </c>
      <c r="J669" s="7">
        <v>2792889.15</v>
      </c>
      <c r="K669" s="8">
        <v>17668</v>
      </c>
      <c r="L669" s="11"/>
      <c r="M669" s="11"/>
      <c r="N669" s="11"/>
    </row>
    <row r="670" spans="1:14" x14ac:dyDescent="0.25">
      <c r="A670" s="3" t="s">
        <v>3</v>
      </c>
      <c r="B670" s="3" t="s">
        <v>4</v>
      </c>
      <c r="C670">
        <f t="shared" si="10"/>
        <v>44</v>
      </c>
      <c r="D670" t="b">
        <f>AND(WEEKDAY(H670,2)&lt;=5, ISNA(MATCH(H670,Holidays!$A:$A, 0)))</f>
        <v>1</v>
      </c>
      <c r="E670">
        <v>2024</v>
      </c>
      <c r="F670">
        <v>10</v>
      </c>
      <c r="G670">
        <v>30</v>
      </c>
      <c r="H670" s="5">
        <v>45595</v>
      </c>
      <c r="I670" s="7">
        <v>308042451</v>
      </c>
      <c r="J670" s="7">
        <v>2532030.4800000004</v>
      </c>
      <c r="K670" s="8">
        <v>4485</v>
      </c>
      <c r="L670" s="11"/>
      <c r="M670" s="11"/>
      <c r="N670" s="11"/>
    </row>
    <row r="671" spans="1:14" x14ac:dyDescent="0.25">
      <c r="A671" s="3" t="s">
        <v>3</v>
      </c>
      <c r="B671" s="3" t="s">
        <v>4</v>
      </c>
      <c r="C671">
        <f t="shared" si="10"/>
        <v>44</v>
      </c>
      <c r="D671" t="b">
        <f>AND(WEEKDAY(H671,2)&lt;=5, ISNA(MATCH(H671,Holidays!$A:$A, 0)))</f>
        <v>0</v>
      </c>
      <c r="E671">
        <v>2024</v>
      </c>
      <c r="F671">
        <v>10</v>
      </c>
      <c r="G671">
        <v>31</v>
      </c>
      <c r="H671" s="5">
        <v>45596</v>
      </c>
      <c r="I671" s="7">
        <v>0</v>
      </c>
      <c r="J671" s="7">
        <v>0</v>
      </c>
      <c r="K671" s="8">
        <v>0</v>
      </c>
      <c r="L671" s="11"/>
      <c r="M671" s="11"/>
      <c r="N671" s="11"/>
    </row>
    <row r="672" spans="1:14" x14ac:dyDescent="0.25">
      <c r="A672" s="3" t="s">
        <v>3</v>
      </c>
      <c r="B672" s="3" t="s">
        <v>4</v>
      </c>
      <c r="C672">
        <f t="shared" si="10"/>
        <v>44</v>
      </c>
      <c r="D672" t="b">
        <f>AND(WEEKDAY(H672,2)&lt;=5, ISNA(MATCH(H672,Holidays!$A:$A, 0)))</f>
        <v>0</v>
      </c>
      <c r="E672">
        <v>2024</v>
      </c>
      <c r="F672">
        <v>11</v>
      </c>
      <c r="G672">
        <v>1</v>
      </c>
      <c r="H672" s="5">
        <v>45597</v>
      </c>
      <c r="I672" s="7">
        <v>0</v>
      </c>
      <c r="J672" s="7">
        <v>0</v>
      </c>
      <c r="K672" s="8">
        <v>0</v>
      </c>
      <c r="L672" s="11"/>
      <c r="M672" s="11"/>
      <c r="N672" s="11"/>
    </row>
    <row r="673" spans="1:14" x14ac:dyDescent="0.25">
      <c r="A673" s="3" t="s">
        <v>3</v>
      </c>
      <c r="B673" s="3" t="s">
        <v>4</v>
      </c>
      <c r="C673">
        <f t="shared" si="10"/>
        <v>44</v>
      </c>
      <c r="D673" t="b">
        <f>AND(WEEKDAY(H673,2)&lt;=5, ISNA(MATCH(H673,Holidays!$A:$A, 0)))</f>
        <v>0</v>
      </c>
      <c r="E673">
        <v>2024</v>
      </c>
      <c r="F673">
        <v>11</v>
      </c>
      <c r="G673">
        <v>2</v>
      </c>
      <c r="H673" s="5">
        <v>45598</v>
      </c>
      <c r="I673" s="7">
        <v>0</v>
      </c>
      <c r="J673" s="7">
        <v>0</v>
      </c>
      <c r="K673" s="8">
        <v>0</v>
      </c>
      <c r="L673" s="11"/>
      <c r="M673" s="11"/>
      <c r="N673" s="11"/>
    </row>
    <row r="674" spans="1:14" x14ac:dyDescent="0.25">
      <c r="A674" s="3" t="s">
        <v>3</v>
      </c>
      <c r="B674" s="3" t="s">
        <v>4</v>
      </c>
      <c r="C674">
        <f t="shared" si="10"/>
        <v>45</v>
      </c>
      <c r="D674" t="b">
        <f>AND(WEEKDAY(H674,2)&lt;=5, ISNA(MATCH(H674,Holidays!$A:$A, 0)))</f>
        <v>0</v>
      </c>
      <c r="E674">
        <v>2024</v>
      </c>
      <c r="F674">
        <v>11</v>
      </c>
      <c r="G674">
        <v>3</v>
      </c>
      <c r="H674" s="5">
        <v>45599</v>
      </c>
      <c r="I674" s="7">
        <v>0</v>
      </c>
      <c r="J674" s="7">
        <v>0</v>
      </c>
      <c r="K674" s="8">
        <v>0</v>
      </c>
      <c r="L674" s="11"/>
      <c r="M674" s="11"/>
      <c r="N674" s="11"/>
    </row>
    <row r="675" spans="1:14" x14ac:dyDescent="0.25">
      <c r="A675" s="3" t="s">
        <v>3</v>
      </c>
      <c r="B675" s="3" t="s">
        <v>4</v>
      </c>
      <c r="C675">
        <f t="shared" si="10"/>
        <v>45</v>
      </c>
      <c r="D675" t="b">
        <f>AND(WEEKDAY(H675,2)&lt;=5, ISNA(MATCH(H675,Holidays!$A:$A, 0)))</f>
        <v>1</v>
      </c>
      <c r="E675">
        <v>2024</v>
      </c>
      <c r="F675">
        <v>11</v>
      </c>
      <c r="G675">
        <v>4</v>
      </c>
      <c r="H675" s="5">
        <v>45600</v>
      </c>
      <c r="I675" s="7">
        <v>280134967</v>
      </c>
      <c r="J675" s="7">
        <v>995182.20000000019</v>
      </c>
      <c r="K675" s="8">
        <v>27189.439999999999</v>
      </c>
      <c r="L675" s="11"/>
      <c r="M675" s="11"/>
      <c r="N675" s="11"/>
    </row>
    <row r="676" spans="1:14" x14ac:dyDescent="0.25">
      <c r="A676" s="3" t="s">
        <v>3</v>
      </c>
      <c r="B676" s="3" t="s">
        <v>4</v>
      </c>
      <c r="C676">
        <f t="shared" si="10"/>
        <v>45</v>
      </c>
      <c r="D676" t="b">
        <f>AND(WEEKDAY(H676,2)&lt;=5, ISNA(MATCH(H676,Holidays!$A:$A, 0)))</f>
        <v>1</v>
      </c>
      <c r="E676">
        <v>2024</v>
      </c>
      <c r="F676">
        <v>11</v>
      </c>
      <c r="G676">
        <v>5</v>
      </c>
      <c r="H676" s="5">
        <v>45601</v>
      </c>
      <c r="I676" s="7">
        <v>219031464</v>
      </c>
      <c r="J676" s="7">
        <v>1588953.7600000002</v>
      </c>
      <c r="K676" s="8">
        <v>147585.95000000001</v>
      </c>
      <c r="L676" s="11"/>
      <c r="M676" s="11"/>
      <c r="N676" s="11"/>
    </row>
    <row r="677" spans="1:14" x14ac:dyDescent="0.25">
      <c r="A677" s="3" t="s">
        <v>3</v>
      </c>
      <c r="B677" s="3" t="s">
        <v>4</v>
      </c>
      <c r="C677">
        <f t="shared" si="10"/>
        <v>45</v>
      </c>
      <c r="D677" t="b">
        <f>AND(WEEKDAY(H677,2)&lt;=5, ISNA(MATCH(H677,Holidays!$A:$A, 0)))</f>
        <v>1</v>
      </c>
      <c r="E677">
        <v>2024</v>
      </c>
      <c r="F677">
        <v>11</v>
      </c>
      <c r="G677">
        <v>6</v>
      </c>
      <c r="H677" s="5">
        <v>45602</v>
      </c>
      <c r="I677" s="7">
        <v>283178884</v>
      </c>
      <c r="J677" s="7">
        <v>1010345.0300000012</v>
      </c>
      <c r="K677" s="8">
        <v>11392.76</v>
      </c>
      <c r="L677" s="11"/>
      <c r="M677" s="11"/>
      <c r="N677" s="11"/>
    </row>
    <row r="678" spans="1:14" x14ac:dyDescent="0.25">
      <c r="A678" s="3" t="s">
        <v>3</v>
      </c>
      <c r="B678" s="3" t="s">
        <v>4</v>
      </c>
      <c r="C678">
        <f t="shared" si="10"/>
        <v>45</v>
      </c>
      <c r="D678" t="b">
        <f>AND(WEEKDAY(H678,2)&lt;=5, ISNA(MATCH(H678,Holidays!$A:$A, 0)))</f>
        <v>1</v>
      </c>
      <c r="E678">
        <v>2024</v>
      </c>
      <c r="F678">
        <v>11</v>
      </c>
      <c r="G678">
        <v>7</v>
      </c>
      <c r="H678" s="5">
        <v>45603</v>
      </c>
      <c r="I678" s="7">
        <v>217731779</v>
      </c>
      <c r="J678" s="7">
        <v>1387359.8800000004</v>
      </c>
      <c r="K678" s="8">
        <v>171160</v>
      </c>
      <c r="L678" s="11"/>
      <c r="M678" s="11"/>
      <c r="N678" s="11"/>
    </row>
    <row r="679" spans="1:14" x14ac:dyDescent="0.25">
      <c r="A679" s="3" t="s">
        <v>3</v>
      </c>
      <c r="B679" s="3" t="s">
        <v>4</v>
      </c>
      <c r="C679">
        <f t="shared" si="10"/>
        <v>45</v>
      </c>
      <c r="D679" t="b">
        <f>AND(WEEKDAY(H679,2)&lt;=5, ISNA(MATCH(H679,Holidays!$A:$A, 0)))</f>
        <v>1</v>
      </c>
      <c r="E679">
        <v>2024</v>
      </c>
      <c r="F679">
        <v>11</v>
      </c>
      <c r="G679">
        <v>8</v>
      </c>
      <c r="H679" s="5">
        <v>45604</v>
      </c>
      <c r="I679" s="7">
        <v>410103550</v>
      </c>
      <c r="J679" s="7">
        <v>2829031.81</v>
      </c>
      <c r="K679" s="8">
        <v>6928</v>
      </c>
      <c r="L679" s="11"/>
      <c r="M679" s="11"/>
      <c r="N679" s="11"/>
    </row>
    <row r="680" spans="1:14" x14ac:dyDescent="0.25">
      <c r="A680" s="3" t="s">
        <v>3</v>
      </c>
      <c r="B680" s="3" t="s">
        <v>4</v>
      </c>
      <c r="C680">
        <f t="shared" si="10"/>
        <v>45</v>
      </c>
      <c r="D680" t="b">
        <f>AND(WEEKDAY(H680,2)&lt;=5, ISNA(MATCH(H680,Holidays!$A:$A, 0)))</f>
        <v>0</v>
      </c>
      <c r="E680">
        <v>2024</v>
      </c>
      <c r="F680">
        <v>11</v>
      </c>
      <c r="G680">
        <v>9</v>
      </c>
      <c r="H680" s="5">
        <v>45605</v>
      </c>
      <c r="I680" s="7">
        <v>0</v>
      </c>
      <c r="J680" s="7">
        <v>0</v>
      </c>
      <c r="K680" s="8">
        <v>0</v>
      </c>
      <c r="L680" s="11"/>
      <c r="M680" s="11"/>
      <c r="N680" s="11"/>
    </row>
    <row r="681" spans="1:14" x14ac:dyDescent="0.25">
      <c r="A681" s="3" t="s">
        <v>3</v>
      </c>
      <c r="B681" s="3" t="s">
        <v>4</v>
      </c>
      <c r="C681">
        <f t="shared" si="10"/>
        <v>46</v>
      </c>
      <c r="D681" t="b">
        <f>AND(WEEKDAY(H681,2)&lt;=5, ISNA(MATCH(H681,Holidays!$A:$A, 0)))</f>
        <v>0</v>
      </c>
      <c r="E681">
        <v>2024</v>
      </c>
      <c r="F681">
        <v>11</v>
      </c>
      <c r="G681">
        <v>10</v>
      </c>
      <c r="H681" s="5">
        <v>45606</v>
      </c>
      <c r="I681" s="7">
        <v>0</v>
      </c>
      <c r="J681" s="7">
        <v>0</v>
      </c>
      <c r="K681" s="8">
        <v>0</v>
      </c>
      <c r="L681" s="11"/>
      <c r="M681" s="11"/>
      <c r="N681" s="11"/>
    </row>
    <row r="682" spans="1:14" x14ac:dyDescent="0.25">
      <c r="A682" s="3" t="s">
        <v>3</v>
      </c>
      <c r="B682" s="3" t="s">
        <v>4</v>
      </c>
      <c r="C682">
        <f t="shared" si="10"/>
        <v>46</v>
      </c>
      <c r="D682" t="b">
        <f>AND(WEEKDAY(H682,2)&lt;=5, ISNA(MATCH(H682,Holidays!$A:$A, 0)))</f>
        <v>1</v>
      </c>
      <c r="E682">
        <v>2024</v>
      </c>
      <c r="F682">
        <v>11</v>
      </c>
      <c r="G682">
        <v>11</v>
      </c>
      <c r="H682" s="5">
        <v>45607</v>
      </c>
      <c r="I682" s="7">
        <v>270878082</v>
      </c>
      <c r="J682" s="7">
        <v>1135957.5500000003</v>
      </c>
      <c r="K682" s="8">
        <v>25268.77</v>
      </c>
      <c r="L682" s="11"/>
      <c r="M682" s="11"/>
      <c r="N682" s="11"/>
    </row>
    <row r="683" spans="1:14" x14ac:dyDescent="0.25">
      <c r="A683" s="3" t="s">
        <v>3</v>
      </c>
      <c r="B683" s="3" t="s">
        <v>4</v>
      </c>
      <c r="C683">
        <f t="shared" si="10"/>
        <v>46</v>
      </c>
      <c r="D683" t="b">
        <f>AND(WEEKDAY(H683,2)&lt;=5, ISNA(MATCH(H683,Holidays!$A:$A, 0)))</f>
        <v>1</v>
      </c>
      <c r="E683">
        <v>2024</v>
      </c>
      <c r="F683">
        <v>11</v>
      </c>
      <c r="G683">
        <v>12</v>
      </c>
      <c r="H683" s="5">
        <v>45608</v>
      </c>
      <c r="I683" s="7">
        <v>294608837</v>
      </c>
      <c r="J683" s="7">
        <v>2688091.67</v>
      </c>
      <c r="K683" s="8">
        <v>60606.1</v>
      </c>
      <c r="L683" s="11"/>
      <c r="M683" s="11"/>
      <c r="N683" s="11"/>
    </row>
    <row r="684" spans="1:14" x14ac:dyDescent="0.25">
      <c r="A684" s="3" t="s">
        <v>3</v>
      </c>
      <c r="B684" s="3" t="s">
        <v>4</v>
      </c>
      <c r="C684">
        <f t="shared" si="10"/>
        <v>46</v>
      </c>
      <c r="D684" t="b">
        <f>AND(WEEKDAY(H684,2)&lt;=5, ISNA(MATCH(H684,Holidays!$A:$A, 0)))</f>
        <v>1</v>
      </c>
      <c r="E684">
        <v>2024</v>
      </c>
      <c r="F684">
        <v>11</v>
      </c>
      <c r="G684">
        <v>13</v>
      </c>
      <c r="H684" s="5">
        <v>45609</v>
      </c>
      <c r="I684" s="7">
        <v>213347160</v>
      </c>
      <c r="J684" s="7">
        <v>986166.76</v>
      </c>
      <c r="K684" s="8">
        <v>30527.4</v>
      </c>
      <c r="L684" s="11"/>
      <c r="M684" s="11"/>
      <c r="N684" s="11"/>
    </row>
    <row r="685" spans="1:14" x14ac:dyDescent="0.25">
      <c r="A685" s="3" t="s">
        <v>3</v>
      </c>
      <c r="B685" s="3" t="s">
        <v>4</v>
      </c>
      <c r="C685">
        <f t="shared" si="10"/>
        <v>46</v>
      </c>
      <c r="D685" t="b">
        <f>AND(WEEKDAY(H685,2)&lt;=5, ISNA(MATCH(H685,Holidays!$A:$A, 0)))</f>
        <v>1</v>
      </c>
      <c r="E685">
        <v>2024</v>
      </c>
      <c r="F685">
        <v>11</v>
      </c>
      <c r="G685">
        <v>14</v>
      </c>
      <c r="H685" s="5">
        <v>45610</v>
      </c>
      <c r="I685" s="7">
        <v>278982791</v>
      </c>
      <c r="J685" s="7">
        <v>1113863.95</v>
      </c>
      <c r="K685" s="8">
        <v>111361.48</v>
      </c>
      <c r="L685" s="11"/>
      <c r="M685" s="11"/>
      <c r="N685" s="11"/>
    </row>
    <row r="686" spans="1:14" x14ac:dyDescent="0.25">
      <c r="A686" s="3" t="s">
        <v>3</v>
      </c>
      <c r="B686" s="3" t="s">
        <v>4</v>
      </c>
      <c r="C686">
        <f t="shared" si="10"/>
        <v>46</v>
      </c>
      <c r="D686" t="b">
        <f>AND(WEEKDAY(H686,2)&lt;=5, ISNA(MATCH(H686,Holidays!$A:$A, 0)))</f>
        <v>1</v>
      </c>
      <c r="E686">
        <v>2024</v>
      </c>
      <c r="F686">
        <v>11</v>
      </c>
      <c r="G686">
        <v>15</v>
      </c>
      <c r="H686" s="5">
        <v>45611</v>
      </c>
      <c r="I686" s="7">
        <v>208962985</v>
      </c>
      <c r="J686" s="7">
        <v>985380.51</v>
      </c>
      <c r="K686" s="8">
        <v>39969.879999999997</v>
      </c>
      <c r="L686" s="11"/>
      <c r="M686" s="11"/>
      <c r="N686" s="11"/>
    </row>
    <row r="687" spans="1:14" x14ac:dyDescent="0.25">
      <c r="A687" s="3" t="s">
        <v>3</v>
      </c>
      <c r="B687" s="3" t="s">
        <v>4</v>
      </c>
      <c r="C687">
        <f t="shared" si="10"/>
        <v>46</v>
      </c>
      <c r="D687" t="b">
        <f>AND(WEEKDAY(H687,2)&lt;=5, ISNA(MATCH(H687,Holidays!$A:$A, 0)))</f>
        <v>0</v>
      </c>
      <c r="E687">
        <v>2024</v>
      </c>
      <c r="F687">
        <v>11</v>
      </c>
      <c r="G687">
        <v>16</v>
      </c>
      <c r="H687" s="5">
        <v>45612</v>
      </c>
      <c r="I687" s="7">
        <v>0</v>
      </c>
      <c r="J687" s="7">
        <v>0</v>
      </c>
      <c r="K687" s="8">
        <v>0</v>
      </c>
      <c r="L687" s="11"/>
      <c r="M687" s="11"/>
      <c r="N687" s="11"/>
    </row>
    <row r="688" spans="1:14" x14ac:dyDescent="0.25">
      <c r="A688" s="3" t="s">
        <v>3</v>
      </c>
      <c r="B688" s="3" t="s">
        <v>4</v>
      </c>
      <c r="C688">
        <f t="shared" si="10"/>
        <v>47</v>
      </c>
      <c r="D688" t="b">
        <f>AND(WEEKDAY(H688,2)&lt;=5, ISNA(MATCH(H688,Holidays!$A:$A, 0)))</f>
        <v>0</v>
      </c>
      <c r="E688">
        <v>2024</v>
      </c>
      <c r="F688">
        <v>11</v>
      </c>
      <c r="G688">
        <v>17</v>
      </c>
      <c r="H688" s="5">
        <v>45613</v>
      </c>
      <c r="I688" s="7">
        <v>0</v>
      </c>
      <c r="J688" s="7">
        <v>0</v>
      </c>
      <c r="K688" s="8">
        <v>0</v>
      </c>
      <c r="L688" s="11"/>
      <c r="M688" s="11"/>
      <c r="N688" s="11"/>
    </row>
    <row r="689" spans="1:14" x14ac:dyDescent="0.25">
      <c r="A689" s="3" t="s">
        <v>3</v>
      </c>
      <c r="B689" s="3" t="s">
        <v>4</v>
      </c>
      <c r="C689">
        <f t="shared" si="10"/>
        <v>47</v>
      </c>
      <c r="D689" t="b">
        <f>AND(WEEKDAY(H689,2)&lt;=5, ISNA(MATCH(H689,Holidays!$A:$A, 0)))</f>
        <v>1</v>
      </c>
      <c r="E689">
        <v>2024</v>
      </c>
      <c r="F689">
        <v>11</v>
      </c>
      <c r="G689">
        <v>18</v>
      </c>
      <c r="H689" s="5">
        <v>45614</v>
      </c>
      <c r="I689" s="7">
        <v>262476115</v>
      </c>
      <c r="J689" s="7">
        <v>810448.87999999989</v>
      </c>
      <c r="K689" s="8">
        <v>57034.17</v>
      </c>
      <c r="L689" s="11"/>
      <c r="M689" s="11"/>
      <c r="N689" s="11"/>
    </row>
    <row r="690" spans="1:14" x14ac:dyDescent="0.25">
      <c r="A690" s="3" t="s">
        <v>3</v>
      </c>
      <c r="B690" s="3" t="s">
        <v>4</v>
      </c>
      <c r="C690">
        <f t="shared" si="10"/>
        <v>47</v>
      </c>
      <c r="D690" t="b">
        <f>AND(WEEKDAY(H690,2)&lt;=5, ISNA(MATCH(H690,Holidays!$A:$A, 0)))</f>
        <v>1</v>
      </c>
      <c r="E690">
        <v>2024</v>
      </c>
      <c r="F690">
        <v>11</v>
      </c>
      <c r="G690">
        <v>19</v>
      </c>
      <c r="H690" s="5">
        <v>45615</v>
      </c>
      <c r="I690" s="7">
        <v>270079170</v>
      </c>
      <c r="J690" s="7">
        <v>1653477.8800000001</v>
      </c>
      <c r="K690" s="8">
        <v>53071.9</v>
      </c>
      <c r="L690" s="11"/>
      <c r="M690" s="11"/>
      <c r="N690" s="11"/>
    </row>
    <row r="691" spans="1:14" x14ac:dyDescent="0.25">
      <c r="A691" s="3" t="s">
        <v>3</v>
      </c>
      <c r="B691" s="3" t="s">
        <v>4</v>
      </c>
      <c r="C691">
        <f t="shared" si="10"/>
        <v>47</v>
      </c>
      <c r="D691" t="b">
        <f>AND(WEEKDAY(H691,2)&lt;=5, ISNA(MATCH(H691,Holidays!$A:$A, 0)))</f>
        <v>1</v>
      </c>
      <c r="E691">
        <v>2024</v>
      </c>
      <c r="F691">
        <v>11</v>
      </c>
      <c r="G691">
        <v>20</v>
      </c>
      <c r="H691" s="5">
        <v>45616</v>
      </c>
      <c r="I691" s="7">
        <v>229020621</v>
      </c>
      <c r="J691" s="7">
        <v>770978.8</v>
      </c>
      <c r="K691" s="8">
        <v>14519</v>
      </c>
      <c r="L691" s="11"/>
      <c r="M691" s="11"/>
      <c r="N691" s="11"/>
    </row>
    <row r="692" spans="1:14" x14ac:dyDescent="0.25">
      <c r="A692" s="3" t="s">
        <v>3</v>
      </c>
      <c r="B692" s="3" t="s">
        <v>4</v>
      </c>
      <c r="C692">
        <f t="shared" si="10"/>
        <v>47</v>
      </c>
      <c r="D692" t="b">
        <f>AND(WEEKDAY(H692,2)&lt;=5, ISNA(MATCH(H692,Holidays!$A:$A, 0)))</f>
        <v>1</v>
      </c>
      <c r="E692">
        <v>2024</v>
      </c>
      <c r="F692">
        <v>11</v>
      </c>
      <c r="G692">
        <v>21</v>
      </c>
      <c r="H692" s="5">
        <v>45617</v>
      </c>
      <c r="I692" s="7">
        <v>345719022</v>
      </c>
      <c r="J692" s="7">
        <v>1786024.1799999997</v>
      </c>
      <c r="K692" s="8">
        <v>41130.400000000001</v>
      </c>
      <c r="L692" s="11"/>
      <c r="M692" s="11"/>
      <c r="N692" s="11"/>
    </row>
    <row r="693" spans="1:14" x14ac:dyDescent="0.25">
      <c r="A693" s="3" t="s">
        <v>3</v>
      </c>
      <c r="B693" s="3" t="s">
        <v>4</v>
      </c>
      <c r="C693">
        <f t="shared" si="10"/>
        <v>47</v>
      </c>
      <c r="D693" t="b">
        <f>AND(WEEKDAY(H693,2)&lt;=5, ISNA(MATCH(H693,Holidays!$A:$A, 0)))</f>
        <v>1</v>
      </c>
      <c r="E693">
        <v>2024</v>
      </c>
      <c r="F693">
        <v>11</v>
      </c>
      <c r="G693">
        <v>22</v>
      </c>
      <c r="H693" s="5">
        <v>45618</v>
      </c>
      <c r="I693" s="7">
        <v>318909756</v>
      </c>
      <c r="J693" s="7">
        <v>3160812.2600000002</v>
      </c>
      <c r="K693" s="8">
        <v>41661.15</v>
      </c>
      <c r="L693" s="11"/>
      <c r="M693" s="11"/>
      <c r="N693" s="11"/>
    </row>
    <row r="694" spans="1:14" x14ac:dyDescent="0.25">
      <c r="A694" s="3" t="s">
        <v>3</v>
      </c>
      <c r="B694" s="3" t="s">
        <v>4</v>
      </c>
      <c r="C694">
        <f t="shared" si="10"/>
        <v>47</v>
      </c>
      <c r="D694" t="b">
        <f>AND(WEEKDAY(H694,2)&lt;=5, ISNA(MATCH(H694,Holidays!$A:$A, 0)))</f>
        <v>0</v>
      </c>
      <c r="E694">
        <v>2024</v>
      </c>
      <c r="F694">
        <v>11</v>
      </c>
      <c r="G694">
        <v>23</v>
      </c>
      <c r="H694" s="5">
        <v>45619</v>
      </c>
      <c r="I694" s="7">
        <v>0</v>
      </c>
      <c r="J694" s="7">
        <v>0</v>
      </c>
      <c r="K694" s="8">
        <v>0</v>
      </c>
      <c r="L694" s="11"/>
      <c r="M694" s="11"/>
      <c r="N694" s="11"/>
    </row>
    <row r="695" spans="1:14" x14ac:dyDescent="0.25">
      <c r="A695" s="3" t="s">
        <v>3</v>
      </c>
      <c r="B695" s="3" t="s">
        <v>4</v>
      </c>
      <c r="C695">
        <f t="shared" si="10"/>
        <v>48</v>
      </c>
      <c r="D695" t="b">
        <f>AND(WEEKDAY(H695,2)&lt;=5, ISNA(MATCH(H695,Holidays!$A:$A, 0)))</f>
        <v>0</v>
      </c>
      <c r="E695">
        <v>2024</v>
      </c>
      <c r="F695">
        <v>11</v>
      </c>
      <c r="G695">
        <v>24</v>
      </c>
      <c r="H695" s="5">
        <v>45620</v>
      </c>
      <c r="I695" s="7">
        <v>0</v>
      </c>
      <c r="J695" s="7">
        <v>0</v>
      </c>
      <c r="K695" s="8">
        <v>0</v>
      </c>
      <c r="L695" s="11"/>
      <c r="M695" s="11"/>
      <c r="N695" s="11"/>
    </row>
    <row r="696" spans="1:14" x14ac:dyDescent="0.25">
      <c r="A696" s="3" t="s">
        <v>3</v>
      </c>
      <c r="B696" s="3" t="s">
        <v>4</v>
      </c>
      <c r="C696">
        <f t="shared" si="10"/>
        <v>48</v>
      </c>
      <c r="D696" t="b">
        <f>AND(WEEKDAY(H696,2)&lt;=5, ISNA(MATCH(H696,Holidays!$A:$A, 0)))</f>
        <v>1</v>
      </c>
      <c r="E696">
        <v>2024</v>
      </c>
      <c r="F696">
        <v>11</v>
      </c>
      <c r="G696">
        <v>25</v>
      </c>
      <c r="H696" s="5">
        <v>45621</v>
      </c>
      <c r="I696" s="9">
        <v>2456000</v>
      </c>
      <c r="J696" s="8">
        <v>26785</v>
      </c>
      <c r="K696" s="8">
        <v>2453</v>
      </c>
      <c r="L696" s="11"/>
      <c r="M696" s="11"/>
      <c r="N696" s="11"/>
    </row>
    <row r="697" spans="1:14" x14ac:dyDescent="0.25">
      <c r="A697" s="3" t="s">
        <v>3</v>
      </c>
      <c r="B697" s="3" t="s">
        <v>4</v>
      </c>
      <c r="C697">
        <f t="shared" si="10"/>
        <v>48</v>
      </c>
      <c r="D697" t="b">
        <f>AND(WEEKDAY(H697,2)&lt;=5, ISNA(MATCH(H697,Holidays!$A:$A, 0)))</f>
        <v>1</v>
      </c>
      <c r="E697">
        <v>2024</v>
      </c>
      <c r="F697">
        <v>11</v>
      </c>
      <c r="G697">
        <v>26</v>
      </c>
      <c r="H697" s="5">
        <v>45622</v>
      </c>
      <c r="I697" s="7">
        <v>311368667</v>
      </c>
      <c r="J697" s="7">
        <v>1625688.01</v>
      </c>
      <c r="K697" s="8">
        <v>115762.26</v>
      </c>
      <c r="L697" s="11"/>
      <c r="M697" s="11"/>
      <c r="N697" s="11"/>
    </row>
    <row r="698" spans="1:14" x14ac:dyDescent="0.25">
      <c r="A698" s="3" t="s">
        <v>3</v>
      </c>
      <c r="B698" s="3" t="s">
        <v>4</v>
      </c>
      <c r="C698">
        <f t="shared" si="10"/>
        <v>48</v>
      </c>
      <c r="D698" t="b">
        <f>AND(WEEKDAY(H698,2)&lt;=5, ISNA(MATCH(H698,Holidays!$A:$A, 0)))</f>
        <v>1</v>
      </c>
      <c r="E698">
        <v>2024</v>
      </c>
      <c r="F698">
        <v>11</v>
      </c>
      <c r="G698">
        <v>27</v>
      </c>
      <c r="H698" s="5">
        <v>45623</v>
      </c>
      <c r="I698" s="7">
        <v>405601495</v>
      </c>
      <c r="J698" s="7">
        <v>2275034.89</v>
      </c>
      <c r="K698" s="8">
        <v>78683.61</v>
      </c>
      <c r="L698" s="11"/>
      <c r="M698" s="11"/>
      <c r="N698" s="11"/>
    </row>
    <row r="699" spans="1:14" x14ac:dyDescent="0.25">
      <c r="A699" s="3" t="s">
        <v>3</v>
      </c>
      <c r="B699" s="3" t="s">
        <v>4</v>
      </c>
      <c r="C699">
        <f t="shared" si="10"/>
        <v>48</v>
      </c>
      <c r="D699" t="b">
        <f>AND(WEEKDAY(H699,2)&lt;=5, ISNA(MATCH(H699,Holidays!$A:$A, 0)))</f>
        <v>1</v>
      </c>
      <c r="E699">
        <v>2024</v>
      </c>
      <c r="F699">
        <v>11</v>
      </c>
      <c r="G699">
        <v>28</v>
      </c>
      <c r="H699" s="5">
        <v>45624</v>
      </c>
      <c r="I699" s="7">
        <v>368397417</v>
      </c>
      <c r="J699" s="7">
        <v>457344.1</v>
      </c>
      <c r="K699" s="8">
        <v>2529.6999999999998</v>
      </c>
      <c r="L699" s="11"/>
      <c r="M699" s="11"/>
      <c r="N699" s="11"/>
    </row>
    <row r="700" spans="1:14" x14ac:dyDescent="0.25">
      <c r="A700" s="3" t="s">
        <v>3</v>
      </c>
      <c r="B700" s="3" t="s">
        <v>4</v>
      </c>
      <c r="C700">
        <f t="shared" si="10"/>
        <v>48</v>
      </c>
      <c r="D700" t="b">
        <f>AND(WEEKDAY(H700,2)&lt;=5, ISNA(MATCH(H700,Holidays!$A:$A, 0)))</f>
        <v>1</v>
      </c>
      <c r="E700">
        <v>2024</v>
      </c>
      <c r="F700">
        <v>11</v>
      </c>
      <c r="G700">
        <v>29</v>
      </c>
      <c r="H700" s="5">
        <v>45625</v>
      </c>
      <c r="I700" s="7">
        <v>311012508</v>
      </c>
      <c r="J700" s="7">
        <v>2657988.54</v>
      </c>
      <c r="K700" s="8">
        <v>70036.7</v>
      </c>
      <c r="L700" s="11"/>
      <c r="M700" s="11"/>
      <c r="N700" s="11"/>
    </row>
    <row r="701" spans="1:14" x14ac:dyDescent="0.25">
      <c r="A701" s="3" t="s">
        <v>3</v>
      </c>
      <c r="B701" s="3" t="s">
        <v>4</v>
      </c>
      <c r="C701">
        <f t="shared" si="10"/>
        <v>48</v>
      </c>
      <c r="D701" t="b">
        <f>AND(WEEKDAY(H701,2)&lt;=5, ISNA(MATCH(H701,Holidays!$A:$A, 0)))</f>
        <v>0</v>
      </c>
      <c r="E701">
        <v>2024</v>
      </c>
      <c r="F701">
        <v>11</v>
      </c>
      <c r="G701">
        <v>30</v>
      </c>
      <c r="H701" s="5">
        <v>45626</v>
      </c>
      <c r="I701" s="7">
        <v>0</v>
      </c>
      <c r="J701" s="7">
        <v>0</v>
      </c>
      <c r="K701" s="8">
        <v>0</v>
      </c>
      <c r="L701" s="11"/>
      <c r="M701" s="11"/>
      <c r="N701" s="11"/>
    </row>
    <row r="702" spans="1:14" x14ac:dyDescent="0.25">
      <c r="A702" s="3" t="s">
        <v>3</v>
      </c>
      <c r="B702" s="3" t="s">
        <v>4</v>
      </c>
      <c r="C702">
        <f t="shared" si="10"/>
        <v>49</v>
      </c>
      <c r="D702" t="b">
        <f>AND(WEEKDAY(H702,2)&lt;=5, ISNA(MATCH(H702,Holidays!$A:$A, 0)))</f>
        <v>0</v>
      </c>
      <c r="E702">
        <v>2024</v>
      </c>
      <c r="F702">
        <v>12</v>
      </c>
      <c r="G702">
        <v>1</v>
      </c>
      <c r="H702" s="5">
        <v>45627</v>
      </c>
      <c r="I702" s="7">
        <v>0</v>
      </c>
      <c r="J702" s="7">
        <v>0</v>
      </c>
      <c r="K702" s="8">
        <v>0</v>
      </c>
      <c r="L702" s="11"/>
      <c r="M702" s="11"/>
      <c r="N702" s="11"/>
    </row>
    <row r="703" spans="1:14" x14ac:dyDescent="0.25">
      <c r="A703" s="3" t="s">
        <v>3</v>
      </c>
      <c r="B703" s="3" t="s">
        <v>4</v>
      </c>
      <c r="C703">
        <f t="shared" si="10"/>
        <v>49</v>
      </c>
      <c r="D703" t="b">
        <f>AND(WEEKDAY(H703,2)&lt;=5, ISNA(MATCH(H703,Holidays!$A:$A, 0)))</f>
        <v>1</v>
      </c>
      <c r="E703">
        <v>2024</v>
      </c>
      <c r="F703">
        <v>12</v>
      </c>
      <c r="G703">
        <v>2</v>
      </c>
      <c r="H703" s="5">
        <v>45628</v>
      </c>
      <c r="I703" s="7">
        <v>293223481</v>
      </c>
      <c r="J703" s="7">
        <v>2158904.46</v>
      </c>
      <c r="K703" s="8">
        <v>8842.7900000000009</v>
      </c>
      <c r="L703" s="11"/>
      <c r="M703" s="11"/>
      <c r="N703" s="11"/>
    </row>
    <row r="704" spans="1:14" x14ac:dyDescent="0.25">
      <c r="A704" s="3" t="s">
        <v>3</v>
      </c>
      <c r="B704" s="3" t="s">
        <v>4</v>
      </c>
      <c r="C704">
        <f t="shared" si="10"/>
        <v>49</v>
      </c>
      <c r="D704" t="b">
        <f>AND(WEEKDAY(H704,2)&lt;=5, ISNA(MATCH(H704,Holidays!$A:$A, 0)))</f>
        <v>1</v>
      </c>
      <c r="E704">
        <v>2024</v>
      </c>
      <c r="F704">
        <v>12</v>
      </c>
      <c r="G704">
        <v>3</v>
      </c>
      <c r="H704" s="5">
        <v>45629</v>
      </c>
      <c r="I704" s="7">
        <v>207536439</v>
      </c>
      <c r="J704" s="7">
        <v>804862.93999999983</v>
      </c>
      <c r="K704" s="8">
        <v>4830</v>
      </c>
      <c r="L704" s="11"/>
      <c r="M704" s="11"/>
      <c r="N704" s="11"/>
    </row>
    <row r="705" spans="1:14" x14ac:dyDescent="0.25">
      <c r="A705" s="3" t="s">
        <v>3</v>
      </c>
      <c r="B705" s="3" t="s">
        <v>4</v>
      </c>
      <c r="C705">
        <f t="shared" si="10"/>
        <v>49</v>
      </c>
      <c r="D705" t="b">
        <f>AND(WEEKDAY(H705,2)&lt;=5, ISNA(MATCH(H705,Holidays!$A:$A, 0)))</f>
        <v>1</v>
      </c>
      <c r="E705">
        <v>2024</v>
      </c>
      <c r="F705">
        <v>12</v>
      </c>
      <c r="G705">
        <v>4</v>
      </c>
      <c r="H705" s="5">
        <v>45630</v>
      </c>
      <c r="I705" s="7">
        <v>227444041</v>
      </c>
      <c r="J705" s="7">
        <v>1704978.19</v>
      </c>
      <c r="K705" s="8">
        <v>52251.97</v>
      </c>
      <c r="L705" s="11"/>
      <c r="M705" s="11"/>
      <c r="N705" s="11"/>
    </row>
    <row r="706" spans="1:14" x14ac:dyDescent="0.25">
      <c r="A706" s="3" t="s">
        <v>3</v>
      </c>
      <c r="B706" s="3" t="s">
        <v>4</v>
      </c>
      <c r="C706">
        <f t="shared" ref="C706:C769" si="11">+WEEKNUM(H706)</f>
        <v>49</v>
      </c>
      <c r="D706" t="b">
        <f>AND(WEEKDAY(H706,2)&lt;=5, ISNA(MATCH(H706,Holidays!$A:$A, 0)))</f>
        <v>1</v>
      </c>
      <c r="E706">
        <v>2024</v>
      </c>
      <c r="F706">
        <v>12</v>
      </c>
      <c r="G706">
        <v>5</v>
      </c>
      <c r="H706" s="5">
        <v>45631</v>
      </c>
      <c r="I706" s="7">
        <v>282967766</v>
      </c>
      <c r="J706" s="7">
        <v>1087044.7899999996</v>
      </c>
      <c r="K706" s="8">
        <v>36240</v>
      </c>
      <c r="L706" s="11"/>
      <c r="M706" s="11"/>
      <c r="N706" s="11"/>
    </row>
    <row r="707" spans="1:14" x14ac:dyDescent="0.25">
      <c r="A707" s="3" t="s">
        <v>3</v>
      </c>
      <c r="B707" s="3" t="s">
        <v>4</v>
      </c>
      <c r="C707">
        <f t="shared" si="11"/>
        <v>49</v>
      </c>
      <c r="D707" t="b">
        <f>AND(WEEKDAY(H707,2)&lt;=5, ISNA(MATCH(H707,Holidays!$A:$A, 0)))</f>
        <v>1</v>
      </c>
      <c r="E707">
        <v>2024</v>
      </c>
      <c r="F707">
        <v>12</v>
      </c>
      <c r="G707">
        <v>6</v>
      </c>
      <c r="H707" s="5">
        <v>45632</v>
      </c>
      <c r="I707" s="7">
        <v>198976595</v>
      </c>
      <c r="J707" s="7">
        <v>2307620.3600000003</v>
      </c>
      <c r="K707" s="8">
        <v>381423.04</v>
      </c>
      <c r="L707" s="11"/>
      <c r="M707" s="11"/>
      <c r="N707" s="11"/>
    </row>
    <row r="708" spans="1:14" x14ac:dyDescent="0.25">
      <c r="A708" s="3" t="s">
        <v>3</v>
      </c>
      <c r="B708" s="3" t="s">
        <v>4</v>
      </c>
      <c r="C708">
        <f t="shared" si="11"/>
        <v>49</v>
      </c>
      <c r="D708" t="b">
        <f>AND(WEEKDAY(H708,2)&lt;=5, ISNA(MATCH(H708,Holidays!$A:$A, 0)))</f>
        <v>0</v>
      </c>
      <c r="E708">
        <v>2024</v>
      </c>
      <c r="F708">
        <v>12</v>
      </c>
      <c r="G708">
        <v>7</v>
      </c>
      <c r="H708" s="5">
        <v>45633</v>
      </c>
      <c r="I708" s="7">
        <v>0</v>
      </c>
      <c r="J708" s="7">
        <v>0</v>
      </c>
      <c r="K708" s="8">
        <v>0</v>
      </c>
      <c r="L708" s="11"/>
      <c r="M708" s="11"/>
      <c r="N708" s="11"/>
    </row>
    <row r="709" spans="1:14" x14ac:dyDescent="0.25">
      <c r="A709" s="3" t="s">
        <v>3</v>
      </c>
      <c r="B709" s="3" t="s">
        <v>4</v>
      </c>
      <c r="C709">
        <f t="shared" si="11"/>
        <v>50</v>
      </c>
      <c r="D709" t="b">
        <f>AND(WEEKDAY(H709,2)&lt;=5, ISNA(MATCH(H709,Holidays!$A:$A, 0)))</f>
        <v>0</v>
      </c>
      <c r="E709">
        <v>2024</v>
      </c>
      <c r="F709">
        <v>12</v>
      </c>
      <c r="G709">
        <v>8</v>
      </c>
      <c r="H709" s="5">
        <v>45634</v>
      </c>
      <c r="I709" s="7">
        <v>0</v>
      </c>
      <c r="J709" s="7">
        <v>0</v>
      </c>
      <c r="K709" s="8">
        <v>0</v>
      </c>
      <c r="L709" s="11"/>
      <c r="M709" s="11"/>
      <c r="N709" s="11"/>
    </row>
    <row r="710" spans="1:14" x14ac:dyDescent="0.25">
      <c r="A710" s="3" t="s">
        <v>3</v>
      </c>
      <c r="B710" s="3" t="s">
        <v>4</v>
      </c>
      <c r="C710">
        <f t="shared" si="11"/>
        <v>50</v>
      </c>
      <c r="D710" t="b">
        <f>AND(WEEKDAY(H710,2)&lt;=5, ISNA(MATCH(H710,Holidays!$A:$A, 0)))</f>
        <v>1</v>
      </c>
      <c r="E710">
        <v>2024</v>
      </c>
      <c r="F710">
        <v>12</v>
      </c>
      <c r="G710">
        <v>9</v>
      </c>
      <c r="H710" s="5">
        <v>45635</v>
      </c>
      <c r="I710" s="7">
        <v>266250648</v>
      </c>
      <c r="J710" s="7">
        <v>1878906.87</v>
      </c>
      <c r="K710" s="8">
        <v>71477.55</v>
      </c>
      <c r="L710" s="11"/>
      <c r="M710" s="11"/>
      <c r="N710" s="11"/>
    </row>
    <row r="711" spans="1:14" x14ac:dyDescent="0.25">
      <c r="A711" s="3" t="s">
        <v>3</v>
      </c>
      <c r="B711" s="3" t="s">
        <v>4</v>
      </c>
      <c r="C711">
        <f t="shared" si="11"/>
        <v>50</v>
      </c>
      <c r="D711" t="b">
        <f>AND(WEEKDAY(H711,2)&lt;=5, ISNA(MATCH(H711,Holidays!$A:$A, 0)))</f>
        <v>1</v>
      </c>
      <c r="E711">
        <v>2024</v>
      </c>
      <c r="F711">
        <v>12</v>
      </c>
      <c r="G711">
        <v>10</v>
      </c>
      <c r="H711" s="5">
        <v>45636</v>
      </c>
      <c r="I711" s="7">
        <v>288865293</v>
      </c>
      <c r="J711" s="7">
        <v>1191044.5200000005</v>
      </c>
      <c r="K711" s="8">
        <v>42723.6</v>
      </c>
      <c r="L711" s="11"/>
      <c r="M711" s="11"/>
      <c r="N711" s="11"/>
    </row>
    <row r="712" spans="1:14" x14ac:dyDescent="0.25">
      <c r="A712" s="3" t="s">
        <v>3</v>
      </c>
      <c r="B712" s="3" t="s">
        <v>4</v>
      </c>
      <c r="C712">
        <f t="shared" si="11"/>
        <v>50</v>
      </c>
      <c r="D712" t="b">
        <f>AND(WEEKDAY(H712,2)&lt;=5, ISNA(MATCH(H712,Holidays!$A:$A, 0)))</f>
        <v>1</v>
      </c>
      <c r="E712">
        <v>2024</v>
      </c>
      <c r="F712">
        <v>12</v>
      </c>
      <c r="G712">
        <v>11</v>
      </c>
      <c r="H712" s="5">
        <v>45637</v>
      </c>
      <c r="I712" s="7">
        <v>331698942</v>
      </c>
      <c r="J712" s="7">
        <v>2298075.69</v>
      </c>
      <c r="K712" s="8">
        <v>77632.11</v>
      </c>
      <c r="L712" s="11"/>
      <c r="M712" s="11"/>
      <c r="N712" s="11"/>
    </row>
    <row r="713" spans="1:14" x14ac:dyDescent="0.25">
      <c r="A713" s="3" t="s">
        <v>3</v>
      </c>
      <c r="B713" s="3" t="s">
        <v>4</v>
      </c>
      <c r="C713">
        <f t="shared" si="11"/>
        <v>50</v>
      </c>
      <c r="D713" t="b">
        <f>AND(WEEKDAY(H713,2)&lt;=5, ISNA(MATCH(H713,Holidays!$A:$A, 0)))</f>
        <v>1</v>
      </c>
      <c r="E713">
        <v>2024</v>
      </c>
      <c r="F713">
        <v>12</v>
      </c>
      <c r="G713">
        <v>12</v>
      </c>
      <c r="H713" s="5">
        <v>45638</v>
      </c>
      <c r="I713" s="7">
        <v>307711942</v>
      </c>
      <c r="J713" s="7">
        <v>2281203.9500000002</v>
      </c>
      <c r="K713" s="8">
        <v>2453</v>
      </c>
      <c r="L713" s="11"/>
      <c r="M713" s="11"/>
      <c r="N713" s="11"/>
    </row>
    <row r="714" spans="1:14" x14ac:dyDescent="0.25">
      <c r="A714" s="3" t="s">
        <v>3</v>
      </c>
      <c r="B714" s="3" t="s">
        <v>4</v>
      </c>
      <c r="C714">
        <f t="shared" si="11"/>
        <v>50</v>
      </c>
      <c r="D714" t="b">
        <f>AND(WEEKDAY(H714,2)&lt;=5, ISNA(MATCH(H714,Holidays!$A:$A, 0)))</f>
        <v>1</v>
      </c>
      <c r="E714">
        <v>2024</v>
      </c>
      <c r="F714">
        <v>12</v>
      </c>
      <c r="G714">
        <v>13</v>
      </c>
      <c r="H714" s="5">
        <v>45639</v>
      </c>
      <c r="I714" s="7">
        <v>230488932</v>
      </c>
      <c r="J714" s="7">
        <v>1144125.31</v>
      </c>
      <c r="K714" s="8">
        <v>178675</v>
      </c>
      <c r="L714" s="11"/>
      <c r="M714" s="11"/>
      <c r="N714" s="11"/>
    </row>
    <row r="715" spans="1:14" x14ac:dyDescent="0.25">
      <c r="A715" s="3" t="s">
        <v>3</v>
      </c>
      <c r="B715" s="3" t="s">
        <v>4</v>
      </c>
      <c r="C715">
        <f t="shared" si="11"/>
        <v>50</v>
      </c>
      <c r="D715" t="b">
        <f>AND(WEEKDAY(H715,2)&lt;=5, ISNA(MATCH(H715,Holidays!$A:$A, 0)))</f>
        <v>0</v>
      </c>
      <c r="E715">
        <v>2024</v>
      </c>
      <c r="F715">
        <v>12</v>
      </c>
      <c r="G715">
        <v>14</v>
      </c>
      <c r="H715" s="5">
        <v>45640</v>
      </c>
      <c r="I715" s="7">
        <v>0</v>
      </c>
      <c r="J715" s="7">
        <v>0</v>
      </c>
      <c r="K715" s="8">
        <v>0</v>
      </c>
      <c r="L715" s="11"/>
      <c r="M715" s="11"/>
      <c r="N715" s="11"/>
    </row>
    <row r="716" spans="1:14" x14ac:dyDescent="0.25">
      <c r="A716" s="3" t="s">
        <v>3</v>
      </c>
      <c r="B716" s="3" t="s">
        <v>4</v>
      </c>
      <c r="C716">
        <f t="shared" si="11"/>
        <v>51</v>
      </c>
      <c r="D716" t="b">
        <f>AND(WEEKDAY(H716,2)&lt;=5, ISNA(MATCH(H716,Holidays!$A:$A, 0)))</f>
        <v>0</v>
      </c>
      <c r="E716">
        <v>2024</v>
      </c>
      <c r="F716">
        <v>12</v>
      </c>
      <c r="G716">
        <v>15</v>
      </c>
      <c r="H716" s="5">
        <v>45641</v>
      </c>
      <c r="I716" s="7">
        <v>0</v>
      </c>
      <c r="J716" s="7">
        <v>0</v>
      </c>
      <c r="K716" s="8">
        <v>0</v>
      </c>
      <c r="L716" s="11"/>
      <c r="M716" s="11"/>
      <c r="N716" s="11"/>
    </row>
    <row r="717" spans="1:14" x14ac:dyDescent="0.25">
      <c r="A717" s="3" t="s">
        <v>3</v>
      </c>
      <c r="B717" s="3" t="s">
        <v>4</v>
      </c>
      <c r="C717">
        <f t="shared" si="11"/>
        <v>51</v>
      </c>
      <c r="D717" t="b">
        <f>AND(WEEKDAY(H717,2)&lt;=5, ISNA(MATCH(H717,Holidays!$A:$A, 0)))</f>
        <v>1</v>
      </c>
      <c r="E717">
        <v>2024</v>
      </c>
      <c r="F717">
        <v>12</v>
      </c>
      <c r="G717">
        <v>16</v>
      </c>
      <c r="H717" s="5">
        <v>45642</v>
      </c>
      <c r="I717" s="7">
        <v>299846042</v>
      </c>
      <c r="J717" s="7">
        <v>1205783.5</v>
      </c>
      <c r="K717" s="8">
        <v>13885.9</v>
      </c>
      <c r="L717" s="11"/>
      <c r="M717" s="11"/>
      <c r="N717" s="11"/>
    </row>
    <row r="718" spans="1:14" x14ac:dyDescent="0.25">
      <c r="A718" s="3" t="s">
        <v>3</v>
      </c>
      <c r="B718" s="3" t="s">
        <v>4</v>
      </c>
      <c r="C718">
        <f t="shared" si="11"/>
        <v>51</v>
      </c>
      <c r="D718" t="b">
        <f>AND(WEEKDAY(H718,2)&lt;=5, ISNA(MATCH(H718,Holidays!$A:$A, 0)))</f>
        <v>1</v>
      </c>
      <c r="E718">
        <v>2024</v>
      </c>
      <c r="F718">
        <v>12</v>
      </c>
      <c r="G718">
        <v>17</v>
      </c>
      <c r="H718" s="5">
        <v>45643</v>
      </c>
      <c r="I718" s="7">
        <v>265338352</v>
      </c>
      <c r="J718" s="7">
        <v>1974552.2300000002</v>
      </c>
      <c r="K718" s="8">
        <v>72406.86</v>
      </c>
      <c r="L718" s="11"/>
      <c r="M718" s="11"/>
      <c r="N718" s="11"/>
    </row>
    <row r="719" spans="1:14" x14ac:dyDescent="0.25">
      <c r="A719" s="3" t="s">
        <v>3</v>
      </c>
      <c r="B719" s="3" t="s">
        <v>4</v>
      </c>
      <c r="C719">
        <f t="shared" si="11"/>
        <v>51</v>
      </c>
      <c r="D719" t="b">
        <f>AND(WEEKDAY(H719,2)&lt;=5, ISNA(MATCH(H719,Holidays!$A:$A, 0)))</f>
        <v>1</v>
      </c>
      <c r="E719">
        <v>2024</v>
      </c>
      <c r="F719">
        <v>12</v>
      </c>
      <c r="G719">
        <v>18</v>
      </c>
      <c r="H719" s="5">
        <v>45644</v>
      </c>
      <c r="I719" s="7">
        <v>342650722</v>
      </c>
      <c r="J719" s="7">
        <v>859207.32</v>
      </c>
      <c r="K719" s="8">
        <v>62843.11</v>
      </c>
      <c r="L719" s="11"/>
      <c r="M719" s="11"/>
      <c r="N719" s="11"/>
    </row>
    <row r="720" spans="1:14" x14ac:dyDescent="0.25">
      <c r="A720" s="3" t="s">
        <v>3</v>
      </c>
      <c r="B720" s="3" t="s">
        <v>4</v>
      </c>
      <c r="C720">
        <f t="shared" si="11"/>
        <v>51</v>
      </c>
      <c r="D720" t="b">
        <f>AND(WEEKDAY(H720,2)&lt;=5, ISNA(MATCH(H720,Holidays!$A:$A, 0)))</f>
        <v>1</v>
      </c>
      <c r="E720">
        <v>2024</v>
      </c>
      <c r="F720">
        <v>12</v>
      </c>
      <c r="G720">
        <v>19</v>
      </c>
      <c r="H720" s="5">
        <v>45645</v>
      </c>
      <c r="I720" s="7">
        <v>263929760</v>
      </c>
      <c r="J720" s="7">
        <v>1090026.8499999999</v>
      </c>
      <c r="K720" s="8">
        <v>3939</v>
      </c>
      <c r="L720" s="11"/>
      <c r="M720" s="11"/>
      <c r="N720" s="11"/>
    </row>
    <row r="721" spans="1:14" x14ac:dyDescent="0.25">
      <c r="A721" s="3" t="s">
        <v>3</v>
      </c>
      <c r="B721" s="3" t="s">
        <v>4</v>
      </c>
      <c r="C721">
        <f t="shared" si="11"/>
        <v>51</v>
      </c>
      <c r="D721" t="b">
        <f>AND(WEEKDAY(H721,2)&lt;=5, ISNA(MATCH(H721,Holidays!$A:$A, 0)))</f>
        <v>1</v>
      </c>
      <c r="E721">
        <v>2024</v>
      </c>
      <c r="F721">
        <v>12</v>
      </c>
      <c r="G721">
        <v>20</v>
      </c>
      <c r="H721" s="5">
        <v>45646</v>
      </c>
      <c r="I721" s="7">
        <v>275066378</v>
      </c>
      <c r="J721" s="7">
        <v>1374591.7599999998</v>
      </c>
      <c r="K721" s="8">
        <v>9941</v>
      </c>
      <c r="L721" s="11"/>
      <c r="M721" s="11"/>
      <c r="N721" s="11"/>
    </row>
    <row r="722" spans="1:14" x14ac:dyDescent="0.25">
      <c r="A722" s="3" t="s">
        <v>3</v>
      </c>
      <c r="B722" s="3" t="s">
        <v>4</v>
      </c>
      <c r="C722">
        <f t="shared" si="11"/>
        <v>51</v>
      </c>
      <c r="D722" t="b">
        <f>AND(WEEKDAY(H722,2)&lt;=5, ISNA(MATCH(H722,Holidays!$A:$A, 0)))</f>
        <v>0</v>
      </c>
      <c r="E722">
        <v>2024</v>
      </c>
      <c r="F722">
        <v>12</v>
      </c>
      <c r="G722">
        <v>21</v>
      </c>
      <c r="H722" s="5">
        <v>45647</v>
      </c>
      <c r="I722" s="7">
        <v>0</v>
      </c>
      <c r="J722" s="7">
        <v>0</v>
      </c>
      <c r="K722" s="8">
        <v>0</v>
      </c>
      <c r="L722" s="11"/>
      <c r="M722" s="11"/>
      <c r="N722" s="11"/>
    </row>
    <row r="723" spans="1:14" x14ac:dyDescent="0.25">
      <c r="A723" s="3" t="s">
        <v>3</v>
      </c>
      <c r="B723" s="3" t="s">
        <v>4</v>
      </c>
      <c r="C723">
        <f t="shared" si="11"/>
        <v>52</v>
      </c>
      <c r="D723" t="b">
        <f>AND(WEEKDAY(H723,2)&lt;=5, ISNA(MATCH(H723,Holidays!$A:$A, 0)))</f>
        <v>0</v>
      </c>
      <c r="E723">
        <v>2024</v>
      </c>
      <c r="F723">
        <v>12</v>
      </c>
      <c r="G723">
        <v>22</v>
      </c>
      <c r="H723" s="5">
        <v>45648</v>
      </c>
      <c r="I723" s="7">
        <v>0</v>
      </c>
      <c r="J723" s="7">
        <v>0</v>
      </c>
      <c r="K723" s="8">
        <v>0</v>
      </c>
      <c r="L723" s="11"/>
      <c r="M723" s="11"/>
      <c r="N723" s="11"/>
    </row>
    <row r="724" spans="1:14" x14ac:dyDescent="0.25">
      <c r="A724" s="3" t="s">
        <v>3</v>
      </c>
      <c r="B724" s="3" t="s">
        <v>4</v>
      </c>
      <c r="C724">
        <f t="shared" si="11"/>
        <v>52</v>
      </c>
      <c r="D724" t="b">
        <f>AND(WEEKDAY(H724,2)&lt;=5, ISNA(MATCH(H724,Holidays!$A:$A, 0)))</f>
        <v>1</v>
      </c>
      <c r="E724">
        <v>2024</v>
      </c>
      <c r="F724">
        <v>12</v>
      </c>
      <c r="G724">
        <v>23</v>
      </c>
      <c r="H724" s="5">
        <v>45649</v>
      </c>
      <c r="I724" s="7">
        <v>243807795</v>
      </c>
      <c r="J724" s="7">
        <v>539312.14</v>
      </c>
      <c r="K724" s="8">
        <v>89363.66</v>
      </c>
      <c r="L724" s="11"/>
      <c r="M724" s="11"/>
      <c r="N724" s="11"/>
    </row>
    <row r="725" spans="1:14" x14ac:dyDescent="0.25">
      <c r="A725" s="3" t="s">
        <v>3</v>
      </c>
      <c r="B725" s="3" t="s">
        <v>4</v>
      </c>
      <c r="C725">
        <f t="shared" si="11"/>
        <v>52</v>
      </c>
      <c r="D725" t="b">
        <f>AND(WEEKDAY(H725,2)&lt;=5, ISNA(MATCH(H725,Holidays!$A:$A, 0)))</f>
        <v>1</v>
      </c>
      <c r="E725">
        <v>2024</v>
      </c>
      <c r="F725">
        <v>12</v>
      </c>
      <c r="G725">
        <v>24</v>
      </c>
      <c r="H725" s="5">
        <v>45650</v>
      </c>
      <c r="I725" s="7">
        <v>208303323</v>
      </c>
      <c r="J725" s="7">
        <v>843462.75000000047</v>
      </c>
      <c r="K725" s="8">
        <v>5529</v>
      </c>
      <c r="L725" s="11"/>
      <c r="M725" s="11"/>
      <c r="N725" s="11"/>
    </row>
    <row r="726" spans="1:14" x14ac:dyDescent="0.25">
      <c r="A726" s="3" t="s">
        <v>3</v>
      </c>
      <c r="B726" s="3" t="s">
        <v>4</v>
      </c>
      <c r="C726">
        <f t="shared" si="11"/>
        <v>52</v>
      </c>
      <c r="D726" t="b">
        <f>AND(WEEKDAY(H726,2)&lt;=5, ISNA(MATCH(H726,Holidays!$A:$A, 0)))</f>
        <v>0</v>
      </c>
      <c r="E726">
        <v>2024</v>
      </c>
      <c r="F726">
        <v>12</v>
      </c>
      <c r="G726">
        <v>25</v>
      </c>
      <c r="H726" s="5">
        <v>45651</v>
      </c>
      <c r="I726" s="7">
        <v>0</v>
      </c>
      <c r="J726" s="7">
        <v>0</v>
      </c>
      <c r="K726" s="8">
        <v>0</v>
      </c>
      <c r="L726" s="11"/>
      <c r="M726" s="11"/>
      <c r="N726" s="11"/>
    </row>
    <row r="727" spans="1:14" x14ac:dyDescent="0.25">
      <c r="A727" s="3" t="s">
        <v>3</v>
      </c>
      <c r="B727" s="3" t="s">
        <v>4</v>
      </c>
      <c r="C727">
        <f t="shared" si="11"/>
        <v>52</v>
      </c>
      <c r="D727" t="b">
        <f>AND(WEEKDAY(H727,2)&lt;=5, ISNA(MATCH(H727,Holidays!$A:$A, 0)))</f>
        <v>1</v>
      </c>
      <c r="E727">
        <v>2024</v>
      </c>
      <c r="F727">
        <v>12</v>
      </c>
      <c r="G727">
        <v>26</v>
      </c>
      <c r="H727" s="5">
        <v>45652</v>
      </c>
      <c r="I727" s="7">
        <v>285608013</v>
      </c>
      <c r="J727" s="7">
        <v>476194.26</v>
      </c>
      <c r="K727" s="8">
        <v>53767.24</v>
      </c>
      <c r="L727" s="11"/>
      <c r="M727" s="11"/>
      <c r="N727" s="11"/>
    </row>
    <row r="728" spans="1:14" x14ac:dyDescent="0.25">
      <c r="A728" s="3" t="s">
        <v>3</v>
      </c>
      <c r="B728" s="3" t="s">
        <v>4</v>
      </c>
      <c r="C728">
        <f t="shared" si="11"/>
        <v>52</v>
      </c>
      <c r="D728" t="b">
        <f>AND(WEEKDAY(H728,2)&lt;=5, ISNA(MATCH(H728,Holidays!$A:$A, 0)))</f>
        <v>1</v>
      </c>
      <c r="E728">
        <v>2024</v>
      </c>
      <c r="F728">
        <v>12</v>
      </c>
      <c r="G728">
        <v>27</v>
      </c>
      <c r="H728" s="5">
        <v>45653</v>
      </c>
      <c r="I728" s="7">
        <v>278952609</v>
      </c>
      <c r="J728" s="7">
        <v>1531003.27</v>
      </c>
      <c r="K728" s="8">
        <v>38374</v>
      </c>
      <c r="L728" s="11"/>
      <c r="M728" s="11"/>
      <c r="N728" s="11"/>
    </row>
    <row r="729" spans="1:14" x14ac:dyDescent="0.25">
      <c r="A729" s="3" t="s">
        <v>3</v>
      </c>
      <c r="B729" s="3" t="s">
        <v>4</v>
      </c>
      <c r="C729">
        <f t="shared" si="11"/>
        <v>52</v>
      </c>
      <c r="D729" t="b">
        <f>AND(WEEKDAY(H729,2)&lt;=5, ISNA(MATCH(H729,Holidays!$A:$A, 0)))</f>
        <v>0</v>
      </c>
      <c r="E729">
        <v>2024</v>
      </c>
      <c r="F729">
        <v>12</v>
      </c>
      <c r="G729">
        <v>28</v>
      </c>
      <c r="H729" s="5">
        <v>45654</v>
      </c>
      <c r="I729" s="7">
        <v>0</v>
      </c>
      <c r="J729" s="7">
        <v>0</v>
      </c>
      <c r="K729" s="8">
        <v>0</v>
      </c>
      <c r="L729" s="11"/>
      <c r="M729" s="11"/>
      <c r="N729" s="11"/>
    </row>
    <row r="730" spans="1:14" x14ac:dyDescent="0.25">
      <c r="A730" s="3" t="s">
        <v>3</v>
      </c>
      <c r="B730" s="3" t="s">
        <v>4</v>
      </c>
      <c r="C730">
        <f t="shared" si="11"/>
        <v>53</v>
      </c>
      <c r="D730" t="b">
        <f>AND(WEEKDAY(H730,2)&lt;=5, ISNA(MATCH(H730,Holidays!$A:$A, 0)))</f>
        <v>0</v>
      </c>
      <c r="E730">
        <v>2024</v>
      </c>
      <c r="F730">
        <v>12</v>
      </c>
      <c r="G730">
        <v>29</v>
      </c>
      <c r="H730" s="5">
        <v>45655</v>
      </c>
      <c r="I730" s="7">
        <v>0</v>
      </c>
      <c r="J730" s="7">
        <v>0</v>
      </c>
      <c r="K730" s="8">
        <v>0</v>
      </c>
      <c r="L730" s="11"/>
      <c r="M730" s="11"/>
      <c r="N730" s="11"/>
    </row>
    <row r="731" spans="1:14" x14ac:dyDescent="0.25">
      <c r="A731" s="3" t="s">
        <v>3</v>
      </c>
      <c r="B731" s="3" t="s">
        <v>4</v>
      </c>
      <c r="C731">
        <f t="shared" si="11"/>
        <v>53</v>
      </c>
      <c r="D731" t="b">
        <f>AND(WEEKDAY(H731,2)&lt;=5, ISNA(MATCH(H731,Holidays!$A:$A, 0)))</f>
        <v>1</v>
      </c>
      <c r="E731">
        <v>2024</v>
      </c>
      <c r="F731">
        <v>12</v>
      </c>
      <c r="G731">
        <v>30</v>
      </c>
      <c r="H731" s="5">
        <v>45656</v>
      </c>
      <c r="I731" s="7">
        <v>306727307</v>
      </c>
      <c r="J731" s="7">
        <v>1826090.2600000002</v>
      </c>
      <c r="K731" s="8">
        <v>23384.45</v>
      </c>
      <c r="L731" s="11"/>
      <c r="M731" s="11"/>
      <c r="N731" s="11"/>
    </row>
    <row r="732" spans="1:14" x14ac:dyDescent="0.25">
      <c r="A732" s="3" t="s">
        <v>3</v>
      </c>
      <c r="B732" s="3" t="s">
        <v>4</v>
      </c>
      <c r="C732">
        <f t="shared" si="11"/>
        <v>53</v>
      </c>
      <c r="D732" t="b">
        <f>AND(WEEKDAY(H732,2)&lt;=5, ISNA(MATCH(H732,Holidays!$A:$A, 0)))</f>
        <v>1</v>
      </c>
      <c r="E732">
        <v>2024</v>
      </c>
      <c r="F732">
        <v>12</v>
      </c>
      <c r="G732">
        <v>31</v>
      </c>
      <c r="H732" s="5">
        <v>45657</v>
      </c>
      <c r="I732" s="7">
        <v>320615002</v>
      </c>
      <c r="J732" s="7">
        <v>2167201.6500000004</v>
      </c>
      <c r="K732" s="8">
        <v>9981</v>
      </c>
      <c r="L732" s="11"/>
      <c r="M732" s="11"/>
      <c r="N732" s="11"/>
    </row>
    <row r="733" spans="1:14" x14ac:dyDescent="0.25">
      <c r="A733" s="3" t="s">
        <v>3</v>
      </c>
      <c r="B733" s="3" t="s">
        <v>4</v>
      </c>
      <c r="C733">
        <f t="shared" si="11"/>
        <v>1</v>
      </c>
      <c r="D733" t="b">
        <f>AND(WEEKDAY(H733,2)&lt;=5, ISNA(MATCH(H733,Holidays!$A:$A, 0)))</f>
        <v>0</v>
      </c>
      <c r="E733">
        <v>2025</v>
      </c>
      <c r="F733">
        <v>1</v>
      </c>
      <c r="G733">
        <v>1</v>
      </c>
      <c r="H733" s="5">
        <v>45658</v>
      </c>
      <c r="I733" s="7">
        <v>0</v>
      </c>
      <c r="J733" s="7">
        <v>0</v>
      </c>
      <c r="K733" s="8">
        <v>0</v>
      </c>
      <c r="L733" s="11"/>
      <c r="M733" s="11"/>
      <c r="N733" s="11"/>
    </row>
    <row r="734" spans="1:14" x14ac:dyDescent="0.25">
      <c r="A734" s="3" t="s">
        <v>3</v>
      </c>
      <c r="B734" s="3" t="s">
        <v>4</v>
      </c>
      <c r="C734">
        <f t="shared" si="11"/>
        <v>1</v>
      </c>
      <c r="D734" t="b">
        <f>AND(WEEKDAY(H734,2)&lt;=5, ISNA(MATCH(H734,Holidays!$A:$A, 0)))</f>
        <v>1</v>
      </c>
      <c r="E734">
        <v>2025</v>
      </c>
      <c r="F734">
        <v>1</v>
      </c>
      <c r="G734">
        <v>2</v>
      </c>
      <c r="H734" s="5">
        <v>45659</v>
      </c>
      <c r="I734" s="7">
        <v>262602232</v>
      </c>
      <c r="J734" s="7">
        <v>1345202.6</v>
      </c>
      <c r="K734" s="8">
        <v>176194.69</v>
      </c>
      <c r="L734" s="11"/>
      <c r="M734" s="11"/>
      <c r="N734" s="11"/>
    </row>
    <row r="735" spans="1:14" x14ac:dyDescent="0.25">
      <c r="A735" s="3" t="s">
        <v>3</v>
      </c>
      <c r="B735" s="3" t="s">
        <v>4</v>
      </c>
      <c r="C735">
        <f t="shared" si="11"/>
        <v>1</v>
      </c>
      <c r="D735" t="b">
        <f>AND(WEEKDAY(H735,2)&lt;=5, ISNA(MATCH(H735,Holidays!$A:$A, 0)))</f>
        <v>1</v>
      </c>
      <c r="E735">
        <v>2025</v>
      </c>
      <c r="F735">
        <v>1</v>
      </c>
      <c r="G735">
        <v>3</v>
      </c>
      <c r="H735" s="5">
        <v>45660</v>
      </c>
      <c r="I735" s="7">
        <v>2456000</v>
      </c>
      <c r="J735" s="7">
        <v>26785</v>
      </c>
      <c r="K735" s="8">
        <v>2453</v>
      </c>
      <c r="L735" s="11"/>
      <c r="M735" s="11"/>
      <c r="N735" s="11"/>
    </row>
    <row r="736" spans="1:14" x14ac:dyDescent="0.25">
      <c r="A736" s="3" t="s">
        <v>3</v>
      </c>
      <c r="B736" s="3" t="s">
        <v>4</v>
      </c>
      <c r="C736">
        <f t="shared" si="11"/>
        <v>1</v>
      </c>
      <c r="D736" t="b">
        <f>AND(WEEKDAY(H736,2)&lt;=5, ISNA(MATCH(H736,Holidays!$A:$A, 0)))</f>
        <v>0</v>
      </c>
      <c r="E736">
        <v>2025</v>
      </c>
      <c r="F736">
        <v>1</v>
      </c>
      <c r="G736">
        <v>4</v>
      </c>
      <c r="H736" s="5">
        <v>45661</v>
      </c>
      <c r="I736" s="7">
        <v>0</v>
      </c>
      <c r="J736" s="7">
        <v>0</v>
      </c>
      <c r="K736" s="8">
        <v>0</v>
      </c>
      <c r="L736" s="11"/>
      <c r="M736" s="11"/>
      <c r="N736" s="11"/>
    </row>
    <row r="737" spans="1:14" x14ac:dyDescent="0.25">
      <c r="A737" s="3" t="s">
        <v>3</v>
      </c>
      <c r="B737" s="3" t="s">
        <v>4</v>
      </c>
      <c r="C737">
        <f t="shared" si="11"/>
        <v>2</v>
      </c>
      <c r="D737" t="b">
        <f>AND(WEEKDAY(H737,2)&lt;=5, ISNA(MATCH(H737,Holidays!$A:$A, 0)))</f>
        <v>0</v>
      </c>
      <c r="E737">
        <v>2025</v>
      </c>
      <c r="F737">
        <v>1</v>
      </c>
      <c r="G737">
        <v>5</v>
      </c>
      <c r="H737" s="5">
        <v>45662</v>
      </c>
      <c r="I737" s="7">
        <v>0</v>
      </c>
      <c r="J737" s="7">
        <v>0</v>
      </c>
      <c r="K737" s="8">
        <v>0</v>
      </c>
      <c r="L737" s="11"/>
      <c r="M737" s="11"/>
      <c r="N737" s="11"/>
    </row>
    <row r="738" spans="1:14" x14ac:dyDescent="0.25">
      <c r="A738" s="3" t="s">
        <v>3</v>
      </c>
      <c r="B738" s="3" t="s">
        <v>4</v>
      </c>
      <c r="C738">
        <f t="shared" si="11"/>
        <v>2</v>
      </c>
      <c r="D738" t="b">
        <f>AND(WEEKDAY(H738,2)&lt;=5, ISNA(MATCH(H738,Holidays!$A:$A, 0)))</f>
        <v>1</v>
      </c>
      <c r="E738">
        <v>2025</v>
      </c>
      <c r="F738">
        <v>1</v>
      </c>
      <c r="G738">
        <v>6</v>
      </c>
      <c r="H738" s="5">
        <v>45663</v>
      </c>
      <c r="I738" s="7">
        <v>262128990</v>
      </c>
      <c r="J738" s="7">
        <v>974041.90999999992</v>
      </c>
      <c r="K738" s="8">
        <v>39444.36</v>
      </c>
      <c r="L738" s="11"/>
      <c r="M738" s="11"/>
      <c r="N738" s="11"/>
    </row>
    <row r="739" spans="1:14" x14ac:dyDescent="0.25">
      <c r="A739" s="3" t="s">
        <v>3</v>
      </c>
      <c r="B739" s="3" t="s">
        <v>4</v>
      </c>
      <c r="C739">
        <f t="shared" si="11"/>
        <v>2</v>
      </c>
      <c r="D739" t="b">
        <f>AND(WEEKDAY(H739,2)&lt;=5, ISNA(MATCH(H739,Holidays!$A:$A, 0)))</f>
        <v>1</v>
      </c>
      <c r="E739">
        <v>2025</v>
      </c>
      <c r="F739">
        <v>1</v>
      </c>
      <c r="G739">
        <v>7</v>
      </c>
      <c r="H739" s="5">
        <v>45664</v>
      </c>
      <c r="I739" s="7">
        <v>296990927</v>
      </c>
      <c r="J739" s="7">
        <v>1757853.53</v>
      </c>
      <c r="K739" s="8">
        <v>62863.97</v>
      </c>
      <c r="L739" s="11"/>
      <c r="M739" s="11"/>
      <c r="N739" s="11"/>
    </row>
    <row r="740" spans="1:14" x14ac:dyDescent="0.25">
      <c r="A740" s="3" t="s">
        <v>3</v>
      </c>
      <c r="B740" s="3" t="s">
        <v>4</v>
      </c>
      <c r="C740">
        <f t="shared" si="11"/>
        <v>2</v>
      </c>
      <c r="D740" t="b">
        <f>AND(WEEKDAY(H740,2)&lt;=5, ISNA(MATCH(H740,Holidays!$A:$A, 0)))</f>
        <v>1</v>
      </c>
      <c r="E740">
        <v>2025</v>
      </c>
      <c r="F740">
        <v>1</v>
      </c>
      <c r="G740">
        <v>8</v>
      </c>
      <c r="H740" s="5">
        <v>45665</v>
      </c>
      <c r="I740" s="7">
        <v>231226727</v>
      </c>
      <c r="J740" s="7">
        <v>1036767.6100000003</v>
      </c>
      <c r="K740" s="8">
        <v>162286.75</v>
      </c>
      <c r="L740" s="11"/>
      <c r="M740" s="11"/>
      <c r="N740" s="11"/>
    </row>
    <row r="741" spans="1:14" x14ac:dyDescent="0.25">
      <c r="A741" s="3" t="s">
        <v>3</v>
      </c>
      <c r="B741" s="3" t="s">
        <v>4</v>
      </c>
      <c r="C741">
        <f t="shared" si="11"/>
        <v>2</v>
      </c>
      <c r="D741" t="b">
        <f>AND(WEEKDAY(H741,2)&lt;=5, ISNA(MATCH(H741,Holidays!$A:$A, 0)))</f>
        <v>1</v>
      </c>
      <c r="E741">
        <v>2025</v>
      </c>
      <c r="F741">
        <v>1</v>
      </c>
      <c r="G741">
        <v>9</v>
      </c>
      <c r="H741" s="5">
        <v>45666</v>
      </c>
      <c r="I741" s="7">
        <v>175905899</v>
      </c>
      <c r="J741" s="7">
        <v>2019732.9000000001</v>
      </c>
      <c r="K741" s="8">
        <v>82411.92</v>
      </c>
      <c r="L741" s="11"/>
      <c r="M741" s="11"/>
      <c r="N741" s="11"/>
    </row>
    <row r="742" spans="1:14" x14ac:dyDescent="0.25">
      <c r="A742" s="3" t="s">
        <v>3</v>
      </c>
      <c r="B742" s="3" t="s">
        <v>4</v>
      </c>
      <c r="C742">
        <f t="shared" si="11"/>
        <v>2</v>
      </c>
      <c r="D742" t="b">
        <f>AND(WEEKDAY(H742,2)&lt;=5, ISNA(MATCH(H742,Holidays!$A:$A, 0)))</f>
        <v>1</v>
      </c>
      <c r="E742">
        <v>2025</v>
      </c>
      <c r="F742">
        <v>1</v>
      </c>
      <c r="G742">
        <v>10</v>
      </c>
      <c r="H742" s="5">
        <v>45667</v>
      </c>
      <c r="I742" s="7">
        <v>290196842</v>
      </c>
      <c r="J742" s="7">
        <v>2849583.7800000003</v>
      </c>
      <c r="K742" s="8">
        <v>5319</v>
      </c>
      <c r="L742" s="11"/>
      <c r="M742" s="11"/>
      <c r="N742" s="11"/>
    </row>
    <row r="743" spans="1:14" x14ac:dyDescent="0.25">
      <c r="A743" s="3" t="s">
        <v>3</v>
      </c>
      <c r="B743" s="3" t="s">
        <v>4</v>
      </c>
      <c r="C743">
        <f t="shared" si="11"/>
        <v>2</v>
      </c>
      <c r="D743" t="b">
        <f>AND(WEEKDAY(H743,2)&lt;=5, ISNA(MATCH(H743,Holidays!$A:$A, 0)))</f>
        <v>0</v>
      </c>
      <c r="E743">
        <v>2025</v>
      </c>
      <c r="F743">
        <v>1</v>
      </c>
      <c r="G743">
        <v>11</v>
      </c>
      <c r="H743" s="5">
        <v>45668</v>
      </c>
      <c r="I743" s="7">
        <v>0</v>
      </c>
      <c r="J743" s="7">
        <v>0</v>
      </c>
      <c r="K743" s="8">
        <v>0</v>
      </c>
      <c r="L743" s="11"/>
      <c r="M743" s="11"/>
      <c r="N743" s="11"/>
    </row>
    <row r="744" spans="1:14" x14ac:dyDescent="0.25">
      <c r="A744" s="3" t="s">
        <v>3</v>
      </c>
      <c r="B744" s="3" t="s">
        <v>4</v>
      </c>
      <c r="C744">
        <f t="shared" si="11"/>
        <v>3</v>
      </c>
      <c r="D744" t="b">
        <f>AND(WEEKDAY(H744,2)&lt;=5, ISNA(MATCH(H744,Holidays!$A:$A, 0)))</f>
        <v>0</v>
      </c>
      <c r="E744">
        <v>2025</v>
      </c>
      <c r="F744">
        <v>1</v>
      </c>
      <c r="G744">
        <v>12</v>
      </c>
      <c r="H744" s="5">
        <v>45669</v>
      </c>
      <c r="I744" s="7">
        <v>0</v>
      </c>
      <c r="J744" s="7">
        <v>0</v>
      </c>
      <c r="K744" s="8">
        <v>0</v>
      </c>
      <c r="L744" s="11"/>
      <c r="M744" s="11"/>
      <c r="N744" s="11"/>
    </row>
    <row r="745" spans="1:14" x14ac:dyDescent="0.25">
      <c r="A745" s="3" t="s">
        <v>3</v>
      </c>
      <c r="B745" s="3" t="s">
        <v>4</v>
      </c>
      <c r="C745">
        <f t="shared" si="11"/>
        <v>3</v>
      </c>
      <c r="D745" t="b">
        <f>AND(WEEKDAY(H745,2)&lt;=5, ISNA(MATCH(H745,Holidays!$A:$A, 0)))</f>
        <v>1</v>
      </c>
      <c r="E745">
        <v>2025</v>
      </c>
      <c r="F745">
        <v>1</v>
      </c>
      <c r="G745">
        <v>13</v>
      </c>
      <c r="H745" s="5">
        <v>45670</v>
      </c>
      <c r="I745" s="7">
        <v>239804106</v>
      </c>
      <c r="J745" s="7">
        <v>1364297.9200000002</v>
      </c>
      <c r="K745" s="8">
        <v>178107.92</v>
      </c>
      <c r="L745" s="11"/>
      <c r="M745" s="11"/>
      <c r="N745" s="11"/>
    </row>
    <row r="746" spans="1:14" x14ac:dyDescent="0.25">
      <c r="A746" s="3" t="s">
        <v>3</v>
      </c>
      <c r="B746" s="3" t="s">
        <v>4</v>
      </c>
      <c r="C746">
        <f t="shared" si="11"/>
        <v>3</v>
      </c>
      <c r="D746" t="b">
        <f>AND(WEEKDAY(H746,2)&lt;=5, ISNA(MATCH(H746,Holidays!$A:$A, 0)))</f>
        <v>1</v>
      </c>
      <c r="E746">
        <v>2025</v>
      </c>
      <c r="F746">
        <v>1</v>
      </c>
      <c r="G746">
        <v>14</v>
      </c>
      <c r="H746" s="5">
        <v>45671</v>
      </c>
      <c r="I746" s="7">
        <v>210715047</v>
      </c>
      <c r="J746" s="7">
        <v>1958861.24</v>
      </c>
      <c r="K746" s="8">
        <v>4480</v>
      </c>
      <c r="L746" s="11"/>
      <c r="M746" s="11"/>
      <c r="N746" s="11"/>
    </row>
    <row r="747" spans="1:14" x14ac:dyDescent="0.25">
      <c r="A747" s="3" t="s">
        <v>3</v>
      </c>
      <c r="B747" s="3" t="s">
        <v>4</v>
      </c>
      <c r="C747">
        <f t="shared" si="11"/>
        <v>3</v>
      </c>
      <c r="D747" t="b">
        <f>AND(WEEKDAY(H747,2)&lt;=5, ISNA(MATCH(H747,Holidays!$A:$A, 0)))</f>
        <v>1</v>
      </c>
      <c r="E747">
        <v>2025</v>
      </c>
      <c r="F747">
        <v>1</v>
      </c>
      <c r="G747">
        <v>15</v>
      </c>
      <c r="H747" s="5">
        <v>45672</v>
      </c>
      <c r="I747" s="7">
        <v>2456000</v>
      </c>
      <c r="J747" s="7">
        <v>26785</v>
      </c>
      <c r="K747" s="8">
        <v>2453</v>
      </c>
      <c r="L747" s="11"/>
      <c r="M747" s="11"/>
      <c r="N747" s="11"/>
    </row>
    <row r="748" spans="1:14" x14ac:dyDescent="0.25">
      <c r="A748" s="3" t="s">
        <v>3</v>
      </c>
      <c r="B748" s="3" t="s">
        <v>4</v>
      </c>
      <c r="C748">
        <f t="shared" si="11"/>
        <v>3</v>
      </c>
      <c r="D748" t="b">
        <f>AND(WEEKDAY(H748,2)&lt;=5, ISNA(MATCH(H748,Holidays!$A:$A, 0)))</f>
        <v>1</v>
      </c>
      <c r="E748">
        <v>2025</v>
      </c>
      <c r="F748">
        <v>1</v>
      </c>
      <c r="G748">
        <v>16</v>
      </c>
      <c r="H748" s="5">
        <v>45673</v>
      </c>
      <c r="I748" s="7">
        <v>549726516</v>
      </c>
      <c r="J748" s="7">
        <v>2110863.4300000002</v>
      </c>
      <c r="K748" s="8">
        <v>54471.77</v>
      </c>
      <c r="L748" s="11"/>
      <c r="M748" s="11"/>
      <c r="N748" s="11"/>
    </row>
    <row r="749" spans="1:14" x14ac:dyDescent="0.25">
      <c r="A749" s="3" t="s">
        <v>3</v>
      </c>
      <c r="B749" s="3" t="s">
        <v>4</v>
      </c>
      <c r="C749">
        <f t="shared" si="11"/>
        <v>3</v>
      </c>
      <c r="D749" t="b">
        <f>AND(WEEKDAY(H749,2)&lt;=5, ISNA(MATCH(H749,Holidays!$A:$A, 0)))</f>
        <v>1</v>
      </c>
      <c r="E749">
        <v>2025</v>
      </c>
      <c r="F749">
        <v>1</v>
      </c>
      <c r="G749">
        <v>17</v>
      </c>
      <c r="H749" s="5">
        <v>45674</v>
      </c>
      <c r="I749" s="7">
        <v>334202306</v>
      </c>
      <c r="J749" s="7">
        <v>3300903.09</v>
      </c>
      <c r="K749" s="8">
        <v>178236.5</v>
      </c>
      <c r="L749" s="11"/>
      <c r="M749" s="11"/>
      <c r="N749" s="11"/>
    </row>
    <row r="750" spans="1:14" x14ac:dyDescent="0.25">
      <c r="A750" s="3" t="s">
        <v>3</v>
      </c>
      <c r="B750" s="3" t="s">
        <v>4</v>
      </c>
      <c r="C750">
        <f t="shared" si="11"/>
        <v>3</v>
      </c>
      <c r="D750" t="b">
        <f>AND(WEEKDAY(H750,2)&lt;=5, ISNA(MATCH(H750,Holidays!$A:$A, 0)))</f>
        <v>0</v>
      </c>
      <c r="E750">
        <v>2025</v>
      </c>
      <c r="F750">
        <v>1</v>
      </c>
      <c r="G750">
        <v>18</v>
      </c>
      <c r="H750" s="5">
        <v>45675</v>
      </c>
      <c r="I750" s="7">
        <v>0</v>
      </c>
      <c r="J750" s="7">
        <v>0</v>
      </c>
      <c r="K750" s="8">
        <v>0</v>
      </c>
      <c r="L750" s="11"/>
      <c r="M750" s="11"/>
      <c r="N750" s="11"/>
    </row>
    <row r="751" spans="1:14" x14ac:dyDescent="0.25">
      <c r="A751" s="3" t="s">
        <v>3</v>
      </c>
      <c r="B751" s="3" t="s">
        <v>4</v>
      </c>
      <c r="C751">
        <f t="shared" si="11"/>
        <v>4</v>
      </c>
      <c r="D751" t="b">
        <f>AND(WEEKDAY(H751,2)&lt;=5, ISNA(MATCH(H751,Holidays!$A:$A, 0)))</f>
        <v>0</v>
      </c>
      <c r="E751">
        <v>2025</v>
      </c>
      <c r="F751">
        <v>1</v>
      </c>
      <c r="G751">
        <v>19</v>
      </c>
      <c r="H751" s="5">
        <v>45676</v>
      </c>
      <c r="I751" s="7">
        <v>0</v>
      </c>
      <c r="J751" s="7">
        <v>0</v>
      </c>
      <c r="K751" s="8">
        <v>0</v>
      </c>
      <c r="L751" s="11"/>
      <c r="M751" s="11"/>
      <c r="N751" s="11"/>
    </row>
    <row r="752" spans="1:14" x14ac:dyDescent="0.25">
      <c r="A752" s="3" t="s">
        <v>3</v>
      </c>
      <c r="B752" s="3" t="s">
        <v>4</v>
      </c>
      <c r="C752">
        <f t="shared" si="11"/>
        <v>4</v>
      </c>
      <c r="D752" t="b">
        <f>AND(WEEKDAY(H752,2)&lt;=5, ISNA(MATCH(H752,Holidays!$A:$A, 0)))</f>
        <v>1</v>
      </c>
      <c r="E752">
        <v>2025</v>
      </c>
      <c r="F752">
        <v>1</v>
      </c>
      <c r="G752">
        <v>20</v>
      </c>
      <c r="H752" s="5">
        <v>45677</v>
      </c>
      <c r="I752" s="7">
        <v>284296997</v>
      </c>
      <c r="J752" s="7">
        <v>932961.86999999965</v>
      </c>
      <c r="K752" s="8">
        <v>23945</v>
      </c>
      <c r="L752" s="11"/>
      <c r="M752" s="11"/>
      <c r="N752" s="11"/>
    </row>
    <row r="753" spans="1:14" x14ac:dyDescent="0.25">
      <c r="A753" s="3" t="s">
        <v>3</v>
      </c>
      <c r="B753" s="3" t="s">
        <v>4</v>
      </c>
      <c r="C753">
        <f t="shared" si="11"/>
        <v>4</v>
      </c>
      <c r="D753" t="b">
        <f>AND(WEEKDAY(H753,2)&lt;=5, ISNA(MATCH(H753,Holidays!$A:$A, 0)))</f>
        <v>1</v>
      </c>
      <c r="E753">
        <v>2025</v>
      </c>
      <c r="F753">
        <v>1</v>
      </c>
      <c r="G753">
        <v>21</v>
      </c>
      <c r="H753" s="5">
        <v>45678</v>
      </c>
      <c r="I753" s="7">
        <v>266132697</v>
      </c>
      <c r="J753" s="7">
        <v>2557611.25</v>
      </c>
      <c r="K753" s="8">
        <v>107224.92</v>
      </c>
      <c r="L753" s="11"/>
      <c r="M753" s="11"/>
      <c r="N753" s="11"/>
    </row>
    <row r="754" spans="1:14" x14ac:dyDescent="0.25">
      <c r="A754" s="3" t="s">
        <v>3</v>
      </c>
      <c r="B754" s="3" t="s">
        <v>4</v>
      </c>
      <c r="C754">
        <f t="shared" si="11"/>
        <v>4</v>
      </c>
      <c r="D754" t="b">
        <f>AND(WEEKDAY(H754,2)&lt;=5, ISNA(MATCH(H754,Holidays!$A:$A, 0)))</f>
        <v>1</v>
      </c>
      <c r="E754">
        <v>2025</v>
      </c>
      <c r="F754">
        <v>1</v>
      </c>
      <c r="G754">
        <v>22</v>
      </c>
      <c r="H754" s="5">
        <v>45679</v>
      </c>
      <c r="I754" s="7">
        <v>488261936</v>
      </c>
      <c r="J754" s="7">
        <v>4184358.2000000007</v>
      </c>
      <c r="K754" s="8">
        <v>16343</v>
      </c>
      <c r="L754" s="11"/>
      <c r="M754" s="11"/>
      <c r="N754" s="11"/>
    </row>
    <row r="755" spans="1:14" x14ac:dyDescent="0.25">
      <c r="A755" s="3" t="s">
        <v>3</v>
      </c>
      <c r="B755" s="3" t="s">
        <v>4</v>
      </c>
      <c r="C755">
        <f t="shared" si="11"/>
        <v>4</v>
      </c>
      <c r="D755" t="b">
        <f>AND(WEEKDAY(H755,2)&lt;=5, ISNA(MATCH(H755,Holidays!$A:$A, 0)))</f>
        <v>1</v>
      </c>
      <c r="E755">
        <v>2025</v>
      </c>
      <c r="F755">
        <v>1</v>
      </c>
      <c r="G755">
        <v>23</v>
      </c>
      <c r="H755" s="5">
        <v>45680</v>
      </c>
      <c r="I755" s="7">
        <v>238661199</v>
      </c>
      <c r="J755" s="7">
        <v>852588.70000000007</v>
      </c>
      <c r="K755" s="8">
        <v>27702.400000000001</v>
      </c>
      <c r="L755" s="11"/>
      <c r="M755" s="11"/>
      <c r="N755" s="11"/>
    </row>
    <row r="756" spans="1:14" x14ac:dyDescent="0.25">
      <c r="A756" s="3" t="s">
        <v>3</v>
      </c>
      <c r="B756" s="3" t="s">
        <v>4</v>
      </c>
      <c r="C756">
        <f t="shared" si="11"/>
        <v>4</v>
      </c>
      <c r="D756" t="b">
        <f>AND(WEEKDAY(H756,2)&lt;=5, ISNA(MATCH(H756,Holidays!$A:$A, 0)))</f>
        <v>1</v>
      </c>
      <c r="E756">
        <v>2025</v>
      </c>
      <c r="F756">
        <v>1</v>
      </c>
      <c r="G756">
        <v>24</v>
      </c>
      <c r="H756" s="5">
        <v>45681</v>
      </c>
      <c r="I756" s="7">
        <v>253454447</v>
      </c>
      <c r="J756" s="7">
        <v>1112231.31</v>
      </c>
      <c r="K756" s="8">
        <v>60306</v>
      </c>
      <c r="L756" s="11"/>
      <c r="M756" s="11"/>
      <c r="N756" s="11"/>
    </row>
    <row r="757" spans="1:14" x14ac:dyDescent="0.25">
      <c r="A757" s="3" t="s">
        <v>3</v>
      </c>
      <c r="B757" s="3" t="s">
        <v>4</v>
      </c>
      <c r="C757">
        <f t="shared" si="11"/>
        <v>4</v>
      </c>
      <c r="D757" t="b">
        <f>AND(WEEKDAY(H757,2)&lt;=5, ISNA(MATCH(H757,Holidays!$A:$A, 0)))</f>
        <v>0</v>
      </c>
      <c r="E757">
        <v>2025</v>
      </c>
      <c r="F757">
        <v>1</v>
      </c>
      <c r="G757">
        <v>25</v>
      </c>
      <c r="H757" s="5">
        <v>45682</v>
      </c>
      <c r="I757" s="7">
        <v>0</v>
      </c>
      <c r="J757" s="7">
        <v>0</v>
      </c>
      <c r="K757" s="8">
        <v>0</v>
      </c>
      <c r="L757" s="11"/>
      <c r="M757" s="11"/>
      <c r="N757" s="11"/>
    </row>
    <row r="758" spans="1:14" x14ac:dyDescent="0.25">
      <c r="A758" s="3" t="s">
        <v>3</v>
      </c>
      <c r="B758" s="3" t="s">
        <v>4</v>
      </c>
      <c r="C758">
        <f t="shared" si="11"/>
        <v>5</v>
      </c>
      <c r="D758" t="b">
        <f>AND(WEEKDAY(H758,2)&lt;=5, ISNA(MATCH(H758,Holidays!$A:$A, 0)))</f>
        <v>0</v>
      </c>
      <c r="E758">
        <v>2025</v>
      </c>
      <c r="F758">
        <v>1</v>
      </c>
      <c r="G758">
        <v>26</v>
      </c>
      <c r="H758" s="5">
        <v>45683</v>
      </c>
      <c r="I758" s="7">
        <v>0</v>
      </c>
      <c r="J758" s="7">
        <v>0</v>
      </c>
      <c r="K758" s="8">
        <v>0</v>
      </c>
      <c r="L758" s="11"/>
      <c r="M758" s="11"/>
      <c r="N758" s="11"/>
    </row>
    <row r="759" spans="1:14" x14ac:dyDescent="0.25">
      <c r="A759" s="3" t="s">
        <v>3</v>
      </c>
      <c r="B759" s="3" t="s">
        <v>4</v>
      </c>
      <c r="C759">
        <f t="shared" si="11"/>
        <v>5</v>
      </c>
      <c r="D759" t="b">
        <f>AND(WEEKDAY(H759,2)&lt;=5, ISNA(MATCH(H759,Holidays!$A:$A, 0)))</f>
        <v>1</v>
      </c>
      <c r="E759">
        <v>2025</v>
      </c>
      <c r="F759">
        <v>1</v>
      </c>
      <c r="G759">
        <v>27</v>
      </c>
      <c r="H759" s="5">
        <v>45684</v>
      </c>
      <c r="I759" s="7">
        <v>272909395</v>
      </c>
      <c r="J759" s="7">
        <v>3097767.07</v>
      </c>
      <c r="K759" s="8">
        <v>4572.42</v>
      </c>
      <c r="L759" s="11"/>
      <c r="M759" s="11"/>
      <c r="N759" s="11"/>
    </row>
    <row r="760" spans="1:14" x14ac:dyDescent="0.25">
      <c r="A760" s="3" t="s">
        <v>3</v>
      </c>
      <c r="B760" s="3" t="s">
        <v>4</v>
      </c>
      <c r="C760">
        <f t="shared" si="11"/>
        <v>5</v>
      </c>
      <c r="D760" t="b">
        <f>AND(WEEKDAY(H760,2)&lt;=5, ISNA(MATCH(H760,Holidays!$A:$A, 0)))</f>
        <v>1</v>
      </c>
      <c r="E760">
        <v>2025</v>
      </c>
      <c r="F760">
        <v>1</v>
      </c>
      <c r="G760">
        <v>28</v>
      </c>
      <c r="H760" s="5">
        <v>45685</v>
      </c>
      <c r="I760" s="7">
        <v>295261190</v>
      </c>
      <c r="J760" s="7">
        <v>742337.52</v>
      </c>
      <c r="K760" s="8">
        <v>17138</v>
      </c>
      <c r="L760" s="11"/>
      <c r="M760" s="11"/>
      <c r="N760" s="11"/>
    </row>
    <row r="761" spans="1:14" x14ac:dyDescent="0.25">
      <c r="A761" s="3" t="s">
        <v>3</v>
      </c>
      <c r="B761" s="3" t="s">
        <v>4</v>
      </c>
      <c r="C761">
        <f t="shared" si="11"/>
        <v>5</v>
      </c>
      <c r="D761" t="b">
        <f>AND(WEEKDAY(H761,2)&lt;=5, ISNA(MATCH(H761,Holidays!$A:$A, 0)))</f>
        <v>1</v>
      </c>
      <c r="E761">
        <v>2025</v>
      </c>
      <c r="F761">
        <v>1</v>
      </c>
      <c r="G761">
        <v>29</v>
      </c>
      <c r="H761" s="5">
        <v>45686</v>
      </c>
      <c r="I761" s="7">
        <v>349935977</v>
      </c>
      <c r="J761" s="7">
        <v>1693039.2499999995</v>
      </c>
      <c r="K761" s="8">
        <v>54613.93</v>
      </c>
      <c r="L761" s="11"/>
      <c r="M761" s="11"/>
      <c r="N761" s="11"/>
    </row>
    <row r="762" spans="1:14" x14ac:dyDescent="0.25">
      <c r="A762" s="3" t="s">
        <v>3</v>
      </c>
      <c r="B762" s="3" t="s">
        <v>4</v>
      </c>
      <c r="C762">
        <f t="shared" si="11"/>
        <v>5</v>
      </c>
      <c r="D762" t="b">
        <f>AND(WEEKDAY(H762,2)&lt;=5, ISNA(MATCH(H762,Holidays!$A:$A, 0)))</f>
        <v>1</v>
      </c>
      <c r="E762">
        <v>2025</v>
      </c>
      <c r="F762">
        <v>1</v>
      </c>
      <c r="G762">
        <v>30</v>
      </c>
      <c r="H762" s="5">
        <v>45687</v>
      </c>
      <c r="I762" s="7">
        <v>227471513</v>
      </c>
      <c r="J762" s="7">
        <v>987294.78000000014</v>
      </c>
      <c r="K762" s="8">
        <v>10345</v>
      </c>
      <c r="L762" s="11"/>
      <c r="M762" s="11"/>
      <c r="N762" s="11"/>
    </row>
    <row r="763" spans="1:14" x14ac:dyDescent="0.25">
      <c r="A763" s="3" t="s">
        <v>3</v>
      </c>
      <c r="B763" s="3" t="s">
        <v>4</v>
      </c>
      <c r="C763">
        <f t="shared" si="11"/>
        <v>5</v>
      </c>
      <c r="D763" t="b">
        <f>AND(WEEKDAY(H763,2)&lt;=5, ISNA(MATCH(H763,Holidays!$A:$A, 0)))</f>
        <v>1</v>
      </c>
      <c r="E763">
        <v>2025</v>
      </c>
      <c r="F763">
        <v>1</v>
      </c>
      <c r="G763">
        <v>31</v>
      </c>
      <c r="H763" s="5">
        <v>45688</v>
      </c>
      <c r="I763" s="7">
        <v>345326939</v>
      </c>
      <c r="J763" s="7">
        <v>2877511.9299999997</v>
      </c>
      <c r="K763" s="8">
        <v>2453</v>
      </c>
      <c r="L763" s="11"/>
      <c r="M763" s="11"/>
      <c r="N763" s="11"/>
    </row>
    <row r="764" spans="1:14" x14ac:dyDescent="0.25">
      <c r="A764" s="3" t="s">
        <v>3</v>
      </c>
      <c r="B764" s="3" t="s">
        <v>4</v>
      </c>
      <c r="C764">
        <f t="shared" si="11"/>
        <v>5</v>
      </c>
      <c r="D764" t="b">
        <f>AND(WEEKDAY(H764,2)&lt;=5, ISNA(MATCH(H764,Holidays!$A:$A, 0)))</f>
        <v>0</v>
      </c>
      <c r="E764">
        <v>2025</v>
      </c>
      <c r="F764">
        <v>2</v>
      </c>
      <c r="G764">
        <v>1</v>
      </c>
      <c r="H764" s="5">
        <v>45689</v>
      </c>
      <c r="I764" s="7">
        <v>0</v>
      </c>
      <c r="J764" s="7">
        <v>0</v>
      </c>
      <c r="K764" s="8">
        <v>0</v>
      </c>
      <c r="L764" s="11"/>
      <c r="M764" s="11"/>
      <c r="N764" s="11"/>
    </row>
    <row r="765" spans="1:14" x14ac:dyDescent="0.25">
      <c r="A765" s="3" t="s">
        <v>3</v>
      </c>
      <c r="B765" s="3" t="s">
        <v>4</v>
      </c>
      <c r="C765">
        <f t="shared" si="11"/>
        <v>6</v>
      </c>
      <c r="D765" t="b">
        <f>AND(WEEKDAY(H765,2)&lt;=5, ISNA(MATCH(H765,Holidays!$A:$A, 0)))</f>
        <v>0</v>
      </c>
      <c r="E765">
        <v>2025</v>
      </c>
      <c r="F765">
        <v>2</v>
      </c>
      <c r="G765">
        <v>2</v>
      </c>
      <c r="H765" s="5">
        <v>45690</v>
      </c>
      <c r="I765" s="7">
        <v>0</v>
      </c>
      <c r="J765" s="7">
        <v>0</v>
      </c>
      <c r="K765" s="8">
        <v>0</v>
      </c>
      <c r="L765" s="11"/>
      <c r="M765" s="11"/>
      <c r="N765" s="11"/>
    </row>
    <row r="766" spans="1:14" x14ac:dyDescent="0.25">
      <c r="A766" s="3" t="s">
        <v>3</v>
      </c>
      <c r="B766" s="3" t="s">
        <v>4</v>
      </c>
      <c r="C766">
        <f t="shared" si="11"/>
        <v>6</v>
      </c>
      <c r="D766" t="b">
        <f>AND(WEEKDAY(H766,2)&lt;=5, ISNA(MATCH(H766,Holidays!$A:$A, 0)))</f>
        <v>1</v>
      </c>
      <c r="E766">
        <v>2025</v>
      </c>
      <c r="F766">
        <v>2</v>
      </c>
      <c r="G766">
        <v>3</v>
      </c>
      <c r="H766" s="5">
        <v>45691</v>
      </c>
      <c r="I766" s="7">
        <v>243569113</v>
      </c>
      <c r="J766" s="7">
        <v>1287235.6499999999</v>
      </c>
      <c r="K766" s="8">
        <v>34448</v>
      </c>
      <c r="L766" s="11"/>
      <c r="M766" s="11"/>
      <c r="N766" s="11"/>
    </row>
    <row r="767" spans="1:14" x14ac:dyDescent="0.25">
      <c r="A767" s="3" t="s">
        <v>3</v>
      </c>
      <c r="B767" s="3" t="s">
        <v>4</v>
      </c>
      <c r="C767">
        <f t="shared" si="11"/>
        <v>6</v>
      </c>
      <c r="D767" t="b">
        <f>AND(WEEKDAY(H767,2)&lt;=5, ISNA(MATCH(H767,Holidays!$A:$A, 0)))</f>
        <v>1</v>
      </c>
      <c r="E767">
        <v>2025</v>
      </c>
      <c r="F767">
        <v>2</v>
      </c>
      <c r="G767">
        <v>4</v>
      </c>
      <c r="H767" s="5">
        <v>45692</v>
      </c>
      <c r="I767" s="7">
        <v>236878223</v>
      </c>
      <c r="J767" s="7">
        <v>996645.49</v>
      </c>
      <c r="K767" s="8">
        <v>29482.69</v>
      </c>
      <c r="L767" s="11"/>
      <c r="M767" s="11"/>
      <c r="N767" s="11"/>
    </row>
    <row r="768" spans="1:14" x14ac:dyDescent="0.25">
      <c r="A768" s="3" t="s">
        <v>3</v>
      </c>
      <c r="B768" s="3" t="s">
        <v>4</v>
      </c>
      <c r="C768">
        <f t="shared" si="11"/>
        <v>6</v>
      </c>
      <c r="D768" t="b">
        <f>AND(WEEKDAY(H768,2)&lt;=5, ISNA(MATCH(H768,Holidays!$A:$A, 0)))</f>
        <v>1</v>
      </c>
      <c r="E768">
        <v>2025</v>
      </c>
      <c r="F768">
        <v>2</v>
      </c>
      <c r="G768">
        <v>5</v>
      </c>
      <c r="H768" s="5">
        <v>45693</v>
      </c>
      <c r="I768" s="7">
        <v>340001854</v>
      </c>
      <c r="J768" s="7">
        <v>3276375.3500000006</v>
      </c>
      <c r="K768" s="8">
        <v>217684</v>
      </c>
      <c r="L768" s="11"/>
      <c r="M768" s="11"/>
      <c r="N768" s="11"/>
    </row>
    <row r="769" spans="1:14" x14ac:dyDescent="0.25">
      <c r="A769" s="3" t="s">
        <v>3</v>
      </c>
      <c r="B769" s="3" t="s">
        <v>4</v>
      </c>
      <c r="C769">
        <f t="shared" si="11"/>
        <v>6</v>
      </c>
      <c r="D769" t="b">
        <f>AND(WEEKDAY(H769,2)&lt;=5, ISNA(MATCH(H769,Holidays!$A:$A, 0)))</f>
        <v>1</v>
      </c>
      <c r="E769">
        <v>2025</v>
      </c>
      <c r="F769">
        <v>2</v>
      </c>
      <c r="G769">
        <v>6</v>
      </c>
      <c r="H769" s="5">
        <v>45694</v>
      </c>
      <c r="I769" s="7">
        <v>296857115</v>
      </c>
      <c r="J769" s="7">
        <v>3301122.3499999996</v>
      </c>
      <c r="K769" s="8">
        <v>4209</v>
      </c>
      <c r="L769" s="11"/>
      <c r="M769" s="11"/>
      <c r="N769" s="11"/>
    </row>
    <row r="770" spans="1:14" x14ac:dyDescent="0.25">
      <c r="A770" s="3" t="s">
        <v>3</v>
      </c>
      <c r="B770" s="3" t="s">
        <v>4</v>
      </c>
      <c r="C770">
        <f t="shared" ref="C770:C833" si="12">+WEEKNUM(H770)</f>
        <v>6</v>
      </c>
      <c r="D770" t="b">
        <f>AND(WEEKDAY(H770,2)&lt;=5, ISNA(MATCH(H770,Holidays!$A:$A, 0)))</f>
        <v>1</v>
      </c>
      <c r="E770">
        <v>2025</v>
      </c>
      <c r="F770">
        <v>2</v>
      </c>
      <c r="G770">
        <v>7</v>
      </c>
      <c r="H770" s="5">
        <v>45695</v>
      </c>
      <c r="I770" s="7">
        <v>194710716</v>
      </c>
      <c r="J770" s="7">
        <v>979822.78999999911</v>
      </c>
      <c r="K770" s="8">
        <v>8536</v>
      </c>
      <c r="L770" s="11"/>
      <c r="M770" s="11"/>
      <c r="N770" s="11"/>
    </row>
    <row r="771" spans="1:14" x14ac:dyDescent="0.25">
      <c r="A771" s="3" t="s">
        <v>3</v>
      </c>
      <c r="B771" s="3" t="s">
        <v>4</v>
      </c>
      <c r="C771">
        <f t="shared" si="12"/>
        <v>6</v>
      </c>
      <c r="D771" t="b">
        <f>AND(WEEKDAY(H771,2)&lt;=5, ISNA(MATCH(H771,Holidays!$A:$A, 0)))</f>
        <v>0</v>
      </c>
      <c r="E771">
        <v>2025</v>
      </c>
      <c r="F771">
        <v>2</v>
      </c>
      <c r="G771">
        <v>8</v>
      </c>
      <c r="H771" s="5">
        <v>45696</v>
      </c>
      <c r="I771" s="7">
        <v>0</v>
      </c>
      <c r="J771" s="7">
        <v>0</v>
      </c>
      <c r="K771" s="8">
        <v>0</v>
      </c>
      <c r="L771" s="11"/>
      <c r="M771" s="11"/>
      <c r="N771" s="11"/>
    </row>
    <row r="772" spans="1:14" x14ac:dyDescent="0.25">
      <c r="A772" s="3" t="s">
        <v>3</v>
      </c>
      <c r="B772" s="3" t="s">
        <v>4</v>
      </c>
      <c r="C772">
        <f t="shared" si="12"/>
        <v>7</v>
      </c>
      <c r="D772" t="b">
        <f>AND(WEEKDAY(H772,2)&lt;=5, ISNA(MATCH(H772,Holidays!$A:$A, 0)))</f>
        <v>0</v>
      </c>
      <c r="E772">
        <v>2025</v>
      </c>
      <c r="F772">
        <v>2</v>
      </c>
      <c r="G772">
        <v>9</v>
      </c>
      <c r="H772" s="5">
        <v>45697</v>
      </c>
      <c r="I772" s="7">
        <v>0</v>
      </c>
      <c r="J772" s="7">
        <v>0</v>
      </c>
      <c r="K772" s="8">
        <v>0</v>
      </c>
      <c r="L772" s="11"/>
      <c r="M772" s="11"/>
      <c r="N772" s="11"/>
    </row>
    <row r="773" spans="1:14" x14ac:dyDescent="0.25">
      <c r="A773" s="3" t="s">
        <v>3</v>
      </c>
      <c r="B773" s="3" t="s">
        <v>4</v>
      </c>
      <c r="C773">
        <f t="shared" si="12"/>
        <v>7</v>
      </c>
      <c r="D773" t="b">
        <f>AND(WEEKDAY(H773,2)&lt;=5, ISNA(MATCH(H773,Holidays!$A:$A, 0)))</f>
        <v>1</v>
      </c>
      <c r="E773">
        <v>2025</v>
      </c>
      <c r="F773">
        <v>2</v>
      </c>
      <c r="G773">
        <v>10</v>
      </c>
      <c r="H773" s="5">
        <v>45698</v>
      </c>
      <c r="I773" s="7">
        <v>194351426</v>
      </c>
      <c r="J773" s="7">
        <v>2504372.4400000004</v>
      </c>
      <c r="K773" s="8">
        <v>20571</v>
      </c>
      <c r="L773" s="11"/>
      <c r="M773" s="11"/>
      <c r="N773" s="11"/>
    </row>
    <row r="774" spans="1:14" x14ac:dyDescent="0.25">
      <c r="A774" s="3" t="s">
        <v>3</v>
      </c>
      <c r="B774" s="3" t="s">
        <v>4</v>
      </c>
      <c r="C774">
        <f t="shared" si="12"/>
        <v>7</v>
      </c>
      <c r="D774" t="b">
        <f>AND(WEEKDAY(H774,2)&lt;=5, ISNA(MATCH(H774,Holidays!$A:$A, 0)))</f>
        <v>1</v>
      </c>
      <c r="E774">
        <v>2025</v>
      </c>
      <c r="F774">
        <v>2</v>
      </c>
      <c r="G774">
        <v>11</v>
      </c>
      <c r="H774" s="5">
        <v>45699</v>
      </c>
      <c r="I774" s="7">
        <v>575915866</v>
      </c>
      <c r="J774" s="7">
        <v>3094096.5300000003</v>
      </c>
      <c r="K774" s="8">
        <v>73169.440000000002</v>
      </c>
      <c r="L774" s="11"/>
      <c r="M774" s="11"/>
      <c r="N774" s="11"/>
    </row>
    <row r="775" spans="1:14" x14ac:dyDescent="0.25">
      <c r="A775" s="3" t="s">
        <v>3</v>
      </c>
      <c r="B775" s="3" t="s">
        <v>4</v>
      </c>
      <c r="C775">
        <f t="shared" si="12"/>
        <v>7</v>
      </c>
      <c r="D775" t="b">
        <f>AND(WEEKDAY(H775,2)&lt;=5, ISNA(MATCH(H775,Holidays!$A:$A, 0)))</f>
        <v>1</v>
      </c>
      <c r="E775">
        <v>2025</v>
      </c>
      <c r="F775">
        <v>2</v>
      </c>
      <c r="G775">
        <v>12</v>
      </c>
      <c r="H775" s="5">
        <v>45700</v>
      </c>
      <c r="I775" s="7">
        <v>185933202</v>
      </c>
      <c r="J775" s="7">
        <v>1109068.2400000002</v>
      </c>
      <c r="K775" s="8">
        <v>10486</v>
      </c>
      <c r="L775" s="11"/>
      <c r="M775" s="11"/>
      <c r="N775" s="11"/>
    </row>
    <row r="776" spans="1:14" x14ac:dyDescent="0.25">
      <c r="A776" s="3" t="s">
        <v>3</v>
      </c>
      <c r="B776" s="3" t="s">
        <v>4</v>
      </c>
      <c r="C776">
        <f t="shared" si="12"/>
        <v>7</v>
      </c>
      <c r="D776" t="b">
        <f>AND(WEEKDAY(H776,2)&lt;=5, ISNA(MATCH(H776,Holidays!$A:$A, 0)))</f>
        <v>1</v>
      </c>
      <c r="E776">
        <v>2025</v>
      </c>
      <c r="F776">
        <v>2</v>
      </c>
      <c r="G776">
        <v>13</v>
      </c>
      <c r="H776" s="5">
        <v>45701</v>
      </c>
      <c r="I776" s="7">
        <v>340979404</v>
      </c>
      <c r="J776" s="7">
        <v>2288718.6800000002</v>
      </c>
      <c r="K776" s="8">
        <v>90016.98</v>
      </c>
      <c r="L776" s="11"/>
      <c r="M776" s="11"/>
      <c r="N776" s="11"/>
    </row>
    <row r="777" spans="1:14" x14ac:dyDescent="0.25">
      <c r="A777" s="3" t="s">
        <v>3</v>
      </c>
      <c r="B777" s="3" t="s">
        <v>4</v>
      </c>
      <c r="C777">
        <f t="shared" si="12"/>
        <v>7</v>
      </c>
      <c r="D777" t="b">
        <f>AND(WEEKDAY(H777,2)&lt;=5, ISNA(MATCH(H777,Holidays!$A:$A, 0)))</f>
        <v>1</v>
      </c>
      <c r="E777">
        <v>2025</v>
      </c>
      <c r="F777">
        <v>2</v>
      </c>
      <c r="G777">
        <v>14</v>
      </c>
      <c r="H777" s="5">
        <v>45702</v>
      </c>
      <c r="I777" s="7">
        <v>269726426</v>
      </c>
      <c r="J777" s="7">
        <v>1086993.2199999997</v>
      </c>
      <c r="K777" s="8">
        <v>43874.59</v>
      </c>
      <c r="L777" s="11"/>
      <c r="M777" s="11"/>
      <c r="N777" s="11"/>
    </row>
    <row r="778" spans="1:14" x14ac:dyDescent="0.25">
      <c r="A778" s="3" t="s">
        <v>3</v>
      </c>
      <c r="B778" s="3" t="s">
        <v>4</v>
      </c>
      <c r="C778">
        <f t="shared" si="12"/>
        <v>7</v>
      </c>
      <c r="D778" t="b">
        <f>AND(WEEKDAY(H778,2)&lt;=5, ISNA(MATCH(H778,Holidays!$A:$A, 0)))</f>
        <v>0</v>
      </c>
      <c r="E778">
        <v>2025</v>
      </c>
      <c r="F778">
        <v>2</v>
      </c>
      <c r="G778">
        <v>15</v>
      </c>
      <c r="H778" s="5">
        <v>45703</v>
      </c>
      <c r="I778" s="7">
        <v>0</v>
      </c>
      <c r="J778" s="7">
        <v>0</v>
      </c>
      <c r="K778" s="8">
        <v>0</v>
      </c>
      <c r="L778" s="11"/>
      <c r="M778" s="11"/>
      <c r="N778" s="11"/>
    </row>
    <row r="779" spans="1:14" x14ac:dyDescent="0.25">
      <c r="A779" s="3" t="s">
        <v>3</v>
      </c>
      <c r="B779" s="3" t="s">
        <v>4</v>
      </c>
      <c r="C779">
        <f t="shared" si="12"/>
        <v>8</v>
      </c>
      <c r="D779" t="b">
        <f>AND(WEEKDAY(H779,2)&lt;=5, ISNA(MATCH(H779,Holidays!$A:$A, 0)))</f>
        <v>0</v>
      </c>
      <c r="E779">
        <v>2025</v>
      </c>
      <c r="F779">
        <v>2</v>
      </c>
      <c r="G779">
        <v>16</v>
      </c>
      <c r="H779" s="5">
        <v>45704</v>
      </c>
      <c r="I779" s="7">
        <v>0</v>
      </c>
      <c r="J779" s="7">
        <v>0</v>
      </c>
      <c r="K779" s="8">
        <v>0</v>
      </c>
      <c r="L779" s="11"/>
      <c r="M779" s="11"/>
      <c r="N779" s="11"/>
    </row>
    <row r="780" spans="1:14" x14ac:dyDescent="0.25">
      <c r="A780" s="3" t="s">
        <v>3</v>
      </c>
      <c r="B780" s="3" t="s">
        <v>4</v>
      </c>
      <c r="C780">
        <f t="shared" si="12"/>
        <v>8</v>
      </c>
      <c r="D780" t="b">
        <f>AND(WEEKDAY(H780,2)&lt;=5, ISNA(MATCH(H780,Holidays!$A:$A, 0)))</f>
        <v>1</v>
      </c>
      <c r="E780">
        <v>2025</v>
      </c>
      <c r="F780">
        <v>2</v>
      </c>
      <c r="G780">
        <v>17</v>
      </c>
      <c r="H780" s="5">
        <v>45705</v>
      </c>
      <c r="I780" s="7">
        <v>269193024</v>
      </c>
      <c r="J780" s="7">
        <v>813852.49</v>
      </c>
      <c r="K780" s="8">
        <v>20058</v>
      </c>
      <c r="L780" s="11"/>
      <c r="M780" s="11"/>
      <c r="N780" s="11"/>
    </row>
    <row r="781" spans="1:14" x14ac:dyDescent="0.25">
      <c r="A781" s="3" t="s">
        <v>3</v>
      </c>
      <c r="B781" s="3" t="s">
        <v>4</v>
      </c>
      <c r="C781">
        <f t="shared" si="12"/>
        <v>8</v>
      </c>
      <c r="D781" t="b">
        <f>AND(WEEKDAY(H781,2)&lt;=5, ISNA(MATCH(H781,Holidays!$A:$A, 0)))</f>
        <v>1</v>
      </c>
      <c r="E781">
        <v>2025</v>
      </c>
      <c r="F781">
        <v>2</v>
      </c>
      <c r="G781">
        <v>18</v>
      </c>
      <c r="H781" s="5">
        <v>45706</v>
      </c>
      <c r="I781" s="7">
        <v>252980967</v>
      </c>
      <c r="J781" s="7">
        <v>1187466.1400000001</v>
      </c>
      <c r="K781" s="8">
        <v>58595.1</v>
      </c>
      <c r="L781" s="11"/>
      <c r="M781" s="11"/>
      <c r="N781" s="11"/>
    </row>
    <row r="782" spans="1:14" x14ac:dyDescent="0.25">
      <c r="A782" s="3" t="s">
        <v>3</v>
      </c>
      <c r="B782" s="3" t="s">
        <v>4</v>
      </c>
      <c r="C782">
        <f t="shared" si="12"/>
        <v>8</v>
      </c>
      <c r="D782" t="b">
        <f>AND(WEEKDAY(H782,2)&lt;=5, ISNA(MATCH(H782,Holidays!$A:$A, 0)))</f>
        <v>1</v>
      </c>
      <c r="E782">
        <v>2025</v>
      </c>
      <c r="F782">
        <v>2</v>
      </c>
      <c r="G782">
        <v>19</v>
      </c>
      <c r="H782" s="5">
        <v>45707</v>
      </c>
      <c r="I782" s="7">
        <v>296533412</v>
      </c>
      <c r="J782" s="7">
        <v>851046.24000000034</v>
      </c>
      <c r="K782" s="8">
        <v>22499</v>
      </c>
      <c r="L782" s="11"/>
      <c r="M782" s="11"/>
      <c r="N782" s="11"/>
    </row>
    <row r="783" spans="1:14" x14ac:dyDescent="0.25">
      <c r="A783" s="3" t="s">
        <v>3</v>
      </c>
      <c r="B783" s="3" t="s">
        <v>4</v>
      </c>
      <c r="C783">
        <f t="shared" si="12"/>
        <v>8</v>
      </c>
      <c r="D783" t="b">
        <f>AND(WEEKDAY(H783,2)&lt;=5, ISNA(MATCH(H783,Holidays!$A:$A, 0)))</f>
        <v>1</v>
      </c>
      <c r="E783">
        <v>2025</v>
      </c>
      <c r="F783">
        <v>2</v>
      </c>
      <c r="G783">
        <v>20</v>
      </c>
      <c r="H783" s="5">
        <v>45708</v>
      </c>
      <c r="I783" s="7">
        <v>322338454</v>
      </c>
      <c r="J783" s="7">
        <v>3007500.43</v>
      </c>
      <c r="K783" s="8">
        <v>15313</v>
      </c>
      <c r="L783" s="11"/>
      <c r="M783" s="11"/>
      <c r="N783" s="11"/>
    </row>
    <row r="784" spans="1:14" x14ac:dyDescent="0.25">
      <c r="A784" s="3" t="s">
        <v>3</v>
      </c>
      <c r="B784" s="3" t="s">
        <v>4</v>
      </c>
      <c r="C784">
        <f t="shared" si="12"/>
        <v>8</v>
      </c>
      <c r="D784" t="b">
        <f>AND(WEEKDAY(H784,2)&lt;=5, ISNA(MATCH(H784,Holidays!$A:$A, 0)))</f>
        <v>1</v>
      </c>
      <c r="E784">
        <v>2025</v>
      </c>
      <c r="F784">
        <v>2</v>
      </c>
      <c r="G784">
        <v>21</v>
      </c>
      <c r="H784" s="5">
        <v>45709</v>
      </c>
      <c r="I784" s="7">
        <v>290409806</v>
      </c>
      <c r="J784" s="7">
        <v>2284796.0600000005</v>
      </c>
      <c r="K784" s="8">
        <v>284528.81</v>
      </c>
      <c r="L784" s="11"/>
      <c r="M784" s="11"/>
      <c r="N784" s="11"/>
    </row>
    <row r="785" spans="1:14" x14ac:dyDescent="0.25">
      <c r="A785" s="3" t="s">
        <v>3</v>
      </c>
      <c r="B785" s="3" t="s">
        <v>4</v>
      </c>
      <c r="C785">
        <f t="shared" si="12"/>
        <v>8</v>
      </c>
      <c r="D785" t="b">
        <f>AND(WEEKDAY(H785,2)&lt;=5, ISNA(MATCH(H785,Holidays!$A:$A, 0)))</f>
        <v>0</v>
      </c>
      <c r="E785">
        <v>2025</v>
      </c>
      <c r="F785">
        <v>2</v>
      </c>
      <c r="G785">
        <v>22</v>
      </c>
      <c r="H785" s="5">
        <v>45710</v>
      </c>
      <c r="I785" s="7">
        <v>0</v>
      </c>
      <c r="J785" s="7">
        <v>0</v>
      </c>
      <c r="K785" s="8">
        <v>0</v>
      </c>
      <c r="L785" s="11"/>
      <c r="M785" s="11"/>
      <c r="N785" s="11"/>
    </row>
    <row r="786" spans="1:14" x14ac:dyDescent="0.25">
      <c r="A786" s="3" t="s">
        <v>3</v>
      </c>
      <c r="B786" s="3" t="s">
        <v>4</v>
      </c>
      <c r="C786">
        <f t="shared" si="12"/>
        <v>9</v>
      </c>
      <c r="D786" t="b">
        <f>AND(WEEKDAY(H786,2)&lt;=5, ISNA(MATCH(H786,Holidays!$A:$A, 0)))</f>
        <v>0</v>
      </c>
      <c r="E786">
        <v>2025</v>
      </c>
      <c r="F786">
        <v>2</v>
      </c>
      <c r="G786">
        <v>23</v>
      </c>
      <c r="H786" s="5">
        <v>45711</v>
      </c>
      <c r="I786" s="7">
        <v>0</v>
      </c>
      <c r="J786" s="7">
        <v>0</v>
      </c>
      <c r="K786" s="8">
        <v>0</v>
      </c>
      <c r="L786" s="11"/>
      <c r="M786" s="11"/>
      <c r="N786" s="11"/>
    </row>
    <row r="787" spans="1:14" x14ac:dyDescent="0.25">
      <c r="A787" s="3" t="s">
        <v>3</v>
      </c>
      <c r="B787" s="3" t="s">
        <v>4</v>
      </c>
      <c r="C787">
        <f t="shared" si="12"/>
        <v>9</v>
      </c>
      <c r="D787" t="b">
        <f>AND(WEEKDAY(H787,2)&lt;=5, ISNA(MATCH(H787,Holidays!$A:$A, 0)))</f>
        <v>1</v>
      </c>
      <c r="E787">
        <v>2025</v>
      </c>
      <c r="F787">
        <v>2</v>
      </c>
      <c r="G787">
        <v>24</v>
      </c>
      <c r="H787" s="5">
        <v>45712</v>
      </c>
      <c r="I787" s="7">
        <v>124482635</v>
      </c>
      <c r="J787" s="7">
        <v>1034183.0899999995</v>
      </c>
      <c r="K787" s="8">
        <v>40674.15</v>
      </c>
      <c r="L787" s="11"/>
      <c r="M787" s="11"/>
      <c r="N787" s="11"/>
    </row>
    <row r="788" spans="1:14" x14ac:dyDescent="0.25">
      <c r="A788" s="3" t="s">
        <v>3</v>
      </c>
      <c r="B788" s="3" t="s">
        <v>4</v>
      </c>
      <c r="C788">
        <f t="shared" si="12"/>
        <v>9</v>
      </c>
      <c r="D788" t="b">
        <f>AND(WEEKDAY(H788,2)&lt;=5, ISNA(MATCH(H788,Holidays!$A:$A, 0)))</f>
        <v>1</v>
      </c>
      <c r="E788">
        <v>2025</v>
      </c>
      <c r="F788">
        <v>2</v>
      </c>
      <c r="G788">
        <v>25</v>
      </c>
      <c r="H788" s="5">
        <v>45713</v>
      </c>
      <c r="I788" s="7">
        <v>270523917</v>
      </c>
      <c r="J788" s="7">
        <v>2797044.7600000002</v>
      </c>
      <c r="K788" s="8">
        <v>9041.9</v>
      </c>
      <c r="L788" s="11"/>
      <c r="M788" s="11"/>
      <c r="N788" s="11"/>
    </row>
    <row r="789" spans="1:14" x14ac:dyDescent="0.25">
      <c r="A789" s="3" t="s">
        <v>3</v>
      </c>
      <c r="B789" s="3" t="s">
        <v>4</v>
      </c>
      <c r="C789">
        <f t="shared" si="12"/>
        <v>9</v>
      </c>
      <c r="D789" t="b">
        <f>AND(WEEKDAY(H789,2)&lt;=5, ISNA(MATCH(H789,Holidays!$A:$A, 0)))</f>
        <v>1</v>
      </c>
      <c r="E789">
        <v>2025</v>
      </c>
      <c r="F789">
        <v>2</v>
      </c>
      <c r="G789">
        <v>26</v>
      </c>
      <c r="H789" s="5">
        <v>45714</v>
      </c>
      <c r="I789" s="7">
        <v>230927466</v>
      </c>
      <c r="J789" s="7">
        <v>2750246.62</v>
      </c>
      <c r="K789" s="8">
        <v>78405.86</v>
      </c>
      <c r="L789" s="11"/>
      <c r="M789" s="11"/>
      <c r="N789" s="11"/>
    </row>
    <row r="790" spans="1:14" x14ac:dyDescent="0.25">
      <c r="A790" s="3" t="s">
        <v>3</v>
      </c>
      <c r="B790" s="3" t="s">
        <v>4</v>
      </c>
      <c r="C790">
        <f t="shared" si="12"/>
        <v>9</v>
      </c>
      <c r="D790" t="b">
        <f>AND(WEEKDAY(H790,2)&lt;=5, ISNA(MATCH(H790,Holidays!$A:$A, 0)))</f>
        <v>1</v>
      </c>
      <c r="E790">
        <v>2025</v>
      </c>
      <c r="F790">
        <v>2</v>
      </c>
      <c r="G790">
        <v>27</v>
      </c>
      <c r="H790" s="5">
        <v>45715</v>
      </c>
      <c r="I790" s="7">
        <v>243697451</v>
      </c>
      <c r="J790" s="7">
        <v>1063704.4799999997</v>
      </c>
      <c r="K790" s="8">
        <v>5736.52</v>
      </c>
      <c r="L790" s="11"/>
      <c r="M790" s="11"/>
      <c r="N790" s="11"/>
    </row>
    <row r="791" spans="1:14" x14ac:dyDescent="0.25">
      <c r="A791" s="3" t="s">
        <v>3</v>
      </c>
      <c r="B791" s="3" t="s">
        <v>4</v>
      </c>
      <c r="C791">
        <f t="shared" si="12"/>
        <v>9</v>
      </c>
      <c r="D791" t="b">
        <f>AND(WEEKDAY(H791,2)&lt;=5, ISNA(MATCH(H791,Holidays!$A:$A, 0)))</f>
        <v>1</v>
      </c>
      <c r="E791">
        <v>2025</v>
      </c>
      <c r="F791">
        <v>2</v>
      </c>
      <c r="G791">
        <v>28</v>
      </c>
      <c r="H791" s="5">
        <v>45716</v>
      </c>
      <c r="I791" s="7">
        <v>276583457</v>
      </c>
      <c r="J791" s="7">
        <v>1453375.53</v>
      </c>
      <c r="K791" s="8">
        <v>55516.28</v>
      </c>
      <c r="L791" s="11"/>
      <c r="M791" s="11"/>
      <c r="N791" s="11"/>
    </row>
    <row r="792" spans="1:14" x14ac:dyDescent="0.25">
      <c r="A792" s="3" t="s">
        <v>3</v>
      </c>
      <c r="B792" s="3" t="s">
        <v>4</v>
      </c>
      <c r="C792">
        <f t="shared" si="12"/>
        <v>9</v>
      </c>
      <c r="D792" t="b">
        <f>AND(WEEKDAY(H792,2)&lt;=5, ISNA(MATCH(H792,Holidays!$A:$A, 0)))</f>
        <v>0</v>
      </c>
      <c r="E792">
        <v>2025</v>
      </c>
      <c r="F792">
        <v>3</v>
      </c>
      <c r="G792">
        <v>1</v>
      </c>
      <c r="H792" s="5">
        <v>45717</v>
      </c>
      <c r="I792" s="7">
        <v>0</v>
      </c>
      <c r="J792" s="7">
        <v>0</v>
      </c>
      <c r="K792" s="8">
        <v>0</v>
      </c>
      <c r="L792" s="11"/>
      <c r="M792" s="11"/>
      <c r="N792" s="11"/>
    </row>
    <row r="793" spans="1:14" x14ac:dyDescent="0.25">
      <c r="A793" s="3" t="s">
        <v>3</v>
      </c>
      <c r="B793" s="3" t="s">
        <v>4</v>
      </c>
      <c r="C793">
        <f t="shared" si="12"/>
        <v>10</v>
      </c>
      <c r="D793" t="b">
        <f>AND(WEEKDAY(H793,2)&lt;=5, ISNA(MATCH(H793,Holidays!$A:$A, 0)))</f>
        <v>0</v>
      </c>
      <c r="E793">
        <v>2025</v>
      </c>
      <c r="F793">
        <v>3</v>
      </c>
      <c r="G793">
        <v>2</v>
      </c>
      <c r="H793" s="5">
        <v>45718</v>
      </c>
      <c r="I793" s="7">
        <v>0</v>
      </c>
      <c r="J793" s="7">
        <v>0</v>
      </c>
      <c r="K793" s="8">
        <v>0</v>
      </c>
      <c r="L793" s="11"/>
      <c r="M793" s="11"/>
      <c r="N793" s="11"/>
    </row>
    <row r="794" spans="1:14" x14ac:dyDescent="0.25">
      <c r="A794" s="3" t="s">
        <v>3</v>
      </c>
      <c r="B794" s="3" t="s">
        <v>4</v>
      </c>
      <c r="C794">
        <f t="shared" si="12"/>
        <v>10</v>
      </c>
      <c r="D794" t="b">
        <f>AND(WEEKDAY(H794,2)&lt;=5, ISNA(MATCH(H794,Holidays!$A:$A, 0)))</f>
        <v>1</v>
      </c>
      <c r="E794">
        <v>2025</v>
      </c>
      <c r="F794">
        <v>3</v>
      </c>
      <c r="G794">
        <v>3</v>
      </c>
      <c r="H794" s="5">
        <v>45719</v>
      </c>
      <c r="I794" s="7">
        <v>359460372</v>
      </c>
      <c r="J794" s="7">
        <v>1485623.3</v>
      </c>
      <c r="K794" s="8">
        <v>49092.9</v>
      </c>
      <c r="L794" s="11"/>
      <c r="M794" s="11"/>
      <c r="N794" s="11"/>
    </row>
    <row r="795" spans="1:14" x14ac:dyDescent="0.25">
      <c r="A795" s="3" t="s">
        <v>3</v>
      </c>
      <c r="B795" s="3" t="s">
        <v>4</v>
      </c>
      <c r="C795">
        <f t="shared" si="12"/>
        <v>10</v>
      </c>
      <c r="D795" t="b">
        <f>AND(WEEKDAY(H795,2)&lt;=5, ISNA(MATCH(H795,Holidays!$A:$A, 0)))</f>
        <v>1</v>
      </c>
      <c r="E795">
        <v>2025</v>
      </c>
      <c r="F795">
        <v>3</v>
      </c>
      <c r="G795">
        <v>4</v>
      </c>
      <c r="H795" s="5">
        <v>45720</v>
      </c>
      <c r="I795" s="7">
        <v>285028748</v>
      </c>
      <c r="J795" s="7">
        <v>1412703.92</v>
      </c>
      <c r="K795" s="8">
        <v>34398.259999999995</v>
      </c>
      <c r="L795" s="11"/>
      <c r="M795" s="11"/>
      <c r="N795" s="11"/>
    </row>
    <row r="796" spans="1:14" x14ac:dyDescent="0.25">
      <c r="A796" s="3" t="s">
        <v>3</v>
      </c>
      <c r="B796" s="3" t="s">
        <v>4</v>
      </c>
      <c r="C796">
        <f t="shared" si="12"/>
        <v>10</v>
      </c>
      <c r="D796" t="b">
        <f>AND(WEEKDAY(H796,2)&lt;=5, ISNA(MATCH(H796,Holidays!$A:$A, 0)))</f>
        <v>1</v>
      </c>
      <c r="E796">
        <v>2025</v>
      </c>
      <c r="F796">
        <v>3</v>
      </c>
      <c r="G796">
        <v>5</v>
      </c>
      <c r="H796" s="5">
        <v>45721</v>
      </c>
      <c r="I796" s="7">
        <v>288836095</v>
      </c>
      <c r="J796" s="7">
        <v>1194269.1000000001</v>
      </c>
      <c r="K796" s="8">
        <v>27379</v>
      </c>
      <c r="L796" s="11"/>
      <c r="M796" s="11"/>
      <c r="N796" s="11"/>
    </row>
    <row r="797" spans="1:14" x14ac:dyDescent="0.25">
      <c r="A797" s="3" t="s">
        <v>3</v>
      </c>
      <c r="B797" s="3" t="s">
        <v>4</v>
      </c>
      <c r="C797">
        <f t="shared" si="12"/>
        <v>10</v>
      </c>
      <c r="D797" t="b">
        <f>AND(WEEKDAY(H797,2)&lt;=5, ISNA(MATCH(H797,Holidays!$A:$A, 0)))</f>
        <v>1</v>
      </c>
      <c r="E797">
        <v>2025</v>
      </c>
      <c r="F797">
        <v>3</v>
      </c>
      <c r="G797">
        <v>6</v>
      </c>
      <c r="H797" s="5">
        <v>45722</v>
      </c>
      <c r="I797" s="7">
        <v>350977448</v>
      </c>
      <c r="J797" s="7">
        <v>1090949.6099999999</v>
      </c>
      <c r="K797" s="8">
        <v>6298</v>
      </c>
      <c r="L797" s="11"/>
      <c r="M797" s="11"/>
      <c r="N797" s="11"/>
    </row>
    <row r="798" spans="1:14" x14ac:dyDescent="0.25">
      <c r="A798" s="3" t="s">
        <v>3</v>
      </c>
      <c r="B798" s="3" t="s">
        <v>4</v>
      </c>
      <c r="C798">
        <f t="shared" si="12"/>
        <v>10</v>
      </c>
      <c r="D798" t="b">
        <f>AND(WEEKDAY(H798,2)&lt;=5, ISNA(MATCH(H798,Holidays!$A:$A, 0)))</f>
        <v>1</v>
      </c>
      <c r="E798">
        <v>2025</v>
      </c>
      <c r="F798">
        <v>3</v>
      </c>
      <c r="G798">
        <v>7</v>
      </c>
      <c r="H798" s="5">
        <v>45723</v>
      </c>
      <c r="I798" s="7">
        <v>178338108</v>
      </c>
      <c r="J798" s="7">
        <v>2726839.7800000003</v>
      </c>
      <c r="K798" s="8">
        <v>37944.239999999998</v>
      </c>
      <c r="L798" s="11"/>
      <c r="M798" s="11"/>
      <c r="N798" s="11"/>
    </row>
    <row r="799" spans="1:14" x14ac:dyDescent="0.25">
      <c r="A799" s="3" t="s">
        <v>3</v>
      </c>
      <c r="B799" s="3" t="s">
        <v>4</v>
      </c>
      <c r="C799">
        <f t="shared" si="12"/>
        <v>10</v>
      </c>
      <c r="D799" t="b">
        <f>AND(WEEKDAY(H799,2)&lt;=5, ISNA(MATCH(H799,Holidays!$A:$A, 0)))</f>
        <v>0</v>
      </c>
      <c r="E799">
        <v>2025</v>
      </c>
      <c r="F799">
        <v>3</v>
      </c>
      <c r="G799">
        <v>8</v>
      </c>
      <c r="H799" s="5">
        <v>45724</v>
      </c>
      <c r="I799" s="7">
        <v>0</v>
      </c>
      <c r="J799" s="7">
        <v>0</v>
      </c>
      <c r="K799" s="8">
        <v>0</v>
      </c>
      <c r="L799" s="11"/>
      <c r="M799" s="11"/>
      <c r="N799" s="11"/>
    </row>
    <row r="800" spans="1:14" x14ac:dyDescent="0.25">
      <c r="A800" s="3" t="s">
        <v>3</v>
      </c>
      <c r="B800" s="3" t="s">
        <v>4</v>
      </c>
      <c r="C800">
        <f t="shared" si="12"/>
        <v>11</v>
      </c>
      <c r="D800" t="b">
        <f>AND(WEEKDAY(H800,2)&lt;=5, ISNA(MATCH(H800,Holidays!$A:$A, 0)))</f>
        <v>0</v>
      </c>
      <c r="E800">
        <v>2025</v>
      </c>
      <c r="F800">
        <v>3</v>
      </c>
      <c r="G800">
        <v>9</v>
      </c>
      <c r="H800" s="5">
        <v>45725</v>
      </c>
      <c r="I800" s="7">
        <v>0</v>
      </c>
      <c r="J800" s="7">
        <v>0</v>
      </c>
      <c r="K800" s="8">
        <v>0</v>
      </c>
      <c r="L800" s="11"/>
      <c r="M800" s="11"/>
      <c r="N800" s="11"/>
    </row>
    <row r="801" spans="1:14" x14ac:dyDescent="0.25">
      <c r="A801" s="3" t="s">
        <v>3</v>
      </c>
      <c r="B801" s="3" t="s">
        <v>4</v>
      </c>
      <c r="C801">
        <f t="shared" si="12"/>
        <v>11</v>
      </c>
      <c r="D801" t="b">
        <f>AND(WEEKDAY(H801,2)&lt;=5, ISNA(MATCH(H801,Holidays!$A:$A, 0)))</f>
        <v>1</v>
      </c>
      <c r="E801">
        <v>2025</v>
      </c>
      <c r="F801">
        <v>3</v>
      </c>
      <c r="G801">
        <v>10</v>
      </c>
      <c r="H801" s="5">
        <v>45726</v>
      </c>
      <c r="I801" s="7">
        <v>293634862</v>
      </c>
      <c r="J801" s="7">
        <v>1986739.6300000001</v>
      </c>
      <c r="K801" s="8">
        <v>45443.15</v>
      </c>
      <c r="L801" s="11"/>
      <c r="M801" s="11"/>
      <c r="N801" s="11"/>
    </row>
    <row r="802" spans="1:14" x14ac:dyDescent="0.25">
      <c r="A802" s="3" t="s">
        <v>3</v>
      </c>
      <c r="B802" s="3" t="s">
        <v>4</v>
      </c>
      <c r="C802">
        <f t="shared" si="12"/>
        <v>11</v>
      </c>
      <c r="D802" t="b">
        <f>AND(WEEKDAY(H802,2)&lt;=5, ISNA(MATCH(H802,Holidays!$A:$A, 0)))</f>
        <v>1</v>
      </c>
      <c r="E802">
        <v>2025</v>
      </c>
      <c r="F802">
        <v>3</v>
      </c>
      <c r="G802">
        <v>11</v>
      </c>
      <c r="H802" s="5">
        <v>45727</v>
      </c>
      <c r="I802" s="7">
        <v>296279360</v>
      </c>
      <c r="J802" s="7">
        <v>990587.90000000026</v>
      </c>
      <c r="K802" s="8">
        <v>58412.21</v>
      </c>
      <c r="L802" s="11"/>
      <c r="M802" s="11"/>
      <c r="N802" s="11"/>
    </row>
    <row r="803" spans="1:14" x14ac:dyDescent="0.25">
      <c r="A803" s="3" t="s">
        <v>3</v>
      </c>
      <c r="B803" s="3" t="s">
        <v>4</v>
      </c>
      <c r="C803">
        <f t="shared" si="12"/>
        <v>11</v>
      </c>
      <c r="D803" t="b">
        <f>AND(WEEKDAY(H803,2)&lt;=5, ISNA(MATCH(H803,Holidays!$A:$A, 0)))</f>
        <v>1</v>
      </c>
      <c r="E803">
        <v>2025</v>
      </c>
      <c r="F803">
        <v>3</v>
      </c>
      <c r="G803">
        <v>12</v>
      </c>
      <c r="H803" s="5">
        <v>45728</v>
      </c>
      <c r="I803" s="7">
        <v>352634651</v>
      </c>
      <c r="J803" s="7">
        <v>2074480.88</v>
      </c>
      <c r="K803" s="8">
        <v>95568</v>
      </c>
      <c r="L803" s="11"/>
      <c r="M803" s="11"/>
      <c r="N803" s="11"/>
    </row>
    <row r="804" spans="1:14" x14ac:dyDescent="0.25">
      <c r="A804" s="3" t="s">
        <v>3</v>
      </c>
      <c r="B804" s="3" t="s">
        <v>4</v>
      </c>
      <c r="C804">
        <f t="shared" si="12"/>
        <v>11</v>
      </c>
      <c r="D804" t="b">
        <f>AND(WEEKDAY(H804,2)&lt;=5, ISNA(MATCH(H804,Holidays!$A:$A, 0)))</f>
        <v>1</v>
      </c>
      <c r="E804">
        <v>2025</v>
      </c>
      <c r="F804">
        <v>3</v>
      </c>
      <c r="G804">
        <v>13</v>
      </c>
      <c r="H804" s="5">
        <v>45729</v>
      </c>
      <c r="I804" s="7">
        <v>303516600</v>
      </c>
      <c r="J804" s="7">
        <v>2095665.83</v>
      </c>
      <c r="K804" s="8">
        <v>26974.46</v>
      </c>
      <c r="L804" s="11"/>
      <c r="M804" s="11"/>
      <c r="N804" s="11"/>
    </row>
    <row r="805" spans="1:14" x14ac:dyDescent="0.25">
      <c r="A805" s="3" t="s">
        <v>3</v>
      </c>
      <c r="B805" s="3" t="s">
        <v>4</v>
      </c>
      <c r="C805">
        <f t="shared" si="12"/>
        <v>11</v>
      </c>
      <c r="D805" t="b">
        <f>AND(WEEKDAY(H805,2)&lt;=5, ISNA(MATCH(H805,Holidays!$A:$A, 0)))</f>
        <v>1</v>
      </c>
      <c r="E805">
        <v>2025</v>
      </c>
      <c r="F805">
        <v>3</v>
      </c>
      <c r="G805">
        <v>14</v>
      </c>
      <c r="H805" s="5">
        <v>45730</v>
      </c>
      <c r="I805" s="7">
        <v>232199419</v>
      </c>
      <c r="J805" s="7">
        <v>672952.55</v>
      </c>
      <c r="K805" s="8">
        <v>30874.48</v>
      </c>
      <c r="L805" s="11"/>
      <c r="M805" s="11"/>
      <c r="N805" s="11"/>
    </row>
    <row r="806" spans="1:14" x14ac:dyDescent="0.25">
      <c r="A806" s="3" t="s">
        <v>3</v>
      </c>
      <c r="B806" s="3" t="s">
        <v>4</v>
      </c>
      <c r="C806">
        <f t="shared" si="12"/>
        <v>11</v>
      </c>
      <c r="D806" t="b">
        <f>AND(WEEKDAY(H806,2)&lt;=5, ISNA(MATCH(H806,Holidays!$A:$A, 0)))</f>
        <v>0</v>
      </c>
      <c r="E806">
        <v>2025</v>
      </c>
      <c r="F806">
        <v>3</v>
      </c>
      <c r="G806">
        <v>15</v>
      </c>
      <c r="H806" s="5">
        <v>45731</v>
      </c>
      <c r="I806" s="7">
        <v>0</v>
      </c>
      <c r="J806" s="7">
        <v>0</v>
      </c>
      <c r="K806" s="8">
        <v>0</v>
      </c>
      <c r="L806" s="11"/>
      <c r="M806" s="11"/>
      <c r="N806" s="11"/>
    </row>
    <row r="807" spans="1:14" x14ac:dyDescent="0.25">
      <c r="A807" s="3" t="s">
        <v>3</v>
      </c>
      <c r="B807" s="3" t="s">
        <v>4</v>
      </c>
      <c r="C807">
        <f t="shared" si="12"/>
        <v>12</v>
      </c>
      <c r="D807" t="b">
        <f>AND(WEEKDAY(H807,2)&lt;=5, ISNA(MATCH(H807,Holidays!$A:$A, 0)))</f>
        <v>0</v>
      </c>
      <c r="E807">
        <v>2025</v>
      </c>
      <c r="F807">
        <v>3</v>
      </c>
      <c r="G807">
        <v>16</v>
      </c>
      <c r="H807" s="5">
        <v>45732</v>
      </c>
      <c r="I807" s="7">
        <v>0</v>
      </c>
      <c r="J807" s="7">
        <v>0</v>
      </c>
      <c r="K807" s="8">
        <v>0</v>
      </c>
      <c r="L807" s="11"/>
      <c r="M807" s="11"/>
      <c r="N807" s="11"/>
    </row>
    <row r="808" spans="1:14" x14ac:dyDescent="0.25">
      <c r="A808" s="3" t="s">
        <v>3</v>
      </c>
      <c r="B808" s="3" t="s">
        <v>4</v>
      </c>
      <c r="C808">
        <f t="shared" si="12"/>
        <v>12</v>
      </c>
      <c r="D808" t="b">
        <f>AND(WEEKDAY(H808,2)&lt;=5, ISNA(MATCH(H808,Holidays!$A:$A, 0)))</f>
        <v>1</v>
      </c>
      <c r="E808">
        <v>2025</v>
      </c>
      <c r="F808">
        <v>3</v>
      </c>
      <c r="G808">
        <v>17</v>
      </c>
      <c r="H808" s="5">
        <v>45733</v>
      </c>
      <c r="I808" s="7">
        <v>250414249</v>
      </c>
      <c r="J808" s="7">
        <v>1069004.6800000006</v>
      </c>
      <c r="K808" s="8">
        <v>35142.009999999995</v>
      </c>
      <c r="L808" s="11"/>
      <c r="M808" s="11"/>
      <c r="N808" s="11"/>
    </row>
    <row r="809" spans="1:14" x14ac:dyDescent="0.25">
      <c r="A809" s="3" t="s">
        <v>3</v>
      </c>
      <c r="B809" s="3" t="s">
        <v>4</v>
      </c>
      <c r="C809">
        <f t="shared" si="12"/>
        <v>12</v>
      </c>
      <c r="D809" t="b">
        <f>AND(WEEKDAY(H809,2)&lt;=5, ISNA(MATCH(H809,Holidays!$A:$A, 0)))</f>
        <v>1</v>
      </c>
      <c r="E809">
        <v>2025</v>
      </c>
      <c r="F809">
        <v>3</v>
      </c>
      <c r="G809">
        <v>18</v>
      </c>
      <c r="H809" s="5">
        <v>45734</v>
      </c>
      <c r="I809" s="7">
        <v>333622233</v>
      </c>
      <c r="J809" s="7">
        <v>2453640.5</v>
      </c>
      <c r="K809" s="8">
        <v>6295</v>
      </c>
      <c r="L809" s="11"/>
      <c r="M809" s="11"/>
      <c r="N809" s="11"/>
    </row>
    <row r="810" spans="1:14" x14ac:dyDescent="0.25">
      <c r="A810" s="3" t="s">
        <v>3</v>
      </c>
      <c r="B810" s="3" t="s">
        <v>4</v>
      </c>
      <c r="C810">
        <f t="shared" si="12"/>
        <v>12</v>
      </c>
      <c r="D810" t="b">
        <f>AND(WEEKDAY(H810,2)&lt;=5, ISNA(MATCH(H810,Holidays!$A:$A, 0)))</f>
        <v>1</v>
      </c>
      <c r="E810">
        <v>2025</v>
      </c>
      <c r="F810">
        <v>3</v>
      </c>
      <c r="G810">
        <v>19</v>
      </c>
      <c r="H810" s="5">
        <v>45735</v>
      </c>
      <c r="I810" s="7">
        <v>349976996</v>
      </c>
      <c r="J810" s="7">
        <v>3040458.3400000003</v>
      </c>
      <c r="K810" s="8">
        <v>51634</v>
      </c>
      <c r="L810" s="11"/>
      <c r="M810" s="11"/>
      <c r="N810" s="11"/>
    </row>
    <row r="811" spans="1:14" x14ac:dyDescent="0.25">
      <c r="A811" s="3" t="s">
        <v>3</v>
      </c>
      <c r="B811" s="3" t="s">
        <v>4</v>
      </c>
      <c r="C811">
        <f t="shared" si="12"/>
        <v>12</v>
      </c>
      <c r="D811" t="b">
        <f>AND(WEEKDAY(H811,2)&lt;=5, ISNA(MATCH(H811,Holidays!$A:$A, 0)))</f>
        <v>1</v>
      </c>
      <c r="E811">
        <v>2025</v>
      </c>
      <c r="F811">
        <v>3</v>
      </c>
      <c r="G811">
        <v>20</v>
      </c>
      <c r="H811" s="5">
        <v>45736</v>
      </c>
      <c r="I811" s="7">
        <v>222353615</v>
      </c>
      <c r="J811" s="7">
        <v>1755642.5699999998</v>
      </c>
      <c r="K811" s="8">
        <v>15775.96</v>
      </c>
      <c r="L811" s="11"/>
      <c r="M811" s="11"/>
      <c r="N811" s="11"/>
    </row>
    <row r="812" spans="1:14" x14ac:dyDescent="0.25">
      <c r="A812" s="3" t="s">
        <v>3</v>
      </c>
      <c r="B812" s="3" t="s">
        <v>4</v>
      </c>
      <c r="C812">
        <f t="shared" si="12"/>
        <v>12</v>
      </c>
      <c r="D812" t="b">
        <f>AND(WEEKDAY(H812,2)&lt;=5, ISNA(MATCH(H812,Holidays!$A:$A, 0)))</f>
        <v>1</v>
      </c>
      <c r="E812">
        <v>2025</v>
      </c>
      <c r="F812">
        <v>3</v>
      </c>
      <c r="G812">
        <v>21</v>
      </c>
      <c r="H812" s="5">
        <v>45737</v>
      </c>
      <c r="I812" s="7">
        <v>218509469</v>
      </c>
      <c r="J812" s="7">
        <v>1454093.6899999995</v>
      </c>
      <c r="K812" s="8">
        <v>49094.28</v>
      </c>
      <c r="L812" s="11"/>
      <c r="M812" s="11"/>
      <c r="N812" s="11"/>
    </row>
    <row r="813" spans="1:14" x14ac:dyDescent="0.25">
      <c r="A813" s="3" t="s">
        <v>3</v>
      </c>
      <c r="B813" s="3" t="s">
        <v>4</v>
      </c>
      <c r="C813">
        <f t="shared" si="12"/>
        <v>12</v>
      </c>
      <c r="D813" t="b">
        <f>AND(WEEKDAY(H813,2)&lt;=5, ISNA(MATCH(H813,Holidays!$A:$A, 0)))</f>
        <v>0</v>
      </c>
      <c r="E813">
        <v>2025</v>
      </c>
      <c r="F813">
        <v>3</v>
      </c>
      <c r="G813">
        <v>22</v>
      </c>
      <c r="H813" s="5">
        <v>45738</v>
      </c>
      <c r="I813" s="7">
        <v>0</v>
      </c>
      <c r="J813" s="7">
        <v>0</v>
      </c>
      <c r="K813" s="8">
        <v>0</v>
      </c>
      <c r="L813" s="11"/>
      <c r="M813" s="11"/>
      <c r="N813" s="11"/>
    </row>
    <row r="814" spans="1:14" x14ac:dyDescent="0.25">
      <c r="A814" s="3" t="s">
        <v>3</v>
      </c>
      <c r="B814" s="3" t="s">
        <v>4</v>
      </c>
      <c r="C814">
        <f t="shared" si="12"/>
        <v>13</v>
      </c>
      <c r="D814" t="b">
        <f>AND(WEEKDAY(H814,2)&lt;=5, ISNA(MATCH(H814,Holidays!$A:$A, 0)))</f>
        <v>0</v>
      </c>
      <c r="E814">
        <v>2025</v>
      </c>
      <c r="F814">
        <v>3</v>
      </c>
      <c r="G814">
        <v>23</v>
      </c>
      <c r="H814" s="5">
        <v>45739</v>
      </c>
      <c r="I814" s="7">
        <v>0</v>
      </c>
      <c r="J814" s="7">
        <v>0</v>
      </c>
      <c r="K814" s="8">
        <v>0</v>
      </c>
      <c r="L814" s="11"/>
      <c r="M814" s="11"/>
      <c r="N814" s="11"/>
    </row>
    <row r="815" spans="1:14" x14ac:dyDescent="0.25">
      <c r="A815" s="3" t="s">
        <v>3</v>
      </c>
      <c r="B815" s="3" t="s">
        <v>4</v>
      </c>
      <c r="C815">
        <f t="shared" si="12"/>
        <v>13</v>
      </c>
      <c r="D815" t="b">
        <f>AND(WEEKDAY(H815,2)&lt;=5, ISNA(MATCH(H815,Holidays!$A:$A, 0)))</f>
        <v>1</v>
      </c>
      <c r="E815">
        <v>2025</v>
      </c>
      <c r="F815">
        <v>3</v>
      </c>
      <c r="G815">
        <v>24</v>
      </c>
      <c r="H815" s="5">
        <v>45740</v>
      </c>
      <c r="I815" s="7">
        <v>301154493</v>
      </c>
      <c r="J815" s="7">
        <v>1057002.2599999998</v>
      </c>
      <c r="K815" s="8">
        <v>33406.9</v>
      </c>
      <c r="L815" s="11"/>
      <c r="M815" s="11"/>
      <c r="N815" s="11"/>
    </row>
    <row r="816" spans="1:14" x14ac:dyDescent="0.25">
      <c r="A816" s="3" t="s">
        <v>3</v>
      </c>
      <c r="B816" s="3" t="s">
        <v>4</v>
      </c>
      <c r="C816">
        <f t="shared" si="12"/>
        <v>13</v>
      </c>
      <c r="D816" t="b">
        <f>AND(WEEKDAY(H816,2)&lt;=5, ISNA(MATCH(H816,Holidays!$A:$A, 0)))</f>
        <v>1</v>
      </c>
      <c r="E816">
        <v>2025</v>
      </c>
      <c r="F816">
        <v>3</v>
      </c>
      <c r="G816">
        <v>25</v>
      </c>
      <c r="H816" s="5">
        <v>45741</v>
      </c>
      <c r="I816" s="7">
        <v>278908594</v>
      </c>
      <c r="J816" s="7">
        <v>1235124.6600000001</v>
      </c>
      <c r="K816" s="8">
        <v>46398.48</v>
      </c>
      <c r="L816" s="11"/>
      <c r="M816" s="11"/>
      <c r="N816" s="11"/>
    </row>
    <row r="817" spans="1:14" x14ac:dyDescent="0.25">
      <c r="A817" s="3" t="s">
        <v>3</v>
      </c>
      <c r="B817" s="3" t="s">
        <v>4</v>
      </c>
      <c r="C817">
        <f t="shared" si="12"/>
        <v>13</v>
      </c>
      <c r="D817" t="b">
        <f>AND(WEEKDAY(H817,2)&lt;=5, ISNA(MATCH(H817,Holidays!$A:$A, 0)))</f>
        <v>1</v>
      </c>
      <c r="E817">
        <v>2025</v>
      </c>
      <c r="F817">
        <v>3</v>
      </c>
      <c r="G817">
        <v>26</v>
      </c>
      <c r="H817" s="5">
        <v>45742</v>
      </c>
      <c r="I817" s="7">
        <v>225624515</v>
      </c>
      <c r="J817" s="7">
        <v>1206128.1099999996</v>
      </c>
      <c r="K817" s="8">
        <v>12352</v>
      </c>
      <c r="L817" s="11"/>
      <c r="M817" s="11"/>
      <c r="N817" s="11"/>
    </row>
    <row r="818" spans="1:14" x14ac:dyDescent="0.25">
      <c r="A818" s="3" t="s">
        <v>3</v>
      </c>
      <c r="B818" s="3" t="s">
        <v>4</v>
      </c>
      <c r="C818">
        <f t="shared" si="12"/>
        <v>13</v>
      </c>
      <c r="D818" t="b">
        <f>AND(WEEKDAY(H818,2)&lt;=5, ISNA(MATCH(H818,Holidays!$A:$A, 0)))</f>
        <v>1</v>
      </c>
      <c r="E818">
        <v>2025</v>
      </c>
      <c r="F818">
        <v>3</v>
      </c>
      <c r="G818">
        <v>27</v>
      </c>
      <c r="H818" s="5">
        <v>45743</v>
      </c>
      <c r="I818" s="7">
        <v>299254417</v>
      </c>
      <c r="J818" s="7">
        <v>2792889.15</v>
      </c>
      <c r="K818" s="8">
        <v>17668</v>
      </c>
      <c r="L818" s="11"/>
      <c r="M818" s="11"/>
      <c r="N818" s="11"/>
    </row>
    <row r="819" spans="1:14" x14ac:dyDescent="0.25">
      <c r="A819" s="3" t="s">
        <v>3</v>
      </c>
      <c r="B819" s="3" t="s">
        <v>4</v>
      </c>
      <c r="C819">
        <f t="shared" si="12"/>
        <v>13</v>
      </c>
      <c r="D819" t="b">
        <f>AND(WEEKDAY(H819,2)&lt;=5, ISNA(MATCH(H819,Holidays!$A:$A, 0)))</f>
        <v>1</v>
      </c>
      <c r="E819">
        <v>2025</v>
      </c>
      <c r="F819">
        <v>3</v>
      </c>
      <c r="G819">
        <v>28</v>
      </c>
      <c r="H819" s="5">
        <v>45744</v>
      </c>
      <c r="I819" s="7">
        <v>308042451</v>
      </c>
      <c r="J819" s="7">
        <v>2532030.4800000004</v>
      </c>
      <c r="K819" s="8">
        <v>4485</v>
      </c>
      <c r="L819" s="11"/>
      <c r="M819" s="11"/>
      <c r="N819" s="11"/>
    </row>
    <row r="820" spans="1:14" x14ac:dyDescent="0.25">
      <c r="A820" s="3" t="s">
        <v>3</v>
      </c>
      <c r="B820" s="3" t="s">
        <v>4</v>
      </c>
      <c r="C820">
        <f t="shared" si="12"/>
        <v>13</v>
      </c>
      <c r="D820" t="b">
        <f>AND(WEEKDAY(H820,2)&lt;=5, ISNA(MATCH(H820,Holidays!$A:$A, 0)))</f>
        <v>0</v>
      </c>
      <c r="E820">
        <v>2025</v>
      </c>
      <c r="F820">
        <v>3</v>
      </c>
      <c r="G820">
        <v>29</v>
      </c>
      <c r="H820" s="5">
        <v>45745</v>
      </c>
      <c r="I820" s="7">
        <v>0</v>
      </c>
      <c r="J820" s="7">
        <v>0</v>
      </c>
      <c r="K820" s="8">
        <v>0</v>
      </c>
      <c r="L820" s="11"/>
      <c r="M820" s="11"/>
      <c r="N820" s="11"/>
    </row>
    <row r="821" spans="1:14" x14ac:dyDescent="0.25">
      <c r="A821" s="3" t="s">
        <v>3</v>
      </c>
      <c r="B821" s="3" t="s">
        <v>4</v>
      </c>
      <c r="C821">
        <f t="shared" si="12"/>
        <v>14</v>
      </c>
      <c r="D821" t="b">
        <f>AND(WEEKDAY(H821,2)&lt;=5, ISNA(MATCH(H821,Holidays!$A:$A, 0)))</f>
        <v>0</v>
      </c>
      <c r="E821">
        <v>2025</v>
      </c>
      <c r="F821">
        <v>3</v>
      </c>
      <c r="G821">
        <v>30</v>
      </c>
      <c r="H821" s="5">
        <v>45746</v>
      </c>
      <c r="I821" s="7">
        <v>0</v>
      </c>
      <c r="J821" s="7">
        <v>0</v>
      </c>
      <c r="K821" s="8">
        <v>0</v>
      </c>
      <c r="L821" s="11"/>
      <c r="M821" s="11"/>
      <c r="N821" s="11"/>
    </row>
    <row r="822" spans="1:14" x14ac:dyDescent="0.25">
      <c r="A822" s="3" t="s">
        <v>3</v>
      </c>
      <c r="B822" s="3" t="s">
        <v>4</v>
      </c>
      <c r="C822">
        <f t="shared" si="12"/>
        <v>14</v>
      </c>
      <c r="D822" t="b">
        <f>AND(WEEKDAY(H822,2)&lt;=5, ISNA(MATCH(H822,Holidays!$A:$A, 0)))</f>
        <v>1</v>
      </c>
      <c r="E822">
        <v>2025</v>
      </c>
      <c r="F822">
        <v>3</v>
      </c>
      <c r="G822">
        <v>31</v>
      </c>
      <c r="H822" s="5">
        <v>45747</v>
      </c>
      <c r="I822" s="7">
        <v>292573105</v>
      </c>
      <c r="J822" s="7">
        <v>832564.26000000024</v>
      </c>
      <c r="K822" s="8">
        <v>26964</v>
      </c>
      <c r="L822" s="11"/>
      <c r="M822" s="11"/>
      <c r="N822" s="11"/>
    </row>
    <row r="823" spans="1:14" x14ac:dyDescent="0.25">
      <c r="A823" s="3" t="s">
        <v>3</v>
      </c>
      <c r="B823" s="3" t="s">
        <v>4</v>
      </c>
      <c r="C823">
        <f t="shared" si="12"/>
        <v>14</v>
      </c>
      <c r="D823" t="b">
        <f>AND(WEEKDAY(H823,2)&lt;=5, ISNA(MATCH(H823,Holidays!$A:$A, 0)))</f>
        <v>1</v>
      </c>
      <c r="E823">
        <v>2025</v>
      </c>
      <c r="F823">
        <v>4</v>
      </c>
      <c r="G823">
        <v>1</v>
      </c>
      <c r="H823" s="5">
        <v>45748</v>
      </c>
      <c r="I823" s="7">
        <v>311557534</v>
      </c>
      <c r="J823" s="7">
        <v>3321478.53</v>
      </c>
      <c r="K823" s="8">
        <v>21545</v>
      </c>
      <c r="L823" s="11"/>
      <c r="M823" s="11"/>
      <c r="N823" s="11"/>
    </row>
    <row r="824" spans="1:14" x14ac:dyDescent="0.25">
      <c r="A824" s="3" t="s">
        <v>3</v>
      </c>
      <c r="B824" s="3" t="s">
        <v>4</v>
      </c>
      <c r="C824">
        <f t="shared" si="12"/>
        <v>14</v>
      </c>
      <c r="D824" t="b">
        <f>AND(WEEKDAY(H824,2)&lt;=5, ISNA(MATCH(H824,Holidays!$A:$A, 0)))</f>
        <v>1</v>
      </c>
      <c r="E824">
        <v>2025</v>
      </c>
      <c r="F824">
        <v>4</v>
      </c>
      <c r="G824">
        <v>2</v>
      </c>
      <c r="H824" s="5">
        <v>45749</v>
      </c>
      <c r="I824" s="7">
        <v>280134967</v>
      </c>
      <c r="J824" s="7">
        <v>995182.20000000019</v>
      </c>
      <c r="K824" s="8">
        <v>27189.439999999999</v>
      </c>
      <c r="L824" s="11"/>
      <c r="M824" s="11"/>
      <c r="N824" s="11"/>
    </row>
    <row r="825" spans="1:14" x14ac:dyDescent="0.25">
      <c r="A825" s="3" t="s">
        <v>3</v>
      </c>
      <c r="B825" s="3" t="s">
        <v>4</v>
      </c>
      <c r="C825">
        <f t="shared" si="12"/>
        <v>14</v>
      </c>
      <c r="D825" t="b">
        <f>AND(WEEKDAY(H825,2)&lt;=5, ISNA(MATCH(H825,Holidays!$A:$A, 0)))</f>
        <v>1</v>
      </c>
      <c r="E825">
        <v>2025</v>
      </c>
      <c r="F825">
        <v>4</v>
      </c>
      <c r="G825">
        <v>3</v>
      </c>
      <c r="H825" s="5">
        <v>45750</v>
      </c>
      <c r="I825" s="7">
        <v>219031464</v>
      </c>
      <c r="J825" s="7">
        <v>1588953.7600000002</v>
      </c>
      <c r="K825" s="8">
        <v>147585.95000000001</v>
      </c>
      <c r="L825" s="11"/>
      <c r="M825" s="11"/>
      <c r="N825" s="11"/>
    </row>
    <row r="826" spans="1:14" x14ac:dyDescent="0.25">
      <c r="A826" s="3" t="s">
        <v>3</v>
      </c>
      <c r="B826" s="3" t="s">
        <v>4</v>
      </c>
      <c r="C826">
        <f t="shared" si="12"/>
        <v>14</v>
      </c>
      <c r="D826" t="b">
        <f>AND(WEEKDAY(H826,2)&lt;=5, ISNA(MATCH(H826,Holidays!$A:$A, 0)))</f>
        <v>1</v>
      </c>
      <c r="E826">
        <v>2025</v>
      </c>
      <c r="F826">
        <v>4</v>
      </c>
      <c r="G826">
        <v>4</v>
      </c>
      <c r="H826" s="5">
        <v>45751</v>
      </c>
      <c r="I826" s="7">
        <v>283178884</v>
      </c>
      <c r="J826" s="7">
        <v>1010345.0300000012</v>
      </c>
      <c r="K826" s="8">
        <v>11392.76</v>
      </c>
      <c r="L826" s="11"/>
      <c r="M826" s="11"/>
      <c r="N826" s="11"/>
    </row>
    <row r="827" spans="1:14" x14ac:dyDescent="0.25">
      <c r="A827" s="3" t="s">
        <v>3</v>
      </c>
      <c r="B827" s="3" t="s">
        <v>4</v>
      </c>
      <c r="C827">
        <f t="shared" si="12"/>
        <v>14</v>
      </c>
      <c r="D827" t="b">
        <f>AND(WEEKDAY(H827,2)&lt;=5, ISNA(MATCH(H827,Holidays!$A:$A, 0)))</f>
        <v>0</v>
      </c>
      <c r="E827">
        <v>2025</v>
      </c>
      <c r="F827">
        <v>4</v>
      </c>
      <c r="G827">
        <v>5</v>
      </c>
      <c r="H827" s="5">
        <v>45752</v>
      </c>
      <c r="I827" s="7">
        <v>0</v>
      </c>
      <c r="J827" s="7">
        <v>0</v>
      </c>
      <c r="K827" s="8">
        <v>0</v>
      </c>
      <c r="L827" s="11"/>
      <c r="M827" s="11"/>
      <c r="N827" s="11"/>
    </row>
    <row r="828" spans="1:14" x14ac:dyDescent="0.25">
      <c r="A828" s="3" t="s">
        <v>3</v>
      </c>
      <c r="B828" s="3" t="s">
        <v>4</v>
      </c>
      <c r="C828">
        <f t="shared" si="12"/>
        <v>15</v>
      </c>
      <c r="D828" t="b">
        <f>AND(WEEKDAY(H828,2)&lt;=5, ISNA(MATCH(H828,Holidays!$A:$A, 0)))</f>
        <v>0</v>
      </c>
      <c r="E828">
        <v>2025</v>
      </c>
      <c r="F828">
        <v>4</v>
      </c>
      <c r="G828">
        <v>6</v>
      </c>
      <c r="H828" s="5">
        <v>45753</v>
      </c>
      <c r="I828" s="7">
        <v>0</v>
      </c>
      <c r="J828" s="7">
        <v>0</v>
      </c>
      <c r="K828" s="8">
        <v>0</v>
      </c>
      <c r="L828" s="11"/>
      <c r="M828" s="11"/>
      <c r="N828" s="11"/>
    </row>
    <row r="829" spans="1:14" x14ac:dyDescent="0.25">
      <c r="A829" s="3" t="s">
        <v>3</v>
      </c>
      <c r="B829" s="3" t="s">
        <v>4</v>
      </c>
      <c r="C829">
        <f t="shared" si="12"/>
        <v>15</v>
      </c>
      <c r="D829" t="b">
        <f>AND(WEEKDAY(H829,2)&lt;=5, ISNA(MATCH(H829,Holidays!$A:$A, 0)))</f>
        <v>1</v>
      </c>
      <c r="E829">
        <v>2025</v>
      </c>
      <c r="F829">
        <v>4</v>
      </c>
      <c r="G829">
        <v>7</v>
      </c>
      <c r="H829" s="5">
        <v>45754</v>
      </c>
      <c r="I829" s="7">
        <v>219625578</v>
      </c>
      <c r="J829" s="7">
        <v>1394384.6499999997</v>
      </c>
      <c r="K829" s="8">
        <v>84924.02</v>
      </c>
      <c r="L829" s="11"/>
      <c r="M829" s="11"/>
      <c r="N829" s="11"/>
    </row>
    <row r="830" spans="1:14" x14ac:dyDescent="0.25">
      <c r="A830" s="3" t="s">
        <v>3</v>
      </c>
      <c r="B830" s="3" t="s">
        <v>4</v>
      </c>
      <c r="C830">
        <f t="shared" si="12"/>
        <v>15</v>
      </c>
      <c r="D830" t="b">
        <f>AND(WEEKDAY(H830,2)&lt;=5, ISNA(MATCH(H830,Holidays!$A:$A, 0)))</f>
        <v>1</v>
      </c>
      <c r="E830">
        <v>2025</v>
      </c>
      <c r="F830">
        <v>4</v>
      </c>
      <c r="G830">
        <v>8</v>
      </c>
      <c r="H830" s="5">
        <v>45755</v>
      </c>
      <c r="I830" s="7">
        <v>305271617</v>
      </c>
      <c r="J830" s="7">
        <v>2112727.42</v>
      </c>
      <c r="K830" s="8">
        <v>67340.320000000007</v>
      </c>
      <c r="L830" s="11"/>
      <c r="M830" s="11"/>
      <c r="N830" s="11"/>
    </row>
    <row r="831" spans="1:14" x14ac:dyDescent="0.25">
      <c r="A831" s="3" t="s">
        <v>3</v>
      </c>
      <c r="B831" s="3" t="s">
        <v>4</v>
      </c>
      <c r="C831">
        <f t="shared" si="12"/>
        <v>15</v>
      </c>
      <c r="D831" t="b">
        <f>AND(WEEKDAY(H831,2)&lt;=5, ISNA(MATCH(H831,Holidays!$A:$A, 0)))</f>
        <v>1</v>
      </c>
      <c r="E831">
        <v>2025</v>
      </c>
      <c r="F831">
        <v>4</v>
      </c>
      <c r="G831">
        <v>9</v>
      </c>
      <c r="H831" s="5">
        <v>45756</v>
      </c>
      <c r="I831" s="7">
        <v>270878082</v>
      </c>
      <c r="J831" s="7">
        <v>1135957.5500000003</v>
      </c>
      <c r="K831" s="8">
        <v>25268.77</v>
      </c>
      <c r="L831" s="11"/>
      <c r="M831" s="11"/>
      <c r="N831" s="11"/>
    </row>
    <row r="832" spans="1:14" x14ac:dyDescent="0.25">
      <c r="A832" s="3" t="s">
        <v>3</v>
      </c>
      <c r="B832" s="3" t="s">
        <v>4</v>
      </c>
      <c r="C832">
        <f t="shared" si="12"/>
        <v>15</v>
      </c>
      <c r="D832" t="b">
        <f>AND(WEEKDAY(H832,2)&lt;=5, ISNA(MATCH(H832,Holidays!$A:$A, 0)))</f>
        <v>1</v>
      </c>
      <c r="E832">
        <v>2025</v>
      </c>
      <c r="F832">
        <v>4</v>
      </c>
      <c r="G832">
        <v>10</v>
      </c>
      <c r="H832" s="5">
        <v>45757</v>
      </c>
      <c r="I832" s="7">
        <v>294608837</v>
      </c>
      <c r="J832" s="7">
        <v>2688091.67</v>
      </c>
      <c r="K832" s="8">
        <v>60606.1</v>
      </c>
      <c r="L832" s="11"/>
      <c r="M832" s="11"/>
      <c r="N832" s="11"/>
    </row>
    <row r="833" spans="1:14" x14ac:dyDescent="0.25">
      <c r="A833" s="3" t="s">
        <v>3</v>
      </c>
      <c r="B833" s="3" t="s">
        <v>4</v>
      </c>
      <c r="C833">
        <f t="shared" si="12"/>
        <v>15</v>
      </c>
      <c r="D833" t="b">
        <f>AND(WEEKDAY(H833,2)&lt;=5, ISNA(MATCH(H833,Holidays!$A:$A, 0)))</f>
        <v>1</v>
      </c>
      <c r="E833">
        <v>2025</v>
      </c>
      <c r="F833">
        <v>4</v>
      </c>
      <c r="G833">
        <v>11</v>
      </c>
      <c r="H833" s="5">
        <v>45758</v>
      </c>
      <c r="I833" s="7">
        <v>213347160</v>
      </c>
      <c r="J833" s="7">
        <v>986166.76</v>
      </c>
      <c r="K833" s="8">
        <v>30527.4</v>
      </c>
      <c r="L833" s="11"/>
      <c r="M833" s="11"/>
      <c r="N833" s="11"/>
    </row>
    <row r="834" spans="1:14" x14ac:dyDescent="0.25">
      <c r="A834" s="3" t="s">
        <v>3</v>
      </c>
      <c r="B834" s="3" t="s">
        <v>4</v>
      </c>
      <c r="C834">
        <f t="shared" ref="C834:C897" si="13">+WEEKNUM(H834)</f>
        <v>15</v>
      </c>
      <c r="D834" t="b">
        <f>AND(WEEKDAY(H834,2)&lt;=5, ISNA(MATCH(H834,Holidays!$A:$A, 0)))</f>
        <v>0</v>
      </c>
      <c r="E834">
        <v>2025</v>
      </c>
      <c r="F834">
        <v>4</v>
      </c>
      <c r="G834">
        <v>12</v>
      </c>
      <c r="H834" s="5">
        <v>45759</v>
      </c>
      <c r="I834" s="7">
        <v>0</v>
      </c>
      <c r="J834" s="7">
        <v>0</v>
      </c>
      <c r="K834" s="8">
        <v>0</v>
      </c>
      <c r="L834" s="11"/>
      <c r="M834" s="11"/>
      <c r="N834" s="11"/>
    </row>
    <row r="835" spans="1:14" x14ac:dyDescent="0.25">
      <c r="A835" s="3" t="s">
        <v>3</v>
      </c>
      <c r="B835" s="3" t="s">
        <v>4</v>
      </c>
      <c r="C835">
        <f t="shared" si="13"/>
        <v>16</v>
      </c>
      <c r="D835" t="b">
        <f>AND(WEEKDAY(H835,2)&lt;=5, ISNA(MATCH(H835,Holidays!$A:$A, 0)))</f>
        <v>0</v>
      </c>
      <c r="E835">
        <v>2025</v>
      </c>
      <c r="F835">
        <v>4</v>
      </c>
      <c r="G835">
        <v>13</v>
      </c>
      <c r="H835" s="5">
        <v>45760</v>
      </c>
      <c r="I835" s="7">
        <v>0</v>
      </c>
      <c r="J835" s="7">
        <v>0</v>
      </c>
      <c r="K835" s="8">
        <v>0</v>
      </c>
      <c r="L835" s="11"/>
      <c r="M835" s="11"/>
      <c r="N835" s="11"/>
    </row>
    <row r="836" spans="1:14" x14ac:dyDescent="0.25">
      <c r="A836" s="3" t="s">
        <v>3</v>
      </c>
      <c r="B836" s="3" t="s">
        <v>4</v>
      </c>
      <c r="C836">
        <f t="shared" si="13"/>
        <v>16</v>
      </c>
      <c r="D836" t="b">
        <f>AND(WEEKDAY(H836,2)&lt;=5, ISNA(MATCH(H836,Holidays!$A:$A, 0)))</f>
        <v>1</v>
      </c>
      <c r="E836">
        <v>2025</v>
      </c>
      <c r="F836">
        <v>4</v>
      </c>
      <c r="G836">
        <v>14</v>
      </c>
      <c r="H836" s="5">
        <v>45761</v>
      </c>
      <c r="I836" s="7">
        <v>219922493</v>
      </c>
      <c r="J836" s="7">
        <v>1926490.2900000005</v>
      </c>
      <c r="K836" s="8">
        <v>11250</v>
      </c>
      <c r="L836" s="11"/>
      <c r="M836" s="11"/>
      <c r="N836" s="11"/>
    </row>
    <row r="837" spans="1:14" x14ac:dyDescent="0.25">
      <c r="A837" s="3" t="s">
        <v>3</v>
      </c>
      <c r="B837" s="3" t="s">
        <v>4</v>
      </c>
      <c r="C837">
        <f t="shared" si="13"/>
        <v>16</v>
      </c>
      <c r="D837" t="b">
        <f>AND(WEEKDAY(H837,2)&lt;=5, ISNA(MATCH(H837,Holidays!$A:$A, 0)))</f>
        <v>1</v>
      </c>
      <c r="E837">
        <v>2025</v>
      </c>
      <c r="F837">
        <v>4</v>
      </c>
      <c r="G837">
        <v>15</v>
      </c>
      <c r="H837" s="5">
        <v>45762</v>
      </c>
      <c r="I837" s="7">
        <v>273497775</v>
      </c>
      <c r="J837" s="7">
        <v>1919443.08</v>
      </c>
      <c r="K837" s="8">
        <v>269139.03999999998</v>
      </c>
      <c r="L837" s="11"/>
      <c r="M837" s="11"/>
      <c r="N837" s="11"/>
    </row>
    <row r="838" spans="1:14" x14ac:dyDescent="0.25">
      <c r="A838" s="3" t="s">
        <v>3</v>
      </c>
      <c r="B838" s="3" t="s">
        <v>4</v>
      </c>
      <c r="C838">
        <f t="shared" si="13"/>
        <v>16</v>
      </c>
      <c r="D838" t="b">
        <f>AND(WEEKDAY(H838,2)&lt;=5, ISNA(MATCH(H838,Holidays!$A:$A, 0)))</f>
        <v>1</v>
      </c>
      <c r="E838">
        <v>2025</v>
      </c>
      <c r="F838">
        <v>4</v>
      </c>
      <c r="G838">
        <v>16</v>
      </c>
      <c r="H838" s="5">
        <v>45763</v>
      </c>
      <c r="I838" s="7">
        <v>262476115</v>
      </c>
      <c r="J838" s="7">
        <v>810448.87999999989</v>
      </c>
      <c r="K838" s="8">
        <v>57034.17</v>
      </c>
      <c r="L838" s="11"/>
      <c r="M838" s="11"/>
      <c r="N838" s="11"/>
    </row>
    <row r="839" spans="1:14" x14ac:dyDescent="0.25">
      <c r="A839" s="3" t="s">
        <v>3</v>
      </c>
      <c r="B839" s="3" t="s">
        <v>4</v>
      </c>
      <c r="C839">
        <f t="shared" si="13"/>
        <v>16</v>
      </c>
      <c r="D839" t="b">
        <f>AND(WEEKDAY(H839,2)&lt;=5, ISNA(MATCH(H839,Holidays!$A:$A, 0)))</f>
        <v>1</v>
      </c>
      <c r="E839">
        <v>2025</v>
      </c>
      <c r="F839">
        <v>4</v>
      </c>
      <c r="G839">
        <v>17</v>
      </c>
      <c r="H839" s="5">
        <v>45764</v>
      </c>
      <c r="I839" s="7">
        <v>270079170</v>
      </c>
      <c r="J839" s="7">
        <v>1653477.8800000001</v>
      </c>
      <c r="K839" s="8">
        <v>53071.9</v>
      </c>
      <c r="L839" s="11"/>
      <c r="M839" s="11"/>
      <c r="N839" s="11"/>
    </row>
    <row r="840" spans="1:14" x14ac:dyDescent="0.25">
      <c r="A840" s="3" t="s">
        <v>3</v>
      </c>
      <c r="B840" s="3" t="s">
        <v>4</v>
      </c>
      <c r="C840">
        <f t="shared" si="13"/>
        <v>16</v>
      </c>
      <c r="D840" t="b">
        <f>AND(WEEKDAY(H840,2)&lt;=5, ISNA(MATCH(H840,Holidays!$A:$A, 0)))</f>
        <v>0</v>
      </c>
      <c r="E840">
        <v>2025</v>
      </c>
      <c r="F840">
        <v>4</v>
      </c>
      <c r="G840">
        <v>18</v>
      </c>
      <c r="H840" s="5">
        <v>45765</v>
      </c>
      <c r="I840" s="7">
        <v>0</v>
      </c>
      <c r="J840" s="7">
        <v>0</v>
      </c>
      <c r="K840" s="8">
        <v>0</v>
      </c>
      <c r="L840" s="11"/>
      <c r="M840" s="11"/>
      <c r="N840" s="11"/>
    </row>
    <row r="841" spans="1:14" x14ac:dyDescent="0.25">
      <c r="A841" s="3" t="s">
        <v>3</v>
      </c>
      <c r="B841" s="3" t="s">
        <v>4</v>
      </c>
      <c r="C841">
        <f t="shared" si="13"/>
        <v>16</v>
      </c>
      <c r="D841" t="b">
        <f>AND(WEEKDAY(H841,2)&lt;=5, ISNA(MATCH(H841,Holidays!$A:$A, 0)))</f>
        <v>0</v>
      </c>
      <c r="E841">
        <v>2025</v>
      </c>
      <c r="F841">
        <v>4</v>
      </c>
      <c r="G841">
        <v>19</v>
      </c>
      <c r="H841" s="5">
        <v>45766</v>
      </c>
      <c r="I841" s="7">
        <v>0</v>
      </c>
      <c r="J841" s="7">
        <v>0</v>
      </c>
      <c r="K841" s="8">
        <v>0</v>
      </c>
      <c r="L841" s="11"/>
      <c r="M841" s="11"/>
      <c r="N841" s="11"/>
    </row>
    <row r="842" spans="1:14" x14ac:dyDescent="0.25">
      <c r="A842" s="3" t="s">
        <v>3</v>
      </c>
      <c r="B842" s="3" t="s">
        <v>4</v>
      </c>
      <c r="C842">
        <f t="shared" si="13"/>
        <v>17</v>
      </c>
      <c r="D842" t="b">
        <f>AND(WEEKDAY(H842,2)&lt;=5, ISNA(MATCH(H842,Holidays!$A:$A, 0)))</f>
        <v>0</v>
      </c>
      <c r="E842">
        <v>2025</v>
      </c>
      <c r="F842">
        <v>4</v>
      </c>
      <c r="G842">
        <v>20</v>
      </c>
      <c r="H842" s="5">
        <v>45767</v>
      </c>
      <c r="I842" s="7">
        <v>0</v>
      </c>
      <c r="J842" s="7">
        <v>0</v>
      </c>
      <c r="K842" s="8">
        <v>0</v>
      </c>
      <c r="L842" s="11"/>
      <c r="M842" s="11"/>
      <c r="N842" s="11"/>
    </row>
    <row r="843" spans="1:14" x14ac:dyDescent="0.25">
      <c r="A843" s="3" t="s">
        <v>3</v>
      </c>
      <c r="B843" s="3" t="s">
        <v>4</v>
      </c>
      <c r="C843">
        <f t="shared" si="13"/>
        <v>17</v>
      </c>
      <c r="D843" t="b">
        <f>AND(WEEKDAY(H843,2)&lt;=5, ISNA(MATCH(H843,Holidays!$A:$A, 0)))</f>
        <v>1</v>
      </c>
      <c r="E843">
        <v>2025</v>
      </c>
      <c r="F843">
        <v>4</v>
      </c>
      <c r="G843">
        <v>21</v>
      </c>
      <c r="H843" s="5">
        <v>45768</v>
      </c>
      <c r="I843" s="7">
        <v>202546161</v>
      </c>
      <c r="J843" s="7">
        <v>1455294.9500000002</v>
      </c>
      <c r="K843" s="8">
        <v>59398.28</v>
      </c>
      <c r="L843" s="11"/>
      <c r="M843" s="11"/>
      <c r="N843" s="11"/>
    </row>
    <row r="844" spans="1:14" x14ac:dyDescent="0.25">
      <c r="A844" s="3" t="s">
        <v>3</v>
      </c>
      <c r="B844" s="3" t="s">
        <v>4</v>
      </c>
      <c r="C844">
        <f t="shared" si="13"/>
        <v>17</v>
      </c>
      <c r="D844" t="b">
        <f>AND(WEEKDAY(H844,2)&lt;=5, ISNA(MATCH(H844,Holidays!$A:$A, 0)))</f>
        <v>1</v>
      </c>
      <c r="E844">
        <v>2025</v>
      </c>
      <c r="F844">
        <v>4</v>
      </c>
      <c r="G844">
        <v>22</v>
      </c>
      <c r="H844" s="5">
        <v>45769</v>
      </c>
      <c r="I844" s="7">
        <v>259458974</v>
      </c>
      <c r="J844" s="7">
        <v>1383699.9499999997</v>
      </c>
      <c r="K844" s="8">
        <v>107189.36</v>
      </c>
      <c r="L844" s="11"/>
      <c r="M844" s="11"/>
      <c r="N844" s="11"/>
    </row>
    <row r="845" spans="1:14" x14ac:dyDescent="0.25">
      <c r="A845" s="3" t="s">
        <v>3</v>
      </c>
      <c r="B845" s="3" t="s">
        <v>4</v>
      </c>
      <c r="C845">
        <f t="shared" si="13"/>
        <v>17</v>
      </c>
      <c r="D845" t="b">
        <f>AND(WEEKDAY(H845,2)&lt;=5, ISNA(MATCH(H845,Holidays!$A:$A, 0)))</f>
        <v>1</v>
      </c>
      <c r="E845">
        <v>2025</v>
      </c>
      <c r="F845">
        <v>4</v>
      </c>
      <c r="G845">
        <v>23</v>
      </c>
      <c r="H845" s="5">
        <v>45770</v>
      </c>
      <c r="I845" s="9">
        <v>2456000</v>
      </c>
      <c r="J845" s="8">
        <v>26785</v>
      </c>
      <c r="K845" s="8">
        <v>2453</v>
      </c>
      <c r="L845" s="11"/>
      <c r="M845" s="11"/>
      <c r="N845" s="11"/>
    </row>
    <row r="846" spans="1:14" x14ac:dyDescent="0.25">
      <c r="A846" s="3" t="s">
        <v>3</v>
      </c>
      <c r="B846" s="3" t="s">
        <v>4</v>
      </c>
      <c r="C846">
        <f t="shared" si="13"/>
        <v>17</v>
      </c>
      <c r="D846" t="b">
        <f>AND(WEEKDAY(H846,2)&lt;=5, ISNA(MATCH(H846,Holidays!$A:$A, 0)))</f>
        <v>1</v>
      </c>
      <c r="E846">
        <v>2025</v>
      </c>
      <c r="F846">
        <v>4</v>
      </c>
      <c r="G846">
        <v>24</v>
      </c>
      <c r="H846" s="5">
        <v>45771</v>
      </c>
      <c r="I846" s="7">
        <v>311368667</v>
      </c>
      <c r="J846" s="7">
        <v>1625688.01</v>
      </c>
      <c r="K846" s="8">
        <v>115762.26</v>
      </c>
      <c r="L846" s="11"/>
      <c r="M846" s="11"/>
      <c r="N846" s="11"/>
    </row>
    <row r="847" spans="1:14" x14ac:dyDescent="0.25">
      <c r="A847" s="3" t="s">
        <v>3</v>
      </c>
      <c r="B847" s="3" t="s">
        <v>4</v>
      </c>
      <c r="C847">
        <f t="shared" si="13"/>
        <v>17</v>
      </c>
      <c r="D847" t="b">
        <f>AND(WEEKDAY(H847,2)&lt;=5, ISNA(MATCH(H847,Holidays!$A:$A, 0)))</f>
        <v>1</v>
      </c>
      <c r="E847">
        <v>2025</v>
      </c>
      <c r="F847">
        <v>4</v>
      </c>
      <c r="G847">
        <v>25</v>
      </c>
      <c r="H847" s="5">
        <v>45772</v>
      </c>
      <c r="I847" s="7">
        <v>405601495</v>
      </c>
      <c r="J847" s="7">
        <v>2275034.89</v>
      </c>
      <c r="K847" s="8">
        <v>78683.61</v>
      </c>
      <c r="L847" s="11"/>
      <c r="M847" s="11"/>
      <c r="N847" s="11"/>
    </row>
    <row r="848" spans="1:14" x14ac:dyDescent="0.25">
      <c r="A848" s="3" t="s">
        <v>3</v>
      </c>
      <c r="B848" s="3" t="s">
        <v>4</v>
      </c>
      <c r="C848">
        <f t="shared" si="13"/>
        <v>17</v>
      </c>
      <c r="D848" t="b">
        <f>AND(WEEKDAY(H848,2)&lt;=5, ISNA(MATCH(H848,Holidays!$A:$A, 0)))</f>
        <v>0</v>
      </c>
      <c r="E848">
        <v>2025</v>
      </c>
      <c r="F848">
        <v>4</v>
      </c>
      <c r="G848">
        <v>26</v>
      </c>
      <c r="H848" s="5">
        <v>45773</v>
      </c>
      <c r="I848" s="7">
        <v>0</v>
      </c>
      <c r="J848" s="7">
        <v>0</v>
      </c>
      <c r="K848" s="8">
        <v>0</v>
      </c>
      <c r="L848" s="11"/>
      <c r="M848" s="11"/>
      <c r="N848" s="11"/>
    </row>
    <row r="849" spans="1:14" x14ac:dyDescent="0.25">
      <c r="A849" s="3" t="s">
        <v>3</v>
      </c>
      <c r="B849" s="3" t="s">
        <v>4</v>
      </c>
      <c r="C849">
        <f t="shared" si="13"/>
        <v>18</v>
      </c>
      <c r="D849" t="b">
        <f>AND(WEEKDAY(H849,2)&lt;=5, ISNA(MATCH(H849,Holidays!$A:$A, 0)))</f>
        <v>0</v>
      </c>
      <c r="E849">
        <v>2025</v>
      </c>
      <c r="F849">
        <v>4</v>
      </c>
      <c r="G849">
        <v>27</v>
      </c>
      <c r="H849" s="5">
        <v>45774</v>
      </c>
      <c r="I849" s="7">
        <v>0</v>
      </c>
      <c r="J849" s="7">
        <v>0</v>
      </c>
      <c r="K849" s="8">
        <v>0</v>
      </c>
      <c r="L849" s="11"/>
      <c r="M849" s="11"/>
      <c r="N849" s="11"/>
    </row>
    <row r="850" spans="1:14" x14ac:dyDescent="0.25">
      <c r="A850" s="3" t="s">
        <v>3</v>
      </c>
      <c r="B850" s="3" t="s">
        <v>4</v>
      </c>
      <c r="C850">
        <f t="shared" si="13"/>
        <v>18</v>
      </c>
      <c r="D850" t="b">
        <f>AND(WEEKDAY(H850,2)&lt;=5, ISNA(MATCH(H850,Holidays!$A:$A, 0)))</f>
        <v>1</v>
      </c>
      <c r="E850">
        <v>2025</v>
      </c>
      <c r="F850">
        <v>4</v>
      </c>
      <c r="G850">
        <v>28</v>
      </c>
      <c r="H850" s="5">
        <v>45775</v>
      </c>
      <c r="I850" s="7">
        <v>259151458</v>
      </c>
      <c r="J850" s="7">
        <v>763541.16999999969</v>
      </c>
      <c r="K850" s="8">
        <v>179923</v>
      </c>
      <c r="L850" s="11"/>
      <c r="M850" s="11"/>
      <c r="N850" s="11"/>
    </row>
    <row r="851" spans="1:14" x14ac:dyDescent="0.25">
      <c r="A851" s="3" t="s">
        <v>3</v>
      </c>
      <c r="B851" s="3" t="s">
        <v>4</v>
      </c>
      <c r="C851">
        <f t="shared" si="13"/>
        <v>18</v>
      </c>
      <c r="D851" t="b">
        <f>AND(WEEKDAY(H851,2)&lt;=5, ISNA(MATCH(H851,Holidays!$A:$A, 0)))</f>
        <v>1</v>
      </c>
      <c r="E851">
        <v>2025</v>
      </c>
      <c r="F851">
        <v>4</v>
      </c>
      <c r="G851">
        <v>29</v>
      </c>
      <c r="H851" s="5">
        <v>45776</v>
      </c>
      <c r="I851" s="7">
        <v>284621199</v>
      </c>
      <c r="J851" s="7">
        <v>1533386.68</v>
      </c>
      <c r="K851" s="8">
        <v>74288.399999999994</v>
      </c>
      <c r="L851" s="11"/>
      <c r="M851" s="11"/>
      <c r="N851" s="11"/>
    </row>
    <row r="852" spans="1:14" x14ac:dyDescent="0.25">
      <c r="A852" s="3" t="s">
        <v>3</v>
      </c>
      <c r="B852" s="3" t="s">
        <v>4</v>
      </c>
      <c r="C852">
        <f t="shared" si="13"/>
        <v>18</v>
      </c>
      <c r="D852" t="b">
        <f>AND(WEEKDAY(H852,2)&lt;=5, ISNA(MATCH(H852,Holidays!$A:$A, 0)))</f>
        <v>1</v>
      </c>
      <c r="E852">
        <v>2025</v>
      </c>
      <c r="F852">
        <v>4</v>
      </c>
      <c r="G852">
        <v>30</v>
      </c>
      <c r="H852" s="5">
        <v>45777</v>
      </c>
      <c r="I852" s="7">
        <v>293223481</v>
      </c>
      <c r="J852" s="7">
        <v>2158904.46</v>
      </c>
      <c r="K852" s="8">
        <v>8842.7900000000009</v>
      </c>
      <c r="L852" s="11"/>
      <c r="M852" s="11"/>
      <c r="N852" s="11"/>
    </row>
    <row r="853" spans="1:14" x14ac:dyDescent="0.25">
      <c r="A853" s="3" t="s">
        <v>3</v>
      </c>
      <c r="B853" s="3" t="s">
        <v>4</v>
      </c>
      <c r="C853">
        <f t="shared" si="13"/>
        <v>18</v>
      </c>
      <c r="D853" t="b">
        <f>AND(WEEKDAY(H853,2)&lt;=5, ISNA(MATCH(H853,Holidays!$A:$A, 0)))</f>
        <v>0</v>
      </c>
      <c r="E853">
        <v>2025</v>
      </c>
      <c r="F853">
        <v>5</v>
      </c>
      <c r="G853">
        <v>1</v>
      </c>
      <c r="H853" s="5">
        <v>45778</v>
      </c>
      <c r="I853" s="7">
        <v>0</v>
      </c>
      <c r="J853" s="7">
        <v>0</v>
      </c>
      <c r="K853" s="8">
        <v>0</v>
      </c>
      <c r="L853" s="11"/>
      <c r="M853" s="11"/>
      <c r="N853" s="11"/>
    </row>
    <row r="854" spans="1:14" x14ac:dyDescent="0.25">
      <c r="A854" s="3" t="s">
        <v>3</v>
      </c>
      <c r="B854" s="3" t="s">
        <v>4</v>
      </c>
      <c r="C854">
        <f t="shared" si="13"/>
        <v>18</v>
      </c>
      <c r="D854" t="b">
        <f>AND(WEEKDAY(H854,2)&lt;=5, ISNA(MATCH(H854,Holidays!$A:$A, 0)))</f>
        <v>1</v>
      </c>
      <c r="E854">
        <v>2025</v>
      </c>
      <c r="F854">
        <v>5</v>
      </c>
      <c r="G854">
        <v>2</v>
      </c>
      <c r="H854" s="5">
        <v>45779</v>
      </c>
      <c r="I854" s="7">
        <v>227444041</v>
      </c>
      <c r="J854" s="7">
        <v>1704978.19</v>
      </c>
      <c r="K854" s="8">
        <v>52251.97</v>
      </c>
      <c r="L854" s="11"/>
      <c r="M854" s="11"/>
      <c r="N854" s="11"/>
    </row>
    <row r="855" spans="1:14" x14ac:dyDescent="0.25">
      <c r="A855" s="3" t="s">
        <v>3</v>
      </c>
      <c r="B855" s="3" t="s">
        <v>4</v>
      </c>
      <c r="C855">
        <f t="shared" si="13"/>
        <v>18</v>
      </c>
      <c r="D855" t="b">
        <f>AND(WEEKDAY(H855,2)&lt;=5, ISNA(MATCH(H855,Holidays!$A:$A, 0)))</f>
        <v>0</v>
      </c>
      <c r="E855">
        <v>2025</v>
      </c>
      <c r="F855">
        <v>5</v>
      </c>
      <c r="G855">
        <v>3</v>
      </c>
      <c r="H855" s="5">
        <v>45780</v>
      </c>
      <c r="I855" s="7">
        <v>0</v>
      </c>
      <c r="J855" s="7">
        <v>0</v>
      </c>
      <c r="K855" s="8">
        <v>0</v>
      </c>
      <c r="L855" s="11"/>
      <c r="M855" s="11"/>
      <c r="N855" s="11"/>
    </row>
    <row r="856" spans="1:14" x14ac:dyDescent="0.25">
      <c r="A856" s="3" t="s">
        <v>3</v>
      </c>
      <c r="B856" s="3" t="s">
        <v>4</v>
      </c>
      <c r="C856">
        <f t="shared" si="13"/>
        <v>19</v>
      </c>
      <c r="D856" t="b">
        <f>AND(WEEKDAY(H856,2)&lt;=5, ISNA(MATCH(H856,Holidays!$A:$A, 0)))</f>
        <v>0</v>
      </c>
      <c r="E856">
        <v>2025</v>
      </c>
      <c r="F856">
        <v>5</v>
      </c>
      <c r="G856">
        <v>4</v>
      </c>
      <c r="H856" s="5">
        <v>45781</v>
      </c>
      <c r="I856" s="7">
        <v>0</v>
      </c>
      <c r="J856" s="7">
        <v>0</v>
      </c>
      <c r="K856" s="8">
        <v>0</v>
      </c>
      <c r="L856" s="11"/>
      <c r="M856" s="11"/>
      <c r="N856" s="11"/>
    </row>
    <row r="857" spans="1:14" x14ac:dyDescent="0.25">
      <c r="A857" s="3" t="s">
        <v>3</v>
      </c>
      <c r="B857" s="3" t="s">
        <v>4</v>
      </c>
      <c r="C857">
        <f t="shared" si="13"/>
        <v>19</v>
      </c>
      <c r="D857" t="b">
        <f>AND(WEEKDAY(H857,2)&lt;=5, ISNA(MATCH(H857,Holidays!$A:$A, 0)))</f>
        <v>1</v>
      </c>
      <c r="E857">
        <v>2025</v>
      </c>
      <c r="F857">
        <v>5</v>
      </c>
      <c r="G857">
        <v>5</v>
      </c>
      <c r="H857" s="5">
        <v>45782</v>
      </c>
      <c r="I857" s="7">
        <v>302474100</v>
      </c>
      <c r="J857" s="7">
        <v>1513367.26</v>
      </c>
      <c r="K857" s="8">
        <v>32349.09</v>
      </c>
      <c r="L857" s="11"/>
      <c r="M857" s="11"/>
      <c r="N857" s="11"/>
    </row>
    <row r="858" spans="1:14" x14ac:dyDescent="0.25">
      <c r="A858" s="3" t="s">
        <v>3</v>
      </c>
      <c r="B858" s="3" t="s">
        <v>4</v>
      </c>
      <c r="C858">
        <f t="shared" si="13"/>
        <v>19</v>
      </c>
      <c r="D858" t="b">
        <f>AND(WEEKDAY(H858,2)&lt;=5, ISNA(MATCH(H858,Holidays!$A:$A, 0)))</f>
        <v>1</v>
      </c>
      <c r="E858">
        <v>2025</v>
      </c>
      <c r="F858">
        <v>5</v>
      </c>
      <c r="G858">
        <v>6</v>
      </c>
      <c r="H858" s="5">
        <v>45783</v>
      </c>
      <c r="I858" s="7">
        <v>253365080</v>
      </c>
      <c r="J858" s="7">
        <v>1020082.6699999999</v>
      </c>
      <c r="K858" s="8">
        <v>12463</v>
      </c>
      <c r="L858" s="11"/>
      <c r="M858" s="11"/>
      <c r="N858" s="11"/>
    </row>
    <row r="859" spans="1:14" x14ac:dyDescent="0.25">
      <c r="A859" s="3" t="s">
        <v>3</v>
      </c>
      <c r="B859" s="3" t="s">
        <v>4</v>
      </c>
      <c r="C859">
        <f t="shared" si="13"/>
        <v>19</v>
      </c>
      <c r="D859" t="b">
        <f>AND(WEEKDAY(H859,2)&lt;=5, ISNA(MATCH(H859,Holidays!$A:$A, 0)))</f>
        <v>1</v>
      </c>
      <c r="E859">
        <v>2025</v>
      </c>
      <c r="F859">
        <v>5</v>
      </c>
      <c r="G859">
        <v>7</v>
      </c>
      <c r="H859" s="5">
        <v>45784</v>
      </c>
      <c r="I859" s="7">
        <v>266250648</v>
      </c>
      <c r="J859" s="7">
        <v>1878906.87</v>
      </c>
      <c r="K859" s="8">
        <v>71477.55</v>
      </c>
      <c r="L859" s="11"/>
      <c r="M859" s="11"/>
      <c r="N859" s="11"/>
    </row>
    <row r="860" spans="1:14" x14ac:dyDescent="0.25">
      <c r="A860" s="3" t="s">
        <v>3</v>
      </c>
      <c r="B860" s="3" t="s">
        <v>4</v>
      </c>
      <c r="C860">
        <f t="shared" si="13"/>
        <v>19</v>
      </c>
      <c r="D860" t="b">
        <f>AND(WEEKDAY(H860,2)&lt;=5, ISNA(MATCH(H860,Holidays!$A:$A, 0)))</f>
        <v>1</v>
      </c>
      <c r="E860">
        <v>2025</v>
      </c>
      <c r="F860">
        <v>5</v>
      </c>
      <c r="G860">
        <v>8</v>
      </c>
      <c r="H860" s="5">
        <v>45785</v>
      </c>
      <c r="I860" s="7">
        <v>288865293</v>
      </c>
      <c r="J860" s="7">
        <v>1191044.5200000005</v>
      </c>
      <c r="K860" s="8">
        <v>42723.6</v>
      </c>
      <c r="L860" s="11"/>
      <c r="M860" s="11"/>
      <c r="N860" s="11"/>
    </row>
    <row r="861" spans="1:14" x14ac:dyDescent="0.25">
      <c r="A861" s="3" t="s">
        <v>3</v>
      </c>
      <c r="B861" s="3" t="s">
        <v>4</v>
      </c>
      <c r="C861">
        <f t="shared" si="13"/>
        <v>19</v>
      </c>
      <c r="D861" t="b">
        <f>AND(WEEKDAY(H861,2)&lt;=5, ISNA(MATCH(H861,Holidays!$A:$A, 0)))</f>
        <v>1</v>
      </c>
      <c r="E861">
        <v>2025</v>
      </c>
      <c r="F861">
        <v>5</v>
      </c>
      <c r="G861">
        <v>9</v>
      </c>
      <c r="H861" s="5">
        <v>45786</v>
      </c>
      <c r="I861" s="7">
        <v>331698942</v>
      </c>
      <c r="J861" s="7">
        <v>2298075.69</v>
      </c>
      <c r="K861" s="8">
        <v>77632.11</v>
      </c>
      <c r="L861" s="11"/>
      <c r="M861" s="11"/>
      <c r="N861" s="11"/>
    </row>
    <row r="862" spans="1:14" x14ac:dyDescent="0.25">
      <c r="A862" s="3" t="s">
        <v>3</v>
      </c>
      <c r="B862" s="3" t="s">
        <v>4</v>
      </c>
      <c r="C862">
        <f t="shared" si="13"/>
        <v>19</v>
      </c>
      <c r="D862" t="b">
        <f>AND(WEEKDAY(H862,2)&lt;=5, ISNA(MATCH(H862,Holidays!$A:$A, 0)))</f>
        <v>0</v>
      </c>
      <c r="E862">
        <v>2025</v>
      </c>
      <c r="F862">
        <v>5</v>
      </c>
      <c r="G862">
        <v>10</v>
      </c>
      <c r="H862" s="5">
        <v>45787</v>
      </c>
      <c r="I862" s="7">
        <v>0</v>
      </c>
      <c r="J862" s="7">
        <v>0</v>
      </c>
      <c r="K862" s="8">
        <v>0</v>
      </c>
      <c r="L862" s="11"/>
      <c r="M862" s="11"/>
      <c r="N862" s="11"/>
    </row>
    <row r="863" spans="1:14" x14ac:dyDescent="0.25">
      <c r="A863" s="3" t="s">
        <v>3</v>
      </c>
      <c r="B863" s="3" t="s">
        <v>4</v>
      </c>
      <c r="C863">
        <f t="shared" si="13"/>
        <v>20</v>
      </c>
      <c r="D863" t="b">
        <f>AND(WEEKDAY(H863,2)&lt;=5, ISNA(MATCH(H863,Holidays!$A:$A, 0)))</f>
        <v>0</v>
      </c>
      <c r="E863">
        <v>2025</v>
      </c>
      <c r="F863">
        <v>5</v>
      </c>
      <c r="G863">
        <v>11</v>
      </c>
      <c r="H863" s="5">
        <v>45788</v>
      </c>
      <c r="I863" s="7">
        <v>0</v>
      </c>
      <c r="J863" s="7">
        <v>0</v>
      </c>
      <c r="K863" s="8">
        <v>0</v>
      </c>
      <c r="L863" s="11"/>
      <c r="M863" s="11"/>
      <c r="N863" s="11"/>
    </row>
    <row r="864" spans="1:14" x14ac:dyDescent="0.25">
      <c r="A864" s="3" t="s">
        <v>3</v>
      </c>
      <c r="B864" s="3" t="s">
        <v>4</v>
      </c>
      <c r="C864">
        <f t="shared" si="13"/>
        <v>20</v>
      </c>
      <c r="D864" t="b">
        <f>AND(WEEKDAY(H864,2)&lt;=5, ISNA(MATCH(H864,Holidays!$A:$A, 0)))</f>
        <v>1</v>
      </c>
      <c r="E864">
        <v>2025</v>
      </c>
      <c r="F864">
        <v>5</v>
      </c>
      <c r="G864">
        <v>12</v>
      </c>
      <c r="H864" s="5">
        <v>45789</v>
      </c>
      <c r="I864" s="7">
        <v>245573708</v>
      </c>
      <c r="J864" s="7">
        <v>833136.32</v>
      </c>
      <c r="K864" s="8">
        <v>76413.02</v>
      </c>
      <c r="L864" s="11"/>
      <c r="M864" s="11"/>
      <c r="N864" s="11"/>
    </row>
    <row r="865" spans="1:14" x14ac:dyDescent="0.25">
      <c r="A865" s="3" t="s">
        <v>3</v>
      </c>
      <c r="B865" s="3" t="s">
        <v>4</v>
      </c>
      <c r="C865">
        <f t="shared" si="13"/>
        <v>20</v>
      </c>
      <c r="D865" t="b">
        <f>AND(WEEKDAY(H865,2)&lt;=5, ISNA(MATCH(H865,Holidays!$A:$A, 0)))</f>
        <v>1</v>
      </c>
      <c r="E865">
        <v>2025</v>
      </c>
      <c r="F865">
        <v>5</v>
      </c>
      <c r="G865">
        <v>13</v>
      </c>
      <c r="H865" s="5">
        <v>45790</v>
      </c>
      <c r="I865" s="7">
        <v>266739165</v>
      </c>
      <c r="J865" s="7">
        <v>967347.42999999993</v>
      </c>
      <c r="K865" s="8">
        <v>59623.27</v>
      </c>
      <c r="L865" s="11"/>
      <c r="M865" s="11"/>
      <c r="N865" s="11"/>
    </row>
    <row r="866" spans="1:14" x14ac:dyDescent="0.25">
      <c r="A866" s="3" t="s">
        <v>3</v>
      </c>
      <c r="B866" s="3" t="s">
        <v>4</v>
      </c>
      <c r="C866">
        <f t="shared" si="13"/>
        <v>20</v>
      </c>
      <c r="D866" t="b">
        <f>AND(WEEKDAY(H866,2)&lt;=5, ISNA(MATCH(H866,Holidays!$A:$A, 0)))</f>
        <v>1</v>
      </c>
      <c r="E866">
        <v>2025</v>
      </c>
      <c r="F866">
        <v>5</v>
      </c>
      <c r="G866">
        <v>14</v>
      </c>
      <c r="H866" s="5">
        <v>45791</v>
      </c>
      <c r="I866" s="7">
        <v>299846042</v>
      </c>
      <c r="J866" s="7">
        <v>1205783.5</v>
      </c>
      <c r="K866" s="8">
        <v>13885.9</v>
      </c>
      <c r="L866" s="11"/>
      <c r="M866" s="11"/>
      <c r="N866" s="11"/>
    </row>
    <row r="867" spans="1:14" x14ac:dyDescent="0.25">
      <c r="A867" s="3" t="s">
        <v>3</v>
      </c>
      <c r="B867" s="3" t="s">
        <v>4</v>
      </c>
      <c r="C867">
        <f t="shared" si="13"/>
        <v>20</v>
      </c>
      <c r="D867" t="b">
        <f>AND(WEEKDAY(H867,2)&lt;=5, ISNA(MATCH(H867,Holidays!$A:$A, 0)))</f>
        <v>1</v>
      </c>
      <c r="E867">
        <v>2025</v>
      </c>
      <c r="F867">
        <v>5</v>
      </c>
      <c r="G867">
        <v>15</v>
      </c>
      <c r="H867" s="5">
        <v>45792</v>
      </c>
      <c r="I867" s="7">
        <v>265338352</v>
      </c>
      <c r="J867" s="7">
        <v>1974552.2300000002</v>
      </c>
      <c r="K867" s="8">
        <v>72406.86</v>
      </c>
      <c r="L867" s="11"/>
      <c r="M867" s="11"/>
      <c r="N867" s="11"/>
    </row>
    <row r="868" spans="1:14" x14ac:dyDescent="0.25">
      <c r="A868" s="3" t="s">
        <v>3</v>
      </c>
      <c r="B868" s="3" t="s">
        <v>4</v>
      </c>
      <c r="C868">
        <f t="shared" si="13"/>
        <v>20</v>
      </c>
      <c r="D868" t="b">
        <f>AND(WEEKDAY(H868,2)&lt;=5, ISNA(MATCH(H868,Holidays!$A:$A, 0)))</f>
        <v>1</v>
      </c>
      <c r="E868">
        <v>2025</v>
      </c>
      <c r="F868">
        <v>5</v>
      </c>
      <c r="G868">
        <v>16</v>
      </c>
      <c r="H868" s="5">
        <v>45793</v>
      </c>
      <c r="I868" s="7">
        <v>342650722</v>
      </c>
      <c r="J868" s="7">
        <v>859207.32</v>
      </c>
      <c r="K868" s="8">
        <v>62843.11</v>
      </c>
      <c r="L868" s="11"/>
      <c r="M868" s="11"/>
      <c r="N868" s="11"/>
    </row>
    <row r="869" spans="1:14" x14ac:dyDescent="0.25">
      <c r="A869" s="3" t="s">
        <v>3</v>
      </c>
      <c r="B869" s="3" t="s">
        <v>4</v>
      </c>
      <c r="C869">
        <f t="shared" si="13"/>
        <v>20</v>
      </c>
      <c r="D869" t="b">
        <f>AND(WEEKDAY(H869,2)&lt;=5, ISNA(MATCH(H869,Holidays!$A:$A, 0)))</f>
        <v>0</v>
      </c>
      <c r="E869">
        <v>2025</v>
      </c>
      <c r="F869">
        <v>5</v>
      </c>
      <c r="G869">
        <v>17</v>
      </c>
      <c r="H869" s="5">
        <v>45794</v>
      </c>
      <c r="I869" s="7">
        <v>0</v>
      </c>
      <c r="J869" s="7">
        <v>0</v>
      </c>
      <c r="K869" s="8">
        <v>0</v>
      </c>
      <c r="L869" s="11"/>
      <c r="M869" s="11"/>
      <c r="N869" s="11"/>
    </row>
    <row r="870" spans="1:14" x14ac:dyDescent="0.25">
      <c r="A870" s="3" t="s">
        <v>3</v>
      </c>
      <c r="B870" s="3" t="s">
        <v>4</v>
      </c>
      <c r="C870">
        <f t="shared" si="13"/>
        <v>21</v>
      </c>
      <c r="D870" t="b">
        <f>AND(WEEKDAY(H870,2)&lt;=5, ISNA(MATCH(H870,Holidays!$A:$A, 0)))</f>
        <v>0</v>
      </c>
      <c r="E870">
        <v>2025</v>
      </c>
      <c r="F870">
        <v>5</v>
      </c>
      <c r="G870">
        <v>18</v>
      </c>
      <c r="H870" s="5">
        <v>45795</v>
      </c>
      <c r="I870" s="7">
        <v>0</v>
      </c>
      <c r="J870" s="7">
        <v>0</v>
      </c>
      <c r="K870" s="8">
        <v>0</v>
      </c>
      <c r="L870" s="11"/>
      <c r="M870" s="11"/>
      <c r="N870" s="11"/>
    </row>
    <row r="871" spans="1:14" x14ac:dyDescent="0.25">
      <c r="A871" s="3" t="s">
        <v>3</v>
      </c>
      <c r="B871" s="3" t="s">
        <v>4</v>
      </c>
      <c r="C871">
        <f t="shared" si="13"/>
        <v>21</v>
      </c>
      <c r="D871" t="b">
        <f>AND(WEEKDAY(H871,2)&lt;=5, ISNA(MATCH(H871,Holidays!$A:$A, 0)))</f>
        <v>1</v>
      </c>
      <c r="E871">
        <v>2025</v>
      </c>
      <c r="F871">
        <v>5</v>
      </c>
      <c r="G871">
        <v>19</v>
      </c>
      <c r="H871" s="5">
        <v>45796</v>
      </c>
      <c r="I871" s="7">
        <v>338896274</v>
      </c>
      <c r="J871" s="7">
        <v>3445606.6900000004</v>
      </c>
      <c r="K871" s="8">
        <v>2453</v>
      </c>
      <c r="L871" s="11"/>
      <c r="M871" s="11"/>
      <c r="N871" s="11"/>
    </row>
    <row r="872" spans="1:14" x14ac:dyDescent="0.25">
      <c r="A872" s="3" t="s">
        <v>3</v>
      </c>
      <c r="B872" s="3" t="s">
        <v>4</v>
      </c>
      <c r="C872">
        <f t="shared" si="13"/>
        <v>21</v>
      </c>
      <c r="D872" t="b">
        <f>AND(WEEKDAY(H872,2)&lt;=5, ISNA(MATCH(H872,Holidays!$A:$A, 0)))</f>
        <v>1</v>
      </c>
      <c r="E872">
        <v>2025</v>
      </c>
      <c r="F872">
        <v>5</v>
      </c>
      <c r="G872">
        <v>20</v>
      </c>
      <c r="H872" s="5">
        <v>45797</v>
      </c>
      <c r="I872" s="7">
        <v>229174817</v>
      </c>
      <c r="J872" s="7">
        <v>1711091.95</v>
      </c>
      <c r="K872" s="8">
        <v>22090</v>
      </c>
      <c r="L872" s="11"/>
      <c r="M872" s="11"/>
      <c r="N872" s="11"/>
    </row>
    <row r="873" spans="1:14" x14ac:dyDescent="0.25">
      <c r="A873" s="3" t="s">
        <v>3</v>
      </c>
      <c r="B873" s="3" t="s">
        <v>4</v>
      </c>
      <c r="C873">
        <f t="shared" si="13"/>
        <v>21</v>
      </c>
      <c r="D873" t="b">
        <f>AND(WEEKDAY(H873,2)&lt;=5, ISNA(MATCH(H873,Holidays!$A:$A, 0)))</f>
        <v>0</v>
      </c>
      <c r="E873">
        <v>2025</v>
      </c>
      <c r="F873">
        <v>5</v>
      </c>
      <c r="G873">
        <v>21</v>
      </c>
      <c r="H873" s="5">
        <v>45798</v>
      </c>
      <c r="I873" s="7">
        <v>0</v>
      </c>
      <c r="J873" s="7">
        <v>0</v>
      </c>
      <c r="K873" s="8">
        <v>0</v>
      </c>
      <c r="L873" s="11"/>
      <c r="M873" s="11"/>
      <c r="N873" s="11"/>
    </row>
    <row r="874" spans="1:14" x14ac:dyDescent="0.25">
      <c r="A874" s="3" t="s">
        <v>3</v>
      </c>
      <c r="B874" s="3" t="s">
        <v>4</v>
      </c>
      <c r="C874">
        <f t="shared" si="13"/>
        <v>21</v>
      </c>
      <c r="D874" t="b">
        <f>AND(WEEKDAY(H874,2)&lt;=5, ISNA(MATCH(H874,Holidays!$A:$A, 0)))</f>
        <v>1</v>
      </c>
      <c r="E874">
        <v>2025</v>
      </c>
      <c r="F874">
        <v>5</v>
      </c>
      <c r="G874">
        <v>22</v>
      </c>
      <c r="H874" s="5">
        <v>45799</v>
      </c>
      <c r="I874" s="7">
        <v>208303323</v>
      </c>
      <c r="J874" s="7">
        <v>843462.75000000047</v>
      </c>
      <c r="K874" s="8">
        <v>5529</v>
      </c>
      <c r="L874" s="11"/>
      <c r="M874" s="11"/>
      <c r="N874" s="11"/>
    </row>
    <row r="875" spans="1:14" x14ac:dyDescent="0.25">
      <c r="A875" s="3" t="s">
        <v>3</v>
      </c>
      <c r="B875" s="3" t="s">
        <v>4</v>
      </c>
      <c r="C875">
        <f t="shared" si="13"/>
        <v>21</v>
      </c>
      <c r="D875" t="b">
        <f>AND(WEEKDAY(H875,2)&lt;=5, ISNA(MATCH(H875,Holidays!$A:$A, 0)))</f>
        <v>1</v>
      </c>
      <c r="E875">
        <v>2025</v>
      </c>
      <c r="F875">
        <v>5</v>
      </c>
      <c r="G875">
        <v>23</v>
      </c>
      <c r="H875" s="5">
        <v>45800</v>
      </c>
      <c r="I875" s="7">
        <v>213559945</v>
      </c>
      <c r="J875" s="7">
        <v>2250520.7899999996</v>
      </c>
      <c r="K875" s="8">
        <v>23631.599999999999</v>
      </c>
      <c r="L875" s="11"/>
      <c r="M875" s="11"/>
      <c r="N875" s="11"/>
    </row>
    <row r="876" spans="1:14" x14ac:dyDescent="0.25">
      <c r="A876" s="3" t="s">
        <v>3</v>
      </c>
      <c r="B876" s="3" t="s">
        <v>4</v>
      </c>
      <c r="C876">
        <f t="shared" si="13"/>
        <v>21</v>
      </c>
      <c r="D876" t="b">
        <f>AND(WEEKDAY(H876,2)&lt;=5, ISNA(MATCH(H876,Holidays!$A:$A, 0)))</f>
        <v>0</v>
      </c>
      <c r="E876">
        <v>2025</v>
      </c>
      <c r="F876">
        <v>5</v>
      </c>
      <c r="G876">
        <v>24</v>
      </c>
      <c r="H876" s="5">
        <v>45801</v>
      </c>
      <c r="I876" s="7">
        <v>0</v>
      </c>
      <c r="J876" s="7">
        <v>0</v>
      </c>
      <c r="K876" s="8">
        <v>0</v>
      </c>
      <c r="L876" s="11"/>
      <c r="M876" s="11"/>
      <c r="N876" s="11"/>
    </row>
    <row r="877" spans="1:14" x14ac:dyDescent="0.25">
      <c r="A877" s="3" t="s">
        <v>3</v>
      </c>
      <c r="B877" s="3" t="s">
        <v>4</v>
      </c>
      <c r="C877">
        <f t="shared" si="13"/>
        <v>22</v>
      </c>
      <c r="D877" t="b">
        <f>AND(WEEKDAY(H877,2)&lt;=5, ISNA(MATCH(H877,Holidays!$A:$A, 0)))</f>
        <v>0</v>
      </c>
      <c r="E877">
        <v>2025</v>
      </c>
      <c r="F877">
        <v>5</v>
      </c>
      <c r="G877">
        <v>25</v>
      </c>
      <c r="H877" s="5">
        <v>45802</v>
      </c>
      <c r="I877" s="7">
        <v>0</v>
      </c>
      <c r="J877" s="7">
        <v>0</v>
      </c>
      <c r="K877" s="8">
        <v>0</v>
      </c>
      <c r="L877" s="11"/>
      <c r="M877" s="11"/>
      <c r="N877" s="11"/>
    </row>
    <row r="878" spans="1:14" x14ac:dyDescent="0.25">
      <c r="A878" s="3" t="s">
        <v>3</v>
      </c>
      <c r="B878" s="3" t="s">
        <v>4</v>
      </c>
      <c r="C878">
        <f t="shared" si="13"/>
        <v>22</v>
      </c>
      <c r="D878" t="b">
        <f>AND(WEEKDAY(H878,2)&lt;=5, ISNA(MATCH(H878,Holidays!$A:$A, 0)))</f>
        <v>1</v>
      </c>
      <c r="E878">
        <v>2025</v>
      </c>
      <c r="F878">
        <v>5</v>
      </c>
      <c r="G878">
        <v>26</v>
      </c>
      <c r="H878" s="5">
        <v>45803</v>
      </c>
      <c r="I878" s="7">
        <v>264792577</v>
      </c>
      <c r="J878" s="7">
        <v>1321262.27</v>
      </c>
      <c r="K878" s="8">
        <v>101159.18</v>
      </c>
      <c r="L878" s="11"/>
      <c r="M878" s="11"/>
      <c r="N878" s="11"/>
    </row>
    <row r="879" spans="1:14" x14ac:dyDescent="0.25">
      <c r="A879" s="3" t="s">
        <v>3</v>
      </c>
      <c r="B879" s="3" t="s">
        <v>4</v>
      </c>
      <c r="C879">
        <f t="shared" si="13"/>
        <v>22</v>
      </c>
      <c r="D879" t="b">
        <f>AND(WEEKDAY(H879,2)&lt;=5, ISNA(MATCH(H879,Holidays!$A:$A, 0)))</f>
        <v>1</v>
      </c>
      <c r="E879">
        <v>2025</v>
      </c>
      <c r="F879">
        <v>5</v>
      </c>
      <c r="G879">
        <v>27</v>
      </c>
      <c r="H879" s="5">
        <v>45804</v>
      </c>
      <c r="I879" s="7">
        <v>273747145</v>
      </c>
      <c r="J879" s="7">
        <v>1172901.79</v>
      </c>
      <c r="K879" s="8">
        <v>22365.360000000001</v>
      </c>
      <c r="L879" s="11"/>
      <c r="M879" s="11"/>
      <c r="N879" s="11"/>
    </row>
    <row r="880" spans="1:14" x14ac:dyDescent="0.25">
      <c r="A880" s="3" t="s">
        <v>3</v>
      </c>
      <c r="B880" s="3" t="s">
        <v>4</v>
      </c>
      <c r="C880">
        <f t="shared" si="13"/>
        <v>22</v>
      </c>
      <c r="D880" t="b">
        <f>AND(WEEKDAY(H880,2)&lt;=5, ISNA(MATCH(H880,Holidays!$A:$A, 0)))</f>
        <v>1</v>
      </c>
      <c r="E880">
        <v>2025</v>
      </c>
      <c r="F880">
        <v>5</v>
      </c>
      <c r="G880">
        <v>28</v>
      </c>
      <c r="H880" s="5">
        <v>45805</v>
      </c>
      <c r="I880" s="7">
        <v>306727307</v>
      </c>
      <c r="J880" s="7">
        <v>1826090.2600000002</v>
      </c>
      <c r="K880" s="8">
        <v>23384.45</v>
      </c>
      <c r="L880" s="11"/>
      <c r="M880" s="11"/>
      <c r="N880" s="11"/>
    </row>
    <row r="881" spans="1:14" x14ac:dyDescent="0.25">
      <c r="A881" s="3" t="s">
        <v>3</v>
      </c>
      <c r="B881" s="3" t="s">
        <v>4</v>
      </c>
      <c r="C881">
        <f t="shared" si="13"/>
        <v>22</v>
      </c>
      <c r="D881" t="b">
        <f>AND(WEEKDAY(H881,2)&lt;=5, ISNA(MATCH(H881,Holidays!$A:$A, 0)))</f>
        <v>1</v>
      </c>
      <c r="E881">
        <v>2025</v>
      </c>
      <c r="F881">
        <v>5</v>
      </c>
      <c r="G881">
        <v>29</v>
      </c>
      <c r="H881" s="5">
        <v>45806</v>
      </c>
      <c r="I881" s="7">
        <v>320615002</v>
      </c>
      <c r="J881" s="7">
        <v>2167201.6500000004</v>
      </c>
      <c r="K881" s="8">
        <v>9981</v>
      </c>
      <c r="L881" s="11"/>
      <c r="M881" s="11"/>
      <c r="N881" s="11"/>
    </row>
    <row r="882" spans="1:14" x14ac:dyDescent="0.25">
      <c r="A882" s="3" t="s">
        <v>3</v>
      </c>
      <c r="B882" s="3" t="s">
        <v>4</v>
      </c>
      <c r="C882">
        <f t="shared" si="13"/>
        <v>22</v>
      </c>
      <c r="D882" t="b">
        <f>AND(WEEKDAY(H882,2)&lt;=5, ISNA(MATCH(H882,Holidays!$A:$A, 0)))</f>
        <v>1</v>
      </c>
      <c r="E882">
        <v>2025</v>
      </c>
      <c r="F882">
        <v>5</v>
      </c>
      <c r="G882">
        <v>30</v>
      </c>
      <c r="H882" s="5">
        <v>45807</v>
      </c>
      <c r="I882" s="7">
        <v>221564155</v>
      </c>
      <c r="J882" s="7">
        <v>1318939.79</v>
      </c>
      <c r="K882" s="8">
        <v>285038.25</v>
      </c>
      <c r="L882" s="11"/>
      <c r="M882" s="11"/>
      <c r="N882" s="11"/>
    </row>
    <row r="883" spans="1:14" x14ac:dyDescent="0.25">
      <c r="A883" s="3" t="s">
        <v>3</v>
      </c>
      <c r="B883" s="3" t="s">
        <v>4</v>
      </c>
      <c r="C883">
        <f t="shared" si="13"/>
        <v>22</v>
      </c>
      <c r="D883" t="b">
        <f>AND(WEEKDAY(H883,2)&lt;=5, ISNA(MATCH(H883,Holidays!$A:$A, 0)))</f>
        <v>0</v>
      </c>
      <c r="E883">
        <v>2025</v>
      </c>
      <c r="F883">
        <v>5</v>
      </c>
      <c r="G883">
        <v>31</v>
      </c>
      <c r="H883" s="5">
        <v>45808</v>
      </c>
      <c r="I883" s="7">
        <v>0</v>
      </c>
      <c r="J883" s="7">
        <v>0</v>
      </c>
      <c r="K883" s="8">
        <v>0</v>
      </c>
      <c r="L883" s="11"/>
      <c r="M883" s="11"/>
      <c r="N883" s="11"/>
    </row>
    <row r="884" spans="1:14" x14ac:dyDescent="0.25">
      <c r="A884" s="3" t="s">
        <v>3</v>
      </c>
      <c r="B884" s="3" t="s">
        <v>4</v>
      </c>
      <c r="C884">
        <f t="shared" si="13"/>
        <v>23</v>
      </c>
      <c r="D884" t="b">
        <f>AND(WEEKDAY(H884,2)&lt;=5, ISNA(MATCH(H884,Holidays!$A:$A, 0)))</f>
        <v>0</v>
      </c>
      <c r="E884">
        <v>2025</v>
      </c>
      <c r="F884">
        <v>6</v>
      </c>
      <c r="G884">
        <v>1</v>
      </c>
      <c r="H884" s="5">
        <v>45809</v>
      </c>
      <c r="I884" s="7">
        <v>0</v>
      </c>
      <c r="J884" s="7">
        <v>0</v>
      </c>
      <c r="K884" s="8">
        <v>0</v>
      </c>
      <c r="L884" s="11"/>
      <c r="M884" s="11"/>
      <c r="N884" s="11"/>
    </row>
    <row r="885" spans="1:14" x14ac:dyDescent="0.25">
      <c r="A885" s="3" t="s">
        <v>3</v>
      </c>
      <c r="B885" s="3" t="s">
        <v>4</v>
      </c>
      <c r="C885">
        <f t="shared" si="13"/>
        <v>23</v>
      </c>
      <c r="D885" t="b">
        <f>AND(WEEKDAY(H885,2)&lt;=5, ISNA(MATCH(H885,Holidays!$A:$A, 0)))</f>
        <v>1</v>
      </c>
      <c r="E885">
        <v>2025</v>
      </c>
      <c r="F885">
        <v>6</v>
      </c>
      <c r="G885">
        <v>2</v>
      </c>
      <c r="H885" s="5">
        <v>45810</v>
      </c>
      <c r="I885" s="7">
        <v>396386540</v>
      </c>
      <c r="J885" s="7">
        <v>1652592.8399999999</v>
      </c>
      <c r="K885" s="8">
        <v>8791.15</v>
      </c>
      <c r="L885" s="11"/>
      <c r="M885" s="11"/>
      <c r="N885" s="11"/>
    </row>
    <row r="886" spans="1:14" x14ac:dyDescent="0.25">
      <c r="A886" s="3" t="s">
        <v>3</v>
      </c>
      <c r="B886" s="3" t="s">
        <v>4</v>
      </c>
      <c r="C886">
        <f t="shared" si="13"/>
        <v>23</v>
      </c>
      <c r="D886" t="b">
        <f>AND(WEEKDAY(H886,2)&lt;=5, ISNA(MATCH(H886,Holidays!$A:$A, 0)))</f>
        <v>1</v>
      </c>
      <c r="E886">
        <v>2025</v>
      </c>
      <c r="F886">
        <v>6</v>
      </c>
      <c r="G886">
        <v>3</v>
      </c>
      <c r="H886" s="5">
        <v>45811</v>
      </c>
      <c r="I886" s="7">
        <v>383162654</v>
      </c>
      <c r="J886" s="7">
        <v>2309580.94</v>
      </c>
      <c r="K886" s="8">
        <v>19353</v>
      </c>
      <c r="L886" s="11"/>
      <c r="M886" s="11"/>
      <c r="N886" s="11"/>
    </row>
    <row r="887" spans="1:14" x14ac:dyDescent="0.25">
      <c r="A887" s="3" t="s">
        <v>3</v>
      </c>
      <c r="B887" s="3" t="s">
        <v>4</v>
      </c>
      <c r="C887">
        <f t="shared" si="13"/>
        <v>23</v>
      </c>
      <c r="D887" t="b">
        <f>AND(WEEKDAY(H887,2)&lt;=5, ISNA(MATCH(H887,Holidays!$A:$A, 0)))</f>
        <v>1</v>
      </c>
      <c r="E887">
        <v>2025</v>
      </c>
      <c r="F887">
        <v>6</v>
      </c>
      <c r="G887">
        <v>4</v>
      </c>
      <c r="H887" s="5">
        <v>45812</v>
      </c>
      <c r="I887" s="7">
        <v>262128990</v>
      </c>
      <c r="J887" s="7">
        <v>974041.90999999992</v>
      </c>
      <c r="K887" s="8">
        <v>39444.36</v>
      </c>
      <c r="L887" s="11"/>
      <c r="M887" s="11"/>
      <c r="N887" s="11"/>
    </row>
    <row r="888" spans="1:14" x14ac:dyDescent="0.25">
      <c r="A888" s="3" t="s">
        <v>3</v>
      </c>
      <c r="B888" s="3" t="s">
        <v>4</v>
      </c>
      <c r="C888">
        <f t="shared" si="13"/>
        <v>23</v>
      </c>
      <c r="D888" t="b">
        <f>AND(WEEKDAY(H888,2)&lt;=5, ISNA(MATCH(H888,Holidays!$A:$A, 0)))</f>
        <v>1</v>
      </c>
      <c r="E888">
        <v>2025</v>
      </c>
      <c r="F888">
        <v>6</v>
      </c>
      <c r="G888">
        <v>5</v>
      </c>
      <c r="H888" s="5">
        <v>45813</v>
      </c>
      <c r="I888" s="7">
        <v>296990927</v>
      </c>
      <c r="J888" s="7">
        <v>1757853.53</v>
      </c>
      <c r="K888" s="8">
        <v>62863.97</v>
      </c>
      <c r="L888" s="11"/>
      <c r="M888" s="11"/>
      <c r="N888" s="11"/>
    </row>
    <row r="889" spans="1:14" x14ac:dyDescent="0.25">
      <c r="A889" s="3" t="s">
        <v>3</v>
      </c>
      <c r="B889" s="3" t="s">
        <v>4</v>
      </c>
      <c r="C889">
        <f t="shared" si="13"/>
        <v>23</v>
      </c>
      <c r="D889" t="b">
        <f>AND(WEEKDAY(H889,2)&lt;=5, ISNA(MATCH(H889,Holidays!$A:$A, 0)))</f>
        <v>1</v>
      </c>
      <c r="E889">
        <v>2025</v>
      </c>
      <c r="F889">
        <v>6</v>
      </c>
      <c r="G889">
        <v>6</v>
      </c>
      <c r="H889" s="5">
        <v>45814</v>
      </c>
      <c r="I889" s="7">
        <v>231226727</v>
      </c>
      <c r="J889" s="7">
        <v>1036767.6100000003</v>
      </c>
      <c r="K889" s="8">
        <v>162286.75</v>
      </c>
      <c r="L889" s="11"/>
      <c r="M889" s="11"/>
      <c r="N889" s="11"/>
    </row>
    <row r="890" spans="1:14" x14ac:dyDescent="0.25">
      <c r="A890" s="3" t="s">
        <v>3</v>
      </c>
      <c r="B890" s="3" t="s">
        <v>4</v>
      </c>
      <c r="C890">
        <f t="shared" si="13"/>
        <v>23</v>
      </c>
      <c r="D890" t="b">
        <f>AND(WEEKDAY(H890,2)&lt;=5, ISNA(MATCH(H890,Holidays!$A:$A, 0)))</f>
        <v>0</v>
      </c>
      <c r="E890">
        <v>2025</v>
      </c>
      <c r="F890">
        <v>6</v>
      </c>
      <c r="G890">
        <v>7</v>
      </c>
      <c r="H890" s="5">
        <v>45815</v>
      </c>
      <c r="I890" s="7">
        <v>0</v>
      </c>
      <c r="J890" s="7">
        <v>0</v>
      </c>
      <c r="K890" s="8">
        <v>0</v>
      </c>
      <c r="L890" s="11"/>
      <c r="M890" s="11"/>
      <c r="N890" s="11"/>
    </row>
    <row r="891" spans="1:14" x14ac:dyDescent="0.25">
      <c r="A891" s="3" t="s">
        <v>3</v>
      </c>
      <c r="B891" s="3" t="s">
        <v>4</v>
      </c>
      <c r="C891">
        <f t="shared" si="13"/>
        <v>24</v>
      </c>
      <c r="D891" t="b">
        <f>AND(WEEKDAY(H891,2)&lt;=5, ISNA(MATCH(H891,Holidays!$A:$A, 0)))</f>
        <v>0</v>
      </c>
      <c r="E891">
        <v>2025</v>
      </c>
      <c r="F891">
        <v>6</v>
      </c>
      <c r="G891">
        <v>8</v>
      </c>
      <c r="H891" s="5">
        <v>45816</v>
      </c>
      <c r="I891" s="7">
        <v>0</v>
      </c>
      <c r="J891" s="7">
        <v>0</v>
      </c>
      <c r="K891" s="8">
        <v>0</v>
      </c>
      <c r="L891" s="11"/>
      <c r="M891" s="11"/>
      <c r="N891" s="11"/>
    </row>
    <row r="892" spans="1:14" x14ac:dyDescent="0.25">
      <c r="A892" s="3" t="s">
        <v>3</v>
      </c>
      <c r="B892" s="3" t="s">
        <v>4</v>
      </c>
      <c r="C892">
        <f t="shared" si="13"/>
        <v>24</v>
      </c>
      <c r="D892" t="b">
        <f>AND(WEEKDAY(H892,2)&lt;=5, ISNA(MATCH(H892,Holidays!$A:$A, 0)))</f>
        <v>1</v>
      </c>
      <c r="E892">
        <v>2025</v>
      </c>
      <c r="F892">
        <v>6</v>
      </c>
      <c r="G892">
        <v>9</v>
      </c>
      <c r="H892" s="5">
        <v>45817</v>
      </c>
      <c r="I892" s="7">
        <v>252434444</v>
      </c>
      <c r="J892" s="7">
        <v>1087520.21</v>
      </c>
      <c r="K892" s="8">
        <v>25557</v>
      </c>
      <c r="L892" s="11"/>
      <c r="M892" s="11"/>
      <c r="N892" s="11"/>
    </row>
    <row r="893" spans="1:14" x14ac:dyDescent="0.25">
      <c r="A893" s="3" t="s">
        <v>3</v>
      </c>
      <c r="B893" s="3" t="s">
        <v>4</v>
      </c>
      <c r="C893">
        <f t="shared" si="13"/>
        <v>24</v>
      </c>
      <c r="D893" t="b">
        <f>AND(WEEKDAY(H893,2)&lt;=5, ISNA(MATCH(H893,Holidays!$A:$A, 0)))</f>
        <v>1</v>
      </c>
      <c r="E893">
        <v>2025</v>
      </c>
      <c r="F893">
        <v>6</v>
      </c>
      <c r="G893">
        <v>10</v>
      </c>
      <c r="H893" s="5">
        <v>45818</v>
      </c>
      <c r="I893" s="7">
        <v>304981773</v>
      </c>
      <c r="J893" s="7">
        <v>1447296.12</v>
      </c>
      <c r="K893" s="8">
        <v>35181.5</v>
      </c>
      <c r="L893" s="11"/>
      <c r="M893" s="11"/>
      <c r="N893" s="11"/>
    </row>
    <row r="894" spans="1:14" x14ac:dyDescent="0.25">
      <c r="A894" s="3" t="s">
        <v>3</v>
      </c>
      <c r="B894" s="3" t="s">
        <v>4</v>
      </c>
      <c r="C894">
        <f t="shared" si="13"/>
        <v>24</v>
      </c>
      <c r="D894" t="b">
        <f>AND(WEEKDAY(H894,2)&lt;=5, ISNA(MATCH(H894,Holidays!$A:$A, 0)))</f>
        <v>1</v>
      </c>
      <c r="E894">
        <v>2025</v>
      </c>
      <c r="F894">
        <v>6</v>
      </c>
      <c r="G894">
        <v>11</v>
      </c>
      <c r="H894" s="5">
        <v>45819</v>
      </c>
      <c r="I894" s="7">
        <v>239804106</v>
      </c>
      <c r="J894" s="7">
        <v>1364297.9200000002</v>
      </c>
      <c r="K894" s="8">
        <v>178107.92</v>
      </c>
      <c r="L894" s="11"/>
      <c r="M894" s="11"/>
      <c r="N894" s="11"/>
    </row>
    <row r="895" spans="1:14" x14ac:dyDescent="0.25">
      <c r="A895" s="3" t="s">
        <v>3</v>
      </c>
      <c r="B895" s="3" t="s">
        <v>4</v>
      </c>
      <c r="C895">
        <f t="shared" si="13"/>
        <v>24</v>
      </c>
      <c r="D895" t="b">
        <f>AND(WEEKDAY(H895,2)&lt;=5, ISNA(MATCH(H895,Holidays!$A:$A, 0)))</f>
        <v>1</v>
      </c>
      <c r="E895">
        <v>2025</v>
      </c>
      <c r="F895">
        <v>6</v>
      </c>
      <c r="G895">
        <v>12</v>
      </c>
      <c r="H895" s="5">
        <v>45820</v>
      </c>
      <c r="I895" s="7">
        <v>210715047</v>
      </c>
      <c r="J895" s="7">
        <v>1958861.24</v>
      </c>
      <c r="K895" s="8">
        <v>4480</v>
      </c>
      <c r="L895" s="11"/>
      <c r="M895" s="11"/>
      <c r="N895" s="11"/>
    </row>
    <row r="896" spans="1:14" x14ac:dyDescent="0.25">
      <c r="A896" s="3" t="s">
        <v>3</v>
      </c>
      <c r="B896" s="3" t="s">
        <v>4</v>
      </c>
      <c r="C896">
        <f t="shared" si="13"/>
        <v>24</v>
      </c>
      <c r="D896" t="b">
        <f>AND(WEEKDAY(H896,2)&lt;=5, ISNA(MATCH(H896,Holidays!$A:$A, 0)))</f>
        <v>1</v>
      </c>
      <c r="E896">
        <v>2025</v>
      </c>
      <c r="F896">
        <v>6</v>
      </c>
      <c r="G896">
        <v>13</v>
      </c>
      <c r="H896" s="5">
        <v>45821</v>
      </c>
      <c r="I896" s="7">
        <v>2456000</v>
      </c>
      <c r="J896" s="7">
        <v>26785</v>
      </c>
      <c r="K896" s="8">
        <v>2453</v>
      </c>
      <c r="L896" s="11"/>
      <c r="M896" s="11"/>
      <c r="N896" s="11"/>
    </row>
    <row r="897" spans="1:14" x14ac:dyDescent="0.25">
      <c r="A897" s="3" t="s">
        <v>3</v>
      </c>
      <c r="B897" s="3" t="s">
        <v>4</v>
      </c>
      <c r="C897">
        <f t="shared" si="13"/>
        <v>24</v>
      </c>
      <c r="D897" t="b">
        <f>AND(WEEKDAY(H897,2)&lt;=5, ISNA(MATCH(H897,Holidays!$A:$A, 0)))</f>
        <v>0</v>
      </c>
      <c r="E897">
        <v>2025</v>
      </c>
      <c r="F897">
        <v>6</v>
      </c>
      <c r="G897">
        <v>14</v>
      </c>
      <c r="H897" s="5">
        <v>45822</v>
      </c>
      <c r="I897" s="7">
        <v>0</v>
      </c>
      <c r="J897" s="7">
        <v>0</v>
      </c>
      <c r="K897" s="8">
        <v>0</v>
      </c>
      <c r="L897" s="11"/>
      <c r="M897" s="11"/>
      <c r="N897" s="11"/>
    </row>
    <row r="898" spans="1:14" x14ac:dyDescent="0.25">
      <c r="A898" s="3" t="s">
        <v>3</v>
      </c>
      <c r="B898" s="3" t="s">
        <v>4</v>
      </c>
      <c r="C898">
        <f t="shared" ref="C898:C957" si="14">+WEEKNUM(H898)</f>
        <v>25</v>
      </c>
      <c r="D898" t="b">
        <f>AND(WEEKDAY(H898,2)&lt;=5, ISNA(MATCH(H898,Holidays!$A:$A, 0)))</f>
        <v>0</v>
      </c>
      <c r="E898">
        <v>2025</v>
      </c>
      <c r="F898">
        <v>6</v>
      </c>
      <c r="G898">
        <v>15</v>
      </c>
      <c r="H898" s="5">
        <v>45823</v>
      </c>
      <c r="I898" s="7">
        <v>0</v>
      </c>
      <c r="J898" s="7">
        <v>0</v>
      </c>
      <c r="K898" s="8">
        <v>0</v>
      </c>
      <c r="L898" s="11"/>
      <c r="M898" s="11"/>
      <c r="N898" s="11"/>
    </row>
    <row r="899" spans="1:14" x14ac:dyDescent="0.25">
      <c r="A899" s="3" t="s">
        <v>3</v>
      </c>
      <c r="B899" s="3" t="s">
        <v>4</v>
      </c>
      <c r="C899">
        <f t="shared" si="14"/>
        <v>25</v>
      </c>
      <c r="D899" t="b">
        <f>AND(WEEKDAY(H899,2)&lt;=5, ISNA(MATCH(H899,Holidays!$A:$A, 0)))</f>
        <v>1</v>
      </c>
      <c r="E899">
        <v>2025</v>
      </c>
      <c r="F899">
        <v>6</v>
      </c>
      <c r="G899">
        <v>16</v>
      </c>
      <c r="H899" s="5">
        <v>45824</v>
      </c>
      <c r="I899" s="7">
        <v>287446659</v>
      </c>
      <c r="J899" s="7">
        <v>603858.34</v>
      </c>
      <c r="K899" s="8">
        <v>28290</v>
      </c>
      <c r="L899" s="11"/>
      <c r="M899" s="11"/>
      <c r="N899" s="11"/>
    </row>
    <row r="900" spans="1:14" x14ac:dyDescent="0.25">
      <c r="A900" s="3" t="s">
        <v>3</v>
      </c>
      <c r="B900" s="3" t="s">
        <v>4</v>
      </c>
      <c r="C900">
        <f t="shared" si="14"/>
        <v>25</v>
      </c>
      <c r="D900" t="b">
        <f>AND(WEEKDAY(H900,2)&lt;=5, ISNA(MATCH(H900,Holidays!$A:$A, 0)))</f>
        <v>1</v>
      </c>
      <c r="E900">
        <v>2025</v>
      </c>
      <c r="F900">
        <v>6</v>
      </c>
      <c r="G900">
        <v>17</v>
      </c>
      <c r="H900" s="5">
        <v>45825</v>
      </c>
      <c r="I900" s="7">
        <v>280908204</v>
      </c>
      <c r="J900" s="7">
        <v>1328751.0699999994</v>
      </c>
      <c r="K900" s="8">
        <v>108139.68</v>
      </c>
      <c r="L900" s="11"/>
      <c r="M900" s="11"/>
      <c r="N900" s="11"/>
    </row>
    <row r="901" spans="1:14" x14ac:dyDescent="0.25">
      <c r="A901" s="3" t="s">
        <v>3</v>
      </c>
      <c r="B901" s="3" t="s">
        <v>4</v>
      </c>
      <c r="C901">
        <f t="shared" si="14"/>
        <v>25</v>
      </c>
      <c r="D901" t="b">
        <f>AND(WEEKDAY(H901,2)&lt;=5, ISNA(MATCH(H901,Holidays!$A:$A, 0)))</f>
        <v>1</v>
      </c>
      <c r="E901">
        <v>2025</v>
      </c>
      <c r="F901">
        <v>6</v>
      </c>
      <c r="G901">
        <v>18</v>
      </c>
      <c r="H901" s="5">
        <v>45826</v>
      </c>
      <c r="I901" s="7">
        <v>284296997</v>
      </c>
      <c r="J901" s="7">
        <v>932961.86999999965</v>
      </c>
      <c r="K901" s="8">
        <v>23945</v>
      </c>
      <c r="L901" s="11"/>
      <c r="M901" s="11"/>
      <c r="N901" s="11"/>
    </row>
    <row r="902" spans="1:14" x14ac:dyDescent="0.25">
      <c r="A902" s="3" t="s">
        <v>3</v>
      </c>
      <c r="B902" s="3" t="s">
        <v>4</v>
      </c>
      <c r="C902">
        <f t="shared" si="14"/>
        <v>25</v>
      </c>
      <c r="D902" t="b">
        <f>AND(WEEKDAY(H902,2)&lt;=5, ISNA(MATCH(H902,Holidays!$A:$A, 0)))</f>
        <v>1</v>
      </c>
      <c r="E902">
        <v>2025</v>
      </c>
      <c r="F902">
        <v>6</v>
      </c>
      <c r="G902">
        <v>19</v>
      </c>
      <c r="H902" s="5">
        <v>45827</v>
      </c>
      <c r="I902" s="7">
        <v>266132697</v>
      </c>
      <c r="J902" s="7">
        <v>2557611.25</v>
      </c>
      <c r="K902" s="8">
        <v>107224.92</v>
      </c>
      <c r="L902" s="11"/>
      <c r="M902" s="11"/>
      <c r="N902" s="11"/>
    </row>
    <row r="903" spans="1:14" x14ac:dyDescent="0.25">
      <c r="A903" s="3" t="s">
        <v>3</v>
      </c>
      <c r="B903" s="3" t="s">
        <v>4</v>
      </c>
      <c r="C903">
        <f t="shared" si="14"/>
        <v>25</v>
      </c>
      <c r="D903" t="b">
        <f>AND(WEEKDAY(H903,2)&lt;=5, ISNA(MATCH(H903,Holidays!$A:$A, 0)))</f>
        <v>0</v>
      </c>
      <c r="E903">
        <v>2025</v>
      </c>
      <c r="F903">
        <v>6</v>
      </c>
      <c r="G903">
        <v>20</v>
      </c>
      <c r="H903" s="5">
        <v>45828</v>
      </c>
      <c r="I903" s="7">
        <v>0</v>
      </c>
      <c r="J903" s="7">
        <v>0</v>
      </c>
      <c r="K903" s="8">
        <v>0</v>
      </c>
      <c r="L903" s="11"/>
      <c r="M903" s="11"/>
      <c r="N903" s="11"/>
    </row>
    <row r="904" spans="1:14" x14ac:dyDescent="0.25">
      <c r="A904" s="3" t="s">
        <v>3</v>
      </c>
      <c r="B904" s="3" t="s">
        <v>4</v>
      </c>
      <c r="C904">
        <f t="shared" si="14"/>
        <v>25</v>
      </c>
      <c r="D904" t="b">
        <f>AND(WEEKDAY(H904,2)&lt;=5, ISNA(MATCH(H904,Holidays!$A:$A, 0)))</f>
        <v>0</v>
      </c>
      <c r="E904">
        <v>2025</v>
      </c>
      <c r="F904">
        <v>6</v>
      </c>
      <c r="G904">
        <v>21</v>
      </c>
      <c r="H904" s="5">
        <v>45829</v>
      </c>
      <c r="I904" s="7">
        <v>0</v>
      </c>
      <c r="J904" s="7">
        <v>0</v>
      </c>
      <c r="K904" s="8">
        <v>0</v>
      </c>
      <c r="L904" s="11"/>
      <c r="M904" s="11"/>
      <c r="N904" s="11"/>
    </row>
    <row r="905" spans="1:14" x14ac:dyDescent="0.25">
      <c r="A905" s="3" t="s">
        <v>3</v>
      </c>
      <c r="B905" s="3" t="s">
        <v>4</v>
      </c>
      <c r="C905">
        <f t="shared" si="14"/>
        <v>26</v>
      </c>
      <c r="D905" t="b">
        <f>AND(WEEKDAY(H905,2)&lt;=5, ISNA(MATCH(H905,Holidays!$A:$A, 0)))</f>
        <v>0</v>
      </c>
      <c r="E905">
        <v>2025</v>
      </c>
      <c r="F905">
        <v>6</v>
      </c>
      <c r="G905">
        <v>22</v>
      </c>
      <c r="H905" s="5">
        <v>45830</v>
      </c>
      <c r="I905" s="7">
        <v>0</v>
      </c>
      <c r="J905" s="7">
        <v>0</v>
      </c>
      <c r="K905" s="8">
        <v>0</v>
      </c>
      <c r="L905" s="11"/>
      <c r="M905" s="11"/>
      <c r="N905" s="11"/>
    </row>
    <row r="906" spans="1:14" x14ac:dyDescent="0.25">
      <c r="A906" s="3" t="s">
        <v>3</v>
      </c>
      <c r="B906" s="3" t="s">
        <v>4</v>
      </c>
      <c r="C906">
        <f t="shared" si="14"/>
        <v>26</v>
      </c>
      <c r="D906" t="b">
        <f>AND(WEEKDAY(H906,2)&lt;=5, ISNA(MATCH(H906,Holidays!$A:$A, 0)))</f>
        <v>1</v>
      </c>
      <c r="E906">
        <v>2025</v>
      </c>
      <c r="F906">
        <v>6</v>
      </c>
      <c r="G906">
        <v>23</v>
      </c>
      <c r="H906" s="5">
        <v>45831</v>
      </c>
      <c r="I906" s="7">
        <v>274887263</v>
      </c>
      <c r="J906" s="7">
        <v>1440252.2699999998</v>
      </c>
      <c r="K906" s="8">
        <v>7351</v>
      </c>
      <c r="L906" s="11"/>
      <c r="M906" s="11"/>
      <c r="N906" s="11"/>
    </row>
    <row r="907" spans="1:14" x14ac:dyDescent="0.25">
      <c r="A907" s="3" t="s">
        <v>3</v>
      </c>
      <c r="B907" s="3" t="s">
        <v>4</v>
      </c>
      <c r="C907">
        <f t="shared" si="14"/>
        <v>26</v>
      </c>
      <c r="D907" t="b">
        <f>AND(WEEKDAY(H907,2)&lt;=5, ISNA(MATCH(H907,Holidays!$A:$A, 0)))</f>
        <v>1</v>
      </c>
      <c r="E907">
        <v>2025</v>
      </c>
      <c r="F907">
        <v>6</v>
      </c>
      <c r="G907">
        <v>24</v>
      </c>
      <c r="H907" s="5">
        <v>45832</v>
      </c>
      <c r="I907" s="7">
        <v>220922329</v>
      </c>
      <c r="J907" s="7">
        <v>3247100.3300000005</v>
      </c>
      <c r="K907" s="8">
        <v>7921</v>
      </c>
      <c r="L907" s="11"/>
      <c r="M907" s="11"/>
      <c r="N907" s="11"/>
    </row>
    <row r="908" spans="1:14" x14ac:dyDescent="0.25">
      <c r="A908" s="3" t="s">
        <v>3</v>
      </c>
      <c r="B908" s="3" t="s">
        <v>4</v>
      </c>
      <c r="C908">
        <f t="shared" si="14"/>
        <v>26</v>
      </c>
      <c r="D908" t="b">
        <f>AND(WEEKDAY(H908,2)&lt;=5, ISNA(MATCH(H908,Holidays!$A:$A, 0)))</f>
        <v>1</v>
      </c>
      <c r="E908">
        <v>2025</v>
      </c>
      <c r="F908">
        <v>6</v>
      </c>
      <c r="G908">
        <v>25</v>
      </c>
      <c r="H908" s="5">
        <v>45833</v>
      </c>
      <c r="I908" s="7">
        <v>272909395</v>
      </c>
      <c r="J908" s="7">
        <v>3097767.07</v>
      </c>
      <c r="K908" s="8">
        <v>4572.42</v>
      </c>
      <c r="L908" s="11"/>
      <c r="M908" s="11"/>
      <c r="N908" s="11"/>
    </row>
    <row r="909" spans="1:14" x14ac:dyDescent="0.25">
      <c r="A909" s="3" t="s">
        <v>3</v>
      </c>
      <c r="B909" s="3" t="s">
        <v>4</v>
      </c>
      <c r="C909">
        <f t="shared" si="14"/>
        <v>26</v>
      </c>
      <c r="D909" t="b">
        <f>AND(WEEKDAY(H909,2)&lt;=5, ISNA(MATCH(H909,Holidays!$A:$A, 0)))</f>
        <v>1</v>
      </c>
      <c r="E909">
        <v>2025</v>
      </c>
      <c r="F909">
        <v>6</v>
      </c>
      <c r="G909">
        <v>26</v>
      </c>
      <c r="H909" s="5">
        <v>45834</v>
      </c>
      <c r="I909" s="7">
        <v>295261190</v>
      </c>
      <c r="J909" s="7">
        <v>742337.52</v>
      </c>
      <c r="K909" s="8">
        <v>17138</v>
      </c>
      <c r="L909" s="11"/>
      <c r="M909" s="11"/>
      <c r="N909" s="11"/>
    </row>
    <row r="910" spans="1:14" x14ac:dyDescent="0.25">
      <c r="A910" s="3" t="s">
        <v>3</v>
      </c>
      <c r="B910" s="3" t="s">
        <v>4</v>
      </c>
      <c r="C910">
        <f t="shared" si="14"/>
        <v>26</v>
      </c>
      <c r="D910" t="b">
        <f>AND(WEEKDAY(H910,2)&lt;=5, ISNA(MATCH(H910,Holidays!$A:$A, 0)))</f>
        <v>1</v>
      </c>
      <c r="E910">
        <v>2025</v>
      </c>
      <c r="F910">
        <v>6</v>
      </c>
      <c r="G910">
        <v>27</v>
      </c>
      <c r="H910" s="5">
        <v>45835</v>
      </c>
      <c r="I910" s="7">
        <v>349935977</v>
      </c>
      <c r="J910" s="7">
        <v>1693039.2499999995</v>
      </c>
      <c r="K910" s="8">
        <v>54613.93</v>
      </c>
      <c r="L910" s="11"/>
      <c r="M910" s="11"/>
      <c r="N910" s="11"/>
    </row>
    <row r="911" spans="1:14" x14ac:dyDescent="0.25">
      <c r="A911" s="3" t="s">
        <v>3</v>
      </c>
      <c r="B911" s="3" t="s">
        <v>4</v>
      </c>
      <c r="C911">
        <f t="shared" si="14"/>
        <v>26</v>
      </c>
      <c r="D911" t="b">
        <f>AND(WEEKDAY(H911,2)&lt;=5, ISNA(MATCH(H911,Holidays!$A:$A, 0)))</f>
        <v>0</v>
      </c>
      <c r="E911">
        <v>2025</v>
      </c>
      <c r="F911">
        <v>6</v>
      </c>
      <c r="G911">
        <v>28</v>
      </c>
      <c r="H911" s="5">
        <v>45836</v>
      </c>
      <c r="I911" s="7">
        <v>0</v>
      </c>
      <c r="J911" s="7">
        <v>0</v>
      </c>
      <c r="K911" s="8">
        <v>0</v>
      </c>
      <c r="L911" s="11"/>
      <c r="M911" s="11"/>
      <c r="N911" s="11"/>
    </row>
    <row r="912" spans="1:14" x14ac:dyDescent="0.25">
      <c r="A912" s="3" t="s">
        <v>3</v>
      </c>
      <c r="B912" s="3" t="s">
        <v>4</v>
      </c>
      <c r="C912">
        <f t="shared" si="14"/>
        <v>27</v>
      </c>
      <c r="D912" t="b">
        <f>AND(WEEKDAY(H912,2)&lt;=5, ISNA(MATCH(H912,Holidays!$A:$A, 0)))</f>
        <v>0</v>
      </c>
      <c r="E912">
        <v>2025</v>
      </c>
      <c r="F912">
        <v>6</v>
      </c>
      <c r="G912">
        <v>29</v>
      </c>
      <c r="H912" s="5">
        <v>45837</v>
      </c>
      <c r="I912" s="7">
        <v>0</v>
      </c>
      <c r="J912" s="7">
        <v>0</v>
      </c>
      <c r="K912" s="8">
        <v>0</v>
      </c>
      <c r="L912" s="11"/>
      <c r="M912" s="11"/>
      <c r="N912" s="11"/>
    </row>
    <row r="913" spans="1:14" x14ac:dyDescent="0.25">
      <c r="A913" s="3" t="s">
        <v>3</v>
      </c>
      <c r="B913" s="3" t="s">
        <v>4</v>
      </c>
      <c r="C913">
        <f t="shared" si="14"/>
        <v>27</v>
      </c>
      <c r="D913" t="b">
        <f>AND(WEEKDAY(H913,2)&lt;=5, ISNA(MATCH(H913,Holidays!$A:$A, 0)))</f>
        <v>1</v>
      </c>
      <c r="E913">
        <v>2025</v>
      </c>
      <c r="F913">
        <v>6</v>
      </c>
      <c r="G913">
        <v>30</v>
      </c>
      <c r="H913" s="5">
        <v>45838</v>
      </c>
      <c r="I913" s="7">
        <v>283940044</v>
      </c>
      <c r="J913" s="7">
        <v>3218518.9799999995</v>
      </c>
      <c r="K913" s="8">
        <v>62835.03</v>
      </c>
      <c r="L913" s="11"/>
      <c r="M913" s="11"/>
      <c r="N913" s="11"/>
    </row>
    <row r="914" spans="1:14" x14ac:dyDescent="0.25">
      <c r="A914" s="3" t="s">
        <v>3</v>
      </c>
      <c r="B914" s="3" t="s">
        <v>4</v>
      </c>
      <c r="C914">
        <f t="shared" si="14"/>
        <v>27</v>
      </c>
      <c r="D914" t="b">
        <f>AND(WEEKDAY(H914,2)&lt;=5, ISNA(MATCH(H914,Holidays!$A:$A, 0)))</f>
        <v>1</v>
      </c>
      <c r="E914">
        <v>2025</v>
      </c>
      <c r="F914">
        <v>7</v>
      </c>
      <c r="G914">
        <v>1</v>
      </c>
      <c r="H914" s="5">
        <v>45839</v>
      </c>
      <c r="I914" s="7">
        <v>251233497</v>
      </c>
      <c r="J914" s="7">
        <v>1452444.15</v>
      </c>
      <c r="K914" s="8">
        <v>39679.9</v>
      </c>
      <c r="L914" s="11"/>
      <c r="M914" s="11"/>
      <c r="N914" s="11"/>
    </row>
    <row r="915" spans="1:14" x14ac:dyDescent="0.25">
      <c r="A915" s="3" t="s">
        <v>3</v>
      </c>
      <c r="B915" s="3" t="s">
        <v>4</v>
      </c>
      <c r="C915">
        <f t="shared" si="14"/>
        <v>27</v>
      </c>
      <c r="D915" t="b">
        <f>AND(WEEKDAY(H915,2)&lt;=5, ISNA(MATCH(H915,Holidays!$A:$A, 0)))</f>
        <v>1</v>
      </c>
      <c r="E915">
        <v>2025</v>
      </c>
      <c r="F915">
        <v>7</v>
      </c>
      <c r="G915">
        <v>2</v>
      </c>
      <c r="H915" s="5">
        <v>45840</v>
      </c>
      <c r="I915" s="7">
        <v>243569113</v>
      </c>
      <c r="J915" s="7">
        <v>1287235.6499999999</v>
      </c>
      <c r="K915" s="8">
        <v>34448</v>
      </c>
      <c r="L915" s="11"/>
      <c r="M915" s="11"/>
      <c r="N915" s="11"/>
    </row>
    <row r="916" spans="1:14" x14ac:dyDescent="0.25">
      <c r="A916" s="3" t="s">
        <v>3</v>
      </c>
      <c r="B916" s="3" t="s">
        <v>4</v>
      </c>
      <c r="C916">
        <f t="shared" si="14"/>
        <v>27</v>
      </c>
      <c r="D916" t="b">
        <f>AND(WEEKDAY(H916,2)&lt;=5, ISNA(MATCH(H916,Holidays!$A:$A, 0)))</f>
        <v>1</v>
      </c>
      <c r="E916">
        <v>2025</v>
      </c>
      <c r="F916">
        <v>7</v>
      </c>
      <c r="G916">
        <v>3</v>
      </c>
      <c r="H916" s="5">
        <v>45841</v>
      </c>
      <c r="I916" s="7">
        <v>236878223</v>
      </c>
      <c r="J916" s="7">
        <v>996645.49</v>
      </c>
      <c r="K916" s="8">
        <v>29482.69</v>
      </c>
      <c r="L916" s="11"/>
      <c r="M916" s="11"/>
      <c r="N916" s="11"/>
    </row>
    <row r="917" spans="1:14" x14ac:dyDescent="0.25">
      <c r="A917" s="3" t="s">
        <v>3</v>
      </c>
      <c r="B917" s="3" t="s">
        <v>4</v>
      </c>
      <c r="C917">
        <f t="shared" si="14"/>
        <v>27</v>
      </c>
      <c r="D917" t="b">
        <f>AND(WEEKDAY(H917,2)&lt;=5, ISNA(MATCH(H917,Holidays!$A:$A, 0)))</f>
        <v>1</v>
      </c>
      <c r="E917">
        <v>2025</v>
      </c>
      <c r="F917">
        <v>7</v>
      </c>
      <c r="G917">
        <v>4</v>
      </c>
      <c r="H917" s="5">
        <v>45842</v>
      </c>
      <c r="I917" s="7">
        <v>340001854</v>
      </c>
      <c r="J917" s="7">
        <v>3276375.3500000006</v>
      </c>
      <c r="K917" s="8">
        <v>217684</v>
      </c>
      <c r="L917" s="11"/>
      <c r="M917" s="11"/>
      <c r="N917" s="11"/>
    </row>
    <row r="918" spans="1:14" x14ac:dyDescent="0.25">
      <c r="A918" s="3" t="s">
        <v>3</v>
      </c>
      <c r="B918" s="3" t="s">
        <v>4</v>
      </c>
      <c r="C918">
        <f t="shared" si="14"/>
        <v>27</v>
      </c>
      <c r="D918" t="b">
        <f>AND(WEEKDAY(H918,2)&lt;=5, ISNA(MATCH(H918,Holidays!$A:$A, 0)))</f>
        <v>0</v>
      </c>
      <c r="E918">
        <v>2025</v>
      </c>
      <c r="F918">
        <v>7</v>
      </c>
      <c r="G918">
        <v>5</v>
      </c>
      <c r="H918" s="5">
        <v>45843</v>
      </c>
      <c r="I918" s="7">
        <v>0</v>
      </c>
      <c r="J918" s="7">
        <v>0</v>
      </c>
      <c r="K918" s="8">
        <v>0</v>
      </c>
      <c r="L918" s="11"/>
      <c r="M918" s="11"/>
      <c r="N918" s="11"/>
    </row>
    <row r="919" spans="1:14" x14ac:dyDescent="0.25">
      <c r="A919" s="3" t="s">
        <v>3</v>
      </c>
      <c r="B919" s="3" t="s">
        <v>4</v>
      </c>
      <c r="C919">
        <f t="shared" si="14"/>
        <v>28</v>
      </c>
      <c r="D919" t="b">
        <f>AND(WEEKDAY(H919,2)&lt;=5, ISNA(MATCH(H919,Holidays!$A:$A, 0)))</f>
        <v>0</v>
      </c>
      <c r="E919">
        <v>2025</v>
      </c>
      <c r="F919">
        <v>7</v>
      </c>
      <c r="G919">
        <v>6</v>
      </c>
      <c r="H919" s="5">
        <v>45844</v>
      </c>
      <c r="I919" s="7">
        <v>0</v>
      </c>
      <c r="J919" s="7">
        <v>0</v>
      </c>
      <c r="K919" s="8">
        <v>0</v>
      </c>
      <c r="L919" s="11"/>
      <c r="M919" s="11"/>
      <c r="N919" s="11"/>
    </row>
    <row r="920" spans="1:14" x14ac:dyDescent="0.25">
      <c r="A920" s="3" t="s">
        <v>3</v>
      </c>
      <c r="B920" s="3" t="s">
        <v>4</v>
      </c>
      <c r="C920">
        <f t="shared" si="14"/>
        <v>28</v>
      </c>
      <c r="D920" t="b">
        <f>AND(WEEKDAY(H920,2)&lt;=5, ISNA(MATCH(H920,Holidays!$A:$A, 0)))</f>
        <v>1</v>
      </c>
      <c r="E920">
        <v>2025</v>
      </c>
      <c r="F920">
        <v>7</v>
      </c>
      <c r="G920">
        <v>7</v>
      </c>
      <c r="H920" s="5">
        <v>45845</v>
      </c>
      <c r="I920" s="7">
        <v>283485085</v>
      </c>
      <c r="J920" s="7">
        <v>775073.71</v>
      </c>
      <c r="K920" s="8">
        <v>81558.92</v>
      </c>
      <c r="L920" s="11"/>
      <c r="M920" s="11"/>
      <c r="N920" s="11"/>
    </row>
    <row r="921" spans="1:14" x14ac:dyDescent="0.25">
      <c r="A921" s="3" t="s">
        <v>3</v>
      </c>
      <c r="B921" s="3" t="s">
        <v>4</v>
      </c>
      <c r="C921">
        <f t="shared" si="14"/>
        <v>28</v>
      </c>
      <c r="D921" t="b">
        <f>AND(WEEKDAY(H921,2)&lt;=5, ISNA(MATCH(H921,Holidays!$A:$A, 0)))</f>
        <v>1</v>
      </c>
      <c r="E921">
        <v>2025</v>
      </c>
      <c r="F921">
        <v>7</v>
      </c>
      <c r="G921">
        <v>8</v>
      </c>
      <c r="H921" s="5">
        <v>45846</v>
      </c>
      <c r="I921" s="7">
        <v>209051206</v>
      </c>
      <c r="J921" s="7">
        <v>857831.25</v>
      </c>
      <c r="K921" s="8">
        <v>7527</v>
      </c>
      <c r="L921" s="11"/>
      <c r="M921" s="11"/>
      <c r="N921" s="11"/>
    </row>
    <row r="922" spans="1:14" x14ac:dyDescent="0.25">
      <c r="A922" s="3" t="s">
        <v>3</v>
      </c>
      <c r="B922" s="3" t="s">
        <v>4</v>
      </c>
      <c r="C922">
        <f t="shared" si="14"/>
        <v>28</v>
      </c>
      <c r="D922" t="b">
        <f>AND(WEEKDAY(H922,2)&lt;=5, ISNA(MATCH(H922,Holidays!$A:$A, 0)))</f>
        <v>1</v>
      </c>
      <c r="E922">
        <v>2025</v>
      </c>
      <c r="F922">
        <v>7</v>
      </c>
      <c r="G922">
        <v>9</v>
      </c>
      <c r="H922" s="5">
        <v>45847</v>
      </c>
      <c r="I922" s="7">
        <v>194351426</v>
      </c>
      <c r="J922" s="7">
        <v>2504372.4400000004</v>
      </c>
      <c r="K922" s="8">
        <v>20571</v>
      </c>
      <c r="L922" s="11"/>
      <c r="M922" s="11"/>
      <c r="N922" s="11"/>
    </row>
    <row r="923" spans="1:14" x14ac:dyDescent="0.25">
      <c r="A923" s="3" t="s">
        <v>3</v>
      </c>
      <c r="B923" s="3" t="s">
        <v>4</v>
      </c>
      <c r="C923">
        <f t="shared" si="14"/>
        <v>28</v>
      </c>
      <c r="D923" t="b">
        <f>AND(WEEKDAY(H923,2)&lt;=5, ISNA(MATCH(H923,Holidays!$A:$A, 0)))</f>
        <v>1</v>
      </c>
      <c r="E923">
        <v>2025</v>
      </c>
      <c r="F923">
        <v>7</v>
      </c>
      <c r="G923">
        <v>10</v>
      </c>
      <c r="H923" s="5">
        <v>45848</v>
      </c>
      <c r="I923" s="7">
        <v>575915866</v>
      </c>
      <c r="J923" s="7">
        <v>3094096.5300000003</v>
      </c>
      <c r="K923" s="8">
        <v>73169.440000000002</v>
      </c>
      <c r="L923" s="11"/>
      <c r="M923" s="11"/>
      <c r="N923" s="11"/>
    </row>
    <row r="924" spans="1:14" x14ac:dyDescent="0.25">
      <c r="A924" s="3" t="s">
        <v>3</v>
      </c>
      <c r="B924" s="3" t="s">
        <v>4</v>
      </c>
      <c r="C924">
        <f t="shared" si="14"/>
        <v>28</v>
      </c>
      <c r="D924" t="b">
        <f>AND(WEEKDAY(H924,2)&lt;=5, ISNA(MATCH(H924,Holidays!$A:$A, 0)))</f>
        <v>1</v>
      </c>
      <c r="E924">
        <v>2025</v>
      </c>
      <c r="F924">
        <v>7</v>
      </c>
      <c r="G924">
        <v>11</v>
      </c>
      <c r="H924" s="5">
        <v>45849</v>
      </c>
      <c r="I924" s="7">
        <v>185933202</v>
      </c>
      <c r="J924" s="7">
        <v>1109068.2400000002</v>
      </c>
      <c r="K924" s="8">
        <v>10486</v>
      </c>
      <c r="L924" s="11"/>
      <c r="M924" s="11"/>
      <c r="N924" s="11"/>
    </row>
    <row r="925" spans="1:14" x14ac:dyDescent="0.25">
      <c r="A925" s="3" t="s">
        <v>3</v>
      </c>
      <c r="B925" s="3" t="s">
        <v>4</v>
      </c>
      <c r="C925">
        <f t="shared" si="14"/>
        <v>28</v>
      </c>
      <c r="D925" t="b">
        <f>AND(WEEKDAY(H925,2)&lt;=5, ISNA(MATCH(H925,Holidays!$A:$A, 0)))</f>
        <v>0</v>
      </c>
      <c r="E925">
        <v>2025</v>
      </c>
      <c r="F925">
        <v>7</v>
      </c>
      <c r="G925">
        <v>12</v>
      </c>
      <c r="H925" s="5">
        <v>45850</v>
      </c>
      <c r="I925" s="7">
        <v>0</v>
      </c>
      <c r="J925" s="7">
        <v>0</v>
      </c>
      <c r="K925" s="8">
        <v>0</v>
      </c>
      <c r="L925" s="11"/>
      <c r="M925" s="11"/>
      <c r="N925" s="11"/>
    </row>
    <row r="926" spans="1:14" x14ac:dyDescent="0.25">
      <c r="A926" s="3" t="s">
        <v>3</v>
      </c>
      <c r="B926" s="3" t="s">
        <v>4</v>
      </c>
      <c r="C926">
        <f t="shared" si="14"/>
        <v>29</v>
      </c>
      <c r="D926" t="b">
        <f>AND(WEEKDAY(H926,2)&lt;=5, ISNA(MATCH(H926,Holidays!$A:$A, 0)))</f>
        <v>0</v>
      </c>
      <c r="E926">
        <v>2025</v>
      </c>
      <c r="F926">
        <v>7</v>
      </c>
      <c r="G926">
        <v>13</v>
      </c>
      <c r="H926" s="5">
        <v>45851</v>
      </c>
      <c r="I926" s="7">
        <v>0</v>
      </c>
      <c r="J926" s="7">
        <v>0</v>
      </c>
      <c r="K926" s="8">
        <v>0</v>
      </c>
      <c r="L926" s="11"/>
      <c r="M926" s="11"/>
      <c r="N926" s="11"/>
    </row>
    <row r="927" spans="1:14" x14ac:dyDescent="0.25">
      <c r="A927" s="3" t="s">
        <v>3</v>
      </c>
      <c r="B927" s="3" t="s">
        <v>4</v>
      </c>
      <c r="C927">
        <f t="shared" si="14"/>
        <v>29</v>
      </c>
      <c r="D927" t="b">
        <f>AND(WEEKDAY(H927,2)&lt;=5, ISNA(MATCH(H927,Holidays!$A:$A, 0)))</f>
        <v>1</v>
      </c>
      <c r="E927">
        <v>2025</v>
      </c>
      <c r="F927">
        <v>7</v>
      </c>
      <c r="G927">
        <v>14</v>
      </c>
      <c r="H927" s="5">
        <v>45852</v>
      </c>
      <c r="I927" s="7">
        <v>255892071</v>
      </c>
      <c r="J927" s="7">
        <v>4090274.5799999996</v>
      </c>
      <c r="K927" s="8">
        <v>20707</v>
      </c>
      <c r="L927" s="11"/>
      <c r="M927" s="11"/>
      <c r="N927" s="11"/>
    </row>
    <row r="928" spans="1:14" x14ac:dyDescent="0.25">
      <c r="A928" s="3" t="s">
        <v>3</v>
      </c>
      <c r="B928" s="3" t="s">
        <v>4</v>
      </c>
      <c r="C928">
        <f t="shared" si="14"/>
        <v>29</v>
      </c>
      <c r="D928" t="b">
        <f>AND(WEEKDAY(H928,2)&lt;=5, ISNA(MATCH(H928,Holidays!$A:$A, 0)))</f>
        <v>1</v>
      </c>
      <c r="E928">
        <v>2025</v>
      </c>
      <c r="F928">
        <v>7</v>
      </c>
      <c r="G928">
        <v>15</v>
      </c>
      <c r="H928" s="5">
        <v>45853</v>
      </c>
      <c r="I928" s="7">
        <v>277738441</v>
      </c>
      <c r="J928" s="7">
        <v>2158876.0300000003</v>
      </c>
      <c r="K928" s="8">
        <v>9239</v>
      </c>
      <c r="L928" s="11"/>
      <c r="M928" s="11"/>
      <c r="N928" s="11"/>
    </row>
    <row r="929" spans="1:14" x14ac:dyDescent="0.25">
      <c r="A929" s="3" t="s">
        <v>3</v>
      </c>
      <c r="B929" s="3" t="s">
        <v>4</v>
      </c>
      <c r="C929">
        <f t="shared" si="14"/>
        <v>29</v>
      </c>
      <c r="D929" t="b">
        <f>AND(WEEKDAY(H929,2)&lt;=5, ISNA(MATCH(H929,Holidays!$A:$A, 0)))</f>
        <v>0</v>
      </c>
      <c r="E929">
        <v>2025</v>
      </c>
      <c r="F929">
        <v>7</v>
      </c>
      <c r="G929">
        <v>16</v>
      </c>
      <c r="H929" s="5">
        <v>45854</v>
      </c>
      <c r="I929" s="7">
        <v>0</v>
      </c>
      <c r="J929" s="7">
        <v>0</v>
      </c>
      <c r="K929" s="8">
        <v>0</v>
      </c>
      <c r="L929" s="11"/>
      <c r="M929" s="11"/>
      <c r="N929" s="11"/>
    </row>
    <row r="930" spans="1:14" x14ac:dyDescent="0.25">
      <c r="A930" s="3" t="s">
        <v>3</v>
      </c>
      <c r="B930" s="3" t="s">
        <v>4</v>
      </c>
      <c r="C930">
        <f t="shared" si="14"/>
        <v>29</v>
      </c>
      <c r="D930" t="b">
        <f>AND(WEEKDAY(H930,2)&lt;=5, ISNA(MATCH(H930,Holidays!$A:$A, 0)))</f>
        <v>1</v>
      </c>
      <c r="E930">
        <v>2025</v>
      </c>
      <c r="F930">
        <v>7</v>
      </c>
      <c r="G930">
        <v>17</v>
      </c>
      <c r="H930" s="5">
        <v>45855</v>
      </c>
      <c r="I930" s="7">
        <v>252980967</v>
      </c>
      <c r="J930" s="7">
        <v>1187466.1400000001</v>
      </c>
      <c r="K930" s="8">
        <v>58595.1</v>
      </c>
      <c r="L930" s="11"/>
      <c r="M930" s="11"/>
      <c r="N930" s="11"/>
    </row>
    <row r="931" spans="1:14" x14ac:dyDescent="0.25">
      <c r="A931" s="3" t="s">
        <v>3</v>
      </c>
      <c r="B931" s="3" t="s">
        <v>4</v>
      </c>
      <c r="C931">
        <f t="shared" si="14"/>
        <v>29</v>
      </c>
      <c r="D931" t="b">
        <f>AND(WEEKDAY(H931,2)&lt;=5, ISNA(MATCH(H931,Holidays!$A:$A, 0)))</f>
        <v>1</v>
      </c>
      <c r="E931">
        <v>2025</v>
      </c>
      <c r="F931">
        <v>7</v>
      </c>
      <c r="G931">
        <v>18</v>
      </c>
      <c r="H931" s="5">
        <v>45856</v>
      </c>
      <c r="I931" s="7">
        <v>296533412</v>
      </c>
      <c r="J931" s="7">
        <v>851046.24000000034</v>
      </c>
      <c r="K931" s="8">
        <v>22499</v>
      </c>
      <c r="L931" s="11"/>
      <c r="M931" s="11"/>
      <c r="N931" s="11"/>
    </row>
    <row r="932" spans="1:14" x14ac:dyDescent="0.25">
      <c r="A932" s="3" t="s">
        <v>3</v>
      </c>
      <c r="B932" s="3" t="s">
        <v>4</v>
      </c>
      <c r="C932">
        <f t="shared" si="14"/>
        <v>29</v>
      </c>
      <c r="D932" t="b">
        <f>AND(WEEKDAY(H932,2)&lt;=5, ISNA(MATCH(H932,Holidays!$A:$A, 0)))</f>
        <v>0</v>
      </c>
      <c r="E932">
        <v>2025</v>
      </c>
      <c r="F932">
        <v>7</v>
      </c>
      <c r="G932">
        <v>19</v>
      </c>
      <c r="H932" s="5">
        <v>45857</v>
      </c>
      <c r="I932" s="7">
        <v>0</v>
      </c>
      <c r="J932" s="7">
        <v>0</v>
      </c>
      <c r="K932" s="8">
        <v>0</v>
      </c>
      <c r="L932" s="11"/>
      <c r="M932" s="11"/>
      <c r="N932" s="11"/>
    </row>
    <row r="933" spans="1:14" x14ac:dyDescent="0.25">
      <c r="A933" s="3" t="s">
        <v>3</v>
      </c>
      <c r="B933" s="3" t="s">
        <v>4</v>
      </c>
      <c r="C933">
        <f t="shared" si="14"/>
        <v>30</v>
      </c>
      <c r="D933" t="b">
        <f>AND(WEEKDAY(H933,2)&lt;=5, ISNA(MATCH(H933,Holidays!$A:$A, 0)))</f>
        <v>0</v>
      </c>
      <c r="E933">
        <v>2025</v>
      </c>
      <c r="F933">
        <v>7</v>
      </c>
      <c r="G933">
        <v>20</v>
      </c>
      <c r="H933" s="5">
        <v>45858</v>
      </c>
      <c r="I933" s="7">
        <v>0</v>
      </c>
      <c r="J933" s="7">
        <v>0</v>
      </c>
      <c r="K933" s="8">
        <v>0</v>
      </c>
      <c r="L933" s="11"/>
      <c r="M933" s="11"/>
      <c r="N933" s="11"/>
    </row>
    <row r="934" spans="1:14" x14ac:dyDescent="0.25">
      <c r="A934" s="3" t="s">
        <v>3</v>
      </c>
      <c r="B934" s="3" t="s">
        <v>4</v>
      </c>
      <c r="C934">
        <f t="shared" si="14"/>
        <v>30</v>
      </c>
      <c r="D934" t="b">
        <f>AND(WEEKDAY(H934,2)&lt;=5, ISNA(MATCH(H934,Holidays!$A:$A, 0)))</f>
        <v>1</v>
      </c>
      <c r="E934">
        <v>2025</v>
      </c>
      <c r="F934">
        <v>7</v>
      </c>
      <c r="G934">
        <v>21</v>
      </c>
      <c r="H934" s="5">
        <v>45859</v>
      </c>
      <c r="I934" s="7">
        <v>252713946</v>
      </c>
      <c r="J934" s="7">
        <v>834175.52</v>
      </c>
      <c r="K934" s="8">
        <v>14147</v>
      </c>
      <c r="L934" s="11"/>
      <c r="M934" s="11"/>
      <c r="N934" s="11"/>
    </row>
    <row r="935" spans="1:14" x14ac:dyDescent="0.25">
      <c r="A935" s="3" t="s">
        <v>3</v>
      </c>
      <c r="B935" s="3" t="s">
        <v>4</v>
      </c>
      <c r="C935">
        <f t="shared" si="14"/>
        <v>30</v>
      </c>
      <c r="D935" t="b">
        <f>AND(WEEKDAY(H935,2)&lt;=5, ISNA(MATCH(H935,Holidays!$A:$A, 0)))</f>
        <v>1</v>
      </c>
      <c r="E935">
        <v>2025</v>
      </c>
      <c r="F935">
        <v>7</v>
      </c>
      <c r="G935">
        <v>22</v>
      </c>
      <c r="H935" s="5">
        <v>45860</v>
      </c>
      <c r="I935" s="7">
        <v>280728476</v>
      </c>
      <c r="J935" s="7">
        <v>1362100.56</v>
      </c>
      <c r="K935" s="8">
        <v>88465.98</v>
      </c>
      <c r="L935" s="11"/>
      <c r="M935" s="11"/>
      <c r="N935" s="11"/>
    </row>
    <row r="936" spans="1:14" x14ac:dyDescent="0.25">
      <c r="A936" s="3" t="s">
        <v>3</v>
      </c>
      <c r="B936" s="3" t="s">
        <v>4</v>
      </c>
      <c r="C936">
        <f t="shared" si="14"/>
        <v>30</v>
      </c>
      <c r="D936" t="b">
        <f>AND(WEEKDAY(H936,2)&lt;=5, ISNA(MATCH(H936,Holidays!$A:$A, 0)))</f>
        <v>1</v>
      </c>
      <c r="E936">
        <v>2025</v>
      </c>
      <c r="F936">
        <v>7</v>
      </c>
      <c r="G936">
        <v>23</v>
      </c>
      <c r="H936" s="5">
        <v>45861</v>
      </c>
      <c r="I936" s="7">
        <v>124482635</v>
      </c>
      <c r="J936" s="7">
        <v>1034183.0899999995</v>
      </c>
      <c r="K936" s="8">
        <v>40674.15</v>
      </c>
      <c r="L936" s="11"/>
      <c r="M936" s="11"/>
      <c r="N936" s="11"/>
    </row>
    <row r="937" spans="1:14" x14ac:dyDescent="0.25">
      <c r="A937" s="3" t="s">
        <v>3</v>
      </c>
      <c r="B937" s="3" t="s">
        <v>4</v>
      </c>
      <c r="C937">
        <f t="shared" si="14"/>
        <v>30</v>
      </c>
      <c r="D937" t="b">
        <f>AND(WEEKDAY(H937,2)&lt;=5, ISNA(MATCH(H937,Holidays!$A:$A, 0)))</f>
        <v>1</v>
      </c>
      <c r="E937">
        <v>2025</v>
      </c>
      <c r="F937">
        <v>7</v>
      </c>
      <c r="G937">
        <v>24</v>
      </c>
      <c r="H937" s="5">
        <v>45862</v>
      </c>
      <c r="I937" s="7">
        <v>270523917</v>
      </c>
      <c r="J937" s="7">
        <v>2797044.7600000002</v>
      </c>
      <c r="K937" s="8">
        <v>9041.9</v>
      </c>
      <c r="L937" s="11"/>
      <c r="M937" s="11"/>
      <c r="N937" s="11"/>
    </row>
    <row r="938" spans="1:14" x14ac:dyDescent="0.25">
      <c r="A938" s="3" t="s">
        <v>3</v>
      </c>
      <c r="B938" s="3" t="s">
        <v>4</v>
      </c>
      <c r="C938">
        <f t="shared" si="14"/>
        <v>30</v>
      </c>
      <c r="D938" t="b">
        <f>AND(WEEKDAY(H938,2)&lt;=5, ISNA(MATCH(H938,Holidays!$A:$A, 0)))</f>
        <v>1</v>
      </c>
      <c r="E938">
        <v>2025</v>
      </c>
      <c r="F938">
        <v>7</v>
      </c>
      <c r="G938">
        <v>25</v>
      </c>
      <c r="H938" s="5">
        <v>45863</v>
      </c>
      <c r="I938" s="7">
        <v>230927466</v>
      </c>
      <c r="J938" s="7">
        <v>2750246.62</v>
      </c>
      <c r="K938" s="8">
        <v>78405.86</v>
      </c>
      <c r="L938" s="11"/>
      <c r="M938" s="11"/>
      <c r="N938" s="11"/>
    </row>
    <row r="939" spans="1:14" x14ac:dyDescent="0.25">
      <c r="A939" s="3" t="s">
        <v>3</v>
      </c>
      <c r="B939" s="3" t="s">
        <v>4</v>
      </c>
      <c r="C939">
        <f t="shared" si="14"/>
        <v>30</v>
      </c>
      <c r="D939" t="b">
        <f>AND(WEEKDAY(H939,2)&lt;=5, ISNA(MATCH(H939,Holidays!$A:$A, 0)))</f>
        <v>0</v>
      </c>
      <c r="E939">
        <v>2025</v>
      </c>
      <c r="F939">
        <v>7</v>
      </c>
      <c r="G939">
        <v>26</v>
      </c>
      <c r="H939" s="5">
        <v>45864</v>
      </c>
      <c r="I939" s="7">
        <v>0</v>
      </c>
      <c r="J939" s="7">
        <v>0</v>
      </c>
      <c r="K939" s="8">
        <v>0</v>
      </c>
      <c r="L939" s="11"/>
      <c r="M939" s="11"/>
      <c r="N939" s="11"/>
    </row>
    <row r="940" spans="1:14" x14ac:dyDescent="0.25">
      <c r="A940" s="3" t="s">
        <v>3</v>
      </c>
      <c r="B940" s="3" t="s">
        <v>4</v>
      </c>
      <c r="C940">
        <f t="shared" si="14"/>
        <v>31</v>
      </c>
      <c r="D940" t="b">
        <f>AND(WEEKDAY(H940,2)&lt;=5, ISNA(MATCH(H940,Holidays!$A:$A, 0)))</f>
        <v>0</v>
      </c>
      <c r="E940">
        <v>2025</v>
      </c>
      <c r="F940">
        <v>7</v>
      </c>
      <c r="G940">
        <v>27</v>
      </c>
      <c r="H940" s="5">
        <v>45865</v>
      </c>
      <c r="I940" s="7">
        <v>0</v>
      </c>
      <c r="J940" s="7">
        <v>0</v>
      </c>
      <c r="K940" s="8">
        <v>0</v>
      </c>
      <c r="L940" s="11"/>
      <c r="M940" s="11"/>
      <c r="N940" s="11"/>
    </row>
    <row r="941" spans="1:14" x14ac:dyDescent="0.25">
      <c r="A941" s="3" t="s">
        <v>3</v>
      </c>
      <c r="B941" s="3" t="s">
        <v>4</v>
      </c>
      <c r="C941">
        <f t="shared" si="14"/>
        <v>31</v>
      </c>
      <c r="D941" t="b">
        <f>AND(WEEKDAY(H941,2)&lt;=5, ISNA(MATCH(H941,Holidays!$A:$A, 0)))</f>
        <v>1</v>
      </c>
      <c r="E941">
        <v>2025</v>
      </c>
      <c r="F941">
        <v>7</v>
      </c>
      <c r="G941">
        <v>28</v>
      </c>
      <c r="H941" s="5">
        <v>45866</v>
      </c>
      <c r="I941" s="7">
        <v>214299621</v>
      </c>
      <c r="J941" s="7">
        <v>789209.73000000033</v>
      </c>
      <c r="K941" s="8">
        <v>48253.03</v>
      </c>
      <c r="L941" s="11"/>
      <c r="M941" s="11"/>
      <c r="N941" s="11"/>
    </row>
    <row r="942" spans="1:14" x14ac:dyDescent="0.25">
      <c r="A942" s="3" t="s">
        <v>3</v>
      </c>
      <c r="B942" s="3" t="s">
        <v>4</v>
      </c>
      <c r="C942">
        <f t="shared" si="14"/>
        <v>31</v>
      </c>
      <c r="D942" t="b">
        <f>AND(WEEKDAY(H942,2)&lt;=5, ISNA(MATCH(H942,Holidays!$A:$A, 0)))</f>
        <v>1</v>
      </c>
      <c r="E942">
        <v>2025</v>
      </c>
      <c r="F942">
        <v>7</v>
      </c>
      <c r="G942">
        <v>29</v>
      </c>
      <c r="H942" s="5">
        <v>45867</v>
      </c>
      <c r="I942" s="7">
        <v>709455764</v>
      </c>
      <c r="J942" s="7">
        <v>2081205.8300000003</v>
      </c>
      <c r="K942" s="8">
        <v>49484.46</v>
      </c>
      <c r="L942" s="11"/>
      <c r="M942" s="11"/>
      <c r="N942" s="11"/>
    </row>
    <row r="943" spans="1:14" x14ac:dyDescent="0.25">
      <c r="A943" s="3" t="s">
        <v>3</v>
      </c>
      <c r="B943" s="3" t="s">
        <v>4</v>
      </c>
      <c r="C943">
        <f t="shared" si="14"/>
        <v>31</v>
      </c>
      <c r="D943" t="b">
        <f>AND(WEEKDAY(H943,2)&lt;=5, ISNA(MATCH(H943,Holidays!$A:$A, 0)))</f>
        <v>1</v>
      </c>
      <c r="E943">
        <v>2025</v>
      </c>
      <c r="F943">
        <v>7</v>
      </c>
      <c r="G943">
        <v>30</v>
      </c>
      <c r="H943" s="5">
        <v>45868</v>
      </c>
      <c r="I943" s="7">
        <v>359460372</v>
      </c>
      <c r="J943" s="7">
        <v>1485623.3</v>
      </c>
      <c r="K943" s="8">
        <v>49092.9</v>
      </c>
      <c r="L943" s="11"/>
      <c r="M943" s="11"/>
      <c r="N943" s="11"/>
    </row>
    <row r="944" spans="1:14" x14ac:dyDescent="0.25">
      <c r="A944" s="3" t="s">
        <v>3</v>
      </c>
      <c r="B944" s="3" t="s">
        <v>4</v>
      </c>
      <c r="C944">
        <f t="shared" si="14"/>
        <v>31</v>
      </c>
      <c r="D944" t="b">
        <f>AND(WEEKDAY(H944,2)&lt;=5, ISNA(MATCH(H944,Holidays!$A:$A, 0)))</f>
        <v>1</v>
      </c>
      <c r="E944">
        <v>2025</v>
      </c>
      <c r="F944">
        <v>7</v>
      </c>
      <c r="G944">
        <v>31</v>
      </c>
      <c r="H944" s="5">
        <v>45869</v>
      </c>
      <c r="I944" s="7">
        <v>285028748</v>
      </c>
      <c r="J944" s="7">
        <v>1412703.92</v>
      </c>
      <c r="K944" s="8">
        <v>34398.259999999995</v>
      </c>
      <c r="L944" s="11"/>
      <c r="M944" s="11"/>
      <c r="N944" s="11"/>
    </row>
    <row r="945" spans="1:14" x14ac:dyDescent="0.25">
      <c r="A945" s="3" t="s">
        <v>3</v>
      </c>
      <c r="B945" s="3" t="s">
        <v>4</v>
      </c>
      <c r="C945">
        <f t="shared" si="14"/>
        <v>31</v>
      </c>
      <c r="D945" t="b">
        <f>AND(WEEKDAY(H945,2)&lt;=5, ISNA(MATCH(H945,Holidays!$A:$A, 0)))</f>
        <v>1</v>
      </c>
      <c r="E945">
        <v>2025</v>
      </c>
      <c r="F945">
        <v>8</v>
      </c>
      <c r="G945">
        <v>1</v>
      </c>
      <c r="H945" s="5">
        <v>45870</v>
      </c>
      <c r="I945" s="7">
        <v>288836095</v>
      </c>
      <c r="J945" s="7">
        <v>1194269.1000000001</v>
      </c>
      <c r="K945" s="8">
        <v>27379</v>
      </c>
      <c r="L945" s="11"/>
      <c r="M945" s="11"/>
      <c r="N945" s="11"/>
    </row>
    <row r="946" spans="1:14" x14ac:dyDescent="0.25">
      <c r="A946" s="3" t="s">
        <v>3</v>
      </c>
      <c r="B946" s="3" t="s">
        <v>4</v>
      </c>
      <c r="C946">
        <f t="shared" si="14"/>
        <v>31</v>
      </c>
      <c r="D946" t="b">
        <f>AND(WEEKDAY(H946,2)&lt;=5, ISNA(MATCH(H946,Holidays!$A:$A, 0)))</f>
        <v>0</v>
      </c>
      <c r="E946">
        <v>2025</v>
      </c>
      <c r="F946">
        <v>8</v>
      </c>
      <c r="G946">
        <v>2</v>
      </c>
      <c r="H946" s="5">
        <v>45871</v>
      </c>
      <c r="I946" s="7">
        <v>0</v>
      </c>
      <c r="J946" s="7">
        <v>0</v>
      </c>
      <c r="K946" s="8">
        <v>0</v>
      </c>
      <c r="L946" s="11"/>
      <c r="M946" s="11"/>
      <c r="N946" s="11"/>
    </row>
    <row r="947" spans="1:14" x14ac:dyDescent="0.25">
      <c r="A947" s="3" t="s">
        <v>3</v>
      </c>
      <c r="B947" s="3" t="s">
        <v>4</v>
      </c>
      <c r="C947">
        <f t="shared" si="14"/>
        <v>32</v>
      </c>
      <c r="D947" t="b">
        <f>AND(WEEKDAY(H947,2)&lt;=5, ISNA(MATCH(H947,Holidays!$A:$A, 0)))</f>
        <v>0</v>
      </c>
      <c r="E947">
        <v>2025</v>
      </c>
      <c r="F947">
        <v>8</v>
      </c>
      <c r="G947">
        <v>3</v>
      </c>
      <c r="H947" s="5">
        <v>45872</v>
      </c>
      <c r="I947" s="7">
        <v>0</v>
      </c>
      <c r="J947" s="7">
        <v>0</v>
      </c>
      <c r="K947" s="8">
        <v>0</v>
      </c>
      <c r="L947" s="11"/>
      <c r="M947" s="11"/>
      <c r="N947" s="11"/>
    </row>
    <row r="948" spans="1:14" x14ac:dyDescent="0.25">
      <c r="A948" s="3" t="s">
        <v>3</v>
      </c>
      <c r="B948" s="3" t="s">
        <v>4</v>
      </c>
      <c r="C948">
        <f t="shared" si="14"/>
        <v>32</v>
      </c>
      <c r="D948" t="b">
        <f>AND(WEEKDAY(H948,2)&lt;=5, ISNA(MATCH(H948,Holidays!$A:$A, 0)))</f>
        <v>1</v>
      </c>
      <c r="E948">
        <v>2025</v>
      </c>
      <c r="F948">
        <v>8</v>
      </c>
      <c r="G948">
        <v>4</v>
      </c>
      <c r="H948" s="5">
        <v>45873</v>
      </c>
      <c r="I948" s="7">
        <v>303177400</v>
      </c>
      <c r="J948" s="7">
        <v>1965246.49</v>
      </c>
      <c r="K948" s="8">
        <v>80832.42</v>
      </c>
      <c r="L948" s="11"/>
      <c r="M948" s="11"/>
      <c r="N948" s="11"/>
    </row>
    <row r="949" spans="1:14" x14ac:dyDescent="0.25">
      <c r="A949" s="3" t="s">
        <v>3</v>
      </c>
      <c r="B949" s="3" t="s">
        <v>4</v>
      </c>
      <c r="C949">
        <f t="shared" si="14"/>
        <v>32</v>
      </c>
      <c r="D949" t="b">
        <f>AND(WEEKDAY(H949,2)&lt;=5, ISNA(MATCH(H949,Holidays!$A:$A, 0)))</f>
        <v>1</v>
      </c>
      <c r="E949">
        <v>2025</v>
      </c>
      <c r="F949">
        <v>8</v>
      </c>
      <c r="G949">
        <v>5</v>
      </c>
      <c r="H949" s="5">
        <v>45874</v>
      </c>
      <c r="I949" s="7">
        <v>231072106</v>
      </c>
      <c r="J949" s="7">
        <v>892016.7300000001</v>
      </c>
      <c r="K949" s="8">
        <v>42573.1</v>
      </c>
      <c r="L949" s="11"/>
      <c r="M949" s="11"/>
      <c r="N949" s="11"/>
    </row>
    <row r="950" spans="1:14" x14ac:dyDescent="0.25">
      <c r="A950" s="3" t="s">
        <v>3</v>
      </c>
      <c r="B950" s="3" t="s">
        <v>4</v>
      </c>
      <c r="C950">
        <f t="shared" si="14"/>
        <v>32</v>
      </c>
      <c r="D950" t="b">
        <f>AND(WEEKDAY(H950,2)&lt;=5, ISNA(MATCH(H950,Holidays!$A:$A, 0)))</f>
        <v>1</v>
      </c>
      <c r="E950">
        <v>2025</v>
      </c>
      <c r="F950">
        <v>8</v>
      </c>
      <c r="G950">
        <v>6</v>
      </c>
      <c r="H950" s="5">
        <v>45875</v>
      </c>
      <c r="I950" s="7">
        <v>293634862</v>
      </c>
      <c r="J950" s="7">
        <v>1986739.6300000001</v>
      </c>
      <c r="K950" s="8">
        <v>45443.15</v>
      </c>
      <c r="L950" s="11"/>
      <c r="M950" s="11"/>
      <c r="N950" s="11"/>
    </row>
    <row r="951" spans="1:14" x14ac:dyDescent="0.25">
      <c r="A951" s="3" t="s">
        <v>3</v>
      </c>
      <c r="B951" s="3" t="s">
        <v>4</v>
      </c>
      <c r="C951">
        <f t="shared" si="14"/>
        <v>32</v>
      </c>
      <c r="D951" t="b">
        <f>AND(WEEKDAY(H951,2)&lt;=5, ISNA(MATCH(H951,Holidays!$A:$A, 0)))</f>
        <v>1</v>
      </c>
      <c r="E951">
        <v>2025</v>
      </c>
      <c r="F951">
        <v>8</v>
      </c>
      <c r="G951">
        <v>7</v>
      </c>
      <c r="H951" s="5">
        <v>45876</v>
      </c>
      <c r="I951" s="7">
        <v>296279360</v>
      </c>
      <c r="J951" s="7">
        <v>990587.90000000026</v>
      </c>
      <c r="K951" s="8">
        <v>58412.21</v>
      </c>
      <c r="L951" s="11"/>
      <c r="M951" s="11"/>
      <c r="N951" s="11"/>
    </row>
    <row r="952" spans="1:14" x14ac:dyDescent="0.25">
      <c r="A952" s="3" t="s">
        <v>3</v>
      </c>
      <c r="B952" s="3" t="s">
        <v>4</v>
      </c>
      <c r="C952">
        <f t="shared" si="14"/>
        <v>32</v>
      </c>
      <c r="D952" t="b">
        <f>AND(WEEKDAY(H952,2)&lt;=5, ISNA(MATCH(H952,Holidays!$A:$A, 0)))</f>
        <v>1</v>
      </c>
      <c r="E952">
        <v>2025</v>
      </c>
      <c r="F952">
        <v>8</v>
      </c>
      <c r="G952">
        <v>8</v>
      </c>
      <c r="H952" s="5">
        <v>45877</v>
      </c>
      <c r="I952" s="7">
        <v>352634651</v>
      </c>
      <c r="J952" s="7">
        <v>2074480.88</v>
      </c>
      <c r="K952" s="8">
        <v>95568</v>
      </c>
      <c r="L952" s="11"/>
      <c r="M952" s="11"/>
      <c r="N952" s="11"/>
    </row>
    <row r="953" spans="1:14" x14ac:dyDescent="0.25">
      <c r="A953" s="3" t="s">
        <v>3</v>
      </c>
      <c r="B953" s="3" t="s">
        <v>4</v>
      </c>
      <c r="C953">
        <f t="shared" si="14"/>
        <v>32</v>
      </c>
      <c r="D953" t="b">
        <f>AND(WEEKDAY(H953,2)&lt;=5, ISNA(MATCH(H953,Holidays!$A:$A, 0)))</f>
        <v>0</v>
      </c>
      <c r="E953">
        <v>2025</v>
      </c>
      <c r="F953">
        <v>8</v>
      </c>
      <c r="G953">
        <v>9</v>
      </c>
      <c r="H953" s="5">
        <v>45878</v>
      </c>
      <c r="I953" s="7">
        <v>0</v>
      </c>
      <c r="J953" s="7">
        <v>0</v>
      </c>
      <c r="K953" s="8">
        <v>0</v>
      </c>
      <c r="L953" s="11"/>
      <c r="M953" s="11"/>
      <c r="N953" s="11"/>
    </row>
    <row r="954" spans="1:14" x14ac:dyDescent="0.25">
      <c r="A954" s="3" t="s">
        <v>3</v>
      </c>
      <c r="B954" s="3" t="s">
        <v>4</v>
      </c>
      <c r="C954">
        <f t="shared" si="14"/>
        <v>33</v>
      </c>
      <c r="D954" t="b">
        <f>AND(WEEKDAY(H954,2)&lt;=5, ISNA(MATCH(H954,Holidays!$A:$A, 0)))</f>
        <v>0</v>
      </c>
      <c r="E954">
        <v>2025</v>
      </c>
      <c r="F954">
        <v>8</v>
      </c>
      <c r="G954">
        <v>10</v>
      </c>
      <c r="H954" s="5">
        <v>45879</v>
      </c>
      <c r="I954" s="7">
        <v>0</v>
      </c>
      <c r="J954" s="7">
        <v>0</v>
      </c>
      <c r="K954" s="8">
        <v>0</v>
      </c>
    </row>
    <row r="955" spans="1:14" x14ac:dyDescent="0.25">
      <c r="A955" s="3"/>
      <c r="B955" s="3"/>
      <c r="H955" s="5"/>
      <c r="I955" s="7"/>
      <c r="J955" s="7"/>
      <c r="K955" s="8"/>
    </row>
    <row r="956" spans="1:14" x14ac:dyDescent="0.25">
      <c r="A956" s="3"/>
      <c r="B956" s="3"/>
      <c r="H956" s="5"/>
      <c r="I956" s="7"/>
      <c r="J956" s="7"/>
      <c r="K956" s="8"/>
    </row>
    <row r="957" spans="1:14" x14ac:dyDescent="0.25">
      <c r="A957" s="3"/>
      <c r="B957" s="3"/>
      <c r="H957" s="5"/>
      <c r="I957" s="7"/>
      <c r="J957" s="7"/>
      <c r="K957" s="8"/>
    </row>
    <row r="958" spans="1:14" x14ac:dyDescent="0.25">
      <c r="I958" s="7"/>
      <c r="J958" s="7"/>
      <c r="K958" s="8"/>
    </row>
    <row r="959" spans="1:14" x14ac:dyDescent="0.25">
      <c r="I959" s="7"/>
      <c r="J959" s="7"/>
      <c r="K959" s="8"/>
    </row>
    <row r="960" spans="1:14" x14ac:dyDescent="0.25">
      <c r="I960" s="7"/>
      <c r="J960" s="7"/>
      <c r="K960" s="8"/>
    </row>
    <row r="961" spans="9:11" x14ac:dyDescent="0.25">
      <c r="I961" s="7"/>
      <c r="J961" s="7"/>
      <c r="K961" s="8"/>
    </row>
    <row r="962" spans="9:11" x14ac:dyDescent="0.25">
      <c r="I962" s="7"/>
      <c r="J962" s="7"/>
      <c r="K962" s="8"/>
    </row>
    <row r="963" spans="9:11" x14ac:dyDescent="0.25">
      <c r="I963" s="7"/>
      <c r="J963" s="7"/>
      <c r="K963" s="8"/>
    </row>
    <row r="964" spans="9:11" x14ac:dyDescent="0.25">
      <c r="I964" s="7"/>
      <c r="J964" s="7"/>
      <c r="K964" s="8"/>
    </row>
    <row r="965" spans="9:11" x14ac:dyDescent="0.25">
      <c r="I965" s="7"/>
      <c r="J965" s="7"/>
      <c r="K965" s="8"/>
    </row>
    <row r="966" spans="9:11" x14ac:dyDescent="0.25">
      <c r="I966" s="7"/>
      <c r="J966" s="7"/>
      <c r="K966" s="8"/>
    </row>
    <row r="967" spans="9:11" x14ac:dyDescent="0.25">
      <c r="I967" s="7"/>
      <c r="J967" s="7"/>
      <c r="K967" s="8"/>
    </row>
    <row r="968" spans="9:11" x14ac:dyDescent="0.25">
      <c r="I968" s="7"/>
      <c r="J968" s="7"/>
      <c r="K968" s="8"/>
    </row>
    <row r="969" spans="9:11" x14ac:dyDescent="0.25">
      <c r="I969" s="7"/>
      <c r="J969" s="7"/>
      <c r="K969" s="8"/>
    </row>
    <row r="970" spans="9:11" x14ac:dyDescent="0.25">
      <c r="I970" s="7"/>
      <c r="J970" s="7"/>
      <c r="K970" s="8"/>
    </row>
    <row r="971" spans="9:11" x14ac:dyDescent="0.25">
      <c r="I971" s="7"/>
      <c r="J971" s="7"/>
      <c r="K971" s="8"/>
    </row>
    <row r="972" spans="9:11" x14ac:dyDescent="0.25">
      <c r="I972" s="7"/>
      <c r="J972" s="7"/>
      <c r="K972" s="8"/>
    </row>
    <row r="973" spans="9:11" x14ac:dyDescent="0.25">
      <c r="I973" s="7"/>
      <c r="J973" s="7"/>
      <c r="K973" s="8"/>
    </row>
    <row r="974" spans="9:11" x14ac:dyDescent="0.25">
      <c r="I974" s="7"/>
      <c r="J974" s="7"/>
      <c r="K974" s="8"/>
    </row>
    <row r="975" spans="9:11" x14ac:dyDescent="0.25">
      <c r="I975" s="7"/>
      <c r="J975" s="7"/>
      <c r="K975" s="8"/>
    </row>
    <row r="976" spans="9:11" x14ac:dyDescent="0.25">
      <c r="I976" s="7"/>
      <c r="J976" s="7"/>
      <c r="K976" s="8"/>
    </row>
    <row r="977" spans="9:11" x14ac:dyDescent="0.25">
      <c r="I977" s="7"/>
      <c r="J977" s="7"/>
      <c r="K977" s="8"/>
    </row>
    <row r="978" spans="9:11" x14ac:dyDescent="0.25">
      <c r="I978" s="7"/>
      <c r="J978" s="7"/>
      <c r="K978" s="8"/>
    </row>
    <row r="979" spans="9:11" x14ac:dyDescent="0.25">
      <c r="I979" s="7"/>
      <c r="J979" s="7"/>
      <c r="K979" s="8"/>
    </row>
    <row r="980" spans="9:11" x14ac:dyDescent="0.25">
      <c r="I980" s="7"/>
      <c r="J980" s="7"/>
      <c r="K980" s="8"/>
    </row>
    <row r="981" spans="9:11" x14ac:dyDescent="0.25">
      <c r="I981" s="7"/>
      <c r="J981" s="7"/>
      <c r="K981" s="8"/>
    </row>
    <row r="982" spans="9:11" x14ac:dyDescent="0.25">
      <c r="I982" s="7"/>
      <c r="J982" s="7"/>
      <c r="K982" s="8"/>
    </row>
    <row r="983" spans="9:11" x14ac:dyDescent="0.25">
      <c r="I983" s="7"/>
      <c r="J983" s="7"/>
      <c r="K983" s="8"/>
    </row>
    <row r="984" spans="9:11" x14ac:dyDescent="0.25">
      <c r="I984" s="7"/>
      <c r="J984" s="7"/>
      <c r="K984" s="8"/>
    </row>
    <row r="985" spans="9:11" x14ac:dyDescent="0.25">
      <c r="I985" s="7"/>
      <c r="J985" s="7"/>
      <c r="K985" s="8"/>
    </row>
    <row r="986" spans="9:11" x14ac:dyDescent="0.25">
      <c r="I986" s="7"/>
      <c r="J986" s="7"/>
      <c r="K986" s="8"/>
    </row>
    <row r="987" spans="9:11" x14ac:dyDescent="0.25">
      <c r="I987" s="7"/>
      <c r="J987" s="7"/>
      <c r="K987" s="8"/>
    </row>
    <row r="988" spans="9:11" x14ac:dyDescent="0.25">
      <c r="I988" s="7"/>
      <c r="J988" s="7"/>
      <c r="K988" s="8"/>
    </row>
    <row r="989" spans="9:11" x14ac:dyDescent="0.25">
      <c r="I989" s="7"/>
      <c r="J989" s="7"/>
      <c r="K989" s="8"/>
    </row>
    <row r="990" spans="9:11" x14ac:dyDescent="0.25">
      <c r="I990" s="7"/>
      <c r="J990" s="7"/>
      <c r="K990" s="8"/>
    </row>
    <row r="991" spans="9:11" x14ac:dyDescent="0.25">
      <c r="I991" s="7"/>
      <c r="J991" s="7"/>
      <c r="K991" s="8"/>
    </row>
    <row r="992" spans="9:11" x14ac:dyDescent="0.25">
      <c r="I992" s="7"/>
      <c r="J992" s="7"/>
      <c r="K992" s="8"/>
    </row>
    <row r="993" spans="9:11" x14ac:dyDescent="0.25">
      <c r="I993" s="7"/>
      <c r="J993" s="7"/>
      <c r="K993" s="8"/>
    </row>
    <row r="994" spans="9:11" x14ac:dyDescent="0.25">
      <c r="I994" s="9"/>
      <c r="J994" s="8"/>
      <c r="K994" s="8"/>
    </row>
    <row r="995" spans="9:11" x14ac:dyDescent="0.25">
      <c r="I995" s="7"/>
      <c r="J995" s="7"/>
      <c r="K995" s="8"/>
    </row>
    <row r="996" spans="9:11" x14ac:dyDescent="0.25">
      <c r="I996" s="7"/>
      <c r="J996" s="7"/>
      <c r="K996" s="8"/>
    </row>
    <row r="997" spans="9:11" x14ac:dyDescent="0.25">
      <c r="I997" s="7"/>
      <c r="J997" s="7"/>
      <c r="K997" s="8"/>
    </row>
    <row r="998" spans="9:11" x14ac:dyDescent="0.25">
      <c r="I998" s="7"/>
      <c r="J998" s="7"/>
      <c r="K998" s="8"/>
    </row>
    <row r="999" spans="9:11" x14ac:dyDescent="0.25">
      <c r="I999" s="7"/>
      <c r="J999" s="7"/>
      <c r="K999" s="8"/>
    </row>
    <row r="1000" spans="9:11" x14ac:dyDescent="0.25">
      <c r="I1000" s="7"/>
      <c r="J1000" s="7"/>
      <c r="K1000" s="8"/>
    </row>
    <row r="1001" spans="9:11" x14ac:dyDescent="0.25">
      <c r="I1001" s="7"/>
      <c r="J1001" s="7"/>
      <c r="K1001" s="8"/>
    </row>
    <row r="1002" spans="9:11" x14ac:dyDescent="0.25">
      <c r="I1002" s="7"/>
      <c r="J1002" s="7"/>
      <c r="K1002" s="8"/>
    </row>
    <row r="1003" spans="9:11" x14ac:dyDescent="0.25">
      <c r="I1003" s="7"/>
      <c r="J1003" s="7"/>
      <c r="K1003" s="8"/>
    </row>
    <row r="1004" spans="9:11" x14ac:dyDescent="0.25">
      <c r="I1004" s="7"/>
      <c r="J1004" s="7"/>
      <c r="K1004" s="8"/>
    </row>
    <row r="1005" spans="9:11" x14ac:dyDescent="0.25">
      <c r="I1005" s="7"/>
      <c r="J1005" s="7"/>
      <c r="K1005" s="8"/>
    </row>
    <row r="1006" spans="9:11" x14ac:dyDescent="0.25">
      <c r="I1006" s="7"/>
      <c r="J1006" s="7"/>
      <c r="K1006" s="8"/>
    </row>
    <row r="1007" spans="9:11" x14ac:dyDescent="0.25">
      <c r="I1007" s="7"/>
      <c r="J1007" s="7"/>
      <c r="K1007" s="8"/>
    </row>
    <row r="1008" spans="9:11" x14ac:dyDescent="0.25">
      <c r="I1008" s="7"/>
      <c r="J1008" s="7"/>
      <c r="K1008" s="8"/>
    </row>
    <row r="1009" spans="9:11" x14ac:dyDescent="0.25">
      <c r="I1009" s="7"/>
      <c r="J1009" s="7"/>
      <c r="K1009" s="8"/>
    </row>
    <row r="1010" spans="9:11" x14ac:dyDescent="0.25">
      <c r="I1010" s="7"/>
      <c r="J1010" s="7"/>
      <c r="K1010" s="8"/>
    </row>
    <row r="1011" spans="9:11" x14ac:dyDescent="0.25">
      <c r="I1011" s="7"/>
      <c r="J1011" s="7"/>
      <c r="K1011" s="8"/>
    </row>
    <row r="1012" spans="9:11" x14ac:dyDescent="0.25">
      <c r="I1012" s="7"/>
      <c r="J1012" s="7"/>
      <c r="K1012" s="8"/>
    </row>
    <row r="1013" spans="9:11" x14ac:dyDescent="0.25">
      <c r="I1013" s="7"/>
      <c r="J1013" s="7"/>
      <c r="K1013" s="8"/>
    </row>
    <row r="1014" spans="9:11" x14ac:dyDescent="0.25">
      <c r="I1014" s="7"/>
      <c r="J1014" s="7"/>
      <c r="K1014" s="8"/>
    </row>
    <row r="1015" spans="9:11" x14ac:dyDescent="0.25">
      <c r="I1015" s="7"/>
      <c r="J1015" s="7"/>
      <c r="K1015" s="8"/>
    </row>
    <row r="1016" spans="9:11" x14ac:dyDescent="0.25">
      <c r="I1016" s="7"/>
      <c r="J1016" s="7"/>
      <c r="K1016" s="8"/>
    </row>
    <row r="1017" spans="9:11" x14ac:dyDescent="0.25">
      <c r="I1017" s="7"/>
      <c r="J1017" s="7"/>
      <c r="K1017" s="8"/>
    </row>
    <row r="1018" spans="9:11" x14ac:dyDescent="0.25">
      <c r="I1018" s="7"/>
      <c r="J1018" s="7"/>
      <c r="K1018" s="8"/>
    </row>
    <row r="1019" spans="9:11" x14ac:dyDescent="0.25">
      <c r="I1019" s="7"/>
      <c r="J1019" s="7"/>
      <c r="K1019" s="8"/>
    </row>
    <row r="1020" spans="9:11" x14ac:dyDescent="0.25">
      <c r="I1020" s="7"/>
      <c r="J1020" s="7"/>
      <c r="K1020" s="8"/>
    </row>
    <row r="1021" spans="9:11" x14ac:dyDescent="0.25">
      <c r="I1021" s="7"/>
      <c r="J1021" s="7"/>
      <c r="K1021" s="8"/>
    </row>
    <row r="1022" spans="9:11" x14ac:dyDescent="0.25">
      <c r="I1022" s="7"/>
      <c r="J1022" s="7"/>
      <c r="K1022" s="8"/>
    </row>
    <row r="1023" spans="9:11" x14ac:dyDescent="0.25">
      <c r="I1023" s="7"/>
      <c r="J1023" s="7"/>
      <c r="K1023" s="8"/>
    </row>
    <row r="1024" spans="9:11" x14ac:dyDescent="0.25">
      <c r="I1024" s="7"/>
      <c r="J1024" s="7"/>
      <c r="K1024" s="8"/>
    </row>
    <row r="1025" spans="9:11" x14ac:dyDescent="0.25">
      <c r="I1025" s="7"/>
      <c r="J1025" s="7"/>
      <c r="K1025" s="8"/>
    </row>
    <row r="1026" spans="9:11" x14ac:dyDescent="0.25">
      <c r="I1026" s="7"/>
      <c r="J1026" s="7"/>
      <c r="K1026" s="8"/>
    </row>
    <row r="1027" spans="9:11" x14ac:dyDescent="0.25">
      <c r="I1027" s="7"/>
      <c r="J1027" s="7"/>
      <c r="K1027" s="8"/>
    </row>
    <row r="1028" spans="9:11" x14ac:dyDescent="0.25">
      <c r="I1028" s="7"/>
      <c r="J1028" s="7"/>
      <c r="K1028" s="8"/>
    </row>
    <row r="1029" spans="9:11" x14ac:dyDescent="0.25">
      <c r="I1029" s="7"/>
      <c r="J1029" s="7"/>
      <c r="K1029" s="8"/>
    </row>
    <row r="1030" spans="9:11" x14ac:dyDescent="0.25">
      <c r="I1030" s="7"/>
      <c r="J1030" s="7"/>
      <c r="K1030" s="8"/>
    </row>
    <row r="1031" spans="9:11" x14ac:dyDescent="0.25">
      <c r="I1031" s="7"/>
      <c r="J1031" s="7"/>
      <c r="K1031" s="8"/>
    </row>
    <row r="1032" spans="9:11" x14ac:dyDescent="0.25">
      <c r="I1032" s="7"/>
      <c r="J1032" s="7"/>
      <c r="K1032" s="8"/>
    </row>
    <row r="1033" spans="9:11" x14ac:dyDescent="0.25">
      <c r="I1033" s="7"/>
      <c r="J1033" s="7"/>
      <c r="K1033" s="8"/>
    </row>
    <row r="1034" spans="9:11" x14ac:dyDescent="0.25">
      <c r="I1034" s="7"/>
      <c r="J1034" s="7"/>
      <c r="K1034" s="8"/>
    </row>
    <row r="1035" spans="9:11" x14ac:dyDescent="0.25">
      <c r="I1035" s="7"/>
      <c r="J1035" s="7"/>
      <c r="K1035" s="8"/>
    </row>
    <row r="1036" spans="9:11" x14ac:dyDescent="0.25">
      <c r="I1036" s="7"/>
      <c r="J1036" s="7"/>
      <c r="K1036" s="8"/>
    </row>
    <row r="1037" spans="9:11" x14ac:dyDescent="0.25">
      <c r="I1037" s="7"/>
      <c r="J1037" s="7"/>
      <c r="K1037" s="8"/>
    </row>
    <row r="1038" spans="9:11" x14ac:dyDescent="0.25">
      <c r="I1038" s="7"/>
      <c r="J1038" s="7"/>
      <c r="K1038" s="8"/>
    </row>
    <row r="1039" spans="9:11" x14ac:dyDescent="0.25">
      <c r="I1039" s="7"/>
      <c r="J1039" s="7"/>
      <c r="K1039" s="8"/>
    </row>
    <row r="1040" spans="9:11" x14ac:dyDescent="0.25">
      <c r="I1040" s="7"/>
      <c r="J1040" s="7"/>
      <c r="K1040" s="8"/>
    </row>
    <row r="1041" spans="9:11" x14ac:dyDescent="0.25">
      <c r="I1041" s="7"/>
      <c r="J1041" s="7"/>
      <c r="K1041" s="8"/>
    </row>
    <row r="1042" spans="9:11" x14ac:dyDescent="0.25">
      <c r="I1042" s="7"/>
      <c r="J1042" s="7"/>
      <c r="K1042" s="8"/>
    </row>
    <row r="1043" spans="9:11" x14ac:dyDescent="0.25">
      <c r="I1043" s="7"/>
      <c r="J1043" s="7"/>
      <c r="K1043" s="8"/>
    </row>
    <row r="1044" spans="9:11" x14ac:dyDescent="0.25">
      <c r="I1044" s="7"/>
      <c r="J1044" s="7"/>
      <c r="K1044" s="8"/>
    </row>
  </sheetData>
  <autoFilter ref="A1:N953" xr:uid="{93C1E3BE-16CB-4BA2-A656-5DC58BCDC32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8B8D-59E1-4756-A0D9-FC8C6FDD3CC1}">
  <dimension ref="A1:C50"/>
  <sheetViews>
    <sheetView workbookViewId="0">
      <selection activeCell="D18" sqref="D17:D18"/>
    </sheetView>
  </sheetViews>
  <sheetFormatPr defaultRowHeight="13.2" x14ac:dyDescent="0.25"/>
  <cols>
    <col min="1" max="2" width="10.33203125" bestFit="1" customWidth="1"/>
    <col min="3" max="3" width="40.5546875" bestFit="1" customWidth="1"/>
  </cols>
  <sheetData>
    <row r="1" spans="1:3" x14ac:dyDescent="0.25">
      <c r="A1" s="5">
        <v>44927</v>
      </c>
      <c r="B1" s="5" t="s">
        <v>61</v>
      </c>
      <c r="C1" t="s">
        <v>11</v>
      </c>
    </row>
    <row r="2" spans="1:3" x14ac:dyDescent="0.25">
      <c r="A2" s="5">
        <v>44928</v>
      </c>
      <c r="B2" s="5" t="s">
        <v>62</v>
      </c>
      <c r="C2" t="s">
        <v>12</v>
      </c>
    </row>
    <row r="3" spans="1:3" x14ac:dyDescent="0.25">
      <c r="A3" s="5">
        <v>45023</v>
      </c>
      <c r="B3" s="5" t="s">
        <v>63</v>
      </c>
      <c r="C3" t="s">
        <v>13</v>
      </c>
    </row>
    <row r="4" spans="1:3" x14ac:dyDescent="0.25">
      <c r="A4" s="5">
        <v>45024</v>
      </c>
      <c r="B4" s="5" t="s">
        <v>64</v>
      </c>
      <c r="C4" t="s">
        <v>14</v>
      </c>
    </row>
    <row r="5" spans="1:3" x14ac:dyDescent="0.25">
      <c r="A5" s="5">
        <v>45047</v>
      </c>
      <c r="B5" s="5" t="s">
        <v>65</v>
      </c>
      <c r="C5" t="s">
        <v>15</v>
      </c>
    </row>
    <row r="6" spans="1:3" x14ac:dyDescent="0.25">
      <c r="A6" s="5">
        <v>45067</v>
      </c>
      <c r="B6" s="5" t="s">
        <v>66</v>
      </c>
      <c r="C6" t="s">
        <v>16</v>
      </c>
    </row>
    <row r="7" spans="1:3" x14ac:dyDescent="0.25">
      <c r="A7" s="5">
        <v>45098</v>
      </c>
      <c r="B7" s="5" t="s">
        <v>67</v>
      </c>
      <c r="C7" t="s">
        <v>17</v>
      </c>
    </row>
    <row r="8" spans="1:3" x14ac:dyDescent="0.25">
      <c r="A8" s="5">
        <v>45103</v>
      </c>
      <c r="B8" s="5" t="s">
        <v>68</v>
      </c>
      <c r="C8" t="s">
        <v>18</v>
      </c>
    </row>
    <row r="9" spans="1:3" x14ac:dyDescent="0.25">
      <c r="A9" s="5">
        <v>45123</v>
      </c>
      <c r="B9" s="5" t="s">
        <v>69</v>
      </c>
      <c r="C9" t="s">
        <v>19</v>
      </c>
    </row>
    <row r="10" spans="1:3" x14ac:dyDescent="0.25">
      <c r="A10" s="5">
        <v>45153</v>
      </c>
      <c r="B10" s="5" t="s">
        <v>70</v>
      </c>
      <c r="C10" t="s">
        <v>20</v>
      </c>
    </row>
    <row r="11" spans="1:3" x14ac:dyDescent="0.25">
      <c r="A11" s="5">
        <v>45187</v>
      </c>
      <c r="B11" s="5" t="s">
        <v>71</v>
      </c>
      <c r="C11" t="s">
        <v>21</v>
      </c>
    </row>
    <row r="12" spans="1:3" x14ac:dyDescent="0.25">
      <c r="A12" s="5">
        <v>45188</v>
      </c>
      <c r="B12" s="5" t="s">
        <v>72</v>
      </c>
      <c r="C12" t="s">
        <v>22</v>
      </c>
    </row>
    <row r="13" spans="1:3" x14ac:dyDescent="0.25">
      <c r="A13" s="5">
        <v>45208</v>
      </c>
      <c r="B13" s="5" t="s">
        <v>73</v>
      </c>
      <c r="C13" t="s">
        <v>23</v>
      </c>
    </row>
    <row r="14" spans="1:3" x14ac:dyDescent="0.25">
      <c r="A14" s="5">
        <v>45226</v>
      </c>
      <c r="B14" s="5" t="s">
        <v>74</v>
      </c>
      <c r="C14" t="s">
        <v>24</v>
      </c>
    </row>
    <row r="15" spans="1:3" x14ac:dyDescent="0.25">
      <c r="A15" s="5">
        <v>45231</v>
      </c>
      <c r="B15" s="5" t="s">
        <v>75</v>
      </c>
      <c r="C15" t="s">
        <v>25</v>
      </c>
    </row>
    <row r="16" spans="1:3" x14ac:dyDescent="0.25">
      <c r="A16" s="5">
        <v>45268</v>
      </c>
      <c r="B16" s="5" t="s">
        <v>76</v>
      </c>
      <c r="C16" t="s">
        <v>26</v>
      </c>
    </row>
    <row r="17" spans="1:3" x14ac:dyDescent="0.25">
      <c r="A17" s="5">
        <v>45285</v>
      </c>
      <c r="B17" s="5" t="s">
        <v>77</v>
      </c>
      <c r="C17" t="s">
        <v>27</v>
      </c>
    </row>
    <row r="18" spans="1:3" x14ac:dyDescent="0.25">
      <c r="A18" s="5">
        <v>45292</v>
      </c>
      <c r="B18" s="5" t="s">
        <v>78</v>
      </c>
      <c r="C18" t="s">
        <v>28</v>
      </c>
    </row>
    <row r="19" spans="1:3" x14ac:dyDescent="0.25">
      <c r="A19" s="5">
        <v>45380</v>
      </c>
      <c r="B19" s="5" t="s">
        <v>79</v>
      </c>
      <c r="C19" t="s">
        <v>29</v>
      </c>
    </row>
    <row r="20" spans="1:3" x14ac:dyDescent="0.25">
      <c r="A20" s="5">
        <v>45381</v>
      </c>
      <c r="B20" s="5" t="s">
        <v>80</v>
      </c>
      <c r="C20" t="s">
        <v>30</v>
      </c>
    </row>
    <row r="21" spans="1:3" x14ac:dyDescent="0.25">
      <c r="A21" s="5">
        <v>45413</v>
      </c>
      <c r="B21" s="5" t="s">
        <v>81</v>
      </c>
      <c r="C21" t="s">
        <v>31</v>
      </c>
    </row>
    <row r="22" spans="1:3" x14ac:dyDescent="0.25">
      <c r="A22" s="5">
        <v>45433</v>
      </c>
      <c r="B22" s="5" t="s">
        <v>82</v>
      </c>
      <c r="C22" t="s">
        <v>32</v>
      </c>
    </row>
    <row r="23" spans="1:3" x14ac:dyDescent="0.25">
      <c r="A23" s="5">
        <v>45463</v>
      </c>
      <c r="B23" s="5" t="s">
        <v>83</v>
      </c>
      <c r="C23" t="s">
        <v>33</v>
      </c>
    </row>
    <row r="24" spans="1:3" x14ac:dyDescent="0.25">
      <c r="A24" s="5">
        <v>45472</v>
      </c>
      <c r="B24" s="5" t="s">
        <v>84</v>
      </c>
      <c r="C24" t="s">
        <v>34</v>
      </c>
    </row>
    <row r="25" spans="1:3" x14ac:dyDescent="0.25">
      <c r="A25" s="5">
        <v>45489</v>
      </c>
      <c r="B25" s="5" t="s">
        <v>85</v>
      </c>
      <c r="C25" t="s">
        <v>35</v>
      </c>
    </row>
    <row r="26" spans="1:3" x14ac:dyDescent="0.25">
      <c r="A26" s="5">
        <v>45519</v>
      </c>
      <c r="B26" s="5" t="s">
        <v>86</v>
      </c>
      <c r="C26" t="s">
        <v>36</v>
      </c>
    </row>
    <row r="27" spans="1:3" x14ac:dyDescent="0.25">
      <c r="A27" s="5">
        <v>45553</v>
      </c>
      <c r="B27" s="5" t="s">
        <v>87</v>
      </c>
      <c r="C27" t="s">
        <v>37</v>
      </c>
    </row>
    <row r="28" spans="1:3" x14ac:dyDescent="0.25">
      <c r="A28" s="5">
        <v>45554</v>
      </c>
      <c r="B28" s="5" t="s">
        <v>88</v>
      </c>
      <c r="C28" t="s">
        <v>38</v>
      </c>
    </row>
    <row r="29" spans="1:3" x14ac:dyDescent="0.25">
      <c r="A29" s="5">
        <v>45555</v>
      </c>
      <c r="B29" s="5" t="s">
        <v>89</v>
      </c>
      <c r="C29" t="s">
        <v>39</v>
      </c>
    </row>
    <row r="30" spans="1:3" x14ac:dyDescent="0.25">
      <c r="A30" s="5">
        <v>45577</v>
      </c>
      <c r="B30" s="5" t="s">
        <v>90</v>
      </c>
      <c r="C30" t="s">
        <v>40</v>
      </c>
    </row>
    <row r="31" spans="1:3" x14ac:dyDescent="0.25">
      <c r="A31" s="5">
        <v>45596</v>
      </c>
      <c r="B31" s="5" t="s">
        <v>91</v>
      </c>
      <c r="C31" t="s">
        <v>41</v>
      </c>
    </row>
    <row r="32" spans="1:3" x14ac:dyDescent="0.25">
      <c r="A32" s="5">
        <v>45597</v>
      </c>
      <c r="B32" s="5" t="s">
        <v>92</v>
      </c>
      <c r="C32" t="s">
        <v>42</v>
      </c>
    </row>
    <row r="33" spans="1:3" x14ac:dyDescent="0.25">
      <c r="A33" s="5">
        <v>45634</v>
      </c>
      <c r="B33" s="5" t="s">
        <v>93</v>
      </c>
      <c r="C33" t="s">
        <v>43</v>
      </c>
    </row>
    <row r="34" spans="1:3" x14ac:dyDescent="0.25">
      <c r="A34" s="5">
        <v>45651</v>
      </c>
      <c r="B34" s="5" t="s">
        <v>94</v>
      </c>
      <c r="C34" t="s">
        <v>44</v>
      </c>
    </row>
    <row r="35" spans="1:3" x14ac:dyDescent="0.25">
      <c r="A35" s="5">
        <v>45658</v>
      </c>
      <c r="B35" s="5" t="s">
        <v>95</v>
      </c>
      <c r="C35" t="s">
        <v>45</v>
      </c>
    </row>
    <row r="36" spans="1:3" x14ac:dyDescent="0.25">
      <c r="A36" s="5">
        <v>45765</v>
      </c>
      <c r="B36" s="5" t="s">
        <v>96</v>
      </c>
      <c r="C36" t="s">
        <v>46</v>
      </c>
    </row>
    <row r="37" spans="1:3" x14ac:dyDescent="0.25">
      <c r="A37" s="5">
        <v>45766</v>
      </c>
      <c r="B37" s="5" t="s">
        <v>97</v>
      </c>
      <c r="C37" t="s">
        <v>47</v>
      </c>
    </row>
    <row r="38" spans="1:3" x14ac:dyDescent="0.25">
      <c r="A38" s="5">
        <v>45778</v>
      </c>
      <c r="B38" s="5" t="s">
        <v>98</v>
      </c>
      <c r="C38" t="s">
        <v>48</v>
      </c>
    </row>
    <row r="39" spans="1:3" x14ac:dyDescent="0.25">
      <c r="A39" s="5">
        <v>45798</v>
      </c>
      <c r="B39" s="5" t="s">
        <v>99</v>
      </c>
      <c r="C39" t="s">
        <v>49</v>
      </c>
    </row>
    <row r="40" spans="1:3" x14ac:dyDescent="0.25">
      <c r="A40" s="5">
        <v>45828</v>
      </c>
      <c r="B40" s="5" t="s">
        <v>100</v>
      </c>
      <c r="C40" t="s">
        <v>50</v>
      </c>
    </row>
    <row r="41" spans="1:3" x14ac:dyDescent="0.25">
      <c r="A41" s="5">
        <v>45837</v>
      </c>
      <c r="B41" s="5" t="s">
        <v>101</v>
      </c>
      <c r="C41" t="s">
        <v>51</v>
      </c>
    </row>
    <row r="42" spans="1:3" x14ac:dyDescent="0.25">
      <c r="A42" s="5">
        <v>45854</v>
      </c>
      <c r="B42" s="5" t="s">
        <v>102</v>
      </c>
      <c r="C42" t="s">
        <v>52</v>
      </c>
    </row>
    <row r="43" spans="1:3" x14ac:dyDescent="0.25">
      <c r="A43" s="5">
        <v>45884</v>
      </c>
      <c r="B43" s="5" t="s">
        <v>103</v>
      </c>
      <c r="C43" t="s">
        <v>53</v>
      </c>
    </row>
    <row r="44" spans="1:3" x14ac:dyDescent="0.25">
      <c r="A44" s="5">
        <v>45918</v>
      </c>
      <c r="B44" s="5" t="s">
        <v>104</v>
      </c>
      <c r="C44" t="s">
        <v>54</v>
      </c>
    </row>
    <row r="45" spans="1:3" x14ac:dyDescent="0.25">
      <c r="A45" s="5">
        <v>45919</v>
      </c>
      <c r="B45" s="5" t="s">
        <v>105</v>
      </c>
      <c r="C45" t="s">
        <v>55</v>
      </c>
    </row>
    <row r="46" spans="1:3" x14ac:dyDescent="0.25">
      <c r="A46" s="5">
        <v>45942</v>
      </c>
      <c r="B46" s="5" t="s">
        <v>106</v>
      </c>
      <c r="C46" t="s">
        <v>56</v>
      </c>
    </row>
    <row r="47" spans="1:3" x14ac:dyDescent="0.25">
      <c r="A47" s="5">
        <v>45961</v>
      </c>
      <c r="B47" s="5" t="s">
        <v>107</v>
      </c>
      <c r="C47" t="s">
        <v>57</v>
      </c>
    </row>
    <row r="48" spans="1:3" x14ac:dyDescent="0.25">
      <c r="A48" s="5">
        <v>45962</v>
      </c>
      <c r="B48" s="5" t="s">
        <v>108</v>
      </c>
      <c r="C48" t="s">
        <v>58</v>
      </c>
    </row>
    <row r="49" spans="1:3" x14ac:dyDescent="0.25">
      <c r="A49" s="5">
        <v>45999</v>
      </c>
      <c r="B49" s="5" t="s">
        <v>109</v>
      </c>
      <c r="C49" t="s">
        <v>59</v>
      </c>
    </row>
    <row r="50" spans="1:3" x14ac:dyDescent="0.25">
      <c r="A50" s="5">
        <v>46016</v>
      </c>
      <c r="B50" s="5" t="s">
        <v>110</v>
      </c>
      <c r="C50" t="s">
        <v>60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ce351a1-ad9b-403e-bf3b-1a3ed3900297}" enabled="0" method="" siteId="{9ce351a1-ad9b-403e-bf3b-1a3ed390029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Vilches, Fernanda</dc:creator>
  <cp:lastModifiedBy>Vilches, Fernanda</cp:lastModifiedBy>
  <dcterms:created xsi:type="dcterms:W3CDTF">2025-08-07T23:32:00Z</dcterms:created>
  <dcterms:modified xsi:type="dcterms:W3CDTF">2025-08-14T00:11:26Z</dcterms:modified>
</cp:coreProperties>
</file>