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ERP-ferabensrl-claude\"/>
    </mc:Choice>
  </mc:AlternateContent>
  <xr:revisionPtr revIDLastSave="0" documentId="13_ncr:1_{85ED8983-A580-443E-9CC7-650289CB41AC}" xr6:coauthVersionLast="47" xr6:coauthVersionMax="47" xr10:uidLastSave="{00000000-0000-0000-0000-000000000000}"/>
  <bookViews>
    <workbookView xWindow="-120" yWindow="-120" windowWidth="29040" windowHeight="15720" xr2:uid="{AFC6D8CA-F926-48FE-837F-948DDF6B96F5}"/>
  </bookViews>
  <sheets>
    <sheet name="Productos" sheetId="1" r:id="rId1"/>
  </sheets>
  <externalReferences>
    <externalReference r:id="rId2"/>
  </externalReferences>
  <definedNames>
    <definedName name="ListaCategorias">[1]Listas!$A$2:$A$34</definedName>
    <definedName name="ListaEstadoOrden">[1]Listas!$C$2:$C$13</definedName>
    <definedName name="ListaEstados">[1]Listas!$B$2:$B$31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9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6" i="1"/>
  <c r="M4" i="1"/>
  <c r="M5" i="1"/>
  <c r="T326" i="1"/>
  <c r="U326" i="1" s="1"/>
  <c r="V326" i="1" s="1"/>
  <c r="W326" i="1" s="1"/>
  <c r="L326" i="1"/>
  <c r="T325" i="1"/>
  <c r="U325" i="1" s="1"/>
  <c r="V325" i="1" s="1"/>
  <c r="W325" i="1" s="1"/>
  <c r="L325" i="1"/>
  <c r="T324" i="1"/>
  <c r="U324" i="1" s="1"/>
  <c r="V324" i="1" s="1"/>
  <c r="W324" i="1" s="1"/>
  <c r="L324" i="1"/>
  <c r="T323" i="1"/>
  <c r="U323" i="1" s="1"/>
  <c r="V323" i="1" s="1"/>
  <c r="W323" i="1" s="1"/>
  <c r="L323" i="1"/>
  <c r="T322" i="1"/>
  <c r="U322" i="1" s="1"/>
  <c r="V322" i="1" s="1"/>
  <c r="W322" i="1" s="1"/>
  <c r="L322" i="1"/>
  <c r="T321" i="1"/>
  <c r="U321" i="1" s="1"/>
  <c r="V321" i="1" s="1"/>
  <c r="W321" i="1" s="1"/>
  <c r="L321" i="1"/>
  <c r="T320" i="1"/>
  <c r="U320" i="1" s="1"/>
  <c r="V320" i="1" s="1"/>
  <c r="W320" i="1" s="1"/>
  <c r="L320" i="1"/>
  <c r="T319" i="1"/>
  <c r="U319" i="1" s="1"/>
  <c r="V319" i="1" s="1"/>
  <c r="W319" i="1" s="1"/>
  <c r="L319" i="1"/>
  <c r="T318" i="1"/>
  <c r="U318" i="1" s="1"/>
  <c r="V318" i="1" s="1"/>
  <c r="W318" i="1" s="1"/>
  <c r="L318" i="1"/>
  <c r="T317" i="1"/>
  <c r="U317" i="1" s="1"/>
  <c r="V317" i="1" s="1"/>
  <c r="W317" i="1" s="1"/>
  <c r="L317" i="1"/>
  <c r="T316" i="1"/>
  <c r="U316" i="1" s="1"/>
  <c r="V316" i="1" s="1"/>
  <c r="W316" i="1" s="1"/>
  <c r="L316" i="1"/>
  <c r="T315" i="1"/>
  <c r="U315" i="1" s="1"/>
  <c r="V315" i="1" s="1"/>
  <c r="W315" i="1" s="1"/>
  <c r="L315" i="1"/>
  <c r="T314" i="1"/>
  <c r="U314" i="1" s="1"/>
  <c r="V314" i="1" s="1"/>
  <c r="W314" i="1" s="1"/>
  <c r="L314" i="1"/>
  <c r="T313" i="1"/>
  <c r="U313" i="1" s="1"/>
  <c r="V313" i="1" s="1"/>
  <c r="W313" i="1" s="1"/>
  <c r="L313" i="1"/>
  <c r="T312" i="1"/>
  <c r="U312" i="1" s="1"/>
  <c r="V312" i="1" s="1"/>
  <c r="W312" i="1" s="1"/>
  <c r="L312" i="1"/>
  <c r="T311" i="1"/>
  <c r="U311" i="1" s="1"/>
  <c r="V311" i="1" s="1"/>
  <c r="W311" i="1" s="1"/>
  <c r="L311" i="1"/>
  <c r="T310" i="1"/>
  <c r="U310" i="1" s="1"/>
  <c r="V310" i="1" s="1"/>
  <c r="W310" i="1" s="1"/>
  <c r="L310" i="1"/>
  <c r="T309" i="1"/>
  <c r="U309" i="1" s="1"/>
  <c r="V309" i="1" s="1"/>
  <c r="W309" i="1" s="1"/>
  <c r="L309" i="1"/>
  <c r="T308" i="1"/>
  <c r="U308" i="1" s="1"/>
  <c r="V308" i="1" s="1"/>
  <c r="W308" i="1" s="1"/>
  <c r="L308" i="1"/>
  <c r="T307" i="1"/>
  <c r="U307" i="1" s="1"/>
  <c r="V307" i="1" s="1"/>
  <c r="W307" i="1" s="1"/>
  <c r="L307" i="1"/>
  <c r="T306" i="1"/>
  <c r="U306" i="1" s="1"/>
  <c r="V306" i="1" s="1"/>
  <c r="W306" i="1" s="1"/>
  <c r="L306" i="1"/>
  <c r="T305" i="1"/>
  <c r="U305" i="1" s="1"/>
  <c r="V305" i="1" s="1"/>
  <c r="W305" i="1" s="1"/>
  <c r="S305" i="1" s="1"/>
  <c r="L305" i="1"/>
  <c r="T304" i="1"/>
  <c r="U304" i="1" s="1"/>
  <c r="V304" i="1" s="1"/>
  <c r="W304" i="1" s="1"/>
  <c r="L304" i="1"/>
  <c r="T303" i="1"/>
  <c r="U303" i="1" s="1"/>
  <c r="V303" i="1" s="1"/>
  <c r="W303" i="1" s="1"/>
  <c r="L303" i="1"/>
  <c r="T302" i="1"/>
  <c r="U302" i="1" s="1"/>
  <c r="V302" i="1" s="1"/>
  <c r="W302" i="1" s="1"/>
  <c r="L302" i="1"/>
  <c r="T301" i="1"/>
  <c r="U301" i="1" s="1"/>
  <c r="V301" i="1" s="1"/>
  <c r="W301" i="1" s="1"/>
  <c r="L301" i="1"/>
  <c r="T300" i="1"/>
  <c r="U300" i="1" s="1"/>
  <c r="V300" i="1" s="1"/>
  <c r="W300" i="1" s="1"/>
  <c r="L300" i="1"/>
  <c r="T299" i="1"/>
  <c r="U299" i="1" s="1"/>
  <c r="V299" i="1" s="1"/>
  <c r="W299" i="1" s="1"/>
  <c r="L299" i="1"/>
  <c r="T298" i="1"/>
  <c r="U298" i="1" s="1"/>
  <c r="V298" i="1" s="1"/>
  <c r="W298" i="1" s="1"/>
  <c r="L298" i="1"/>
  <c r="T297" i="1"/>
  <c r="U297" i="1" s="1"/>
  <c r="V297" i="1" s="1"/>
  <c r="W297" i="1" s="1"/>
  <c r="L297" i="1"/>
  <c r="T296" i="1"/>
  <c r="U296" i="1" s="1"/>
  <c r="V296" i="1" s="1"/>
  <c r="W296" i="1" s="1"/>
  <c r="L296" i="1"/>
  <c r="T295" i="1"/>
  <c r="U295" i="1" s="1"/>
  <c r="V295" i="1" s="1"/>
  <c r="W295" i="1" s="1"/>
  <c r="S295" i="1" s="1"/>
  <c r="L295" i="1"/>
  <c r="T294" i="1"/>
  <c r="U294" i="1" s="1"/>
  <c r="V294" i="1" s="1"/>
  <c r="W294" i="1" s="1"/>
  <c r="L294" i="1"/>
  <c r="T293" i="1"/>
  <c r="U293" i="1" s="1"/>
  <c r="V293" i="1" s="1"/>
  <c r="W293" i="1" s="1"/>
  <c r="L293" i="1"/>
  <c r="T292" i="1"/>
  <c r="U292" i="1" s="1"/>
  <c r="V292" i="1" s="1"/>
  <c r="W292" i="1" s="1"/>
  <c r="L292" i="1"/>
  <c r="T291" i="1"/>
  <c r="U291" i="1" s="1"/>
  <c r="V291" i="1" s="1"/>
  <c r="W291" i="1" s="1"/>
  <c r="L291" i="1"/>
  <c r="T290" i="1"/>
  <c r="U290" i="1" s="1"/>
  <c r="V290" i="1" s="1"/>
  <c r="W290" i="1" s="1"/>
  <c r="L290" i="1"/>
  <c r="T289" i="1"/>
  <c r="U289" i="1" s="1"/>
  <c r="V289" i="1" s="1"/>
  <c r="W289" i="1" s="1"/>
  <c r="L289" i="1"/>
  <c r="T288" i="1"/>
  <c r="U288" i="1" s="1"/>
  <c r="V288" i="1" s="1"/>
  <c r="W288" i="1" s="1"/>
  <c r="L288" i="1"/>
  <c r="T287" i="1"/>
  <c r="U287" i="1" s="1"/>
  <c r="V287" i="1" s="1"/>
  <c r="W287" i="1" s="1"/>
  <c r="L287" i="1"/>
  <c r="T286" i="1"/>
  <c r="U286" i="1" s="1"/>
  <c r="V286" i="1" s="1"/>
  <c r="W286" i="1" s="1"/>
  <c r="L286" i="1"/>
  <c r="T285" i="1"/>
  <c r="U285" i="1" s="1"/>
  <c r="V285" i="1" s="1"/>
  <c r="W285" i="1" s="1"/>
  <c r="L285" i="1"/>
  <c r="T284" i="1"/>
  <c r="U284" i="1" s="1"/>
  <c r="V284" i="1" s="1"/>
  <c r="W284" i="1" s="1"/>
  <c r="L284" i="1"/>
  <c r="T283" i="1"/>
  <c r="U283" i="1" s="1"/>
  <c r="V283" i="1" s="1"/>
  <c r="W283" i="1" s="1"/>
  <c r="L283" i="1"/>
  <c r="T282" i="1"/>
  <c r="U282" i="1" s="1"/>
  <c r="V282" i="1" s="1"/>
  <c r="W282" i="1" s="1"/>
  <c r="L282" i="1"/>
  <c r="T281" i="1"/>
  <c r="U281" i="1" s="1"/>
  <c r="V281" i="1" s="1"/>
  <c r="W281" i="1" s="1"/>
  <c r="L281" i="1"/>
  <c r="T280" i="1"/>
  <c r="U280" i="1" s="1"/>
  <c r="V280" i="1" s="1"/>
  <c r="W280" i="1" s="1"/>
  <c r="L280" i="1"/>
  <c r="T279" i="1"/>
  <c r="U279" i="1" s="1"/>
  <c r="V279" i="1" s="1"/>
  <c r="W279" i="1" s="1"/>
  <c r="L279" i="1"/>
  <c r="T278" i="1"/>
  <c r="U278" i="1" s="1"/>
  <c r="V278" i="1" s="1"/>
  <c r="W278" i="1" s="1"/>
  <c r="L278" i="1"/>
  <c r="T277" i="1"/>
  <c r="U277" i="1" s="1"/>
  <c r="V277" i="1" s="1"/>
  <c r="W277" i="1" s="1"/>
  <c r="L277" i="1"/>
  <c r="T276" i="1"/>
  <c r="U276" i="1" s="1"/>
  <c r="V276" i="1" s="1"/>
  <c r="W276" i="1" s="1"/>
  <c r="L276" i="1"/>
  <c r="T275" i="1"/>
  <c r="U275" i="1" s="1"/>
  <c r="V275" i="1" s="1"/>
  <c r="W275" i="1" s="1"/>
  <c r="L275" i="1"/>
  <c r="T274" i="1"/>
  <c r="U274" i="1" s="1"/>
  <c r="V274" i="1" s="1"/>
  <c r="W274" i="1" s="1"/>
  <c r="L274" i="1"/>
  <c r="T273" i="1"/>
  <c r="U273" i="1" s="1"/>
  <c r="V273" i="1" s="1"/>
  <c r="W273" i="1" s="1"/>
  <c r="L273" i="1"/>
  <c r="T272" i="1"/>
  <c r="U272" i="1" s="1"/>
  <c r="V272" i="1" s="1"/>
  <c r="W272" i="1" s="1"/>
  <c r="L272" i="1"/>
  <c r="T271" i="1"/>
  <c r="U271" i="1" s="1"/>
  <c r="V271" i="1" s="1"/>
  <c r="W271" i="1" s="1"/>
  <c r="L271" i="1"/>
  <c r="T270" i="1"/>
  <c r="U270" i="1" s="1"/>
  <c r="V270" i="1" s="1"/>
  <c r="W270" i="1" s="1"/>
  <c r="L270" i="1"/>
  <c r="T269" i="1"/>
  <c r="U269" i="1" s="1"/>
  <c r="V269" i="1" s="1"/>
  <c r="W269" i="1" s="1"/>
  <c r="L269" i="1"/>
  <c r="T268" i="1"/>
  <c r="U268" i="1" s="1"/>
  <c r="V268" i="1" s="1"/>
  <c r="W268" i="1" s="1"/>
  <c r="L268" i="1"/>
  <c r="T267" i="1"/>
  <c r="U267" i="1" s="1"/>
  <c r="V267" i="1" s="1"/>
  <c r="W267" i="1" s="1"/>
  <c r="L267" i="1"/>
  <c r="T266" i="1"/>
  <c r="U266" i="1" s="1"/>
  <c r="V266" i="1" s="1"/>
  <c r="W266" i="1" s="1"/>
  <c r="L266" i="1"/>
  <c r="T265" i="1"/>
  <c r="U265" i="1" s="1"/>
  <c r="V265" i="1" s="1"/>
  <c r="W265" i="1" s="1"/>
  <c r="L265" i="1"/>
  <c r="T264" i="1"/>
  <c r="U264" i="1" s="1"/>
  <c r="V264" i="1" s="1"/>
  <c r="W264" i="1" s="1"/>
  <c r="L264" i="1"/>
  <c r="T263" i="1"/>
  <c r="U263" i="1" s="1"/>
  <c r="V263" i="1" s="1"/>
  <c r="W263" i="1" s="1"/>
  <c r="L263" i="1"/>
  <c r="T262" i="1"/>
  <c r="U262" i="1" s="1"/>
  <c r="V262" i="1" s="1"/>
  <c r="W262" i="1" s="1"/>
  <c r="L262" i="1"/>
  <c r="T261" i="1"/>
  <c r="U261" i="1" s="1"/>
  <c r="V261" i="1" s="1"/>
  <c r="W261" i="1" s="1"/>
  <c r="L261" i="1"/>
  <c r="T260" i="1"/>
  <c r="U260" i="1" s="1"/>
  <c r="V260" i="1" s="1"/>
  <c r="W260" i="1" s="1"/>
  <c r="L260" i="1"/>
  <c r="T259" i="1"/>
  <c r="U259" i="1" s="1"/>
  <c r="V259" i="1" s="1"/>
  <c r="W259" i="1" s="1"/>
  <c r="L259" i="1"/>
  <c r="T258" i="1"/>
  <c r="U258" i="1" s="1"/>
  <c r="V258" i="1" s="1"/>
  <c r="W258" i="1" s="1"/>
  <c r="L258" i="1"/>
  <c r="T257" i="1"/>
  <c r="U257" i="1" s="1"/>
  <c r="V257" i="1" s="1"/>
  <c r="W257" i="1" s="1"/>
  <c r="L257" i="1"/>
  <c r="T256" i="1"/>
  <c r="U256" i="1" s="1"/>
  <c r="V256" i="1" s="1"/>
  <c r="W256" i="1" s="1"/>
  <c r="L256" i="1"/>
  <c r="T255" i="1"/>
  <c r="U255" i="1" s="1"/>
  <c r="V255" i="1" s="1"/>
  <c r="W255" i="1" s="1"/>
  <c r="L255" i="1"/>
  <c r="T254" i="1"/>
  <c r="U254" i="1" s="1"/>
  <c r="V254" i="1" s="1"/>
  <c r="W254" i="1" s="1"/>
  <c r="L254" i="1"/>
  <c r="T253" i="1"/>
  <c r="U253" i="1" s="1"/>
  <c r="V253" i="1" s="1"/>
  <c r="W253" i="1" s="1"/>
  <c r="L253" i="1"/>
  <c r="T252" i="1"/>
  <c r="U252" i="1" s="1"/>
  <c r="V252" i="1" s="1"/>
  <c r="W252" i="1" s="1"/>
  <c r="L252" i="1"/>
  <c r="T251" i="1"/>
  <c r="U251" i="1" s="1"/>
  <c r="V251" i="1" s="1"/>
  <c r="W251" i="1" s="1"/>
  <c r="L251" i="1"/>
  <c r="T250" i="1"/>
  <c r="U250" i="1" s="1"/>
  <c r="V250" i="1" s="1"/>
  <c r="W250" i="1" s="1"/>
  <c r="L250" i="1"/>
  <c r="T249" i="1"/>
  <c r="U249" i="1" s="1"/>
  <c r="V249" i="1" s="1"/>
  <c r="W249" i="1" s="1"/>
  <c r="L249" i="1"/>
  <c r="T248" i="1"/>
  <c r="U248" i="1" s="1"/>
  <c r="V248" i="1" s="1"/>
  <c r="W248" i="1" s="1"/>
  <c r="L248" i="1"/>
  <c r="T247" i="1"/>
  <c r="U247" i="1" s="1"/>
  <c r="V247" i="1" s="1"/>
  <c r="W247" i="1" s="1"/>
  <c r="L247" i="1"/>
  <c r="T246" i="1"/>
  <c r="U246" i="1" s="1"/>
  <c r="V246" i="1" s="1"/>
  <c r="W246" i="1" s="1"/>
  <c r="L246" i="1"/>
  <c r="T245" i="1"/>
  <c r="U245" i="1" s="1"/>
  <c r="V245" i="1" s="1"/>
  <c r="W245" i="1" s="1"/>
  <c r="L245" i="1"/>
  <c r="T244" i="1"/>
  <c r="U244" i="1" s="1"/>
  <c r="V244" i="1" s="1"/>
  <c r="W244" i="1" s="1"/>
  <c r="L244" i="1"/>
  <c r="T243" i="1"/>
  <c r="U243" i="1" s="1"/>
  <c r="V243" i="1" s="1"/>
  <c r="W243" i="1" s="1"/>
  <c r="L243" i="1"/>
  <c r="T242" i="1"/>
  <c r="U242" i="1" s="1"/>
  <c r="V242" i="1" s="1"/>
  <c r="W242" i="1" s="1"/>
  <c r="L242" i="1"/>
  <c r="T241" i="1"/>
  <c r="U241" i="1" s="1"/>
  <c r="V241" i="1" s="1"/>
  <c r="W241" i="1" s="1"/>
  <c r="L241" i="1"/>
  <c r="T240" i="1"/>
  <c r="U240" i="1" s="1"/>
  <c r="V240" i="1" s="1"/>
  <c r="W240" i="1" s="1"/>
  <c r="L240" i="1"/>
  <c r="T239" i="1"/>
  <c r="U239" i="1" s="1"/>
  <c r="V239" i="1" s="1"/>
  <c r="W239" i="1" s="1"/>
  <c r="L239" i="1"/>
  <c r="T238" i="1"/>
  <c r="U238" i="1" s="1"/>
  <c r="V238" i="1" s="1"/>
  <c r="W238" i="1" s="1"/>
  <c r="L238" i="1"/>
  <c r="T237" i="1"/>
  <c r="U237" i="1" s="1"/>
  <c r="V237" i="1" s="1"/>
  <c r="W237" i="1" s="1"/>
  <c r="L237" i="1"/>
  <c r="T236" i="1"/>
  <c r="U236" i="1" s="1"/>
  <c r="V236" i="1" s="1"/>
  <c r="W236" i="1" s="1"/>
  <c r="L236" i="1"/>
  <c r="T235" i="1"/>
  <c r="U235" i="1" s="1"/>
  <c r="V235" i="1" s="1"/>
  <c r="W235" i="1" s="1"/>
  <c r="L235" i="1"/>
  <c r="T234" i="1"/>
  <c r="U234" i="1" s="1"/>
  <c r="V234" i="1" s="1"/>
  <c r="W234" i="1" s="1"/>
  <c r="L234" i="1"/>
  <c r="T233" i="1"/>
  <c r="U233" i="1" s="1"/>
  <c r="V233" i="1" s="1"/>
  <c r="W233" i="1" s="1"/>
  <c r="L233" i="1"/>
  <c r="T232" i="1"/>
  <c r="U232" i="1" s="1"/>
  <c r="V232" i="1" s="1"/>
  <c r="W232" i="1" s="1"/>
  <c r="L232" i="1"/>
  <c r="T231" i="1"/>
  <c r="U231" i="1" s="1"/>
  <c r="V231" i="1" s="1"/>
  <c r="W231" i="1" s="1"/>
  <c r="L231" i="1"/>
  <c r="T230" i="1"/>
  <c r="U230" i="1" s="1"/>
  <c r="V230" i="1" s="1"/>
  <c r="W230" i="1" s="1"/>
  <c r="L230" i="1"/>
  <c r="T229" i="1"/>
  <c r="U229" i="1" s="1"/>
  <c r="V229" i="1" s="1"/>
  <c r="W229" i="1" s="1"/>
  <c r="L229" i="1"/>
  <c r="T228" i="1"/>
  <c r="U228" i="1" s="1"/>
  <c r="V228" i="1" s="1"/>
  <c r="W228" i="1" s="1"/>
  <c r="S228" i="1" s="1"/>
  <c r="L228" i="1"/>
  <c r="T227" i="1"/>
  <c r="U227" i="1" s="1"/>
  <c r="V227" i="1" s="1"/>
  <c r="W227" i="1" s="1"/>
  <c r="L227" i="1"/>
  <c r="T226" i="1"/>
  <c r="U226" i="1" s="1"/>
  <c r="V226" i="1" s="1"/>
  <c r="W226" i="1" s="1"/>
  <c r="L226" i="1"/>
  <c r="T225" i="1"/>
  <c r="U225" i="1" s="1"/>
  <c r="V225" i="1" s="1"/>
  <c r="W225" i="1" s="1"/>
  <c r="L225" i="1"/>
  <c r="T224" i="1"/>
  <c r="U224" i="1" s="1"/>
  <c r="V224" i="1" s="1"/>
  <c r="W224" i="1" s="1"/>
  <c r="S224" i="1" s="1"/>
  <c r="L224" i="1"/>
  <c r="T223" i="1"/>
  <c r="U223" i="1" s="1"/>
  <c r="V223" i="1" s="1"/>
  <c r="W223" i="1" s="1"/>
  <c r="S223" i="1" s="1"/>
  <c r="L223" i="1"/>
  <c r="T222" i="1"/>
  <c r="U222" i="1" s="1"/>
  <c r="V222" i="1" s="1"/>
  <c r="W222" i="1" s="1"/>
  <c r="L222" i="1"/>
  <c r="T221" i="1"/>
  <c r="U221" i="1" s="1"/>
  <c r="V221" i="1" s="1"/>
  <c r="W221" i="1" s="1"/>
  <c r="L221" i="1"/>
  <c r="T220" i="1"/>
  <c r="U220" i="1" s="1"/>
  <c r="V220" i="1" s="1"/>
  <c r="W220" i="1" s="1"/>
  <c r="L220" i="1"/>
  <c r="T219" i="1"/>
  <c r="U219" i="1" s="1"/>
  <c r="V219" i="1" s="1"/>
  <c r="W219" i="1" s="1"/>
  <c r="L219" i="1"/>
  <c r="T218" i="1"/>
  <c r="U218" i="1" s="1"/>
  <c r="V218" i="1" s="1"/>
  <c r="W218" i="1" s="1"/>
  <c r="L218" i="1"/>
  <c r="T217" i="1"/>
  <c r="U217" i="1" s="1"/>
  <c r="V217" i="1" s="1"/>
  <c r="W217" i="1" s="1"/>
  <c r="L217" i="1"/>
  <c r="T216" i="1"/>
  <c r="U216" i="1" s="1"/>
  <c r="V216" i="1" s="1"/>
  <c r="W216" i="1" s="1"/>
  <c r="L216" i="1"/>
  <c r="T215" i="1"/>
  <c r="U215" i="1" s="1"/>
  <c r="V215" i="1" s="1"/>
  <c r="W215" i="1" s="1"/>
  <c r="L215" i="1"/>
  <c r="T214" i="1"/>
  <c r="U214" i="1" s="1"/>
  <c r="V214" i="1" s="1"/>
  <c r="W214" i="1" s="1"/>
  <c r="L214" i="1"/>
  <c r="T213" i="1"/>
  <c r="U213" i="1" s="1"/>
  <c r="V213" i="1" s="1"/>
  <c r="W213" i="1" s="1"/>
  <c r="L213" i="1"/>
  <c r="T212" i="1"/>
  <c r="U212" i="1" s="1"/>
  <c r="V212" i="1" s="1"/>
  <c r="W212" i="1" s="1"/>
  <c r="L212" i="1"/>
  <c r="T211" i="1"/>
  <c r="U211" i="1" s="1"/>
  <c r="V211" i="1" s="1"/>
  <c r="W211" i="1" s="1"/>
  <c r="L211" i="1"/>
  <c r="T210" i="1"/>
  <c r="U210" i="1" s="1"/>
  <c r="V210" i="1" s="1"/>
  <c r="W210" i="1" s="1"/>
  <c r="L210" i="1"/>
  <c r="T209" i="1"/>
  <c r="U209" i="1" s="1"/>
  <c r="V209" i="1" s="1"/>
  <c r="W209" i="1" s="1"/>
  <c r="L209" i="1"/>
  <c r="T208" i="1"/>
  <c r="U208" i="1" s="1"/>
  <c r="V208" i="1" s="1"/>
  <c r="W208" i="1" s="1"/>
  <c r="L208" i="1"/>
  <c r="T207" i="1"/>
  <c r="U207" i="1" s="1"/>
  <c r="V207" i="1" s="1"/>
  <c r="W207" i="1" s="1"/>
  <c r="L207" i="1"/>
  <c r="T206" i="1"/>
  <c r="U206" i="1" s="1"/>
  <c r="V206" i="1" s="1"/>
  <c r="W206" i="1" s="1"/>
  <c r="L206" i="1"/>
  <c r="T205" i="1"/>
  <c r="U205" i="1" s="1"/>
  <c r="V205" i="1" s="1"/>
  <c r="W205" i="1" s="1"/>
  <c r="L205" i="1"/>
  <c r="T204" i="1"/>
  <c r="U204" i="1" s="1"/>
  <c r="V204" i="1" s="1"/>
  <c r="W204" i="1" s="1"/>
  <c r="L204" i="1"/>
  <c r="T203" i="1"/>
  <c r="U203" i="1" s="1"/>
  <c r="V203" i="1" s="1"/>
  <c r="W203" i="1" s="1"/>
  <c r="L203" i="1"/>
  <c r="T202" i="1"/>
  <c r="U202" i="1" s="1"/>
  <c r="V202" i="1" s="1"/>
  <c r="W202" i="1" s="1"/>
  <c r="L202" i="1"/>
  <c r="T201" i="1"/>
  <c r="U201" i="1" s="1"/>
  <c r="V201" i="1" s="1"/>
  <c r="W201" i="1" s="1"/>
  <c r="L201" i="1"/>
  <c r="T200" i="1"/>
  <c r="U200" i="1" s="1"/>
  <c r="V200" i="1" s="1"/>
  <c r="W200" i="1" s="1"/>
  <c r="S200" i="1" s="1"/>
  <c r="L200" i="1"/>
  <c r="T199" i="1"/>
  <c r="U199" i="1" s="1"/>
  <c r="V199" i="1" s="1"/>
  <c r="W199" i="1" s="1"/>
  <c r="L199" i="1"/>
  <c r="T198" i="1"/>
  <c r="U198" i="1" s="1"/>
  <c r="V198" i="1" s="1"/>
  <c r="W198" i="1" s="1"/>
  <c r="L198" i="1"/>
  <c r="T197" i="1"/>
  <c r="U197" i="1" s="1"/>
  <c r="V197" i="1" s="1"/>
  <c r="W197" i="1" s="1"/>
  <c r="L197" i="1"/>
  <c r="T196" i="1"/>
  <c r="U196" i="1" s="1"/>
  <c r="V196" i="1" s="1"/>
  <c r="W196" i="1" s="1"/>
  <c r="L196" i="1"/>
  <c r="T195" i="1"/>
  <c r="U195" i="1" s="1"/>
  <c r="V195" i="1" s="1"/>
  <c r="W195" i="1" s="1"/>
  <c r="L195" i="1"/>
  <c r="T194" i="1"/>
  <c r="U194" i="1" s="1"/>
  <c r="V194" i="1" s="1"/>
  <c r="W194" i="1" s="1"/>
  <c r="L194" i="1"/>
  <c r="T193" i="1"/>
  <c r="U193" i="1" s="1"/>
  <c r="V193" i="1" s="1"/>
  <c r="W193" i="1" s="1"/>
  <c r="L193" i="1"/>
  <c r="T192" i="1"/>
  <c r="U192" i="1" s="1"/>
  <c r="V192" i="1" s="1"/>
  <c r="W192" i="1" s="1"/>
  <c r="L192" i="1"/>
  <c r="T191" i="1"/>
  <c r="U191" i="1" s="1"/>
  <c r="V191" i="1" s="1"/>
  <c r="W191" i="1" s="1"/>
  <c r="L191" i="1"/>
  <c r="T190" i="1"/>
  <c r="U190" i="1" s="1"/>
  <c r="V190" i="1" s="1"/>
  <c r="W190" i="1" s="1"/>
  <c r="L190" i="1"/>
  <c r="T189" i="1"/>
  <c r="U189" i="1" s="1"/>
  <c r="V189" i="1" s="1"/>
  <c r="W189" i="1" s="1"/>
  <c r="L189" i="1"/>
  <c r="T188" i="1"/>
  <c r="U188" i="1" s="1"/>
  <c r="V188" i="1" s="1"/>
  <c r="W188" i="1" s="1"/>
  <c r="L188" i="1"/>
  <c r="T187" i="1"/>
  <c r="U187" i="1" s="1"/>
  <c r="V187" i="1" s="1"/>
  <c r="W187" i="1" s="1"/>
  <c r="L187" i="1"/>
  <c r="T186" i="1"/>
  <c r="U186" i="1" s="1"/>
  <c r="V186" i="1" s="1"/>
  <c r="W186" i="1" s="1"/>
  <c r="L186" i="1"/>
  <c r="T185" i="1"/>
  <c r="U185" i="1" s="1"/>
  <c r="V185" i="1" s="1"/>
  <c r="W185" i="1" s="1"/>
  <c r="L185" i="1"/>
  <c r="T184" i="1"/>
  <c r="U184" i="1" s="1"/>
  <c r="V184" i="1" s="1"/>
  <c r="W184" i="1" s="1"/>
  <c r="L184" i="1"/>
  <c r="T183" i="1"/>
  <c r="U183" i="1" s="1"/>
  <c r="V183" i="1" s="1"/>
  <c r="W183" i="1" s="1"/>
  <c r="L183" i="1"/>
  <c r="T182" i="1"/>
  <c r="U182" i="1" s="1"/>
  <c r="V182" i="1" s="1"/>
  <c r="W182" i="1" s="1"/>
  <c r="L182" i="1"/>
  <c r="T181" i="1"/>
  <c r="U181" i="1" s="1"/>
  <c r="V181" i="1" s="1"/>
  <c r="W181" i="1" s="1"/>
  <c r="L181" i="1"/>
  <c r="T180" i="1"/>
  <c r="U180" i="1" s="1"/>
  <c r="V180" i="1" s="1"/>
  <c r="W180" i="1" s="1"/>
  <c r="L180" i="1"/>
  <c r="T179" i="1"/>
  <c r="U179" i="1" s="1"/>
  <c r="V179" i="1" s="1"/>
  <c r="W179" i="1" s="1"/>
  <c r="L179" i="1"/>
  <c r="T178" i="1"/>
  <c r="U178" i="1" s="1"/>
  <c r="V178" i="1" s="1"/>
  <c r="W178" i="1" s="1"/>
  <c r="L178" i="1"/>
  <c r="T177" i="1"/>
  <c r="U177" i="1" s="1"/>
  <c r="V177" i="1" s="1"/>
  <c r="W177" i="1" s="1"/>
  <c r="L177" i="1"/>
  <c r="T176" i="1"/>
  <c r="U176" i="1" s="1"/>
  <c r="V176" i="1" s="1"/>
  <c r="W176" i="1" s="1"/>
  <c r="L176" i="1"/>
  <c r="T175" i="1"/>
  <c r="U175" i="1" s="1"/>
  <c r="V175" i="1" s="1"/>
  <c r="W175" i="1" s="1"/>
  <c r="L175" i="1"/>
  <c r="T174" i="1"/>
  <c r="U174" i="1" s="1"/>
  <c r="V174" i="1" s="1"/>
  <c r="W174" i="1" s="1"/>
  <c r="L174" i="1"/>
  <c r="T173" i="1"/>
  <c r="U173" i="1" s="1"/>
  <c r="V173" i="1" s="1"/>
  <c r="W173" i="1" s="1"/>
  <c r="L173" i="1"/>
  <c r="T172" i="1"/>
  <c r="U172" i="1" s="1"/>
  <c r="V172" i="1" s="1"/>
  <c r="W172" i="1" s="1"/>
  <c r="L172" i="1"/>
  <c r="T171" i="1"/>
  <c r="U171" i="1" s="1"/>
  <c r="V171" i="1" s="1"/>
  <c r="W171" i="1" s="1"/>
  <c r="L171" i="1"/>
  <c r="T170" i="1"/>
  <c r="U170" i="1" s="1"/>
  <c r="V170" i="1" s="1"/>
  <c r="W170" i="1" s="1"/>
  <c r="L170" i="1"/>
  <c r="T169" i="1"/>
  <c r="U169" i="1" s="1"/>
  <c r="V169" i="1" s="1"/>
  <c r="W169" i="1" s="1"/>
  <c r="L169" i="1"/>
  <c r="T168" i="1"/>
  <c r="U168" i="1" s="1"/>
  <c r="V168" i="1" s="1"/>
  <c r="W168" i="1" s="1"/>
  <c r="L168" i="1"/>
  <c r="T167" i="1"/>
  <c r="U167" i="1" s="1"/>
  <c r="V167" i="1" s="1"/>
  <c r="W167" i="1" s="1"/>
  <c r="L167" i="1"/>
  <c r="T166" i="1"/>
  <c r="U166" i="1" s="1"/>
  <c r="V166" i="1" s="1"/>
  <c r="W166" i="1" s="1"/>
  <c r="L166" i="1"/>
  <c r="T165" i="1"/>
  <c r="U165" i="1" s="1"/>
  <c r="V165" i="1" s="1"/>
  <c r="W165" i="1" s="1"/>
  <c r="L165" i="1"/>
  <c r="T164" i="1"/>
  <c r="U164" i="1" s="1"/>
  <c r="V164" i="1" s="1"/>
  <c r="W164" i="1" s="1"/>
  <c r="L164" i="1"/>
  <c r="T163" i="1"/>
  <c r="U163" i="1" s="1"/>
  <c r="V163" i="1" s="1"/>
  <c r="W163" i="1" s="1"/>
  <c r="L163" i="1"/>
  <c r="T162" i="1"/>
  <c r="U162" i="1" s="1"/>
  <c r="V162" i="1" s="1"/>
  <c r="W162" i="1" s="1"/>
  <c r="L162" i="1"/>
  <c r="T161" i="1"/>
  <c r="U161" i="1" s="1"/>
  <c r="V161" i="1" s="1"/>
  <c r="W161" i="1" s="1"/>
  <c r="L161" i="1"/>
  <c r="T160" i="1"/>
  <c r="U160" i="1" s="1"/>
  <c r="V160" i="1" s="1"/>
  <c r="W160" i="1" s="1"/>
  <c r="L160" i="1"/>
  <c r="T159" i="1"/>
  <c r="U159" i="1" s="1"/>
  <c r="V159" i="1" s="1"/>
  <c r="W159" i="1" s="1"/>
  <c r="L159" i="1"/>
  <c r="T158" i="1"/>
  <c r="U158" i="1" s="1"/>
  <c r="V158" i="1" s="1"/>
  <c r="W158" i="1" s="1"/>
  <c r="L158" i="1"/>
  <c r="T157" i="1"/>
  <c r="U157" i="1" s="1"/>
  <c r="V157" i="1" s="1"/>
  <c r="W157" i="1" s="1"/>
  <c r="L157" i="1"/>
  <c r="T156" i="1"/>
  <c r="U156" i="1" s="1"/>
  <c r="V156" i="1" s="1"/>
  <c r="W156" i="1" s="1"/>
  <c r="L156" i="1"/>
  <c r="T155" i="1"/>
  <c r="U155" i="1" s="1"/>
  <c r="V155" i="1" s="1"/>
  <c r="W155" i="1" s="1"/>
  <c r="L155" i="1"/>
  <c r="T154" i="1"/>
  <c r="U154" i="1" s="1"/>
  <c r="V154" i="1" s="1"/>
  <c r="W154" i="1" s="1"/>
  <c r="L154" i="1"/>
  <c r="T153" i="1"/>
  <c r="U153" i="1" s="1"/>
  <c r="V153" i="1" s="1"/>
  <c r="W153" i="1" s="1"/>
  <c r="L153" i="1"/>
  <c r="T152" i="1"/>
  <c r="U152" i="1" s="1"/>
  <c r="V152" i="1" s="1"/>
  <c r="W152" i="1" s="1"/>
  <c r="L152" i="1"/>
  <c r="T151" i="1"/>
  <c r="U151" i="1" s="1"/>
  <c r="V151" i="1" s="1"/>
  <c r="W151" i="1" s="1"/>
  <c r="L151" i="1"/>
  <c r="T150" i="1"/>
  <c r="U150" i="1" s="1"/>
  <c r="V150" i="1" s="1"/>
  <c r="W150" i="1" s="1"/>
  <c r="L150" i="1"/>
  <c r="T149" i="1"/>
  <c r="U149" i="1" s="1"/>
  <c r="V149" i="1" s="1"/>
  <c r="W149" i="1" s="1"/>
  <c r="L149" i="1"/>
  <c r="T148" i="1"/>
  <c r="U148" i="1" s="1"/>
  <c r="V148" i="1" s="1"/>
  <c r="W148" i="1" s="1"/>
  <c r="L148" i="1"/>
  <c r="T147" i="1"/>
  <c r="U147" i="1" s="1"/>
  <c r="V147" i="1" s="1"/>
  <c r="W147" i="1" s="1"/>
  <c r="L147" i="1"/>
  <c r="T146" i="1"/>
  <c r="U146" i="1" s="1"/>
  <c r="V146" i="1" s="1"/>
  <c r="W146" i="1" s="1"/>
  <c r="L146" i="1"/>
  <c r="T145" i="1"/>
  <c r="U145" i="1" s="1"/>
  <c r="V145" i="1" s="1"/>
  <c r="W145" i="1" s="1"/>
  <c r="L145" i="1"/>
  <c r="T144" i="1"/>
  <c r="U144" i="1" s="1"/>
  <c r="V144" i="1" s="1"/>
  <c r="W144" i="1" s="1"/>
  <c r="L144" i="1"/>
  <c r="T143" i="1"/>
  <c r="U143" i="1" s="1"/>
  <c r="V143" i="1" s="1"/>
  <c r="W143" i="1" s="1"/>
  <c r="L143" i="1"/>
  <c r="T142" i="1"/>
  <c r="U142" i="1" s="1"/>
  <c r="V142" i="1" s="1"/>
  <c r="W142" i="1" s="1"/>
  <c r="L142" i="1"/>
  <c r="T141" i="1"/>
  <c r="U141" i="1" s="1"/>
  <c r="V141" i="1" s="1"/>
  <c r="W141" i="1" s="1"/>
  <c r="L141" i="1"/>
  <c r="T140" i="1"/>
  <c r="U140" i="1" s="1"/>
  <c r="V140" i="1" s="1"/>
  <c r="W140" i="1" s="1"/>
  <c r="L140" i="1"/>
  <c r="T139" i="1"/>
  <c r="U139" i="1" s="1"/>
  <c r="V139" i="1" s="1"/>
  <c r="W139" i="1" s="1"/>
  <c r="L139" i="1"/>
  <c r="T138" i="1"/>
  <c r="U138" i="1" s="1"/>
  <c r="V138" i="1" s="1"/>
  <c r="W138" i="1" s="1"/>
  <c r="L138" i="1"/>
  <c r="T137" i="1"/>
  <c r="U137" i="1" s="1"/>
  <c r="V137" i="1" s="1"/>
  <c r="W137" i="1" s="1"/>
  <c r="L137" i="1"/>
  <c r="T136" i="1"/>
  <c r="U136" i="1" s="1"/>
  <c r="V136" i="1" s="1"/>
  <c r="W136" i="1" s="1"/>
  <c r="L136" i="1"/>
  <c r="T135" i="1"/>
  <c r="U135" i="1" s="1"/>
  <c r="V135" i="1" s="1"/>
  <c r="W135" i="1" s="1"/>
  <c r="L135" i="1"/>
  <c r="T134" i="1"/>
  <c r="U134" i="1" s="1"/>
  <c r="V134" i="1" s="1"/>
  <c r="W134" i="1" s="1"/>
  <c r="L134" i="1"/>
  <c r="T133" i="1"/>
  <c r="U133" i="1" s="1"/>
  <c r="V133" i="1" s="1"/>
  <c r="W133" i="1" s="1"/>
  <c r="L133" i="1"/>
  <c r="T132" i="1"/>
  <c r="U132" i="1" s="1"/>
  <c r="V132" i="1" s="1"/>
  <c r="W132" i="1" s="1"/>
  <c r="L132" i="1"/>
  <c r="T131" i="1"/>
  <c r="U131" i="1" s="1"/>
  <c r="V131" i="1" s="1"/>
  <c r="W131" i="1" s="1"/>
  <c r="L131" i="1"/>
  <c r="T130" i="1"/>
  <c r="U130" i="1" s="1"/>
  <c r="V130" i="1" s="1"/>
  <c r="W130" i="1" s="1"/>
  <c r="L130" i="1"/>
  <c r="T129" i="1"/>
  <c r="U129" i="1" s="1"/>
  <c r="V129" i="1" s="1"/>
  <c r="W129" i="1" s="1"/>
  <c r="L129" i="1"/>
  <c r="T128" i="1"/>
  <c r="U128" i="1" s="1"/>
  <c r="V128" i="1" s="1"/>
  <c r="W128" i="1" s="1"/>
  <c r="L128" i="1"/>
  <c r="T127" i="1"/>
  <c r="U127" i="1" s="1"/>
  <c r="V127" i="1" s="1"/>
  <c r="W127" i="1" s="1"/>
  <c r="L127" i="1"/>
  <c r="T126" i="1"/>
  <c r="U126" i="1" s="1"/>
  <c r="V126" i="1" s="1"/>
  <c r="W126" i="1" s="1"/>
  <c r="L126" i="1"/>
  <c r="T125" i="1"/>
  <c r="U125" i="1" s="1"/>
  <c r="V125" i="1" s="1"/>
  <c r="W125" i="1" s="1"/>
  <c r="L125" i="1"/>
  <c r="T124" i="1"/>
  <c r="U124" i="1" s="1"/>
  <c r="V124" i="1" s="1"/>
  <c r="W124" i="1" s="1"/>
  <c r="L124" i="1"/>
  <c r="T123" i="1"/>
  <c r="U123" i="1" s="1"/>
  <c r="V123" i="1" s="1"/>
  <c r="W123" i="1" s="1"/>
  <c r="L123" i="1"/>
  <c r="T122" i="1"/>
  <c r="U122" i="1" s="1"/>
  <c r="V122" i="1" s="1"/>
  <c r="W122" i="1" s="1"/>
  <c r="L122" i="1"/>
  <c r="T121" i="1"/>
  <c r="U121" i="1" s="1"/>
  <c r="V121" i="1" s="1"/>
  <c r="W121" i="1" s="1"/>
  <c r="L121" i="1"/>
  <c r="T120" i="1"/>
  <c r="U120" i="1" s="1"/>
  <c r="V120" i="1" s="1"/>
  <c r="W120" i="1" s="1"/>
  <c r="L120" i="1"/>
  <c r="T119" i="1"/>
  <c r="U119" i="1" s="1"/>
  <c r="V119" i="1" s="1"/>
  <c r="W119" i="1" s="1"/>
  <c r="L119" i="1"/>
  <c r="T118" i="1"/>
  <c r="U118" i="1" s="1"/>
  <c r="V118" i="1" s="1"/>
  <c r="W118" i="1" s="1"/>
  <c r="L118" i="1"/>
  <c r="T117" i="1"/>
  <c r="U117" i="1" s="1"/>
  <c r="V117" i="1" s="1"/>
  <c r="W117" i="1" s="1"/>
  <c r="L117" i="1"/>
  <c r="T116" i="1"/>
  <c r="U116" i="1" s="1"/>
  <c r="V116" i="1" s="1"/>
  <c r="W116" i="1" s="1"/>
  <c r="L116" i="1"/>
  <c r="T115" i="1"/>
  <c r="U115" i="1" s="1"/>
  <c r="V115" i="1" s="1"/>
  <c r="W115" i="1" s="1"/>
  <c r="L115" i="1"/>
  <c r="T114" i="1"/>
  <c r="U114" i="1" s="1"/>
  <c r="V114" i="1" s="1"/>
  <c r="W114" i="1" s="1"/>
  <c r="L114" i="1"/>
  <c r="T113" i="1"/>
  <c r="U113" i="1" s="1"/>
  <c r="V113" i="1" s="1"/>
  <c r="W113" i="1" s="1"/>
  <c r="L113" i="1"/>
  <c r="T112" i="1"/>
  <c r="U112" i="1" s="1"/>
  <c r="V112" i="1" s="1"/>
  <c r="W112" i="1" s="1"/>
  <c r="L112" i="1"/>
  <c r="T111" i="1"/>
  <c r="U111" i="1" s="1"/>
  <c r="V111" i="1" s="1"/>
  <c r="W111" i="1" s="1"/>
  <c r="L111" i="1"/>
  <c r="T110" i="1"/>
  <c r="U110" i="1" s="1"/>
  <c r="V110" i="1" s="1"/>
  <c r="W110" i="1" s="1"/>
  <c r="L110" i="1"/>
  <c r="T109" i="1"/>
  <c r="U109" i="1" s="1"/>
  <c r="V109" i="1" s="1"/>
  <c r="W109" i="1" s="1"/>
  <c r="L109" i="1"/>
  <c r="T108" i="1"/>
  <c r="U108" i="1" s="1"/>
  <c r="V108" i="1" s="1"/>
  <c r="W108" i="1" s="1"/>
  <c r="L108" i="1"/>
  <c r="T107" i="1"/>
  <c r="U107" i="1" s="1"/>
  <c r="V107" i="1" s="1"/>
  <c r="W107" i="1" s="1"/>
  <c r="L107" i="1"/>
  <c r="T106" i="1"/>
  <c r="U106" i="1" s="1"/>
  <c r="V106" i="1" s="1"/>
  <c r="W106" i="1" s="1"/>
  <c r="L106" i="1"/>
  <c r="T105" i="1"/>
  <c r="U105" i="1" s="1"/>
  <c r="V105" i="1" s="1"/>
  <c r="W105" i="1" s="1"/>
  <c r="L105" i="1"/>
  <c r="T104" i="1"/>
  <c r="U104" i="1" s="1"/>
  <c r="V104" i="1" s="1"/>
  <c r="W104" i="1" s="1"/>
  <c r="L104" i="1"/>
  <c r="T103" i="1"/>
  <c r="U103" i="1" s="1"/>
  <c r="V103" i="1" s="1"/>
  <c r="W103" i="1" s="1"/>
  <c r="L103" i="1"/>
  <c r="T102" i="1"/>
  <c r="U102" i="1" s="1"/>
  <c r="V102" i="1" s="1"/>
  <c r="W102" i="1" s="1"/>
  <c r="L102" i="1"/>
  <c r="T101" i="1"/>
  <c r="U101" i="1" s="1"/>
  <c r="V101" i="1" s="1"/>
  <c r="W101" i="1" s="1"/>
  <c r="L101" i="1"/>
  <c r="T100" i="1"/>
  <c r="U100" i="1" s="1"/>
  <c r="V100" i="1" s="1"/>
  <c r="W100" i="1" s="1"/>
  <c r="L100" i="1"/>
  <c r="T99" i="1"/>
  <c r="U99" i="1" s="1"/>
  <c r="V99" i="1" s="1"/>
  <c r="W99" i="1" s="1"/>
  <c r="L99" i="1"/>
  <c r="T98" i="1"/>
  <c r="U98" i="1" s="1"/>
  <c r="V98" i="1" s="1"/>
  <c r="W98" i="1" s="1"/>
  <c r="L98" i="1"/>
  <c r="T97" i="1"/>
  <c r="U97" i="1" s="1"/>
  <c r="V97" i="1" s="1"/>
  <c r="W97" i="1" s="1"/>
  <c r="L97" i="1"/>
  <c r="T96" i="1"/>
  <c r="U96" i="1" s="1"/>
  <c r="V96" i="1" s="1"/>
  <c r="W96" i="1" s="1"/>
  <c r="L96" i="1"/>
  <c r="T95" i="1"/>
  <c r="U95" i="1" s="1"/>
  <c r="V95" i="1" s="1"/>
  <c r="W95" i="1" s="1"/>
  <c r="L95" i="1"/>
  <c r="T94" i="1"/>
  <c r="U94" i="1" s="1"/>
  <c r="V94" i="1" s="1"/>
  <c r="W94" i="1" s="1"/>
  <c r="L94" i="1"/>
  <c r="T93" i="1"/>
  <c r="U93" i="1" s="1"/>
  <c r="V93" i="1" s="1"/>
  <c r="W93" i="1" s="1"/>
  <c r="L93" i="1"/>
  <c r="T92" i="1"/>
  <c r="U92" i="1" s="1"/>
  <c r="V92" i="1" s="1"/>
  <c r="W92" i="1" s="1"/>
  <c r="L92" i="1"/>
  <c r="T91" i="1"/>
  <c r="U91" i="1" s="1"/>
  <c r="V91" i="1" s="1"/>
  <c r="W91" i="1" s="1"/>
  <c r="L91" i="1"/>
  <c r="T90" i="1"/>
  <c r="U90" i="1" s="1"/>
  <c r="V90" i="1" s="1"/>
  <c r="W90" i="1" s="1"/>
  <c r="L90" i="1"/>
  <c r="T89" i="1"/>
  <c r="U89" i="1" s="1"/>
  <c r="V89" i="1" s="1"/>
  <c r="W89" i="1" s="1"/>
  <c r="L89" i="1"/>
  <c r="T88" i="1"/>
  <c r="U88" i="1" s="1"/>
  <c r="V88" i="1" s="1"/>
  <c r="W88" i="1" s="1"/>
  <c r="L88" i="1"/>
  <c r="T87" i="1"/>
  <c r="U87" i="1" s="1"/>
  <c r="V87" i="1" s="1"/>
  <c r="W87" i="1" s="1"/>
  <c r="L87" i="1"/>
  <c r="T86" i="1"/>
  <c r="U86" i="1" s="1"/>
  <c r="V86" i="1" s="1"/>
  <c r="W86" i="1" s="1"/>
  <c r="L86" i="1"/>
  <c r="T85" i="1"/>
  <c r="U85" i="1" s="1"/>
  <c r="V85" i="1" s="1"/>
  <c r="W85" i="1" s="1"/>
  <c r="L85" i="1"/>
  <c r="T84" i="1"/>
  <c r="U84" i="1" s="1"/>
  <c r="V84" i="1" s="1"/>
  <c r="W84" i="1" s="1"/>
  <c r="L84" i="1"/>
  <c r="T83" i="1"/>
  <c r="U83" i="1" s="1"/>
  <c r="V83" i="1" s="1"/>
  <c r="W83" i="1" s="1"/>
  <c r="L83" i="1"/>
  <c r="T82" i="1"/>
  <c r="U82" i="1" s="1"/>
  <c r="V82" i="1" s="1"/>
  <c r="W82" i="1" s="1"/>
  <c r="L82" i="1"/>
  <c r="T81" i="1"/>
  <c r="U81" i="1" s="1"/>
  <c r="V81" i="1" s="1"/>
  <c r="W81" i="1" s="1"/>
  <c r="L81" i="1"/>
  <c r="T80" i="1"/>
  <c r="U80" i="1" s="1"/>
  <c r="V80" i="1" s="1"/>
  <c r="W80" i="1" s="1"/>
  <c r="L80" i="1"/>
  <c r="T79" i="1"/>
  <c r="U79" i="1" s="1"/>
  <c r="V79" i="1" s="1"/>
  <c r="W79" i="1" s="1"/>
  <c r="L79" i="1"/>
  <c r="T78" i="1"/>
  <c r="U78" i="1" s="1"/>
  <c r="V78" i="1" s="1"/>
  <c r="W78" i="1" s="1"/>
  <c r="L78" i="1"/>
  <c r="T77" i="1"/>
  <c r="U77" i="1" s="1"/>
  <c r="V77" i="1" s="1"/>
  <c r="W77" i="1" s="1"/>
  <c r="L77" i="1"/>
  <c r="T76" i="1"/>
  <c r="U76" i="1" s="1"/>
  <c r="V76" i="1" s="1"/>
  <c r="W76" i="1" s="1"/>
  <c r="L76" i="1"/>
  <c r="T75" i="1"/>
  <c r="U75" i="1" s="1"/>
  <c r="V75" i="1" s="1"/>
  <c r="W75" i="1" s="1"/>
  <c r="L75" i="1"/>
  <c r="T74" i="1"/>
  <c r="U74" i="1" s="1"/>
  <c r="V74" i="1" s="1"/>
  <c r="W74" i="1" s="1"/>
  <c r="L74" i="1"/>
  <c r="T73" i="1"/>
  <c r="U73" i="1" s="1"/>
  <c r="V73" i="1" s="1"/>
  <c r="W73" i="1" s="1"/>
  <c r="L73" i="1"/>
  <c r="T72" i="1"/>
  <c r="U72" i="1" s="1"/>
  <c r="V72" i="1" s="1"/>
  <c r="W72" i="1" s="1"/>
  <c r="L72" i="1"/>
  <c r="T71" i="1"/>
  <c r="U71" i="1" s="1"/>
  <c r="V71" i="1" s="1"/>
  <c r="W71" i="1" s="1"/>
  <c r="L71" i="1"/>
  <c r="T70" i="1"/>
  <c r="U70" i="1" s="1"/>
  <c r="V70" i="1" s="1"/>
  <c r="W70" i="1" s="1"/>
  <c r="L70" i="1"/>
  <c r="T69" i="1"/>
  <c r="U69" i="1" s="1"/>
  <c r="V69" i="1" s="1"/>
  <c r="W69" i="1" s="1"/>
  <c r="L69" i="1"/>
  <c r="T68" i="1"/>
  <c r="U68" i="1" s="1"/>
  <c r="V68" i="1" s="1"/>
  <c r="W68" i="1" s="1"/>
  <c r="L68" i="1"/>
  <c r="T67" i="1"/>
  <c r="U67" i="1" s="1"/>
  <c r="V67" i="1" s="1"/>
  <c r="W67" i="1" s="1"/>
  <c r="L67" i="1"/>
  <c r="T66" i="1"/>
  <c r="U66" i="1" s="1"/>
  <c r="V66" i="1" s="1"/>
  <c r="W66" i="1" s="1"/>
  <c r="L66" i="1"/>
  <c r="T65" i="1"/>
  <c r="U65" i="1" s="1"/>
  <c r="V65" i="1" s="1"/>
  <c r="W65" i="1" s="1"/>
  <c r="L65" i="1"/>
  <c r="T64" i="1"/>
  <c r="U64" i="1" s="1"/>
  <c r="V64" i="1" s="1"/>
  <c r="W64" i="1" s="1"/>
  <c r="L64" i="1"/>
  <c r="T63" i="1"/>
  <c r="U63" i="1" s="1"/>
  <c r="V63" i="1" s="1"/>
  <c r="W63" i="1" s="1"/>
  <c r="L63" i="1"/>
  <c r="T62" i="1"/>
  <c r="U62" i="1" s="1"/>
  <c r="V62" i="1" s="1"/>
  <c r="W62" i="1" s="1"/>
  <c r="L62" i="1"/>
  <c r="T61" i="1"/>
  <c r="U61" i="1" s="1"/>
  <c r="V61" i="1" s="1"/>
  <c r="W61" i="1" s="1"/>
  <c r="L61" i="1"/>
  <c r="T60" i="1"/>
  <c r="U60" i="1" s="1"/>
  <c r="V60" i="1" s="1"/>
  <c r="W60" i="1" s="1"/>
  <c r="L60" i="1"/>
  <c r="T59" i="1"/>
  <c r="U59" i="1" s="1"/>
  <c r="V59" i="1" s="1"/>
  <c r="W59" i="1" s="1"/>
  <c r="L59" i="1"/>
  <c r="T58" i="1"/>
  <c r="U58" i="1" s="1"/>
  <c r="V58" i="1" s="1"/>
  <c r="W58" i="1" s="1"/>
  <c r="L58" i="1"/>
  <c r="T57" i="1"/>
  <c r="U57" i="1" s="1"/>
  <c r="V57" i="1" s="1"/>
  <c r="W57" i="1" s="1"/>
  <c r="L57" i="1"/>
  <c r="T56" i="1"/>
  <c r="U56" i="1" s="1"/>
  <c r="V56" i="1" s="1"/>
  <c r="W56" i="1" s="1"/>
  <c r="L56" i="1"/>
  <c r="T55" i="1"/>
  <c r="U55" i="1" s="1"/>
  <c r="V55" i="1" s="1"/>
  <c r="W55" i="1" s="1"/>
  <c r="L55" i="1"/>
  <c r="T54" i="1"/>
  <c r="U54" i="1" s="1"/>
  <c r="V54" i="1" s="1"/>
  <c r="W54" i="1" s="1"/>
  <c r="L54" i="1"/>
  <c r="T53" i="1"/>
  <c r="U53" i="1" s="1"/>
  <c r="V53" i="1" s="1"/>
  <c r="W53" i="1" s="1"/>
  <c r="L53" i="1"/>
  <c r="T52" i="1"/>
  <c r="U52" i="1" s="1"/>
  <c r="V52" i="1" s="1"/>
  <c r="W52" i="1" s="1"/>
  <c r="L52" i="1"/>
  <c r="T51" i="1"/>
  <c r="U51" i="1" s="1"/>
  <c r="V51" i="1" s="1"/>
  <c r="W51" i="1" s="1"/>
  <c r="L51" i="1"/>
  <c r="T50" i="1"/>
  <c r="U50" i="1" s="1"/>
  <c r="V50" i="1" s="1"/>
  <c r="W50" i="1" s="1"/>
  <c r="L50" i="1"/>
  <c r="T49" i="1"/>
  <c r="U49" i="1" s="1"/>
  <c r="V49" i="1" s="1"/>
  <c r="W49" i="1" s="1"/>
  <c r="L49" i="1"/>
  <c r="T48" i="1"/>
  <c r="U48" i="1" s="1"/>
  <c r="V48" i="1" s="1"/>
  <c r="W48" i="1" s="1"/>
  <c r="L48" i="1"/>
  <c r="T47" i="1"/>
  <c r="U47" i="1" s="1"/>
  <c r="V47" i="1" s="1"/>
  <c r="W47" i="1" s="1"/>
  <c r="L47" i="1"/>
  <c r="T46" i="1"/>
  <c r="U46" i="1" s="1"/>
  <c r="V46" i="1" s="1"/>
  <c r="W46" i="1" s="1"/>
  <c r="S46" i="1" s="1"/>
  <c r="L46" i="1"/>
  <c r="T45" i="1"/>
  <c r="U45" i="1" s="1"/>
  <c r="V45" i="1" s="1"/>
  <c r="W45" i="1" s="1"/>
  <c r="S45" i="1" s="1"/>
  <c r="L45" i="1"/>
  <c r="T44" i="1"/>
  <c r="U44" i="1" s="1"/>
  <c r="V44" i="1" s="1"/>
  <c r="W44" i="1" s="1"/>
  <c r="L44" i="1"/>
  <c r="T43" i="1"/>
  <c r="U43" i="1" s="1"/>
  <c r="V43" i="1" s="1"/>
  <c r="W43" i="1" s="1"/>
  <c r="L43" i="1"/>
  <c r="T42" i="1"/>
  <c r="U42" i="1" s="1"/>
  <c r="V42" i="1" s="1"/>
  <c r="W42" i="1" s="1"/>
  <c r="L42" i="1"/>
  <c r="T41" i="1"/>
  <c r="U41" i="1" s="1"/>
  <c r="V41" i="1" s="1"/>
  <c r="W41" i="1" s="1"/>
  <c r="L41" i="1"/>
  <c r="T40" i="1"/>
  <c r="U40" i="1" s="1"/>
  <c r="V40" i="1" s="1"/>
  <c r="W40" i="1" s="1"/>
  <c r="L40" i="1"/>
  <c r="T39" i="1"/>
  <c r="U39" i="1" s="1"/>
  <c r="V39" i="1" s="1"/>
  <c r="W39" i="1" s="1"/>
  <c r="L39" i="1"/>
  <c r="T38" i="1"/>
  <c r="U38" i="1" s="1"/>
  <c r="V38" i="1" s="1"/>
  <c r="W38" i="1" s="1"/>
  <c r="L38" i="1"/>
  <c r="T37" i="1"/>
  <c r="U37" i="1" s="1"/>
  <c r="V37" i="1" s="1"/>
  <c r="W37" i="1" s="1"/>
  <c r="L37" i="1"/>
  <c r="T36" i="1"/>
  <c r="U36" i="1" s="1"/>
  <c r="V36" i="1" s="1"/>
  <c r="W36" i="1" s="1"/>
  <c r="L36" i="1"/>
  <c r="T35" i="1"/>
  <c r="U35" i="1" s="1"/>
  <c r="V35" i="1" s="1"/>
  <c r="W35" i="1" s="1"/>
  <c r="L35" i="1"/>
  <c r="T34" i="1"/>
  <c r="U34" i="1" s="1"/>
  <c r="V34" i="1" s="1"/>
  <c r="W34" i="1" s="1"/>
  <c r="L34" i="1"/>
  <c r="T33" i="1"/>
  <c r="U33" i="1" s="1"/>
  <c r="V33" i="1" s="1"/>
  <c r="W33" i="1" s="1"/>
  <c r="L33" i="1"/>
  <c r="T32" i="1"/>
  <c r="U32" i="1" s="1"/>
  <c r="V32" i="1" s="1"/>
  <c r="W32" i="1" s="1"/>
  <c r="L32" i="1"/>
  <c r="T31" i="1"/>
  <c r="U31" i="1" s="1"/>
  <c r="V31" i="1" s="1"/>
  <c r="W31" i="1" s="1"/>
  <c r="L31" i="1"/>
  <c r="T30" i="1"/>
  <c r="U30" i="1" s="1"/>
  <c r="V30" i="1" s="1"/>
  <c r="W30" i="1" s="1"/>
  <c r="L30" i="1"/>
  <c r="T29" i="1"/>
  <c r="U29" i="1" s="1"/>
  <c r="V29" i="1" s="1"/>
  <c r="W29" i="1" s="1"/>
  <c r="L29" i="1"/>
  <c r="T28" i="1"/>
  <c r="U28" i="1" s="1"/>
  <c r="V28" i="1" s="1"/>
  <c r="W28" i="1" s="1"/>
  <c r="L28" i="1"/>
  <c r="T27" i="1"/>
  <c r="U27" i="1" s="1"/>
  <c r="V27" i="1" s="1"/>
  <c r="W27" i="1" s="1"/>
  <c r="L27" i="1"/>
  <c r="T26" i="1"/>
  <c r="U26" i="1" s="1"/>
  <c r="V26" i="1" s="1"/>
  <c r="W26" i="1" s="1"/>
  <c r="L26" i="1"/>
  <c r="T25" i="1"/>
  <c r="U25" i="1" s="1"/>
  <c r="V25" i="1" s="1"/>
  <c r="W25" i="1" s="1"/>
  <c r="L25" i="1"/>
  <c r="T24" i="1"/>
  <c r="U24" i="1" s="1"/>
  <c r="V24" i="1" s="1"/>
  <c r="W24" i="1" s="1"/>
  <c r="L24" i="1"/>
  <c r="T23" i="1"/>
  <c r="U23" i="1" s="1"/>
  <c r="V23" i="1" s="1"/>
  <c r="W23" i="1" s="1"/>
  <c r="L23" i="1"/>
  <c r="T22" i="1"/>
  <c r="U22" i="1" s="1"/>
  <c r="V22" i="1" s="1"/>
  <c r="W22" i="1" s="1"/>
  <c r="L22" i="1"/>
  <c r="T21" i="1"/>
  <c r="U21" i="1" s="1"/>
  <c r="V21" i="1" s="1"/>
  <c r="W21" i="1" s="1"/>
  <c r="L21" i="1"/>
  <c r="T20" i="1"/>
  <c r="U20" i="1" s="1"/>
  <c r="V20" i="1" s="1"/>
  <c r="W20" i="1" s="1"/>
  <c r="L20" i="1"/>
  <c r="T19" i="1"/>
  <c r="U19" i="1" s="1"/>
  <c r="V19" i="1" s="1"/>
  <c r="W19" i="1" s="1"/>
  <c r="L19" i="1"/>
  <c r="T18" i="1"/>
  <c r="U18" i="1" s="1"/>
  <c r="V18" i="1" s="1"/>
  <c r="W18" i="1" s="1"/>
  <c r="L18" i="1"/>
  <c r="T17" i="1"/>
  <c r="U17" i="1" s="1"/>
  <c r="V17" i="1" s="1"/>
  <c r="W17" i="1" s="1"/>
  <c r="L17" i="1"/>
  <c r="T16" i="1"/>
  <c r="U16" i="1" s="1"/>
  <c r="V16" i="1" s="1"/>
  <c r="W16" i="1" s="1"/>
  <c r="L16" i="1"/>
  <c r="T15" i="1"/>
  <c r="U15" i="1" s="1"/>
  <c r="V15" i="1" s="1"/>
  <c r="W15" i="1" s="1"/>
  <c r="L15" i="1"/>
  <c r="T14" i="1"/>
  <c r="U14" i="1" s="1"/>
  <c r="V14" i="1" s="1"/>
  <c r="W14" i="1" s="1"/>
  <c r="L14" i="1"/>
  <c r="T13" i="1"/>
  <c r="U13" i="1" s="1"/>
  <c r="V13" i="1" s="1"/>
  <c r="W13" i="1" s="1"/>
  <c r="S13" i="1" s="1"/>
  <c r="L13" i="1"/>
  <c r="T12" i="1"/>
  <c r="U12" i="1" s="1"/>
  <c r="V12" i="1" s="1"/>
  <c r="W12" i="1" s="1"/>
  <c r="L12" i="1"/>
  <c r="T11" i="1"/>
  <c r="U11" i="1" s="1"/>
  <c r="V11" i="1" s="1"/>
  <c r="W11" i="1" s="1"/>
  <c r="L11" i="1"/>
  <c r="T10" i="1"/>
  <c r="U10" i="1" s="1"/>
  <c r="V10" i="1" s="1"/>
  <c r="W10" i="1" s="1"/>
  <c r="L10" i="1"/>
  <c r="T9" i="1"/>
  <c r="U9" i="1" s="1"/>
  <c r="V9" i="1" s="1"/>
  <c r="W9" i="1" s="1"/>
  <c r="R9" i="1"/>
  <c r="L9" i="1"/>
  <c r="T8" i="1"/>
  <c r="U8" i="1" s="1"/>
  <c r="V8" i="1" s="1"/>
  <c r="W8" i="1" s="1"/>
  <c r="R8" i="1"/>
  <c r="L8" i="1"/>
  <c r="T7" i="1"/>
  <c r="U7" i="1" s="1"/>
  <c r="V7" i="1" s="1"/>
  <c r="W7" i="1" s="1"/>
  <c r="R7" i="1"/>
  <c r="L7" i="1"/>
  <c r="T6" i="1"/>
  <c r="U6" i="1" s="1"/>
  <c r="V6" i="1" s="1"/>
  <c r="W6" i="1" s="1"/>
  <c r="R6" i="1"/>
  <c r="L6" i="1"/>
  <c r="T5" i="1"/>
  <c r="U5" i="1" s="1"/>
  <c r="V5" i="1" s="1"/>
  <c r="W5" i="1" s="1"/>
  <c r="L5" i="1"/>
  <c r="T4" i="1"/>
  <c r="U4" i="1" s="1"/>
  <c r="V4" i="1" s="1"/>
  <c r="W4" i="1" s="1"/>
  <c r="L4" i="1"/>
  <c r="T3" i="1"/>
  <c r="U3" i="1" s="1"/>
  <c r="V3" i="1" s="1"/>
  <c r="W3" i="1" s="1"/>
  <c r="M3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H86" authorId="0" shapeId="0" xr:uid="{B430A50E-541F-4A05-A675-E2701B38E93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<sst xmlns="http://schemas.openxmlformats.org/spreadsheetml/2006/main" count="2269" uniqueCount="1065">
  <si>
    <t>Lista de Productos - Compras Internacionales</t>
  </si>
  <si>
    <t>N° Orden</t>
  </si>
  <si>
    <t>Fecha de pedido</t>
  </si>
  <si>
    <t>Imagen</t>
  </si>
  <si>
    <t>Archivo proveedor</t>
  </si>
  <si>
    <t>Código proveedor</t>
  </si>
  <si>
    <t>Código propio</t>
  </si>
  <si>
    <t>Código de barras</t>
  </si>
  <si>
    <t>Descripción</t>
  </si>
  <si>
    <t>Precio FOB</t>
  </si>
  <si>
    <t>Cantidad pedida</t>
  </si>
  <si>
    <t>Cantidad confirmada</t>
  </si>
  <si>
    <t>Subtotal pedido</t>
  </si>
  <si>
    <t>Subtotal confirmado</t>
  </si>
  <si>
    <t>Categoría</t>
  </si>
  <si>
    <t>Estado</t>
  </si>
  <si>
    <t>Fecha de recepción</t>
  </si>
  <si>
    <t>Resultado final</t>
  </si>
  <si>
    <t>Revisión factura</t>
  </si>
  <si>
    <t>Precio venta</t>
  </si>
  <si>
    <t>002001</t>
  </si>
  <si>
    <t>new designs hair accessory -2025-3-20 (1)</t>
  </si>
  <si>
    <t>D268-1 (1 to 4)</t>
  </si>
  <si>
    <t>D218</t>
  </si>
  <si>
    <t>PINZA PARA PELO</t>
  </si>
  <si>
    <t>Accesorios para pelo</t>
  </si>
  <si>
    <t>Pendiente</t>
  </si>
  <si>
    <t>002002</t>
  </si>
  <si>
    <t>D268-5 (5 to 6)</t>
  </si>
  <si>
    <t>D218-2</t>
  </si>
  <si>
    <t>002003</t>
  </si>
  <si>
    <t>D286-1 (1 to 6)</t>
  </si>
  <si>
    <t>D286</t>
  </si>
  <si>
    <t>002004</t>
  </si>
  <si>
    <t>new designs hair accessory -2025-3-20 (2)</t>
  </si>
  <si>
    <t>B476-1 (1 to 4)</t>
  </si>
  <si>
    <t>B476</t>
  </si>
  <si>
    <t>SET COLITAS</t>
  </si>
  <si>
    <t>002005</t>
  </si>
  <si>
    <t>B477-1  (1, 2, 4)</t>
  </si>
  <si>
    <t>B477</t>
  </si>
  <si>
    <t>002006</t>
  </si>
  <si>
    <t>B006-1 (1 TO 2)</t>
  </si>
  <si>
    <t>B006</t>
  </si>
  <si>
    <t>COLERO</t>
  </si>
  <si>
    <t>002007</t>
  </si>
  <si>
    <t>B016-1 (1 TO 3)</t>
  </si>
  <si>
    <t>B016</t>
  </si>
  <si>
    <t>002008</t>
  </si>
  <si>
    <t>B024-1  (1 to 3)</t>
  </si>
  <si>
    <t>B024</t>
  </si>
  <si>
    <t>002009</t>
  </si>
  <si>
    <t>B027-1  (1 to 3)</t>
  </si>
  <si>
    <t>B027</t>
  </si>
  <si>
    <t>002010</t>
  </si>
  <si>
    <t>B040-1 (1 to 3)</t>
  </si>
  <si>
    <t>B040</t>
  </si>
  <si>
    <t>002011</t>
  </si>
  <si>
    <t>B061-1 (1 to 6)</t>
  </si>
  <si>
    <t>B061</t>
  </si>
  <si>
    <t>002012</t>
  </si>
  <si>
    <t>B070-1 (1 to 3)</t>
  </si>
  <si>
    <t>B070</t>
  </si>
  <si>
    <t>002013</t>
  </si>
  <si>
    <t>B072-1 (1 to 6)</t>
  </si>
  <si>
    <t>B072</t>
  </si>
  <si>
    <t>002014</t>
  </si>
  <si>
    <t>B097-1 (1 to 3)</t>
  </si>
  <si>
    <t>B097</t>
  </si>
  <si>
    <t>002015</t>
  </si>
  <si>
    <t>B129-1 (1 to 3)</t>
  </si>
  <si>
    <t>B129</t>
  </si>
  <si>
    <t>002016</t>
  </si>
  <si>
    <t>B139-1 (1 to 6)</t>
  </si>
  <si>
    <t>B139</t>
  </si>
  <si>
    <t>002017</t>
  </si>
  <si>
    <t>B140-1 (1 to 5)</t>
  </si>
  <si>
    <t>B140</t>
  </si>
  <si>
    <t>002018</t>
  </si>
  <si>
    <t>B162-1 (1 to 2)</t>
  </si>
  <si>
    <t>B162</t>
  </si>
  <si>
    <t>002019</t>
  </si>
  <si>
    <t>B171-1 (1 to 3)</t>
  </si>
  <si>
    <t>B171</t>
  </si>
  <si>
    <t>002020</t>
  </si>
  <si>
    <t>B179-1 (1 to 4)</t>
  </si>
  <si>
    <t>B179</t>
  </si>
  <si>
    <t>002021</t>
  </si>
  <si>
    <t>B204-1 (1 to 8)</t>
  </si>
  <si>
    <t>B204</t>
  </si>
  <si>
    <t>002022</t>
  </si>
  <si>
    <t>B233-1 (1 to 6)</t>
  </si>
  <si>
    <t>B233</t>
  </si>
  <si>
    <t>002023</t>
  </si>
  <si>
    <t>B269-1 (1 to 5)</t>
  </si>
  <si>
    <t>B269</t>
  </si>
  <si>
    <t>002024</t>
  </si>
  <si>
    <t>B277-1 (1 to 6)</t>
  </si>
  <si>
    <t>B277</t>
  </si>
  <si>
    <t>002025</t>
  </si>
  <si>
    <t>B309-1 (1 to 6)</t>
  </si>
  <si>
    <t>B309</t>
  </si>
  <si>
    <t>002026</t>
  </si>
  <si>
    <t>B313-1 (1 to 5)</t>
  </si>
  <si>
    <t>B313</t>
  </si>
  <si>
    <t>002027</t>
  </si>
  <si>
    <t>B425-1 (1 to 6)</t>
  </si>
  <si>
    <t>B425</t>
  </si>
  <si>
    <t>002028</t>
  </si>
  <si>
    <t>B446-1 (1 to 5)</t>
  </si>
  <si>
    <t>B446</t>
  </si>
  <si>
    <t>002029</t>
  </si>
  <si>
    <t>B452-1 (1 to 4)</t>
  </si>
  <si>
    <t>B452</t>
  </si>
  <si>
    <t>002030</t>
  </si>
  <si>
    <t>B458-1 (1 to 5)</t>
  </si>
  <si>
    <t>B458</t>
  </si>
  <si>
    <t>002031</t>
  </si>
  <si>
    <t>B461-1 (1 to 10)</t>
  </si>
  <si>
    <t>B461</t>
  </si>
  <si>
    <t>002032</t>
  </si>
  <si>
    <t>B474-1 (1 to 6)</t>
  </si>
  <si>
    <t>B474</t>
  </si>
  <si>
    <t>002033</t>
  </si>
  <si>
    <t>new designs hair accessory -2025-3-20 (3)</t>
  </si>
  <si>
    <t>C042-1 (1 to 4)</t>
  </si>
  <si>
    <t>C042</t>
  </si>
  <si>
    <t>VINCHA</t>
  </si>
  <si>
    <t>002034</t>
  </si>
  <si>
    <t>C069-1 (1 to 4)</t>
  </si>
  <si>
    <t>C069</t>
  </si>
  <si>
    <t>002035</t>
  </si>
  <si>
    <t>C071-1 (1 to 4) PLS C071-5 NOT PLS</t>
  </si>
  <si>
    <t>C071</t>
  </si>
  <si>
    <t>002036</t>
  </si>
  <si>
    <t>new designs hair accessory -2025-3-20 (4)</t>
  </si>
  <si>
    <t>D004-1 (1 TO 4)</t>
  </si>
  <si>
    <t>D004</t>
  </si>
  <si>
    <t>SET CLIP</t>
  </si>
  <si>
    <t>002037</t>
  </si>
  <si>
    <t>D009-1 (1 TO 3)</t>
  </si>
  <si>
    <t>D009</t>
  </si>
  <si>
    <t>002038</t>
  </si>
  <si>
    <t>D023-1 (1 TO 4)</t>
  </si>
  <si>
    <t>D023</t>
  </si>
  <si>
    <t>002039</t>
  </si>
  <si>
    <t>D045-1 (1 TO 4)</t>
  </si>
  <si>
    <t>D045</t>
  </si>
  <si>
    <t>002040</t>
  </si>
  <si>
    <t>D046-1 (1 TO 3 AND 6 AND 7)</t>
  </si>
  <si>
    <t>D046</t>
  </si>
  <si>
    <t>002041</t>
  </si>
  <si>
    <t>D061-1 (1 TO 4)</t>
  </si>
  <si>
    <t>D061</t>
  </si>
  <si>
    <t>002042</t>
  </si>
  <si>
    <t>D063-1 (1 TO 6)</t>
  </si>
  <si>
    <t>D063</t>
  </si>
  <si>
    <t>002043</t>
  </si>
  <si>
    <t>D138-1 (1 TO 4)</t>
  </si>
  <si>
    <t>D138</t>
  </si>
  <si>
    <t>002044</t>
  </si>
  <si>
    <t>D149-1 (1 TO 8)</t>
  </si>
  <si>
    <t>D149</t>
  </si>
  <si>
    <t>002045</t>
  </si>
  <si>
    <t>D263-1 (1 TO 9)</t>
  </si>
  <si>
    <t>D263</t>
  </si>
  <si>
    <t>002046</t>
  </si>
  <si>
    <t>D284-1 (1 TO 5)</t>
  </si>
  <si>
    <t>D284</t>
  </si>
  <si>
    <t>002047</t>
  </si>
  <si>
    <t>D289-1 (1 TO 3)</t>
  </si>
  <si>
    <t>D289</t>
  </si>
  <si>
    <t>002048</t>
  </si>
  <si>
    <t>D290-1 (1 TO 10)</t>
  </si>
  <si>
    <t>D290</t>
  </si>
  <si>
    <t>002049</t>
  </si>
  <si>
    <t>D291-1 (1 TO 6)</t>
  </si>
  <si>
    <t>D291</t>
  </si>
  <si>
    <t>002050</t>
  </si>
  <si>
    <t>D292-1 (1 TO 5)</t>
  </si>
  <si>
    <t>D292</t>
  </si>
  <si>
    <t>002051</t>
  </si>
  <si>
    <t>PRICE LIST FOR HAIR ACCESSORY-2025-3-20 (1)</t>
  </si>
  <si>
    <t>B004-1 (1 TO 4)</t>
  </si>
  <si>
    <t>B004</t>
  </si>
  <si>
    <t>002052</t>
  </si>
  <si>
    <t>B007-1 (1 TO4)</t>
  </si>
  <si>
    <t>B007</t>
  </si>
  <si>
    <t>002053</t>
  </si>
  <si>
    <t>B018-1 (1 TO 2)</t>
  </si>
  <si>
    <t>B018</t>
  </si>
  <si>
    <t>002054</t>
  </si>
  <si>
    <t>B029-1 (1 TO 3)</t>
  </si>
  <si>
    <t>B029</t>
  </si>
  <si>
    <t>002055</t>
  </si>
  <si>
    <t>B033-1 (1 TO2)</t>
  </si>
  <si>
    <t>B033</t>
  </si>
  <si>
    <t>002056</t>
  </si>
  <si>
    <t>B043</t>
  </si>
  <si>
    <t>002057</t>
  </si>
  <si>
    <t>B045-1 (1 TO 2)</t>
  </si>
  <si>
    <t>B045</t>
  </si>
  <si>
    <t>002058</t>
  </si>
  <si>
    <t>B049-1 (1 TO 2)</t>
  </si>
  <si>
    <t>B049</t>
  </si>
  <si>
    <t>002059</t>
  </si>
  <si>
    <t>B071-1 (1 TO2)</t>
  </si>
  <si>
    <t>B071</t>
  </si>
  <si>
    <t>002060</t>
  </si>
  <si>
    <t>B087-1 (1 TO 3)</t>
  </si>
  <si>
    <t>B087</t>
  </si>
  <si>
    <t>002061</t>
  </si>
  <si>
    <t>B098-1 (1 TO 4)</t>
  </si>
  <si>
    <t>B098</t>
  </si>
  <si>
    <t>002062</t>
  </si>
  <si>
    <t>B103-1 (1 TO 3) (MORE BLACK PLS!)</t>
  </si>
  <si>
    <t>B103</t>
  </si>
  <si>
    <t>002063</t>
  </si>
  <si>
    <t>B104-1 (1 TO 4)</t>
  </si>
  <si>
    <t>B104</t>
  </si>
  <si>
    <t>002064</t>
  </si>
  <si>
    <t>B137-1 (1 TO 4)</t>
  </si>
  <si>
    <t>B137</t>
  </si>
  <si>
    <t>002065</t>
  </si>
  <si>
    <t>B153-1 (1 TO 2)</t>
  </si>
  <si>
    <t>B153</t>
  </si>
  <si>
    <t>002066</t>
  </si>
  <si>
    <t xml:space="preserve">B161-1 (1 TO 3) MORE 1 AND 2 PLS! </t>
  </si>
  <si>
    <t>B161</t>
  </si>
  <si>
    <t>002067</t>
  </si>
  <si>
    <t>B188-1 (1 TO 3) MORE 1 AND 2 PLS!</t>
  </si>
  <si>
    <t>B188</t>
  </si>
  <si>
    <t>002068</t>
  </si>
  <si>
    <t>B196-1 (1 TO 3)</t>
  </si>
  <si>
    <t>B196</t>
  </si>
  <si>
    <t>002069</t>
  </si>
  <si>
    <t>B203-1 (1 TO 4 AND 6)</t>
  </si>
  <si>
    <t>B203</t>
  </si>
  <si>
    <t>002070</t>
  </si>
  <si>
    <t>B211-1 (1 TO 2)</t>
  </si>
  <si>
    <t>B211</t>
  </si>
  <si>
    <t>002071</t>
  </si>
  <si>
    <t>B215-1 (1 TO 3)</t>
  </si>
  <si>
    <t>B215</t>
  </si>
  <si>
    <t>002072</t>
  </si>
  <si>
    <t>B246-1 (1 TO 6)</t>
  </si>
  <si>
    <t>B246</t>
  </si>
  <si>
    <t>002073</t>
  </si>
  <si>
    <t>B379-1  (1 TO 8)</t>
  </si>
  <si>
    <t>B379</t>
  </si>
  <si>
    <t>002074</t>
  </si>
  <si>
    <t>PRICE LIST FOR HAIR ACCESSORY-2025-3-20 (2)</t>
  </si>
  <si>
    <t>D035-1 (1 to 5)</t>
  </si>
  <si>
    <t>D035</t>
  </si>
  <si>
    <t>002075</t>
  </si>
  <si>
    <t>D089-1 (1 to 3)</t>
  </si>
  <si>
    <t>D089</t>
  </si>
  <si>
    <t>002076</t>
  </si>
  <si>
    <t>D131-1 (1 to 24)</t>
  </si>
  <si>
    <t>D131</t>
  </si>
  <si>
    <t>002077</t>
  </si>
  <si>
    <t>D141-1 (1 to 6)</t>
  </si>
  <si>
    <t>D141</t>
  </si>
  <si>
    <t>002078</t>
  </si>
  <si>
    <t>D146-1 (1 to 8)</t>
  </si>
  <si>
    <t>D146</t>
  </si>
  <si>
    <t>002079</t>
  </si>
  <si>
    <t>D153-1 (1 to 7)</t>
  </si>
  <si>
    <t>D153</t>
  </si>
  <si>
    <t>002080</t>
  </si>
  <si>
    <t>D156-1 (1 to 8) PLS! 7 GREEN NOT!!!</t>
  </si>
  <si>
    <t>D156</t>
  </si>
  <si>
    <t>002081</t>
  </si>
  <si>
    <t>D180-1 (1 to 5)</t>
  </si>
  <si>
    <t>D180</t>
  </si>
  <si>
    <t>002082</t>
  </si>
  <si>
    <t>D187-1 (1 to 9)</t>
  </si>
  <si>
    <t>D187</t>
  </si>
  <si>
    <t>002083</t>
  </si>
  <si>
    <t>D230-1 (1 to 8)</t>
  </si>
  <si>
    <t>D230</t>
  </si>
  <si>
    <t>002084</t>
  </si>
  <si>
    <t>D241-1 (1 to 22)</t>
  </si>
  <si>
    <t>D241</t>
  </si>
  <si>
    <t>SET DE PINZAS</t>
  </si>
  <si>
    <t>002085</t>
  </si>
  <si>
    <t>D248-1 (1 to 4)</t>
  </si>
  <si>
    <t>D248</t>
  </si>
  <si>
    <t>002086</t>
  </si>
  <si>
    <t>D251-1 (1 to 5)</t>
  </si>
  <si>
    <t>D251</t>
  </si>
  <si>
    <t>002087</t>
  </si>
  <si>
    <t>PRICE LIST FOR HAIR ACCESSORY-2025-3-20 (3)</t>
  </si>
  <si>
    <t>B003-1 ( 1 to 2)</t>
  </si>
  <si>
    <t>B003</t>
  </si>
  <si>
    <t>002088</t>
  </si>
  <si>
    <t>B332-1 ( 1 to 4)</t>
  </si>
  <si>
    <t>B332</t>
  </si>
  <si>
    <t>002089</t>
  </si>
  <si>
    <t>B362-1 (1 to 5)</t>
  </si>
  <si>
    <t>B362</t>
  </si>
  <si>
    <t>002090</t>
  </si>
  <si>
    <t>B375-1 (1 to 7)</t>
  </si>
  <si>
    <t>B375</t>
  </si>
  <si>
    <t>002091</t>
  </si>
  <si>
    <t>B428-1 (1 to 5)</t>
  </si>
  <si>
    <t>B428</t>
  </si>
  <si>
    <t>002092</t>
  </si>
  <si>
    <t>B433-1 (1 to 7)</t>
  </si>
  <si>
    <t>B433</t>
  </si>
  <si>
    <t>002093</t>
  </si>
  <si>
    <t>B451-1 (1 to 4)</t>
  </si>
  <si>
    <t>B451</t>
  </si>
  <si>
    <t>002094</t>
  </si>
  <si>
    <t>PRICE LIST FOR HAIR ACCESSORY-2025-3-20 (4)</t>
  </si>
  <si>
    <t>G02-1 (1 - 2 - 5- 6)</t>
  </si>
  <si>
    <t>G02</t>
  </si>
  <si>
    <t>SET DE COLITAS</t>
  </si>
  <si>
    <t>002095</t>
  </si>
  <si>
    <t>G05</t>
  </si>
  <si>
    <t>SET DE ONDULINES</t>
  </si>
  <si>
    <t>002096</t>
  </si>
  <si>
    <t>G06</t>
  </si>
  <si>
    <t>SET DE SAPITOS</t>
  </si>
  <si>
    <t>002097</t>
  </si>
  <si>
    <t>G08</t>
  </si>
  <si>
    <t>002098</t>
  </si>
  <si>
    <t>G11-1 (1 TO 2)</t>
  </si>
  <si>
    <t>G11</t>
  </si>
  <si>
    <t>002099</t>
  </si>
  <si>
    <t>G14-1 (1 TO 2)</t>
  </si>
  <si>
    <t>G14</t>
  </si>
  <si>
    <t>002100</t>
  </si>
  <si>
    <t>G20</t>
  </si>
  <si>
    <t>002101</t>
  </si>
  <si>
    <t>G26-1 (1 TO 2)</t>
  </si>
  <si>
    <t>G26</t>
  </si>
  <si>
    <t>002102</t>
  </si>
  <si>
    <t>G40-1  (1 TO 2)</t>
  </si>
  <si>
    <t>G40</t>
  </si>
  <si>
    <t>002103</t>
  </si>
  <si>
    <t>G41</t>
  </si>
  <si>
    <t>002104</t>
  </si>
  <si>
    <t>G52</t>
  </si>
  <si>
    <t>002105</t>
  </si>
  <si>
    <t>G54-1 (1 TO 3)</t>
  </si>
  <si>
    <t>G54</t>
  </si>
  <si>
    <t>002106</t>
  </si>
  <si>
    <t>G55-1 (1 TO 3)</t>
  </si>
  <si>
    <t>G55</t>
  </si>
  <si>
    <t>002107</t>
  </si>
  <si>
    <t>PRICE LIST FOR HAIR ACCESSORY-2025-3-20 (5)</t>
  </si>
  <si>
    <r>
      <t>C013-1 (</t>
    </r>
    <r>
      <rPr>
        <sz val="11"/>
        <color rgb="FFFF0000"/>
        <rFont val="Calibri"/>
        <family val="2"/>
        <scheme val="minor"/>
      </rPr>
      <t>PLS! WITH OPP BAG WITH CODE BAR)</t>
    </r>
  </si>
  <si>
    <t>C013-1</t>
  </si>
  <si>
    <t>002108</t>
  </si>
  <si>
    <r>
      <t>C013-13(</t>
    </r>
    <r>
      <rPr>
        <sz val="11"/>
        <color rgb="FFFF0000"/>
        <rFont val="Calibri"/>
        <family val="2"/>
        <scheme val="minor"/>
      </rPr>
      <t>PLS! WITH OPP BAG WITH CODE BAR)</t>
    </r>
  </si>
  <si>
    <t>C013-3</t>
  </si>
  <si>
    <t>002109</t>
  </si>
  <si>
    <r>
      <t>C024-1 (1 TO 8) (</t>
    </r>
    <r>
      <rPr>
        <sz val="11"/>
        <color rgb="FFFF0000"/>
        <rFont val="Calibri"/>
        <family val="2"/>
        <scheme val="minor"/>
      </rPr>
      <t>PLS! WITH OPP BAG WITH CODE BAR)</t>
    </r>
  </si>
  <si>
    <t>C024</t>
  </si>
  <si>
    <t>002110</t>
  </si>
  <si>
    <r>
      <t>C037-1 (1 TO 6) (</t>
    </r>
    <r>
      <rPr>
        <sz val="11"/>
        <color rgb="FFFF0000"/>
        <rFont val="Calibri"/>
        <family val="2"/>
        <scheme val="minor"/>
      </rPr>
      <t>PLS! WITH OPP BAG WITH CODE BAR)</t>
    </r>
  </si>
  <si>
    <t>C037</t>
  </si>
  <si>
    <t>002111</t>
  </si>
  <si>
    <r>
      <t>C038-1 (1 TO 6) (</t>
    </r>
    <r>
      <rPr>
        <sz val="11"/>
        <color rgb="FFFF0000"/>
        <rFont val="Calibri"/>
        <family val="2"/>
        <scheme val="minor"/>
      </rPr>
      <t>PLS! WITH OPP BAG WITH CODE BAR)</t>
    </r>
  </si>
  <si>
    <t>C038</t>
  </si>
  <si>
    <t>002112</t>
  </si>
  <si>
    <r>
      <t>C040-1 (1 TO 6) (</t>
    </r>
    <r>
      <rPr>
        <sz val="11"/>
        <color rgb="FFFF0000"/>
        <rFont val="Calibri"/>
        <family val="2"/>
        <scheme val="minor"/>
      </rPr>
      <t>PLS! WITH OPP BAG WITH CODE BAR)</t>
    </r>
  </si>
  <si>
    <t>C040</t>
  </si>
  <si>
    <t>002113</t>
  </si>
  <si>
    <r>
      <t>C078-1 (1 TO 5) (</t>
    </r>
    <r>
      <rPr>
        <sz val="11"/>
        <color rgb="FFFF0000"/>
        <rFont val="Calibri"/>
        <family val="2"/>
        <scheme val="minor"/>
      </rPr>
      <t>PLS! WITH OPP BAG WITH CODE BAR)</t>
    </r>
  </si>
  <si>
    <t>C078</t>
  </si>
  <si>
    <t>002114</t>
  </si>
  <si>
    <r>
      <t>C113-1 (1 TO 5) (</t>
    </r>
    <r>
      <rPr>
        <sz val="11"/>
        <color rgb="FFFF0000"/>
        <rFont val="Calibri"/>
        <family val="2"/>
        <scheme val="minor"/>
      </rPr>
      <t>PLS! WITH OPP BAG WITH CODE BAR)</t>
    </r>
  </si>
  <si>
    <t>C113</t>
  </si>
  <si>
    <t>002115</t>
  </si>
  <si>
    <t>honesty price list for lady wallet (1)</t>
  </si>
  <si>
    <t>KY888</t>
  </si>
  <si>
    <t>W0005</t>
  </si>
  <si>
    <t>BILLETERA DAMA</t>
  </si>
  <si>
    <t>Billeteras de dama</t>
  </si>
  <si>
    <t>002116</t>
  </si>
  <si>
    <t>W2126</t>
  </si>
  <si>
    <t>002117</t>
  </si>
  <si>
    <t>C307-2B</t>
  </si>
  <si>
    <t>W307-2B</t>
  </si>
  <si>
    <t>002118</t>
  </si>
  <si>
    <t>W002</t>
  </si>
  <si>
    <t>002119</t>
  </si>
  <si>
    <t>R219</t>
  </si>
  <si>
    <t>W219</t>
  </si>
  <si>
    <t>002120</t>
  </si>
  <si>
    <r>
      <t xml:space="preserve">R807B </t>
    </r>
    <r>
      <rPr>
        <sz val="11"/>
        <color rgb="FFFF0000"/>
        <rFont val="Calibri"/>
        <family val="2"/>
        <scheme val="minor"/>
      </rPr>
      <t>(PLS NOT GREEN)</t>
    </r>
  </si>
  <si>
    <t>W807 B</t>
  </si>
  <si>
    <t>002121</t>
  </si>
  <si>
    <t>两颗心夹子包</t>
  </si>
  <si>
    <t>W808</t>
  </si>
  <si>
    <t>002122</t>
  </si>
  <si>
    <t>C028短款 ( NOT YELLOW PLS!)</t>
  </si>
  <si>
    <t>W0028</t>
  </si>
  <si>
    <t>002123</t>
  </si>
  <si>
    <t>W865</t>
  </si>
  <si>
    <t>002124</t>
  </si>
  <si>
    <t>C383-1 ( NOT GREEN PLS!)</t>
  </si>
  <si>
    <t>W383-1</t>
  </si>
  <si>
    <t>002125</t>
  </si>
  <si>
    <t>风琴卡包PC280</t>
  </si>
  <si>
    <t>W280</t>
  </si>
  <si>
    <t>002126</t>
  </si>
  <si>
    <t>小单拉PC271</t>
  </si>
  <si>
    <t>W271</t>
  </si>
  <si>
    <t>002127</t>
  </si>
  <si>
    <t>风琴卡包PC286</t>
  </si>
  <si>
    <t>W286</t>
  </si>
  <si>
    <t>002128</t>
  </si>
  <si>
    <t>PC291</t>
  </si>
  <si>
    <t>W291</t>
  </si>
  <si>
    <t>002129</t>
  </si>
  <si>
    <t>PC292 ( NOT YELLOW PLS!)</t>
  </si>
  <si>
    <t>W292</t>
  </si>
  <si>
    <t>002130</t>
  </si>
  <si>
    <t>长叶子钱包</t>
  </si>
  <si>
    <t>W293</t>
  </si>
  <si>
    <t>002131</t>
  </si>
  <si>
    <t>honesty price list for lady wallet (2)</t>
  </si>
  <si>
    <t>W1008</t>
  </si>
  <si>
    <t>002132</t>
  </si>
  <si>
    <t>W252</t>
  </si>
  <si>
    <t>002133</t>
  </si>
  <si>
    <t>AC1 (MORE BLACK PLS!)</t>
  </si>
  <si>
    <t>W253</t>
  </si>
  <si>
    <t>002134</t>
  </si>
  <si>
    <t>Z001</t>
  </si>
  <si>
    <t>W254</t>
  </si>
  <si>
    <t>002135</t>
  </si>
  <si>
    <t>128单拉十字纹</t>
  </si>
  <si>
    <t>W128</t>
  </si>
  <si>
    <t>002136</t>
  </si>
  <si>
    <t>SL801</t>
  </si>
  <si>
    <t>W801</t>
  </si>
  <si>
    <t>002137</t>
  </si>
  <si>
    <t>JZB-01</t>
  </si>
  <si>
    <t>W802</t>
  </si>
  <si>
    <t>002138</t>
  </si>
  <si>
    <t>单拉PC266</t>
  </si>
  <si>
    <t>W266</t>
  </si>
  <si>
    <t>002139</t>
  </si>
  <si>
    <t>单拉PC274</t>
  </si>
  <si>
    <t>W274</t>
  </si>
  <si>
    <t>002140</t>
  </si>
  <si>
    <t>单拉PC140</t>
  </si>
  <si>
    <t>W140</t>
  </si>
  <si>
    <t>002141</t>
  </si>
  <si>
    <t>单拉PC297</t>
  </si>
  <si>
    <t>W297</t>
  </si>
  <si>
    <t>002142</t>
  </si>
  <si>
    <t>HONESTY PRICE LIST FOR MEN BELT (1)</t>
  </si>
  <si>
    <t>MAR2125-MB001</t>
  </si>
  <si>
    <t>MB001</t>
  </si>
  <si>
    <t>CINTO DE HOMBRE</t>
  </si>
  <si>
    <t>Cinto de hombre</t>
  </si>
  <si>
    <t>002143</t>
  </si>
  <si>
    <t>HONESTY PRICE LIST FOR MEN BELT (2)</t>
  </si>
  <si>
    <t>J-20</t>
  </si>
  <si>
    <t>MB020</t>
  </si>
  <si>
    <t>002144</t>
  </si>
  <si>
    <t>J38-9-1</t>
  </si>
  <si>
    <t>MB3891</t>
  </si>
  <si>
    <t>002145</t>
  </si>
  <si>
    <t>J38-9-3</t>
  </si>
  <si>
    <t>MB3893</t>
  </si>
  <si>
    <t>002146</t>
  </si>
  <si>
    <t>QL-5</t>
  </si>
  <si>
    <t>MB005</t>
  </si>
  <si>
    <t>002147</t>
  </si>
  <si>
    <t>HONESTY PRICE LIST OF   LADY BELT</t>
  </si>
  <si>
    <t>MAR2125-LB001 (MORE BLACK PLS!)</t>
  </si>
  <si>
    <t>LB001</t>
  </si>
  <si>
    <t>CINTO ELASTIZADO</t>
  </si>
  <si>
    <t>Cinto de dama</t>
  </si>
  <si>
    <t>002148</t>
  </si>
  <si>
    <t>MAR2125-LB005</t>
  </si>
  <si>
    <t>LB005</t>
  </si>
  <si>
    <t>CINTO DE DAMA</t>
  </si>
  <si>
    <t>Confirmado</t>
  </si>
  <si>
    <t>002149</t>
  </si>
  <si>
    <t>MAR2125-LB006</t>
  </si>
  <si>
    <t>LB006</t>
  </si>
  <si>
    <t>002150</t>
  </si>
  <si>
    <t>MAR2125-LB008</t>
  </si>
  <si>
    <t>LB008</t>
  </si>
  <si>
    <t>002151</t>
  </si>
  <si>
    <t>MAR2125-LB010</t>
  </si>
  <si>
    <t>LB010</t>
  </si>
  <si>
    <t>002152</t>
  </si>
  <si>
    <t>MAR2125-LB011</t>
  </si>
  <si>
    <t>LB011</t>
  </si>
  <si>
    <t>002153</t>
  </si>
  <si>
    <t>MAR2125-LB012</t>
  </si>
  <si>
    <t>LB012</t>
  </si>
  <si>
    <t>002154</t>
  </si>
  <si>
    <t>HONESTY PRICE LIST OF   NECKLACE-2025-3-22</t>
  </si>
  <si>
    <t>MAR2125-NK0008 (50CM PLS!!!)</t>
  </si>
  <si>
    <t>NK0008-2MM/50</t>
  </si>
  <si>
    <t>CADENA DE ACERO</t>
  </si>
  <si>
    <t>Cadena de acero</t>
  </si>
  <si>
    <t>002155</t>
  </si>
  <si>
    <t>MAR2125-NK0055 (pls!! 0,4mm and 0,6mm 50cm)</t>
  </si>
  <si>
    <t>NK0055 -0,4MM/50</t>
  </si>
  <si>
    <t>002156</t>
  </si>
  <si>
    <t>NK0055 -0,6MM/50</t>
  </si>
  <si>
    <t>002157</t>
  </si>
  <si>
    <t>MAR2125-NK0065 (PLS!! 6MM 60CM)</t>
  </si>
  <si>
    <t>NK0065 - 6MM/60</t>
  </si>
  <si>
    <t>002158</t>
  </si>
  <si>
    <t>MAR2125-NK0122 (PLS!!! 2,0MM 50CM)</t>
  </si>
  <si>
    <t>NK0122 -2MM/50</t>
  </si>
  <si>
    <t>002159</t>
  </si>
  <si>
    <t>MAR2125-NK0122 (PLS!!! 2,5MM 50CM)</t>
  </si>
  <si>
    <t>NK0122 -2,5MM/50</t>
  </si>
  <si>
    <t>002160</t>
  </si>
  <si>
    <t>MAR2125-NK0128 (PLS!!! 0,5MM 45CM ITS POSSIBLE?)</t>
  </si>
  <si>
    <t>NK0128 - 0,5MM/45</t>
  </si>
  <si>
    <t>002161</t>
  </si>
  <si>
    <t>MAR2125-NK0128 (PLS!!! 0,6MM 50CM)</t>
  </si>
  <si>
    <t>NK0128 - 0,6MM/50</t>
  </si>
  <si>
    <t>002162</t>
  </si>
  <si>
    <t>MAR2125-NK0128 (PLS!!! 0,8MM 50CM)</t>
  </si>
  <si>
    <t>NK0128 - 0,8MM/50</t>
  </si>
  <si>
    <t>002163</t>
  </si>
  <si>
    <t>HONESTY PRICE LIST OF  BRACELET-2025-3-22</t>
  </si>
  <si>
    <t>MAR20125-BR013 (PLEASE SEND ALL VARIED DESIGNS)</t>
  </si>
  <si>
    <t>BR3013</t>
  </si>
  <si>
    <t>PULSERA ACERO</t>
  </si>
  <si>
    <t>Pulsera de acero</t>
  </si>
  <si>
    <t>002164</t>
  </si>
  <si>
    <t>HONESTY PRICE LIST OF   - MEN WATCH</t>
  </si>
  <si>
    <t>MAR2025-MW001</t>
  </si>
  <si>
    <t>RELH001-A</t>
  </si>
  <si>
    <t>RELOJ HOMBRE</t>
  </si>
  <si>
    <t>Reloj hombre</t>
  </si>
  <si>
    <t>002165</t>
  </si>
  <si>
    <t>RELH001-B</t>
  </si>
  <si>
    <t>002166</t>
  </si>
  <si>
    <t>RELH001-C</t>
  </si>
  <si>
    <t>002167</t>
  </si>
  <si>
    <t>MAR2025-MW002</t>
  </si>
  <si>
    <t>RELH002-A</t>
  </si>
  <si>
    <t>002168</t>
  </si>
  <si>
    <t>RELH002-B</t>
  </si>
  <si>
    <t>002169</t>
  </si>
  <si>
    <t>RELH002-C</t>
  </si>
  <si>
    <t>002170</t>
  </si>
  <si>
    <t>MAR2025-MW003</t>
  </si>
  <si>
    <t>RELH003-A</t>
  </si>
  <si>
    <t>002171</t>
  </si>
  <si>
    <t>RELH003-B</t>
  </si>
  <si>
    <t>002172</t>
  </si>
  <si>
    <t>RELH003-C</t>
  </si>
  <si>
    <t>002173</t>
  </si>
  <si>
    <t>HONESTY PRICE LIST OF   -MEN WATCH 2</t>
  </si>
  <si>
    <t>MAR2025-MW007</t>
  </si>
  <si>
    <t>RELH007-A</t>
  </si>
  <si>
    <t>002174</t>
  </si>
  <si>
    <t>RELH007-B</t>
  </si>
  <si>
    <t>002175</t>
  </si>
  <si>
    <t>RELH007-C</t>
  </si>
  <si>
    <t>002176</t>
  </si>
  <si>
    <t>MAR2025-MW008</t>
  </si>
  <si>
    <t>RELH008-A</t>
  </si>
  <si>
    <t>002177</t>
  </si>
  <si>
    <t>RELH008-B</t>
  </si>
  <si>
    <t>002178</t>
  </si>
  <si>
    <t>RELH008-C</t>
  </si>
  <si>
    <t>002179</t>
  </si>
  <si>
    <t>RELH008-D</t>
  </si>
  <si>
    <t>002180</t>
  </si>
  <si>
    <t>RELH008-E</t>
  </si>
  <si>
    <t>002181</t>
  </si>
  <si>
    <t>HONESTY PRICE LIST OF   - WOMEN WATCH</t>
  </si>
  <si>
    <t>MAR2025-LW002</t>
  </si>
  <si>
    <t>RELW002-A</t>
  </si>
  <si>
    <t>RELOJ DAMA</t>
  </si>
  <si>
    <t>Reloj dama</t>
  </si>
  <si>
    <t>002182</t>
  </si>
  <si>
    <t>RELW002-B</t>
  </si>
  <si>
    <t>002183</t>
  </si>
  <si>
    <t>RELW002-C</t>
  </si>
  <si>
    <t>002184</t>
  </si>
  <si>
    <t>RELW002-D</t>
  </si>
  <si>
    <t>002185</t>
  </si>
  <si>
    <t>RELW002-E</t>
  </si>
  <si>
    <t>002186</t>
  </si>
  <si>
    <t>MAR2025-LW003</t>
  </si>
  <si>
    <t>RELW003-A</t>
  </si>
  <si>
    <t>002187</t>
  </si>
  <si>
    <t>RELW003-B</t>
  </si>
  <si>
    <t>002188</t>
  </si>
  <si>
    <t>RELW003-C</t>
  </si>
  <si>
    <t>002189</t>
  </si>
  <si>
    <t>RELW003-D</t>
  </si>
  <si>
    <t>002190</t>
  </si>
  <si>
    <t>RELW003-E</t>
  </si>
  <si>
    <t>002191</t>
  </si>
  <si>
    <t>RELW003-F</t>
  </si>
  <si>
    <t>002192</t>
  </si>
  <si>
    <t>RELW003-G</t>
  </si>
  <si>
    <t>002193</t>
  </si>
  <si>
    <t>RELW003-H</t>
  </si>
  <si>
    <t>002194</t>
  </si>
  <si>
    <t>HONESTY PRICE LIST OF   - WOMEN WATCH 2</t>
  </si>
  <si>
    <t>MAR2025-LW006</t>
  </si>
  <si>
    <t>RELW006-A</t>
  </si>
  <si>
    <t>002195</t>
  </si>
  <si>
    <t>RELW006-B</t>
  </si>
  <si>
    <t>002196</t>
  </si>
  <si>
    <t>RELW006-C</t>
  </si>
  <si>
    <t>002197</t>
  </si>
  <si>
    <t>RELW006-D</t>
  </si>
  <si>
    <t>002198</t>
  </si>
  <si>
    <t>HONESTY PRICE LIST-2025-5-19</t>
  </si>
  <si>
    <t>FN250519-004</t>
  </si>
  <si>
    <t>ESTUCHE 001</t>
  </si>
  <si>
    <t>ESTUCHE PARA LENTES</t>
  </si>
  <si>
    <t>Estuche para lenes</t>
  </si>
  <si>
    <t>002199</t>
  </si>
  <si>
    <t>HONESTY PRICE LIST OF   bags (1)</t>
  </si>
  <si>
    <t>MAR2025-LD7044</t>
  </si>
  <si>
    <t>LD7044</t>
  </si>
  <si>
    <t>BOLSO</t>
  </si>
  <si>
    <t>Bolsos</t>
  </si>
  <si>
    <t>002200</t>
  </si>
  <si>
    <t>HONESTY PRICE LIST OF   bags (2)</t>
  </si>
  <si>
    <t>MAR2025-LD1207</t>
  </si>
  <si>
    <t>LD1207</t>
  </si>
  <si>
    <t>BANDOLERA</t>
  </si>
  <si>
    <t>Bandoleras</t>
  </si>
  <si>
    <t>HONESTY PRICE LIST OF   bags (3)</t>
  </si>
  <si>
    <t>002202</t>
  </si>
  <si>
    <t>MAR2025-LD1214</t>
  </si>
  <si>
    <t>LD1214</t>
  </si>
  <si>
    <t>002203</t>
  </si>
  <si>
    <t>MAR2025-LD6305</t>
  </si>
  <si>
    <t>LD6305</t>
  </si>
  <si>
    <t>002204</t>
  </si>
  <si>
    <t>HONESTY PRICE LIST OF   bags (3) (PLS!! MORE BLACK AND CREAM)</t>
  </si>
  <si>
    <t>MAR2025-LD8861</t>
  </si>
  <si>
    <t>LD8861</t>
  </si>
  <si>
    <t>002205</t>
  </si>
  <si>
    <t>HONESTY PRICE LIST OF   bags (4)</t>
  </si>
  <si>
    <t>MAR2025-LD305</t>
  </si>
  <si>
    <t>LD305</t>
  </si>
  <si>
    <t>MORRAL HOMBRE</t>
  </si>
  <si>
    <t>Morral hombre</t>
  </si>
  <si>
    <t>002206</t>
  </si>
  <si>
    <t>MAR2025-LD5531</t>
  </si>
  <si>
    <t>LD5531</t>
  </si>
  <si>
    <t>MOCHILA</t>
  </si>
  <si>
    <t>Mochila</t>
  </si>
  <si>
    <t>002207</t>
  </si>
  <si>
    <t>MAR2025-LD8076</t>
  </si>
  <si>
    <t>LD8076</t>
  </si>
  <si>
    <t>002208</t>
  </si>
  <si>
    <t>MAR2025-LD8075</t>
  </si>
  <si>
    <t>LD8075</t>
  </si>
  <si>
    <t>002209</t>
  </si>
  <si>
    <t>HONESTY PRICE LIST FOR MORE BAGS</t>
  </si>
  <si>
    <t>H001</t>
  </si>
  <si>
    <t>002210</t>
  </si>
  <si>
    <t>猫咪手机包</t>
  </si>
  <si>
    <t>H002</t>
  </si>
  <si>
    <t>002211</t>
  </si>
  <si>
    <t>830-4</t>
  </si>
  <si>
    <t>H003</t>
  </si>
  <si>
    <t>002212</t>
  </si>
  <si>
    <t>C027</t>
  </si>
  <si>
    <t>H004</t>
  </si>
  <si>
    <t>002213</t>
  </si>
  <si>
    <t>189三拉</t>
  </si>
  <si>
    <t>H005</t>
  </si>
  <si>
    <t>002214</t>
  </si>
  <si>
    <t>口红包KHB-2</t>
  </si>
  <si>
    <t>H006</t>
  </si>
  <si>
    <t>LLAVERO</t>
  </si>
  <si>
    <t>002215</t>
  </si>
  <si>
    <t>口红包KHB-3</t>
  </si>
  <si>
    <t>H007</t>
  </si>
  <si>
    <t>002216</t>
  </si>
  <si>
    <t>KHB-6口红包</t>
  </si>
  <si>
    <t>H008</t>
  </si>
  <si>
    <t>002217</t>
  </si>
  <si>
    <t>5294 (1)</t>
  </si>
  <si>
    <t>NK5294-1</t>
  </si>
  <si>
    <t>GARGANTILLA ACERO</t>
  </si>
  <si>
    <t>Gargantillas acero</t>
  </si>
  <si>
    <t>002218</t>
  </si>
  <si>
    <t>NK5294-2</t>
  </si>
  <si>
    <t>002219</t>
  </si>
  <si>
    <t>5294 (2)</t>
  </si>
  <si>
    <t>NK5294-3</t>
  </si>
  <si>
    <t>002220</t>
  </si>
  <si>
    <t>NK5294-4</t>
  </si>
  <si>
    <t>002221</t>
  </si>
  <si>
    <t>5294 (3)</t>
  </si>
  <si>
    <t>NK5294-5</t>
  </si>
  <si>
    <t>002222</t>
  </si>
  <si>
    <t>NK5294-6</t>
  </si>
  <si>
    <t>002223</t>
  </si>
  <si>
    <t>NK5294-7</t>
  </si>
  <si>
    <t>002224</t>
  </si>
  <si>
    <t>5294 (4)</t>
  </si>
  <si>
    <t>NK5294-8</t>
  </si>
  <si>
    <t>002225</t>
  </si>
  <si>
    <t>NK5294-9</t>
  </si>
  <si>
    <t>002226</t>
  </si>
  <si>
    <t>5294 (5)</t>
  </si>
  <si>
    <t>5294 (5)  (MIX PLS!)</t>
  </si>
  <si>
    <t>BR8894-1</t>
  </si>
  <si>
    <t>002227</t>
  </si>
  <si>
    <t>5294 (6)</t>
  </si>
  <si>
    <t>5294 (6) (MIX PLS!)</t>
  </si>
  <si>
    <t>NK5294-10</t>
  </si>
  <si>
    <t>002228</t>
  </si>
  <si>
    <t>5294 (9)</t>
  </si>
  <si>
    <t>5294 (9)   (MIX PLS!)</t>
  </si>
  <si>
    <t>BR8894-2</t>
  </si>
  <si>
    <t>002229</t>
  </si>
  <si>
    <t>5294 (10)</t>
  </si>
  <si>
    <t>NK5294-11</t>
  </si>
  <si>
    <t>002230</t>
  </si>
  <si>
    <t>5294 (11)</t>
  </si>
  <si>
    <t>NK5294-12</t>
  </si>
  <si>
    <t>002231</t>
  </si>
  <si>
    <t>5294 (12)</t>
  </si>
  <si>
    <t>5294 (12)  (MIX 6 8 10MM PLS!)</t>
  </si>
  <si>
    <t>NK5294-13</t>
  </si>
  <si>
    <t>002232</t>
  </si>
  <si>
    <t>5294 (13)</t>
  </si>
  <si>
    <t>NK5294-14</t>
  </si>
  <si>
    <t>002233</t>
  </si>
  <si>
    <t>5294 (15)</t>
  </si>
  <si>
    <t>5294 (15) (PLS MIX 4RMB)</t>
  </si>
  <si>
    <t>BR8894-3</t>
  </si>
  <si>
    <t>002234</t>
  </si>
  <si>
    <t>5294 (16)</t>
  </si>
  <si>
    <t>5294 (16)  (PLS 50 PCS PER COLOUR)</t>
  </si>
  <si>
    <t>NK5294-15</t>
  </si>
  <si>
    <t>002235</t>
  </si>
  <si>
    <t>5294 (18)</t>
  </si>
  <si>
    <t>NK5294-16</t>
  </si>
  <si>
    <t>002236</t>
  </si>
  <si>
    <t>NK5294-17</t>
  </si>
  <si>
    <t>002237</t>
  </si>
  <si>
    <t>5294 (19)</t>
  </si>
  <si>
    <t>BR8894-4</t>
  </si>
  <si>
    <t>002238</t>
  </si>
  <si>
    <t>BR8894-5</t>
  </si>
  <si>
    <t>002239</t>
  </si>
  <si>
    <t>5294 (21)</t>
  </si>
  <si>
    <t>NK5294-18</t>
  </si>
  <si>
    <t>002240</t>
  </si>
  <si>
    <t>5294 (24)</t>
  </si>
  <si>
    <t>5294 (24)  (MIX PLS!)</t>
  </si>
  <si>
    <t>BR8894-6</t>
  </si>
  <si>
    <t>002241</t>
  </si>
  <si>
    <t>5294 (26)</t>
  </si>
  <si>
    <t>NK5294-19</t>
  </si>
  <si>
    <t>002242</t>
  </si>
  <si>
    <t>5294 (27)</t>
  </si>
  <si>
    <t>5294 (27)   (MIX PLS!)</t>
  </si>
  <si>
    <t>BR8894-7</t>
  </si>
  <si>
    <t>002243</t>
  </si>
  <si>
    <t>5294 (42)</t>
  </si>
  <si>
    <t>5294 (42)    (MIX PLS!)</t>
  </si>
  <si>
    <t>NK5294-20</t>
  </si>
  <si>
    <t>002245</t>
  </si>
  <si>
    <t>XSH (23)</t>
  </si>
  <si>
    <t>SL0077</t>
  </si>
  <si>
    <t>002246</t>
  </si>
  <si>
    <t>TXYY (12)</t>
  </si>
  <si>
    <t>TXYY (12)  (100 PCS STEEL COLOR)</t>
  </si>
  <si>
    <t>NK5294-22</t>
  </si>
  <si>
    <t>002247</t>
  </si>
  <si>
    <t>TXYY (12)  (100 PCS GOLD COLOR)</t>
  </si>
  <si>
    <t>NK5294-23</t>
  </si>
  <si>
    <t>002248</t>
  </si>
  <si>
    <t>TXYY (13)</t>
  </si>
  <si>
    <t>TXYY (13)  (100 PCS STEEL COLOR)</t>
  </si>
  <si>
    <t>NK5294-24</t>
  </si>
  <si>
    <t>002249</t>
  </si>
  <si>
    <t>TXYY (13)  (100 PCS GOLD COLOR)</t>
  </si>
  <si>
    <t>NK5294-25</t>
  </si>
  <si>
    <t>002250</t>
  </si>
  <si>
    <t>XSH (47)</t>
  </si>
  <si>
    <t>XSH (47) STEEL</t>
  </si>
  <si>
    <t>XL00079</t>
  </si>
  <si>
    <t>002251</t>
  </si>
  <si>
    <t>XSH (47) GOLD</t>
  </si>
  <si>
    <t>XL00079-2</t>
  </si>
  <si>
    <t>XSH (9)</t>
  </si>
  <si>
    <t>002253</t>
  </si>
  <si>
    <t>XSH (9) (GOLD)</t>
  </si>
  <si>
    <t>SZ989-2</t>
  </si>
  <si>
    <t>002254</t>
  </si>
  <si>
    <t>XSH (22)</t>
  </si>
  <si>
    <t>SL0256</t>
  </si>
  <si>
    <t>002255</t>
  </si>
  <si>
    <t>XSH (20)</t>
  </si>
  <si>
    <t>SL0165-1 (STEEL)</t>
  </si>
  <si>
    <t>002256</t>
  </si>
  <si>
    <t>SL0165-12(GOLD)</t>
  </si>
  <si>
    <t>002259</t>
  </si>
  <si>
    <t>XSH (63)</t>
  </si>
  <si>
    <t>SZ0154</t>
  </si>
  <si>
    <t>002260</t>
  </si>
  <si>
    <t>XSH (64)</t>
  </si>
  <si>
    <t>SZ0162</t>
  </si>
  <si>
    <t>002261</t>
  </si>
  <si>
    <t>XSH (66)</t>
  </si>
  <si>
    <t>SZ0078</t>
  </si>
  <si>
    <t>002262</t>
  </si>
  <si>
    <t>XSH (67)</t>
  </si>
  <si>
    <t>SZ0136</t>
  </si>
  <si>
    <t>002263</t>
  </si>
  <si>
    <t>XSH (78)</t>
  </si>
  <si>
    <t>SZ0092</t>
  </si>
  <si>
    <t>002264</t>
  </si>
  <si>
    <t>XSH (83)</t>
  </si>
  <si>
    <t>SL0259</t>
  </si>
  <si>
    <t>002265</t>
  </si>
  <si>
    <t>XSH (117)</t>
  </si>
  <si>
    <t>SZ0467</t>
  </si>
  <si>
    <t>002266</t>
  </si>
  <si>
    <t>XSH (101)</t>
  </si>
  <si>
    <t>ED00423</t>
  </si>
  <si>
    <t>CARAVANAS ACERO</t>
  </si>
  <si>
    <t>Caravanas Acero</t>
  </si>
  <si>
    <t>002267</t>
  </si>
  <si>
    <t>XSH (107)</t>
  </si>
  <si>
    <t>XSH (107) STEEL</t>
  </si>
  <si>
    <t>XL1087-1</t>
  </si>
  <si>
    <t>002268</t>
  </si>
  <si>
    <t>XSH (107) GOLD</t>
  </si>
  <si>
    <t>XL1087-2</t>
  </si>
  <si>
    <t>002269</t>
  </si>
  <si>
    <t>XSH (108)</t>
  </si>
  <si>
    <t>XSH (108) STEEL</t>
  </si>
  <si>
    <t>XL1421-1</t>
  </si>
  <si>
    <t>002270</t>
  </si>
  <si>
    <t>XSH (108) GOLD</t>
  </si>
  <si>
    <t>XL1421-2</t>
  </si>
  <si>
    <t>002272</t>
  </si>
  <si>
    <t>XSH (127)</t>
  </si>
  <si>
    <t>SL0130</t>
  </si>
  <si>
    <t>002273</t>
  </si>
  <si>
    <t>XSH (128)</t>
  </si>
  <si>
    <t>XSH (128) (50PCS PER COLOUR)</t>
  </si>
  <si>
    <t>SL0074</t>
  </si>
  <si>
    <t>002274</t>
  </si>
  <si>
    <t>HONESTY PRICE LIST OF   - earring</t>
  </si>
  <si>
    <t>FN250522-EA001</t>
  </si>
  <si>
    <t>EA22001</t>
  </si>
  <si>
    <t>002275</t>
  </si>
  <si>
    <t>FN250522-EA002-8MM</t>
  </si>
  <si>
    <t>EA22002-8</t>
  </si>
  <si>
    <t>002276</t>
  </si>
  <si>
    <t>FN250522-EA002-10MM</t>
  </si>
  <si>
    <t>EA22002-10</t>
  </si>
  <si>
    <t>002277</t>
  </si>
  <si>
    <t>EA33001-8</t>
  </si>
  <si>
    <t>002278</t>
  </si>
  <si>
    <t>EA33001-10</t>
  </si>
  <si>
    <t>002279</t>
  </si>
  <si>
    <t>FN250522-EA003</t>
  </si>
  <si>
    <t>EA22003-1</t>
  </si>
  <si>
    <t>002280</t>
  </si>
  <si>
    <t>EA22003-2</t>
  </si>
  <si>
    <t>002281</t>
  </si>
  <si>
    <t>FN250522-EA004</t>
  </si>
  <si>
    <t>EA22004-8MM</t>
  </si>
  <si>
    <t>002282</t>
  </si>
  <si>
    <t>EA22004-12MM</t>
  </si>
  <si>
    <t>002283</t>
  </si>
  <si>
    <t>EA22004-16MM</t>
  </si>
  <si>
    <t>002285</t>
  </si>
  <si>
    <t>HONESTY PRICE LIST OF  BAG</t>
  </si>
  <si>
    <t>FN250521-LB676</t>
  </si>
  <si>
    <t>LB676</t>
  </si>
  <si>
    <t>002286</t>
  </si>
  <si>
    <t>FN250521-LB6620</t>
  </si>
  <si>
    <t>LB6620</t>
  </si>
  <si>
    <t>002294</t>
  </si>
  <si>
    <t>HONESTY PRICE LIST OF   - belt</t>
  </si>
  <si>
    <t>FN250522-LB007 (MORE BLACK PLS!) ( i need 110cm or 115)</t>
  </si>
  <si>
    <t>LB007</t>
  </si>
  <si>
    <t>001293</t>
  </si>
  <si>
    <t>OC001293</t>
  </si>
  <si>
    <t>MAY2414-ER0005</t>
  </si>
  <si>
    <t>ARO24005</t>
  </si>
  <si>
    <t>ARO24005-2</t>
  </si>
  <si>
    <t>001411</t>
  </si>
  <si>
    <t>OC Honesty imp 001411</t>
  </si>
  <si>
    <t>MAY2430-FN3216</t>
  </si>
  <si>
    <t>001413</t>
  </si>
  <si>
    <t>OC Honesty imp 001413</t>
  </si>
  <si>
    <t>MAY2430-FN3220</t>
  </si>
  <si>
    <t>001431</t>
  </si>
  <si>
    <t>OC Honesty imp 001431</t>
  </si>
  <si>
    <t>XL00384</t>
  </si>
  <si>
    <t>001439</t>
  </si>
  <si>
    <t>OC Honesty imp 001439</t>
  </si>
  <si>
    <t>MAY2329_FNHR9031</t>
  </si>
  <si>
    <t>BILLH9031</t>
  </si>
  <si>
    <t>BILLETERA HOMBRE</t>
  </si>
  <si>
    <t>Billeteras de hombre</t>
  </si>
  <si>
    <t>001440</t>
  </si>
  <si>
    <t>OC Honesty imp 001440</t>
  </si>
  <si>
    <t>MAY2329_FNHR9037</t>
  </si>
  <si>
    <t>BILLH9037</t>
  </si>
  <si>
    <t>001445</t>
  </si>
  <si>
    <t>OC Honesty imp 001445</t>
  </si>
  <si>
    <t>DEC2312-FNHR0018</t>
  </si>
  <si>
    <t>HAIR0018</t>
  </si>
  <si>
    <t>001449</t>
  </si>
  <si>
    <t>OC Honesty imp 001449</t>
  </si>
  <si>
    <t>MAR2413-MW-008</t>
  </si>
  <si>
    <t>BILLH008</t>
  </si>
  <si>
    <t>001450</t>
  </si>
  <si>
    <t>OC Honesty imp 001450</t>
  </si>
  <si>
    <t>MAR2413-MW-009</t>
  </si>
  <si>
    <t>BILLH009</t>
  </si>
  <si>
    <t>001524</t>
  </si>
  <si>
    <t>OC Honesty imp 001524</t>
  </si>
  <si>
    <t>SEP2424-FNEA8246</t>
  </si>
  <si>
    <t>EA8246</t>
  </si>
  <si>
    <t>001553</t>
  </si>
  <si>
    <t>OC Honesty imp 001553</t>
  </si>
  <si>
    <t>SEP2424-FN8104 (MORE WHITE PLS!)</t>
  </si>
  <si>
    <t>FN8104</t>
  </si>
  <si>
    <t>BANDOLERA INFANTIL</t>
  </si>
  <si>
    <t>Bandolera infantil</t>
  </si>
  <si>
    <t>001562</t>
  </si>
  <si>
    <t>OC Honesty imp 001562</t>
  </si>
  <si>
    <t>HC-100324-21</t>
  </si>
  <si>
    <t>HC100324</t>
  </si>
  <si>
    <t>001564</t>
  </si>
  <si>
    <t>OC Honesty imp 001564</t>
  </si>
  <si>
    <t>HC100324-35</t>
  </si>
  <si>
    <t>HC100325</t>
  </si>
  <si>
    <t>001573</t>
  </si>
  <si>
    <t>OC Honesty imp 001573</t>
  </si>
  <si>
    <t>HC100324-87</t>
  </si>
  <si>
    <t>HC100387</t>
  </si>
  <si>
    <t>001575</t>
  </si>
  <si>
    <t>OC Honesty imp 001575</t>
  </si>
  <si>
    <t>HC100324-90</t>
  </si>
  <si>
    <t>HC100390</t>
  </si>
  <si>
    <t>001578</t>
  </si>
  <si>
    <t>OC Honesty imp 001578</t>
  </si>
  <si>
    <t>HC-100324-01 (MORE BLACK PLS)</t>
  </si>
  <si>
    <t>HC100301</t>
  </si>
  <si>
    <t>001579</t>
  </si>
  <si>
    <t>OC Honesty imp 001579</t>
  </si>
  <si>
    <t>HC-100324-05</t>
  </si>
  <si>
    <t>HC100305</t>
  </si>
  <si>
    <t>001598</t>
  </si>
  <si>
    <t>OC Honesty imp 001598</t>
  </si>
  <si>
    <t>DEC2431-E0014</t>
  </si>
  <si>
    <t>ER0014</t>
  </si>
  <si>
    <t>001602</t>
  </si>
  <si>
    <t>OC Honesty imp 001602</t>
  </si>
  <si>
    <t>DEC2431-E0018</t>
  </si>
  <si>
    <t>ER0018</t>
  </si>
  <si>
    <t>001664</t>
  </si>
  <si>
    <t>OC Honesty imp 001664</t>
  </si>
  <si>
    <t>JAN0525-HC-0001</t>
  </si>
  <si>
    <t>HC0001</t>
  </si>
  <si>
    <t>001665</t>
  </si>
  <si>
    <t>OC Honesty imp 001665</t>
  </si>
  <si>
    <t>JAN0425-CBB-008</t>
  </si>
  <si>
    <t>CBB008</t>
  </si>
  <si>
    <t>002296</t>
  </si>
  <si>
    <t>HONESTY PRICE LIST OF   -PEN</t>
  </si>
  <si>
    <t>FN250522-LB001</t>
  </si>
  <si>
    <t>LAPICERA01</t>
  </si>
  <si>
    <t>LAPICERA PERSONALIZADA</t>
  </si>
  <si>
    <t>Lapicera personalizada</t>
  </si>
  <si>
    <t>002297</t>
  </si>
  <si>
    <t>完整版</t>
  </si>
  <si>
    <t>602P</t>
  </si>
  <si>
    <t>RELJU602</t>
  </si>
  <si>
    <t>RELOJ JUVENIL</t>
  </si>
  <si>
    <t>Reloj juvenil</t>
  </si>
  <si>
    <t>002298</t>
  </si>
  <si>
    <t>RELJU616</t>
  </si>
  <si>
    <t>002299</t>
  </si>
  <si>
    <t>RELJU653</t>
  </si>
  <si>
    <t>002300</t>
  </si>
  <si>
    <t>RELJU686</t>
  </si>
  <si>
    <t>002301</t>
  </si>
  <si>
    <t>D3301-16</t>
  </si>
  <si>
    <t>BILLH016</t>
  </si>
  <si>
    <t>002302</t>
  </si>
  <si>
    <t>D3302-2</t>
  </si>
  <si>
    <t>BILLH022</t>
  </si>
  <si>
    <t>002303</t>
  </si>
  <si>
    <t>D527-12</t>
  </si>
  <si>
    <t>BILLH2712</t>
  </si>
  <si>
    <t>002304</t>
  </si>
  <si>
    <t>D5502</t>
  </si>
  <si>
    <t>BILLH5502</t>
  </si>
  <si>
    <t>002305</t>
  </si>
  <si>
    <t>D5505</t>
  </si>
  <si>
    <t>BILHH5505</t>
  </si>
  <si>
    <t>002306</t>
  </si>
  <si>
    <t>D5516</t>
  </si>
  <si>
    <t>BILHH5516</t>
  </si>
  <si>
    <t>002307</t>
  </si>
  <si>
    <t>M139-13</t>
  </si>
  <si>
    <t>BILLH3913</t>
  </si>
  <si>
    <t>002308</t>
  </si>
  <si>
    <t>HAIR ACCESSORY (2)</t>
  </si>
  <si>
    <t>FN250526-H0011</t>
  </si>
  <si>
    <t>H0011</t>
  </si>
  <si>
    <t>SET PINZAS</t>
  </si>
  <si>
    <t>002309</t>
  </si>
  <si>
    <t>FN250526-H004 (MIXED)</t>
  </si>
  <si>
    <t>SET ONDULINES</t>
  </si>
  <si>
    <t>002310</t>
  </si>
  <si>
    <t>photo email</t>
  </si>
  <si>
    <t>RELD609</t>
  </si>
  <si>
    <t>RELOJ DIGITAL</t>
  </si>
  <si>
    <t>Reloj digital</t>
  </si>
  <si>
    <t>002311</t>
  </si>
  <si>
    <t>RELD668</t>
  </si>
  <si>
    <t>002312</t>
  </si>
  <si>
    <t>HONESTY PRICE LIST-JEWELRY BOX</t>
  </si>
  <si>
    <t>FN250526-B008 (mix colour pls!)</t>
  </si>
  <si>
    <t>CAJRE008</t>
  </si>
  <si>
    <t>CAJA RELOJ</t>
  </si>
  <si>
    <t>Caja reloj</t>
  </si>
  <si>
    <t>002313</t>
  </si>
  <si>
    <t>FN250526-B007 (Mix colour pls!)</t>
  </si>
  <si>
    <t>BOX007</t>
  </si>
  <si>
    <t>CAJA PULSERA</t>
  </si>
  <si>
    <t>Caja pulsera</t>
  </si>
  <si>
    <t>002314</t>
  </si>
  <si>
    <t>FN250526-B006 - 7*9*3CM</t>
  </si>
  <si>
    <t>BOX006</t>
  </si>
  <si>
    <t>CAJA CONJUNTO</t>
  </si>
  <si>
    <t>Caja conjunto</t>
  </si>
  <si>
    <t>002315</t>
  </si>
  <si>
    <t>FN250526-B006  - 5*5*3CM</t>
  </si>
  <si>
    <t>BOX009</t>
  </si>
  <si>
    <t>CAJA ANILLO</t>
  </si>
  <si>
    <t>Caja anillo</t>
  </si>
  <si>
    <t>002316</t>
  </si>
  <si>
    <t>FN250526-B006 -5*8*2.8CM</t>
  </si>
  <si>
    <t>BOX008</t>
  </si>
  <si>
    <t>002317</t>
  </si>
  <si>
    <t>FN250521-DO-09</t>
  </si>
  <si>
    <t>DO09</t>
  </si>
  <si>
    <t>ORGANIZADOR DOCUMENTOS</t>
  </si>
  <si>
    <t>Organizador documentos</t>
  </si>
  <si>
    <t>H0045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</si>
</sst>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USD]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D3D3D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FE7E1"/>
        <bgColor rgb="FFEFE7E1"/>
      </patternFill>
    </fill>
    <fill>
      <patternFill patternType="solid">
        <fgColor rgb="FFFFFF00"/>
        <bgColor indexed="64"/>
      </patternFill>
    </fill>
    <fill>
      <patternFill patternType="solid">
        <fgColor rgb="FFFCFAF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14" fontId="4" fillId="4" borderId="1" xfId="0" applyNumberFormat="1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1" fontId="4" fillId="4" borderId="1" xfId="0" applyNumberFormat="1" applyFont="1" applyFill="1" applyBorder="1"/>
    <xf numFmtId="164" fontId="0" fillId="4" borderId="1" xfId="0" applyNumberFormat="1" applyFill="1" applyBorder="1"/>
    <xf numFmtId="3" fontId="0" fillId="4" borderId="1" xfId="0" applyNumberFormat="1" applyFill="1" applyBorder="1"/>
    <xf numFmtId="165" fontId="4" fillId="4" borderId="1" xfId="0" applyNumberFormat="1" applyFont="1" applyFill="1" applyBorder="1"/>
    <xf numFmtId="1" fontId="4" fillId="4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/>
    <xf numFmtId="49" fontId="4" fillId="4" borderId="1" xfId="0" applyNumberFormat="1" applyFont="1" applyFill="1" applyBorder="1"/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OMPRAS%20CHINA\AGOSTO%202025\ORDENES%20DE%20COMPRA\ORDEN%20DE%20COMPRA%202001%20TO%20CONTROL%20INVOICE.xlsm" TargetMode="External"/><Relationship Id="rId1" Type="http://schemas.openxmlformats.org/officeDocument/2006/relationships/externalLinkPath" Target="file:///E:\COMPRAS%20CHINA\AGOSTO%202025\ORDENES%20DE%20COMPRA\ORDEN%20DE%20COMPRA%202001%20TO%20CONTROL%20INVOI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os"/>
      <sheetName val="Ordenes de Compra"/>
      <sheetName val="Historial"/>
      <sheetName val="Resumen"/>
      <sheetName val="Dashboard (Pendiente)"/>
      <sheetName val="Listas"/>
      <sheetName val="Orden Final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Carteras</v>
          </cell>
          <cell r="B2" t="str">
            <v>Pendiente</v>
          </cell>
          <cell r="C2" t="str">
            <v>Pendiente/Pending</v>
          </cell>
        </row>
        <row r="3">
          <cell r="A3" t="str">
            <v>Bandoleras</v>
          </cell>
          <cell r="B3" t="str">
            <v>Confirmado</v>
          </cell>
          <cell r="C3" t="str">
            <v>Enviada/Sent</v>
          </cell>
        </row>
        <row r="4">
          <cell r="A4" t="str">
            <v>Bolsos</v>
          </cell>
          <cell r="B4" t="str">
            <v>Cancelado</v>
          </cell>
          <cell r="C4" t="str">
            <v>Recibida/Received</v>
          </cell>
        </row>
        <row r="5">
          <cell r="A5" t="str">
            <v>Caravanas Acero</v>
          </cell>
        </row>
        <row r="6">
          <cell r="A6" t="str">
            <v>Gargantillas acero</v>
          </cell>
        </row>
        <row r="7">
          <cell r="A7" t="str">
            <v>Accesorios para pelo</v>
          </cell>
        </row>
        <row r="8">
          <cell r="A8" t="str">
            <v>Billeteras de dama</v>
          </cell>
        </row>
        <row r="9">
          <cell r="A9" t="str">
            <v>Cinto de hombre</v>
          </cell>
        </row>
        <row r="10">
          <cell r="A10" t="str">
            <v>Cinto de dama</v>
          </cell>
        </row>
        <row r="11">
          <cell r="A11" t="str">
            <v>Cadena de acero</v>
          </cell>
        </row>
        <row r="12">
          <cell r="A12" t="str">
            <v>Pulsera de acero</v>
          </cell>
        </row>
        <row r="13">
          <cell r="A13" t="str">
            <v>Reloj hombre</v>
          </cell>
        </row>
        <row r="14">
          <cell r="A14" t="str">
            <v>Reloj dama</v>
          </cell>
        </row>
        <row r="15">
          <cell r="A15" t="str">
            <v>Estuche para lenes</v>
          </cell>
        </row>
        <row r="16">
          <cell r="A16" t="str">
            <v>Morral hombre</v>
          </cell>
        </row>
        <row r="17">
          <cell r="A17" t="str">
            <v>Mochila</v>
          </cell>
        </row>
        <row r="18">
          <cell r="A18" t="str">
            <v>Bolsitas opp</v>
          </cell>
        </row>
        <row r="19">
          <cell r="A19" t="str">
            <v>Carton accesorios para pelo</v>
          </cell>
        </row>
        <row r="20">
          <cell r="A20" t="str">
            <v>Carton para lentes de sol</v>
          </cell>
        </row>
        <row r="21">
          <cell r="A21" t="str">
            <v>Carton para carteras</v>
          </cell>
        </row>
        <row r="22">
          <cell r="A22" t="str">
            <v>Billeteras de hombre</v>
          </cell>
        </row>
        <row r="23">
          <cell r="A23" t="str">
            <v>Bandolera infantil</v>
          </cell>
        </row>
        <row r="24">
          <cell r="A24" t="str">
            <v>Lapicera personalizada</v>
          </cell>
        </row>
        <row r="25">
          <cell r="A25" t="str">
            <v>Reloj juvenil</v>
          </cell>
        </row>
        <row r="26">
          <cell r="A26" t="str">
            <v>Reloj digital</v>
          </cell>
        </row>
        <row r="27">
          <cell r="A27" t="str">
            <v>Caja reloj</v>
          </cell>
        </row>
        <row r="28">
          <cell r="A28" t="str">
            <v>Caja pulsera</v>
          </cell>
        </row>
        <row r="29">
          <cell r="A29" t="str">
            <v>Caja conjunto</v>
          </cell>
        </row>
        <row r="30">
          <cell r="A30" t="str">
            <v>Caja anillo</v>
          </cell>
        </row>
        <row r="31">
          <cell r="A31" t="str">
            <v>Organizador documentos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9C75-0A58-428F-8861-28540177011E}">
  <sheetPr codeName="Hoja1"/>
  <dimension ref="A1:W326"/>
  <sheetViews>
    <sheetView tabSelected="1" topLeftCell="G1" zoomScale="85" zoomScaleNormal="85" workbookViewId="0">
      <pane ySplit="2" topLeftCell="A106" activePane="bottomLeft" state="frozen"/>
      <selection pane="bottomLeft" activeCell="S108" sqref="S108"/>
    </sheetView>
  </sheetViews>
  <sheetFormatPr baseColWidth="10" defaultColWidth="9.140625" defaultRowHeight="15" x14ac:dyDescent="0.25"/>
  <cols>
    <col min="1" max="2" width="22.7109375" customWidth="1"/>
    <col min="3" max="3" width="20" customWidth="1"/>
    <col min="4" max="6" width="22.7109375" customWidth="1"/>
    <col min="7" max="7" width="23.5703125" customWidth="1"/>
    <col min="8" max="12" width="22.7109375" customWidth="1"/>
    <col min="13" max="13" width="19.140625" bestFit="1" customWidth="1"/>
    <col min="14" max="14" width="24.5703125" bestFit="1" customWidth="1"/>
    <col min="15" max="19" width="19.140625" customWidth="1"/>
  </cols>
  <sheetData>
    <row r="1" spans="1:23" ht="18.75" customHeight="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23" ht="80.099999999999994" customHeight="1" x14ac:dyDescent="0.25">
      <c r="A3" s="2" t="s">
        <v>20</v>
      </c>
      <c r="B3" s="3">
        <v>45785</v>
      </c>
      <c r="C3" s="4"/>
      <c r="D3" s="5" t="s">
        <v>21</v>
      </c>
      <c r="E3" s="4" t="s">
        <v>22</v>
      </c>
      <c r="F3" s="4" t="s">
        <v>23</v>
      </c>
      <c r="G3" s="6">
        <v>2025050823032</v>
      </c>
      <c r="H3" s="7" t="s">
        <v>24</v>
      </c>
      <c r="I3" s="4">
        <v>0.308</v>
      </c>
      <c r="J3" s="8">
        <v>120</v>
      </c>
      <c r="K3" s="4">
        <v>120</v>
      </c>
      <c r="L3" s="9">
        <f t="shared" ref="L3:L8" si="0">I3*J3</f>
        <v>36.96</v>
      </c>
      <c r="M3" s="4">
        <f>I3*K3</f>
        <v>36.96</v>
      </c>
      <c r="N3" s="4" t="s">
        <v>25</v>
      </c>
      <c r="O3" s="4" t="s">
        <v>26</v>
      </c>
      <c r="P3" s="4"/>
      <c r="Q3" s="4"/>
      <c r="R3" s="4"/>
      <c r="S3" s="6">
        <v>50</v>
      </c>
      <c r="T3">
        <f>I3*43</f>
        <v>13.244</v>
      </c>
      <c r="U3">
        <f>T3*1.4</f>
        <v>18.541599999999999</v>
      </c>
      <c r="V3">
        <f>U3*2</f>
        <v>37.083199999999998</v>
      </c>
      <c r="W3">
        <f>V3*1.22</f>
        <v>45.241503999999999</v>
      </c>
    </row>
    <row r="4" spans="1:23" ht="80.099999999999994" customHeight="1" x14ac:dyDescent="0.25">
      <c r="A4" s="2" t="s">
        <v>27</v>
      </c>
      <c r="B4" s="3">
        <v>45785</v>
      </c>
      <c r="C4" s="4"/>
      <c r="D4" s="5" t="s">
        <v>21</v>
      </c>
      <c r="E4" s="4" t="s">
        <v>28</v>
      </c>
      <c r="F4" s="4" t="s">
        <v>29</v>
      </c>
      <c r="G4" s="6">
        <v>2025050823070</v>
      </c>
      <c r="H4" s="7" t="s">
        <v>24</v>
      </c>
      <c r="I4" s="4">
        <v>0.36699999999999999</v>
      </c>
      <c r="J4" s="8">
        <v>120</v>
      </c>
      <c r="K4" s="4">
        <v>120</v>
      </c>
      <c r="L4" s="9">
        <f t="shared" si="0"/>
        <v>44.04</v>
      </c>
      <c r="M4" s="4">
        <f t="shared" ref="M4:M67" si="1">I4*K4</f>
        <v>44.04</v>
      </c>
      <c r="N4" s="4" t="s">
        <v>25</v>
      </c>
      <c r="O4" s="4" t="s">
        <v>26</v>
      </c>
      <c r="P4" s="4"/>
      <c r="Q4" s="4"/>
      <c r="R4" s="4"/>
      <c r="S4" s="6">
        <v>50</v>
      </c>
      <c r="T4">
        <f t="shared" ref="T4:T67" si="2">I4*43</f>
        <v>15.780999999999999</v>
      </c>
      <c r="U4">
        <f t="shared" ref="U4:U67" si="3">T4*1.4</f>
        <v>22.093399999999995</v>
      </c>
      <c r="V4">
        <f t="shared" ref="V4:V67" si="4">U4*2</f>
        <v>44.186799999999991</v>
      </c>
      <c r="W4">
        <f t="shared" ref="W4:W67" si="5">V4*1.22</f>
        <v>53.907895999999987</v>
      </c>
    </row>
    <row r="5" spans="1:23" ht="80.099999999999994" customHeight="1" x14ac:dyDescent="0.25">
      <c r="A5" s="2" t="s">
        <v>30</v>
      </c>
      <c r="B5" s="3">
        <v>45785</v>
      </c>
      <c r="C5" s="4"/>
      <c r="D5" s="5" t="s">
        <v>21</v>
      </c>
      <c r="E5" s="4" t="s">
        <v>31</v>
      </c>
      <c r="F5" s="4" t="s">
        <v>32</v>
      </c>
      <c r="G5" s="6">
        <v>2025050823087</v>
      </c>
      <c r="H5" s="7" t="s">
        <v>24</v>
      </c>
      <c r="I5" s="4">
        <v>0.51600000000000001</v>
      </c>
      <c r="J5" s="8">
        <v>150</v>
      </c>
      <c r="K5" s="4">
        <v>150</v>
      </c>
      <c r="L5" s="9">
        <f t="shared" si="0"/>
        <v>77.400000000000006</v>
      </c>
      <c r="M5" s="4">
        <f t="shared" si="1"/>
        <v>77.400000000000006</v>
      </c>
      <c r="N5" s="4" t="s">
        <v>25</v>
      </c>
      <c r="O5" s="4" t="s">
        <v>26</v>
      </c>
      <c r="P5" s="4"/>
      <c r="Q5" s="4"/>
      <c r="R5" s="4"/>
      <c r="S5" s="6">
        <v>75</v>
      </c>
      <c r="T5">
        <f t="shared" si="2"/>
        <v>22.188000000000002</v>
      </c>
      <c r="U5">
        <f t="shared" si="3"/>
        <v>31.063200000000002</v>
      </c>
      <c r="V5">
        <f t="shared" si="4"/>
        <v>62.126400000000004</v>
      </c>
      <c r="W5">
        <f t="shared" si="5"/>
        <v>75.794207999999998</v>
      </c>
    </row>
    <row r="6" spans="1:23" ht="80.099999999999994" customHeight="1" x14ac:dyDescent="0.25">
      <c r="A6" s="2" t="s">
        <v>33</v>
      </c>
      <c r="B6" s="3">
        <v>45785</v>
      </c>
      <c r="C6" s="4"/>
      <c r="D6" s="5" t="s">
        <v>34</v>
      </c>
      <c r="E6" s="4" t="s">
        <v>35</v>
      </c>
      <c r="F6" s="4" t="s">
        <v>36</v>
      </c>
      <c r="G6" s="6">
        <v>2025050823124</v>
      </c>
      <c r="H6" s="4" t="s">
        <v>37</v>
      </c>
      <c r="I6" s="4">
        <v>0.40100000000000002</v>
      </c>
      <c r="J6" s="8">
        <v>180</v>
      </c>
      <c r="K6" s="4">
        <v>180</v>
      </c>
      <c r="L6" s="9">
        <f t="shared" si="0"/>
        <v>72.180000000000007</v>
      </c>
      <c r="M6" s="4">
        <f t="shared" si="1"/>
        <v>72.180000000000007</v>
      </c>
      <c r="N6" s="4" t="s">
        <v>25</v>
      </c>
      <c r="O6" s="4" t="s">
        <v>26</v>
      </c>
      <c r="P6" s="4"/>
      <c r="Q6" s="4"/>
      <c r="R6" s="4" t="str">
        <f>IF(COUNTIF(A$3:A6,A6)&gt;1,"¡Duplicado!","")</f>
        <v/>
      </c>
      <c r="S6" s="6">
        <v>65</v>
      </c>
      <c r="T6">
        <f t="shared" si="2"/>
        <v>17.243000000000002</v>
      </c>
      <c r="U6">
        <f t="shared" si="3"/>
        <v>24.1402</v>
      </c>
      <c r="V6">
        <f t="shared" si="4"/>
        <v>48.2804</v>
      </c>
      <c r="W6">
        <f t="shared" si="5"/>
        <v>58.902087999999999</v>
      </c>
    </row>
    <row r="7" spans="1:23" ht="80.099999999999994" customHeight="1" x14ac:dyDescent="0.25">
      <c r="A7" s="2" t="s">
        <v>38</v>
      </c>
      <c r="B7" s="3">
        <v>45785</v>
      </c>
      <c r="C7" s="4"/>
      <c r="D7" s="5" t="s">
        <v>34</v>
      </c>
      <c r="E7" s="4" t="s">
        <v>39</v>
      </c>
      <c r="F7" s="4" t="s">
        <v>40</v>
      </c>
      <c r="G7" s="6">
        <v>2025050823155</v>
      </c>
      <c r="H7" s="4" t="s">
        <v>37</v>
      </c>
      <c r="I7" s="4">
        <v>0.55600000000000005</v>
      </c>
      <c r="J7" s="8">
        <v>120</v>
      </c>
      <c r="K7" s="4">
        <v>120</v>
      </c>
      <c r="L7" s="9">
        <f t="shared" si="0"/>
        <v>66.72</v>
      </c>
      <c r="M7" s="4">
        <f t="shared" si="1"/>
        <v>66.72</v>
      </c>
      <c r="N7" s="4" t="s">
        <v>25</v>
      </c>
      <c r="O7" s="4" t="s">
        <v>26</v>
      </c>
      <c r="P7" s="4"/>
      <c r="Q7" s="4"/>
      <c r="R7" s="4" t="str">
        <f>IF(COUNTIF(A$3:A7,A7)&gt;1,"¡Duplicado!","")</f>
        <v/>
      </c>
      <c r="S7" s="6">
        <v>89</v>
      </c>
      <c r="T7">
        <f t="shared" si="2"/>
        <v>23.908000000000001</v>
      </c>
      <c r="U7">
        <f t="shared" si="3"/>
        <v>33.471200000000003</v>
      </c>
      <c r="V7">
        <f t="shared" si="4"/>
        <v>66.942400000000006</v>
      </c>
      <c r="W7">
        <f t="shared" si="5"/>
        <v>81.669728000000006</v>
      </c>
    </row>
    <row r="8" spans="1:23" ht="80.099999999999994" customHeight="1" x14ac:dyDescent="0.25">
      <c r="A8" s="2" t="s">
        <v>41</v>
      </c>
      <c r="B8" s="3">
        <v>45785</v>
      </c>
      <c r="C8" s="4"/>
      <c r="D8" s="5" t="s">
        <v>34</v>
      </c>
      <c r="E8" s="4" t="s">
        <v>42</v>
      </c>
      <c r="F8" s="4" t="s">
        <v>43</v>
      </c>
      <c r="G8" s="6">
        <v>2025010418520</v>
      </c>
      <c r="H8" s="4" t="s">
        <v>44</v>
      </c>
      <c r="I8" s="4">
        <v>0.19900000000000001</v>
      </c>
      <c r="J8" s="8">
        <v>120</v>
      </c>
      <c r="K8" s="4">
        <v>120</v>
      </c>
      <c r="L8" s="9">
        <f t="shared" si="0"/>
        <v>23.880000000000003</v>
      </c>
      <c r="M8" s="4">
        <f t="shared" si="1"/>
        <v>23.880000000000003</v>
      </c>
      <c r="N8" s="4" t="s">
        <v>25</v>
      </c>
      <c r="O8" s="4" t="s">
        <v>26</v>
      </c>
      <c r="P8" s="4"/>
      <c r="Q8" s="4"/>
      <c r="R8" s="4" t="str">
        <f>IF(COUNTIF(A$3:A8,A8)&gt;1,"¡Duplicado!","")</f>
        <v/>
      </c>
      <c r="S8" s="6">
        <v>33</v>
      </c>
      <c r="T8">
        <f t="shared" si="2"/>
        <v>8.5570000000000004</v>
      </c>
      <c r="U8">
        <f t="shared" si="3"/>
        <v>11.979799999999999</v>
      </c>
      <c r="V8">
        <f t="shared" si="4"/>
        <v>23.959599999999998</v>
      </c>
      <c r="W8">
        <f t="shared" si="5"/>
        <v>29.230711999999997</v>
      </c>
    </row>
    <row r="9" spans="1:23" ht="80.099999999999994" customHeight="1" x14ac:dyDescent="0.25">
      <c r="A9" s="2" t="s">
        <v>45</v>
      </c>
      <c r="B9" s="3">
        <v>45785</v>
      </c>
      <c r="C9" s="4"/>
      <c r="D9" s="5" t="s">
        <v>34</v>
      </c>
      <c r="E9" s="4" t="s">
        <v>46</v>
      </c>
      <c r="F9" s="4" t="s">
        <v>47</v>
      </c>
      <c r="G9" s="6">
        <v>2025050823186</v>
      </c>
      <c r="H9" s="4" t="s">
        <v>37</v>
      </c>
      <c r="I9" s="4">
        <v>0.19900000000000001</v>
      </c>
      <c r="J9" s="8">
        <v>150</v>
      </c>
      <c r="K9" s="4">
        <v>150</v>
      </c>
      <c r="L9" s="9">
        <f t="shared" ref="L9:L72" si="6">J9*I9</f>
        <v>29.85</v>
      </c>
      <c r="M9" s="4">
        <f t="shared" si="1"/>
        <v>29.85</v>
      </c>
      <c r="N9" s="4" t="s">
        <v>25</v>
      </c>
      <c r="O9" s="4" t="s">
        <v>26</v>
      </c>
      <c r="P9" s="4"/>
      <c r="Q9" s="4"/>
      <c r="R9" s="4" t="str">
        <f>IF(COUNTIF(A$3:A9,A9)&gt;1,"¡Duplicado!","")</f>
        <v/>
      </c>
      <c r="S9" s="6">
        <v>33</v>
      </c>
      <c r="T9">
        <f t="shared" si="2"/>
        <v>8.5570000000000004</v>
      </c>
      <c r="U9">
        <f t="shared" si="3"/>
        <v>11.979799999999999</v>
      </c>
      <c r="V9">
        <f t="shared" si="4"/>
        <v>23.959599999999998</v>
      </c>
      <c r="W9">
        <f t="shared" si="5"/>
        <v>29.230711999999997</v>
      </c>
    </row>
    <row r="10" spans="1:23" ht="80.099999999999994" customHeight="1" x14ac:dyDescent="0.25">
      <c r="A10" s="2" t="s">
        <v>48</v>
      </c>
      <c r="B10" s="3">
        <v>45787</v>
      </c>
      <c r="C10" s="4"/>
      <c r="D10" s="5" t="s">
        <v>34</v>
      </c>
      <c r="E10" s="4" t="s">
        <v>49</v>
      </c>
      <c r="F10" s="4" t="s">
        <v>50</v>
      </c>
      <c r="G10" s="6">
        <v>2025051022458</v>
      </c>
      <c r="H10" s="4" t="s">
        <v>37</v>
      </c>
      <c r="I10" s="4">
        <v>0.19900000000000001</v>
      </c>
      <c r="J10" s="8">
        <v>150</v>
      </c>
      <c r="K10" s="4">
        <v>150</v>
      </c>
      <c r="L10" s="9">
        <f t="shared" si="6"/>
        <v>29.85</v>
      </c>
      <c r="M10" s="4">
        <f t="shared" si="1"/>
        <v>29.85</v>
      </c>
      <c r="N10" s="4" t="s">
        <v>25</v>
      </c>
      <c r="O10" s="4" t="s">
        <v>26</v>
      </c>
      <c r="P10" s="4"/>
      <c r="Q10" s="4"/>
      <c r="R10" s="4"/>
      <c r="S10" s="6">
        <v>33</v>
      </c>
      <c r="T10">
        <f t="shared" si="2"/>
        <v>8.5570000000000004</v>
      </c>
      <c r="U10">
        <f t="shared" si="3"/>
        <v>11.979799999999999</v>
      </c>
      <c r="V10">
        <f t="shared" si="4"/>
        <v>23.959599999999998</v>
      </c>
      <c r="W10">
        <f t="shared" si="5"/>
        <v>29.230711999999997</v>
      </c>
    </row>
    <row r="11" spans="1:23" ht="80.099999999999994" customHeight="1" x14ac:dyDescent="0.25">
      <c r="A11" s="2" t="s">
        <v>51</v>
      </c>
      <c r="B11" s="3">
        <v>45787</v>
      </c>
      <c r="C11" s="4"/>
      <c r="D11" s="5" t="s">
        <v>34</v>
      </c>
      <c r="E11" s="4" t="s">
        <v>52</v>
      </c>
      <c r="F11" s="4" t="s">
        <v>53</v>
      </c>
      <c r="G11" s="6">
        <v>2025051022465</v>
      </c>
      <c r="H11" s="4" t="s">
        <v>37</v>
      </c>
      <c r="I11" s="4">
        <v>0.189</v>
      </c>
      <c r="J11" s="8">
        <v>150</v>
      </c>
      <c r="K11" s="4">
        <v>150</v>
      </c>
      <c r="L11" s="9">
        <f t="shared" si="6"/>
        <v>28.35</v>
      </c>
      <c r="M11" s="4">
        <f t="shared" si="1"/>
        <v>28.35</v>
      </c>
      <c r="N11" s="4" t="s">
        <v>25</v>
      </c>
      <c r="O11" s="4" t="s">
        <v>26</v>
      </c>
      <c r="P11" s="4"/>
      <c r="Q11" s="4"/>
      <c r="R11" s="4"/>
      <c r="S11" s="6">
        <v>33</v>
      </c>
      <c r="T11">
        <f t="shared" si="2"/>
        <v>8.1270000000000007</v>
      </c>
      <c r="U11">
        <f t="shared" si="3"/>
        <v>11.377800000000001</v>
      </c>
      <c r="V11">
        <f t="shared" si="4"/>
        <v>22.755600000000001</v>
      </c>
      <c r="W11">
        <f t="shared" si="5"/>
        <v>27.761832000000002</v>
      </c>
    </row>
    <row r="12" spans="1:23" ht="80.099999999999994" customHeight="1" x14ac:dyDescent="0.25">
      <c r="A12" s="2" t="s">
        <v>54</v>
      </c>
      <c r="B12" s="3">
        <v>45787</v>
      </c>
      <c r="C12" s="4"/>
      <c r="D12" s="5" t="s">
        <v>34</v>
      </c>
      <c r="E12" s="4" t="s">
        <v>55</v>
      </c>
      <c r="F12" s="4" t="s">
        <v>56</v>
      </c>
      <c r="G12" s="6">
        <v>2025051022489</v>
      </c>
      <c r="H12" s="4" t="s">
        <v>37</v>
      </c>
      <c r="I12" s="4">
        <v>0.19900000000000001</v>
      </c>
      <c r="J12" s="8">
        <v>150</v>
      </c>
      <c r="K12" s="4">
        <v>150</v>
      </c>
      <c r="L12" s="9">
        <f t="shared" si="6"/>
        <v>29.85</v>
      </c>
      <c r="M12" s="4">
        <f t="shared" si="1"/>
        <v>29.85</v>
      </c>
      <c r="N12" s="4" t="s">
        <v>25</v>
      </c>
      <c r="O12" s="4" t="s">
        <v>26</v>
      </c>
      <c r="P12" s="4"/>
      <c r="Q12" s="4"/>
      <c r="R12" s="4"/>
      <c r="S12" s="6">
        <v>33</v>
      </c>
      <c r="T12">
        <f t="shared" si="2"/>
        <v>8.5570000000000004</v>
      </c>
      <c r="U12">
        <f t="shared" si="3"/>
        <v>11.979799999999999</v>
      </c>
      <c r="V12">
        <f t="shared" si="4"/>
        <v>23.959599999999998</v>
      </c>
      <c r="W12">
        <f t="shared" si="5"/>
        <v>29.230711999999997</v>
      </c>
    </row>
    <row r="13" spans="1:23" ht="80.099999999999994" customHeight="1" x14ac:dyDescent="0.25">
      <c r="A13" s="2" t="s">
        <v>57</v>
      </c>
      <c r="B13" s="3">
        <v>45787</v>
      </c>
      <c r="C13" s="4"/>
      <c r="D13" s="5" t="s">
        <v>34</v>
      </c>
      <c r="E13" s="4" t="s">
        <v>58</v>
      </c>
      <c r="F13" s="4" t="s">
        <v>59</v>
      </c>
      <c r="G13" s="6">
        <v>2025051022502</v>
      </c>
      <c r="H13" s="4" t="s">
        <v>37</v>
      </c>
      <c r="I13" s="4">
        <v>0.19900000000000001</v>
      </c>
      <c r="J13" s="8">
        <v>250</v>
      </c>
      <c r="K13" s="4">
        <v>250</v>
      </c>
      <c r="L13" s="9">
        <f t="shared" si="6"/>
        <v>49.75</v>
      </c>
      <c r="M13" s="4">
        <f t="shared" si="1"/>
        <v>49.75</v>
      </c>
      <c r="N13" s="4" t="s">
        <v>25</v>
      </c>
      <c r="O13" s="4" t="s">
        <v>26</v>
      </c>
      <c r="P13" s="4"/>
      <c r="Q13" s="4"/>
      <c r="R13" s="4"/>
      <c r="S13" s="6">
        <f t="shared" ref="S13:S46" si="7">W13</f>
        <v>29.230711999999997</v>
      </c>
      <c r="T13">
        <f t="shared" si="2"/>
        <v>8.5570000000000004</v>
      </c>
      <c r="U13">
        <f t="shared" si="3"/>
        <v>11.979799999999999</v>
      </c>
      <c r="V13">
        <f t="shared" si="4"/>
        <v>23.959599999999998</v>
      </c>
      <c r="W13">
        <f t="shared" si="5"/>
        <v>29.230711999999997</v>
      </c>
    </row>
    <row r="14" spans="1:23" ht="80.099999999999994" customHeight="1" x14ac:dyDescent="0.25">
      <c r="A14" s="2" t="s">
        <v>60</v>
      </c>
      <c r="B14" s="3">
        <v>45787</v>
      </c>
      <c r="C14" s="4"/>
      <c r="D14" s="5" t="s">
        <v>34</v>
      </c>
      <c r="E14" s="4" t="s">
        <v>61</v>
      </c>
      <c r="F14" s="4" t="s">
        <v>62</v>
      </c>
      <c r="G14" s="6">
        <v>2025051022519</v>
      </c>
      <c r="H14" s="4" t="s">
        <v>37</v>
      </c>
      <c r="I14" s="4">
        <v>0.19900000000000001</v>
      </c>
      <c r="J14" s="8">
        <v>150</v>
      </c>
      <c r="K14" s="4">
        <v>150</v>
      </c>
      <c r="L14" s="9">
        <f t="shared" si="6"/>
        <v>29.85</v>
      </c>
      <c r="M14" s="4">
        <f t="shared" si="1"/>
        <v>29.85</v>
      </c>
      <c r="N14" s="4" t="s">
        <v>25</v>
      </c>
      <c r="O14" s="4" t="s">
        <v>26</v>
      </c>
      <c r="P14" s="4"/>
      <c r="Q14" s="4"/>
      <c r="R14" s="4"/>
      <c r="S14" s="6">
        <v>33</v>
      </c>
      <c r="T14">
        <f t="shared" si="2"/>
        <v>8.5570000000000004</v>
      </c>
      <c r="U14">
        <f t="shared" si="3"/>
        <v>11.979799999999999</v>
      </c>
      <c r="V14">
        <f t="shared" si="4"/>
        <v>23.959599999999998</v>
      </c>
      <c r="W14">
        <f t="shared" si="5"/>
        <v>29.230711999999997</v>
      </c>
    </row>
    <row r="15" spans="1:23" ht="80.099999999999994" customHeight="1" x14ac:dyDescent="0.25">
      <c r="A15" s="2" t="s">
        <v>63</v>
      </c>
      <c r="B15" s="3">
        <v>45787</v>
      </c>
      <c r="C15" s="4"/>
      <c r="D15" s="5" t="s">
        <v>34</v>
      </c>
      <c r="E15" s="4" t="s">
        <v>64</v>
      </c>
      <c r="F15" s="4" t="s">
        <v>65</v>
      </c>
      <c r="G15" s="6">
        <v>2025051022557</v>
      </c>
      <c r="H15" s="4" t="s">
        <v>37</v>
      </c>
      <c r="I15" s="4">
        <v>0.19900000000000001</v>
      </c>
      <c r="J15" s="8">
        <v>250</v>
      </c>
      <c r="K15" s="4">
        <v>250</v>
      </c>
      <c r="L15" s="9">
        <f t="shared" si="6"/>
        <v>49.75</v>
      </c>
      <c r="M15" s="4">
        <f t="shared" si="1"/>
        <v>49.75</v>
      </c>
      <c r="N15" s="4" t="s">
        <v>25</v>
      </c>
      <c r="O15" s="4" t="s">
        <v>26</v>
      </c>
      <c r="P15" s="4"/>
      <c r="Q15" s="4"/>
      <c r="R15" s="4"/>
      <c r="S15" s="6">
        <v>33</v>
      </c>
      <c r="T15">
        <f t="shared" si="2"/>
        <v>8.5570000000000004</v>
      </c>
      <c r="U15">
        <f t="shared" si="3"/>
        <v>11.979799999999999</v>
      </c>
      <c r="V15">
        <f t="shared" si="4"/>
        <v>23.959599999999998</v>
      </c>
      <c r="W15">
        <f t="shared" si="5"/>
        <v>29.230711999999997</v>
      </c>
    </row>
    <row r="16" spans="1:23" ht="80.099999999999994" customHeight="1" x14ac:dyDescent="0.25">
      <c r="A16" s="2" t="s">
        <v>66</v>
      </c>
      <c r="B16" s="3">
        <v>45787</v>
      </c>
      <c r="C16" s="4"/>
      <c r="D16" s="5" t="s">
        <v>34</v>
      </c>
      <c r="E16" s="4" t="s">
        <v>67</v>
      </c>
      <c r="F16" s="4" t="s">
        <v>68</v>
      </c>
      <c r="G16" s="6">
        <v>2025051022571</v>
      </c>
      <c r="H16" s="4" t="s">
        <v>37</v>
      </c>
      <c r="I16" s="4">
        <v>0.19900000000000001</v>
      </c>
      <c r="J16" s="8">
        <v>250</v>
      </c>
      <c r="K16" s="4">
        <v>240</v>
      </c>
      <c r="L16" s="9">
        <f t="shared" si="6"/>
        <v>49.75</v>
      </c>
      <c r="M16" s="4">
        <f t="shared" si="1"/>
        <v>47.760000000000005</v>
      </c>
      <c r="N16" s="4" t="s">
        <v>25</v>
      </c>
      <c r="O16" s="4" t="s">
        <v>26</v>
      </c>
      <c r="P16" s="4"/>
      <c r="Q16" s="4"/>
      <c r="R16" s="4"/>
      <c r="S16" s="6">
        <v>33</v>
      </c>
      <c r="T16">
        <f t="shared" si="2"/>
        <v>8.5570000000000004</v>
      </c>
      <c r="U16">
        <f t="shared" si="3"/>
        <v>11.979799999999999</v>
      </c>
      <c r="V16">
        <f t="shared" si="4"/>
        <v>23.959599999999998</v>
      </c>
      <c r="W16">
        <f t="shared" si="5"/>
        <v>29.230711999999997</v>
      </c>
    </row>
    <row r="17" spans="1:23" ht="80.099999999999994" customHeight="1" x14ac:dyDescent="0.25">
      <c r="A17" s="2" t="s">
        <v>69</v>
      </c>
      <c r="B17" s="3">
        <v>45787</v>
      </c>
      <c r="C17" s="4"/>
      <c r="D17" s="5" t="s">
        <v>34</v>
      </c>
      <c r="E17" s="4" t="s">
        <v>70</v>
      </c>
      <c r="F17" s="4" t="s">
        <v>71</v>
      </c>
      <c r="G17" s="6">
        <v>2025051022588</v>
      </c>
      <c r="H17" s="4" t="s">
        <v>37</v>
      </c>
      <c r="I17" s="4">
        <v>0.189</v>
      </c>
      <c r="J17" s="8">
        <v>250</v>
      </c>
      <c r="K17" s="4">
        <v>250</v>
      </c>
      <c r="L17" s="9">
        <f t="shared" si="6"/>
        <v>47.25</v>
      </c>
      <c r="M17" s="4">
        <f t="shared" si="1"/>
        <v>47.25</v>
      </c>
      <c r="N17" s="4" t="s">
        <v>25</v>
      </c>
      <c r="O17" s="4" t="s">
        <v>26</v>
      </c>
      <c r="P17" s="4"/>
      <c r="Q17" s="4"/>
      <c r="R17" s="4"/>
      <c r="S17" s="6">
        <v>33</v>
      </c>
      <c r="T17">
        <f t="shared" si="2"/>
        <v>8.1270000000000007</v>
      </c>
      <c r="U17">
        <f t="shared" si="3"/>
        <v>11.377800000000001</v>
      </c>
      <c r="V17">
        <f t="shared" si="4"/>
        <v>22.755600000000001</v>
      </c>
      <c r="W17">
        <f t="shared" si="5"/>
        <v>27.761832000000002</v>
      </c>
    </row>
    <row r="18" spans="1:23" ht="80.099999999999994" customHeight="1" x14ac:dyDescent="0.25">
      <c r="A18" s="2" t="s">
        <v>72</v>
      </c>
      <c r="B18" s="3">
        <v>45787</v>
      </c>
      <c r="C18" s="4"/>
      <c r="D18" s="5" t="s">
        <v>34</v>
      </c>
      <c r="E18" s="4" t="s">
        <v>73</v>
      </c>
      <c r="F18" s="4" t="s">
        <v>74</v>
      </c>
      <c r="G18" s="6">
        <v>2025051022595</v>
      </c>
      <c r="H18" s="4" t="s">
        <v>37</v>
      </c>
      <c r="I18" s="4">
        <v>0.17899999999999999</v>
      </c>
      <c r="J18" s="8">
        <v>250</v>
      </c>
      <c r="K18" s="4">
        <v>250</v>
      </c>
      <c r="L18" s="9">
        <f t="shared" si="6"/>
        <v>44.75</v>
      </c>
      <c r="M18" s="4">
        <f t="shared" si="1"/>
        <v>44.75</v>
      </c>
      <c r="N18" s="4" t="s">
        <v>25</v>
      </c>
      <c r="O18" s="4" t="s">
        <v>26</v>
      </c>
      <c r="P18" s="4"/>
      <c r="Q18" s="4"/>
      <c r="R18" s="4"/>
      <c r="S18" s="6">
        <v>33</v>
      </c>
      <c r="T18">
        <f t="shared" si="2"/>
        <v>7.6970000000000001</v>
      </c>
      <c r="U18">
        <f t="shared" si="3"/>
        <v>10.7758</v>
      </c>
      <c r="V18">
        <f t="shared" si="4"/>
        <v>21.551600000000001</v>
      </c>
      <c r="W18">
        <f t="shared" si="5"/>
        <v>26.292952</v>
      </c>
    </row>
    <row r="19" spans="1:23" ht="80.099999999999994" customHeight="1" x14ac:dyDescent="0.25">
      <c r="A19" s="2" t="s">
        <v>75</v>
      </c>
      <c r="B19" s="3">
        <v>45787</v>
      </c>
      <c r="C19" s="4"/>
      <c r="D19" s="5" t="s">
        <v>34</v>
      </c>
      <c r="E19" s="4" t="s">
        <v>76</v>
      </c>
      <c r="F19" s="4" t="s">
        <v>77</v>
      </c>
      <c r="G19" s="6">
        <v>2025051023011</v>
      </c>
      <c r="H19" s="4" t="s">
        <v>37</v>
      </c>
      <c r="I19" s="4">
        <v>0.19900000000000001</v>
      </c>
      <c r="J19" s="8">
        <v>250</v>
      </c>
      <c r="K19" s="4">
        <v>250</v>
      </c>
      <c r="L19" s="9">
        <f t="shared" si="6"/>
        <v>49.75</v>
      </c>
      <c r="M19" s="4">
        <f t="shared" si="1"/>
        <v>49.75</v>
      </c>
      <c r="N19" s="4" t="s">
        <v>25</v>
      </c>
      <c r="O19" s="4" t="s">
        <v>26</v>
      </c>
      <c r="P19" s="4"/>
      <c r="Q19" s="4"/>
      <c r="R19" s="4"/>
      <c r="S19" s="6">
        <v>39</v>
      </c>
      <c r="T19">
        <f t="shared" si="2"/>
        <v>8.5570000000000004</v>
      </c>
      <c r="U19">
        <f t="shared" si="3"/>
        <v>11.979799999999999</v>
      </c>
      <c r="V19">
        <f t="shared" si="4"/>
        <v>23.959599999999998</v>
      </c>
      <c r="W19">
        <f t="shared" si="5"/>
        <v>29.230711999999997</v>
      </c>
    </row>
    <row r="20" spans="1:23" ht="80.099999999999994" customHeight="1" x14ac:dyDescent="0.25">
      <c r="A20" s="2" t="s">
        <v>78</v>
      </c>
      <c r="B20" s="3">
        <v>45787</v>
      </c>
      <c r="C20" s="4"/>
      <c r="D20" s="5" t="s">
        <v>34</v>
      </c>
      <c r="E20" s="4" t="s">
        <v>79</v>
      </c>
      <c r="F20" s="4" t="s">
        <v>80</v>
      </c>
      <c r="G20" s="6">
        <v>2025051023028</v>
      </c>
      <c r="H20" s="4" t="s">
        <v>37</v>
      </c>
      <c r="I20" s="4">
        <v>0.19900000000000001</v>
      </c>
      <c r="J20" s="8">
        <v>150</v>
      </c>
      <c r="K20" s="4">
        <v>150</v>
      </c>
      <c r="L20" s="9">
        <f t="shared" si="6"/>
        <v>29.85</v>
      </c>
      <c r="M20" s="4">
        <f t="shared" si="1"/>
        <v>29.85</v>
      </c>
      <c r="N20" s="4" t="s">
        <v>25</v>
      </c>
      <c r="O20" s="4" t="s">
        <v>26</v>
      </c>
      <c r="P20" s="4"/>
      <c r="Q20" s="4"/>
      <c r="R20" s="4"/>
      <c r="S20" s="6">
        <v>33</v>
      </c>
      <c r="T20">
        <f t="shared" si="2"/>
        <v>8.5570000000000004</v>
      </c>
      <c r="U20">
        <f t="shared" si="3"/>
        <v>11.979799999999999</v>
      </c>
      <c r="V20">
        <f t="shared" si="4"/>
        <v>23.959599999999998</v>
      </c>
      <c r="W20">
        <f t="shared" si="5"/>
        <v>29.230711999999997</v>
      </c>
    </row>
    <row r="21" spans="1:23" ht="80.099999999999994" customHeight="1" x14ac:dyDescent="0.25">
      <c r="A21" s="2" t="s">
        <v>81</v>
      </c>
      <c r="B21" s="3">
        <v>45787</v>
      </c>
      <c r="C21" s="4"/>
      <c r="D21" s="5" t="s">
        <v>34</v>
      </c>
      <c r="E21" s="4" t="s">
        <v>82</v>
      </c>
      <c r="F21" s="4" t="s">
        <v>83</v>
      </c>
      <c r="G21" s="6">
        <v>2025051023042</v>
      </c>
      <c r="H21" s="4" t="s">
        <v>37</v>
      </c>
      <c r="I21" s="4">
        <v>0.19900000000000001</v>
      </c>
      <c r="J21" s="8">
        <v>250</v>
      </c>
      <c r="K21" s="4">
        <v>250</v>
      </c>
      <c r="L21" s="9">
        <f t="shared" si="6"/>
        <v>49.75</v>
      </c>
      <c r="M21" s="4">
        <f t="shared" si="1"/>
        <v>49.75</v>
      </c>
      <c r="N21" s="4" t="s">
        <v>25</v>
      </c>
      <c r="O21" s="4" t="s">
        <v>26</v>
      </c>
      <c r="P21" s="4"/>
      <c r="Q21" s="4"/>
      <c r="R21" s="4"/>
      <c r="S21" s="6">
        <v>33</v>
      </c>
      <c r="T21">
        <f t="shared" si="2"/>
        <v>8.5570000000000004</v>
      </c>
      <c r="U21">
        <f t="shared" si="3"/>
        <v>11.979799999999999</v>
      </c>
      <c r="V21">
        <f t="shared" si="4"/>
        <v>23.959599999999998</v>
      </c>
      <c r="W21">
        <f t="shared" si="5"/>
        <v>29.230711999999997</v>
      </c>
    </row>
    <row r="22" spans="1:23" ht="80.099999999999994" customHeight="1" x14ac:dyDescent="0.25">
      <c r="A22" s="2" t="s">
        <v>84</v>
      </c>
      <c r="B22" s="3">
        <v>45787</v>
      </c>
      <c r="C22" s="4"/>
      <c r="D22" s="5" t="s">
        <v>34</v>
      </c>
      <c r="E22" s="4" t="s">
        <v>85</v>
      </c>
      <c r="F22" s="4" t="s">
        <v>86</v>
      </c>
      <c r="G22" s="6">
        <v>2025051023059</v>
      </c>
      <c r="H22" s="4" t="s">
        <v>37</v>
      </c>
      <c r="I22" s="4">
        <v>0.19900000000000001</v>
      </c>
      <c r="J22" s="8">
        <v>250</v>
      </c>
      <c r="K22" s="4">
        <v>248</v>
      </c>
      <c r="L22" s="9">
        <f t="shared" si="6"/>
        <v>49.75</v>
      </c>
      <c r="M22" s="4">
        <f t="shared" si="1"/>
        <v>49.352000000000004</v>
      </c>
      <c r="N22" s="4" t="s">
        <v>25</v>
      </c>
      <c r="O22" s="4" t="s">
        <v>26</v>
      </c>
      <c r="P22" s="4"/>
      <c r="Q22" s="4"/>
      <c r="R22" s="4"/>
      <c r="S22" s="6">
        <v>35</v>
      </c>
      <c r="T22">
        <f t="shared" si="2"/>
        <v>8.5570000000000004</v>
      </c>
      <c r="U22">
        <f t="shared" si="3"/>
        <v>11.979799999999999</v>
      </c>
      <c r="V22">
        <f t="shared" si="4"/>
        <v>23.959599999999998</v>
      </c>
      <c r="W22">
        <f t="shared" si="5"/>
        <v>29.230711999999997</v>
      </c>
    </row>
    <row r="23" spans="1:23" ht="80.099999999999994" customHeight="1" x14ac:dyDescent="0.25">
      <c r="A23" s="2" t="s">
        <v>87</v>
      </c>
      <c r="B23" s="3">
        <v>45787</v>
      </c>
      <c r="C23" s="4"/>
      <c r="D23" s="5" t="s">
        <v>34</v>
      </c>
      <c r="E23" s="4" t="s">
        <v>88</v>
      </c>
      <c r="F23" s="4" t="s">
        <v>89</v>
      </c>
      <c r="G23" s="6">
        <v>2025051023066</v>
      </c>
      <c r="H23" s="4" t="s">
        <v>37</v>
      </c>
      <c r="I23" s="4">
        <v>0.19900000000000001</v>
      </c>
      <c r="J23" s="8">
        <v>250</v>
      </c>
      <c r="K23" s="4">
        <v>250</v>
      </c>
      <c r="L23" s="9">
        <f t="shared" si="6"/>
        <v>49.75</v>
      </c>
      <c r="M23" s="4">
        <f t="shared" si="1"/>
        <v>49.75</v>
      </c>
      <c r="N23" s="4" t="s">
        <v>25</v>
      </c>
      <c r="O23" s="4" t="s">
        <v>26</v>
      </c>
      <c r="P23" s="4"/>
      <c r="Q23" s="4"/>
      <c r="R23" s="4"/>
      <c r="S23" s="6">
        <v>33</v>
      </c>
      <c r="T23">
        <f t="shared" si="2"/>
        <v>8.5570000000000004</v>
      </c>
      <c r="U23">
        <f t="shared" si="3"/>
        <v>11.979799999999999</v>
      </c>
      <c r="V23">
        <f t="shared" si="4"/>
        <v>23.959599999999998</v>
      </c>
      <c r="W23">
        <f t="shared" si="5"/>
        <v>29.230711999999997</v>
      </c>
    </row>
    <row r="24" spans="1:23" ht="80.099999999999994" customHeight="1" x14ac:dyDescent="0.25">
      <c r="A24" s="2" t="s">
        <v>90</v>
      </c>
      <c r="B24" s="3">
        <v>45787</v>
      </c>
      <c r="C24" s="4"/>
      <c r="D24" s="5" t="s">
        <v>34</v>
      </c>
      <c r="E24" s="4" t="s">
        <v>91</v>
      </c>
      <c r="F24" s="4" t="s">
        <v>92</v>
      </c>
      <c r="G24" s="6">
        <v>2025051023080</v>
      </c>
      <c r="H24" s="4" t="s">
        <v>37</v>
      </c>
      <c r="I24" s="4">
        <v>0.19900000000000001</v>
      </c>
      <c r="J24" s="8">
        <v>250</v>
      </c>
      <c r="K24" s="4">
        <v>250</v>
      </c>
      <c r="L24" s="9">
        <f t="shared" si="6"/>
        <v>49.75</v>
      </c>
      <c r="M24" s="4">
        <f t="shared" si="1"/>
        <v>49.75</v>
      </c>
      <c r="N24" s="4" t="s">
        <v>25</v>
      </c>
      <c r="O24" s="4" t="s">
        <v>26</v>
      </c>
      <c r="P24" s="4"/>
      <c r="Q24" s="4"/>
      <c r="R24" s="4"/>
      <c r="S24" s="6">
        <v>33</v>
      </c>
      <c r="T24">
        <f t="shared" si="2"/>
        <v>8.5570000000000004</v>
      </c>
      <c r="U24">
        <f t="shared" si="3"/>
        <v>11.979799999999999</v>
      </c>
      <c r="V24">
        <f t="shared" si="4"/>
        <v>23.959599999999998</v>
      </c>
      <c r="W24">
        <f t="shared" si="5"/>
        <v>29.230711999999997</v>
      </c>
    </row>
    <row r="25" spans="1:23" ht="80.099999999999994" customHeight="1" x14ac:dyDescent="0.25">
      <c r="A25" s="2" t="s">
        <v>93</v>
      </c>
      <c r="B25" s="3">
        <v>45787</v>
      </c>
      <c r="C25" s="4"/>
      <c r="D25" s="5" t="s">
        <v>34</v>
      </c>
      <c r="E25" s="4" t="s">
        <v>94</v>
      </c>
      <c r="F25" s="4" t="s">
        <v>95</v>
      </c>
      <c r="G25" s="6">
        <v>2025051023097</v>
      </c>
      <c r="H25" s="4" t="s">
        <v>37</v>
      </c>
      <c r="I25" s="4">
        <v>0.19900000000000001</v>
      </c>
      <c r="J25" s="8">
        <v>250</v>
      </c>
      <c r="K25" s="4">
        <v>250</v>
      </c>
      <c r="L25" s="9">
        <f t="shared" si="6"/>
        <v>49.75</v>
      </c>
      <c r="M25" s="4">
        <f t="shared" si="1"/>
        <v>49.75</v>
      </c>
      <c r="N25" s="4" t="s">
        <v>25</v>
      </c>
      <c r="O25" s="4" t="s">
        <v>26</v>
      </c>
      <c r="P25" s="4"/>
      <c r="Q25" s="4"/>
      <c r="R25" s="4"/>
      <c r="S25" s="6">
        <v>40</v>
      </c>
      <c r="T25">
        <f t="shared" si="2"/>
        <v>8.5570000000000004</v>
      </c>
      <c r="U25">
        <f t="shared" si="3"/>
        <v>11.979799999999999</v>
      </c>
      <c r="V25">
        <f t="shared" si="4"/>
        <v>23.959599999999998</v>
      </c>
      <c r="W25">
        <f t="shared" si="5"/>
        <v>29.230711999999997</v>
      </c>
    </row>
    <row r="26" spans="1:23" ht="80.099999999999994" customHeight="1" x14ac:dyDescent="0.25">
      <c r="A26" s="2" t="s">
        <v>96</v>
      </c>
      <c r="B26" s="3">
        <v>45787</v>
      </c>
      <c r="C26" s="4"/>
      <c r="D26" s="5" t="s">
        <v>34</v>
      </c>
      <c r="E26" s="4" t="s">
        <v>97</v>
      </c>
      <c r="F26" s="4" t="s">
        <v>98</v>
      </c>
      <c r="G26" s="6">
        <v>2025051023103</v>
      </c>
      <c r="H26" s="4" t="s">
        <v>37</v>
      </c>
      <c r="I26" s="4">
        <v>0.19900000000000001</v>
      </c>
      <c r="J26" s="8">
        <v>250</v>
      </c>
      <c r="K26" s="4">
        <v>250</v>
      </c>
      <c r="L26" s="9">
        <f t="shared" si="6"/>
        <v>49.75</v>
      </c>
      <c r="M26" s="4">
        <f t="shared" si="1"/>
        <v>49.75</v>
      </c>
      <c r="N26" s="4" t="s">
        <v>25</v>
      </c>
      <c r="O26" s="4" t="s">
        <v>26</v>
      </c>
      <c r="P26" s="4"/>
      <c r="Q26" s="4"/>
      <c r="R26" s="4"/>
      <c r="S26" s="6">
        <v>33</v>
      </c>
      <c r="T26">
        <f t="shared" si="2"/>
        <v>8.5570000000000004</v>
      </c>
      <c r="U26">
        <f t="shared" si="3"/>
        <v>11.979799999999999</v>
      </c>
      <c r="V26">
        <f t="shared" si="4"/>
        <v>23.959599999999998</v>
      </c>
      <c r="W26">
        <f t="shared" si="5"/>
        <v>29.230711999999997</v>
      </c>
    </row>
    <row r="27" spans="1:23" ht="80.099999999999994" customHeight="1" x14ac:dyDescent="0.25">
      <c r="A27" s="2" t="s">
        <v>99</v>
      </c>
      <c r="B27" s="3">
        <v>45787</v>
      </c>
      <c r="C27" s="4"/>
      <c r="D27" s="5" t="s">
        <v>34</v>
      </c>
      <c r="E27" s="4" t="s">
        <v>100</v>
      </c>
      <c r="F27" s="4" t="s">
        <v>101</v>
      </c>
      <c r="G27" s="6">
        <v>2025051023110</v>
      </c>
      <c r="H27" s="4" t="s">
        <v>37</v>
      </c>
      <c r="I27" s="4">
        <v>0.19900000000000001</v>
      </c>
      <c r="J27" s="8">
        <v>250</v>
      </c>
      <c r="K27" s="4">
        <v>250</v>
      </c>
      <c r="L27" s="9">
        <f t="shared" si="6"/>
        <v>49.75</v>
      </c>
      <c r="M27" s="4">
        <f t="shared" si="1"/>
        <v>49.75</v>
      </c>
      <c r="N27" s="4" t="s">
        <v>25</v>
      </c>
      <c r="O27" s="4" t="s">
        <v>26</v>
      </c>
      <c r="P27" s="4"/>
      <c r="Q27" s="4"/>
      <c r="R27" s="4"/>
      <c r="S27" s="6">
        <v>33</v>
      </c>
      <c r="T27">
        <f t="shared" si="2"/>
        <v>8.5570000000000004</v>
      </c>
      <c r="U27">
        <f t="shared" si="3"/>
        <v>11.979799999999999</v>
      </c>
      <c r="V27">
        <f t="shared" si="4"/>
        <v>23.959599999999998</v>
      </c>
      <c r="W27">
        <f t="shared" si="5"/>
        <v>29.230711999999997</v>
      </c>
    </row>
    <row r="28" spans="1:23" ht="80.099999999999994" customHeight="1" x14ac:dyDescent="0.25">
      <c r="A28" s="2" t="s">
        <v>102</v>
      </c>
      <c r="B28" s="3">
        <v>45787</v>
      </c>
      <c r="C28" s="4"/>
      <c r="D28" s="5" t="s">
        <v>34</v>
      </c>
      <c r="E28" s="4" t="s">
        <v>103</v>
      </c>
      <c r="F28" s="4" t="s">
        <v>104</v>
      </c>
      <c r="G28" s="6">
        <v>2025051023127</v>
      </c>
      <c r="H28" s="4" t="s">
        <v>37</v>
      </c>
      <c r="I28" s="4">
        <v>0.19900000000000001</v>
      </c>
      <c r="J28" s="8">
        <v>250</v>
      </c>
      <c r="K28" s="4">
        <v>250</v>
      </c>
      <c r="L28" s="9">
        <f t="shared" si="6"/>
        <v>49.75</v>
      </c>
      <c r="M28" s="4">
        <f t="shared" si="1"/>
        <v>49.75</v>
      </c>
      <c r="N28" s="4" t="s">
        <v>25</v>
      </c>
      <c r="O28" s="4" t="s">
        <v>26</v>
      </c>
      <c r="P28" s="4"/>
      <c r="Q28" s="4"/>
      <c r="R28" s="4"/>
      <c r="S28" s="6">
        <v>39</v>
      </c>
      <c r="T28">
        <f t="shared" si="2"/>
        <v>8.5570000000000004</v>
      </c>
      <c r="U28">
        <f t="shared" si="3"/>
        <v>11.979799999999999</v>
      </c>
      <c r="V28">
        <f t="shared" si="4"/>
        <v>23.959599999999998</v>
      </c>
      <c r="W28">
        <f t="shared" si="5"/>
        <v>29.230711999999997</v>
      </c>
    </row>
    <row r="29" spans="1:23" ht="80.099999999999994" customHeight="1" x14ac:dyDescent="0.25">
      <c r="A29" s="2" t="s">
        <v>105</v>
      </c>
      <c r="B29" s="3">
        <v>45787</v>
      </c>
      <c r="C29" s="4"/>
      <c r="D29" s="5" t="s">
        <v>34</v>
      </c>
      <c r="E29" s="4" t="s">
        <v>106</v>
      </c>
      <c r="F29" s="4" t="s">
        <v>107</v>
      </c>
      <c r="G29" s="6">
        <v>2025051023134</v>
      </c>
      <c r="H29" s="4" t="s">
        <v>37</v>
      </c>
      <c r="I29" s="4">
        <v>0.19900000000000001</v>
      </c>
      <c r="J29" s="8">
        <v>250</v>
      </c>
      <c r="K29" s="4">
        <v>250</v>
      </c>
      <c r="L29" s="9">
        <f t="shared" si="6"/>
        <v>49.75</v>
      </c>
      <c r="M29" s="4">
        <f t="shared" si="1"/>
        <v>49.75</v>
      </c>
      <c r="N29" s="4" t="s">
        <v>25</v>
      </c>
      <c r="O29" s="4" t="s">
        <v>26</v>
      </c>
      <c r="P29" s="4"/>
      <c r="Q29" s="4"/>
      <c r="R29" s="4"/>
      <c r="S29" s="6">
        <v>35</v>
      </c>
      <c r="T29">
        <f t="shared" si="2"/>
        <v>8.5570000000000004</v>
      </c>
      <c r="U29">
        <f t="shared" si="3"/>
        <v>11.979799999999999</v>
      </c>
      <c r="V29">
        <f t="shared" si="4"/>
        <v>23.959599999999998</v>
      </c>
      <c r="W29">
        <f t="shared" si="5"/>
        <v>29.230711999999997</v>
      </c>
    </row>
    <row r="30" spans="1:23" ht="80.099999999999994" customHeight="1" x14ac:dyDescent="0.25">
      <c r="A30" s="2" t="s">
        <v>108</v>
      </c>
      <c r="B30" s="3">
        <v>45787</v>
      </c>
      <c r="C30" s="4"/>
      <c r="D30" s="5" t="s">
        <v>34</v>
      </c>
      <c r="E30" s="4" t="s">
        <v>109</v>
      </c>
      <c r="F30" s="4" t="s">
        <v>110</v>
      </c>
      <c r="G30" s="6">
        <v>2025051023141</v>
      </c>
      <c r="H30" s="4" t="s">
        <v>44</v>
      </c>
      <c r="I30" s="4">
        <v>0.19900000000000001</v>
      </c>
      <c r="J30" s="8">
        <v>150</v>
      </c>
      <c r="K30" s="4">
        <v>150</v>
      </c>
      <c r="L30" s="9">
        <f t="shared" si="6"/>
        <v>29.85</v>
      </c>
      <c r="M30" s="4">
        <f t="shared" si="1"/>
        <v>29.85</v>
      </c>
      <c r="N30" s="4" t="s">
        <v>25</v>
      </c>
      <c r="O30" s="4" t="s">
        <v>26</v>
      </c>
      <c r="P30" s="4"/>
      <c r="Q30" s="4"/>
      <c r="R30" s="4"/>
      <c r="S30" s="6">
        <v>33</v>
      </c>
      <c r="T30">
        <f t="shared" si="2"/>
        <v>8.5570000000000004</v>
      </c>
      <c r="U30">
        <f t="shared" si="3"/>
        <v>11.979799999999999</v>
      </c>
      <c r="V30">
        <f t="shared" si="4"/>
        <v>23.959599999999998</v>
      </c>
      <c r="W30">
        <f t="shared" si="5"/>
        <v>29.230711999999997</v>
      </c>
    </row>
    <row r="31" spans="1:23" ht="80.099999999999994" customHeight="1" x14ac:dyDescent="0.25">
      <c r="A31" s="2" t="s">
        <v>111</v>
      </c>
      <c r="B31" s="3">
        <v>45787</v>
      </c>
      <c r="C31" s="4"/>
      <c r="D31" s="5" t="s">
        <v>34</v>
      </c>
      <c r="E31" s="4" t="s">
        <v>112</v>
      </c>
      <c r="F31" s="4" t="s">
        <v>113</v>
      </c>
      <c r="G31" s="6">
        <v>2025010419251</v>
      </c>
      <c r="H31" s="4" t="s">
        <v>37</v>
      </c>
      <c r="I31" s="4">
        <v>0.19900000000000001</v>
      </c>
      <c r="J31" s="8">
        <v>200</v>
      </c>
      <c r="K31" s="4">
        <v>200</v>
      </c>
      <c r="L31" s="9">
        <f t="shared" si="6"/>
        <v>39.800000000000004</v>
      </c>
      <c r="M31" s="4">
        <f t="shared" si="1"/>
        <v>39.800000000000004</v>
      </c>
      <c r="N31" s="4" t="s">
        <v>25</v>
      </c>
      <c r="O31" s="4" t="s">
        <v>26</v>
      </c>
      <c r="P31" s="4"/>
      <c r="Q31" s="4"/>
      <c r="R31" s="4"/>
      <c r="S31" s="6">
        <v>33</v>
      </c>
      <c r="T31">
        <f t="shared" si="2"/>
        <v>8.5570000000000004</v>
      </c>
      <c r="U31">
        <f t="shared" si="3"/>
        <v>11.979799999999999</v>
      </c>
      <c r="V31">
        <f t="shared" si="4"/>
        <v>23.959599999999998</v>
      </c>
      <c r="W31">
        <f t="shared" si="5"/>
        <v>29.230711999999997</v>
      </c>
    </row>
    <row r="32" spans="1:23" ht="80.099999999999994" customHeight="1" x14ac:dyDescent="0.25">
      <c r="A32" s="2" t="s">
        <v>114</v>
      </c>
      <c r="B32" s="3">
        <v>45787</v>
      </c>
      <c r="C32" s="4"/>
      <c r="D32" s="5" t="s">
        <v>34</v>
      </c>
      <c r="E32" s="4" t="s">
        <v>115</v>
      </c>
      <c r="F32" s="4" t="s">
        <v>116</v>
      </c>
      <c r="G32" s="6">
        <v>2025051023172</v>
      </c>
      <c r="H32" s="4" t="s">
        <v>37</v>
      </c>
      <c r="I32" s="4">
        <v>0.19900000000000001</v>
      </c>
      <c r="J32" s="8">
        <v>250</v>
      </c>
      <c r="K32" s="4">
        <v>50</v>
      </c>
      <c r="L32" s="9">
        <f t="shared" si="6"/>
        <v>49.75</v>
      </c>
      <c r="M32" s="4">
        <f t="shared" si="1"/>
        <v>9.9500000000000011</v>
      </c>
      <c r="N32" s="4" t="s">
        <v>25</v>
      </c>
      <c r="O32" s="4" t="s">
        <v>26</v>
      </c>
      <c r="P32" s="4"/>
      <c r="Q32" s="4"/>
      <c r="R32" s="4"/>
      <c r="S32" s="6">
        <v>33</v>
      </c>
      <c r="T32">
        <f t="shared" si="2"/>
        <v>8.5570000000000004</v>
      </c>
      <c r="U32">
        <f t="shared" si="3"/>
        <v>11.979799999999999</v>
      </c>
      <c r="V32">
        <f t="shared" si="4"/>
        <v>23.959599999999998</v>
      </c>
      <c r="W32">
        <f t="shared" si="5"/>
        <v>29.230711999999997</v>
      </c>
    </row>
    <row r="33" spans="1:23" ht="80.099999999999994" customHeight="1" x14ac:dyDescent="0.25">
      <c r="A33" s="2" t="s">
        <v>117</v>
      </c>
      <c r="B33" s="3">
        <v>45787</v>
      </c>
      <c r="C33" s="4"/>
      <c r="D33" s="5" t="s">
        <v>34</v>
      </c>
      <c r="E33" s="4" t="s">
        <v>118</v>
      </c>
      <c r="F33" s="4" t="s">
        <v>119</v>
      </c>
      <c r="G33" s="6">
        <v>2025051023189</v>
      </c>
      <c r="H33" s="4" t="s">
        <v>37</v>
      </c>
      <c r="I33" s="4">
        <v>0.19900000000000001</v>
      </c>
      <c r="J33" s="8">
        <v>250</v>
      </c>
      <c r="K33" s="4">
        <v>250</v>
      </c>
      <c r="L33" s="9">
        <f t="shared" si="6"/>
        <v>49.75</v>
      </c>
      <c r="M33" s="4">
        <f t="shared" si="1"/>
        <v>49.75</v>
      </c>
      <c r="N33" s="4" t="s">
        <v>25</v>
      </c>
      <c r="O33" s="4" t="s">
        <v>26</v>
      </c>
      <c r="P33" s="4"/>
      <c r="Q33" s="4"/>
      <c r="R33" s="4"/>
      <c r="S33" s="6">
        <v>33</v>
      </c>
      <c r="T33">
        <f t="shared" si="2"/>
        <v>8.5570000000000004</v>
      </c>
      <c r="U33">
        <f t="shared" si="3"/>
        <v>11.979799999999999</v>
      </c>
      <c r="V33">
        <f t="shared" si="4"/>
        <v>23.959599999999998</v>
      </c>
      <c r="W33">
        <f t="shared" si="5"/>
        <v>29.230711999999997</v>
      </c>
    </row>
    <row r="34" spans="1:23" ht="80.099999999999994" customHeight="1" x14ac:dyDescent="0.25">
      <c r="A34" s="2" t="s">
        <v>120</v>
      </c>
      <c r="B34" s="3">
        <v>45787</v>
      </c>
      <c r="C34" s="4"/>
      <c r="D34" s="5" t="s">
        <v>34</v>
      </c>
      <c r="E34" s="4" t="s">
        <v>121</v>
      </c>
      <c r="F34" s="4" t="s">
        <v>122</v>
      </c>
      <c r="G34" s="6">
        <v>2025051023202</v>
      </c>
      <c r="H34" s="4" t="s">
        <v>37</v>
      </c>
      <c r="I34" s="4">
        <v>0.19900000000000001</v>
      </c>
      <c r="J34" s="8">
        <v>250</v>
      </c>
      <c r="K34" s="4">
        <v>250</v>
      </c>
      <c r="L34" s="9">
        <f t="shared" si="6"/>
        <v>49.75</v>
      </c>
      <c r="M34" s="4">
        <f t="shared" si="1"/>
        <v>49.75</v>
      </c>
      <c r="N34" s="4" t="s">
        <v>25</v>
      </c>
      <c r="O34" s="4" t="s">
        <v>26</v>
      </c>
      <c r="P34" s="4"/>
      <c r="Q34" s="4"/>
      <c r="R34" s="4"/>
      <c r="S34" s="6">
        <v>33</v>
      </c>
      <c r="T34">
        <f t="shared" si="2"/>
        <v>8.5570000000000004</v>
      </c>
      <c r="U34">
        <f t="shared" si="3"/>
        <v>11.979799999999999</v>
      </c>
      <c r="V34">
        <f t="shared" si="4"/>
        <v>23.959599999999998</v>
      </c>
      <c r="W34">
        <f t="shared" si="5"/>
        <v>29.230711999999997</v>
      </c>
    </row>
    <row r="35" spans="1:23" ht="80.099999999999994" customHeight="1" x14ac:dyDescent="0.25">
      <c r="A35" s="2" t="s">
        <v>123</v>
      </c>
      <c r="B35" s="3">
        <v>45788</v>
      </c>
      <c r="C35" s="4"/>
      <c r="D35" s="5" t="s">
        <v>124</v>
      </c>
      <c r="E35" s="4" t="s">
        <v>125</v>
      </c>
      <c r="F35" s="4" t="s">
        <v>126</v>
      </c>
      <c r="G35" s="6">
        <v>2025051112043</v>
      </c>
      <c r="H35" s="4" t="s">
        <v>127</v>
      </c>
      <c r="I35" s="4">
        <v>0.47599999999999998</v>
      </c>
      <c r="J35" s="8">
        <v>150</v>
      </c>
      <c r="K35" s="4">
        <v>130</v>
      </c>
      <c r="L35" s="9">
        <f t="shared" si="6"/>
        <v>71.399999999999991</v>
      </c>
      <c r="M35" s="4">
        <f t="shared" si="1"/>
        <v>61.879999999999995</v>
      </c>
      <c r="N35" s="4" t="s">
        <v>25</v>
      </c>
      <c r="O35" s="4" t="s">
        <v>26</v>
      </c>
      <c r="P35" s="4"/>
      <c r="Q35" s="4"/>
      <c r="R35" s="4"/>
      <c r="S35" s="6">
        <v>75</v>
      </c>
      <c r="T35">
        <f t="shared" si="2"/>
        <v>20.468</v>
      </c>
      <c r="U35">
        <f t="shared" si="3"/>
        <v>28.655199999999997</v>
      </c>
      <c r="V35">
        <f t="shared" si="4"/>
        <v>57.310399999999994</v>
      </c>
      <c r="W35">
        <f t="shared" si="5"/>
        <v>69.918687999999989</v>
      </c>
    </row>
    <row r="36" spans="1:23" ht="80.099999999999994" customHeight="1" x14ac:dyDescent="0.25">
      <c r="A36" s="2" t="s">
        <v>128</v>
      </c>
      <c r="B36" s="3">
        <v>45788</v>
      </c>
      <c r="C36" s="4"/>
      <c r="D36" s="5" t="s">
        <v>124</v>
      </c>
      <c r="E36" s="4" t="s">
        <v>129</v>
      </c>
      <c r="F36" s="4" t="s">
        <v>130</v>
      </c>
      <c r="G36" s="6">
        <v>2025051112050</v>
      </c>
      <c r="H36" s="4" t="s">
        <v>127</v>
      </c>
      <c r="I36" s="4">
        <v>0.45700000000000002</v>
      </c>
      <c r="J36" s="8">
        <v>240</v>
      </c>
      <c r="K36" s="4">
        <v>240</v>
      </c>
      <c r="L36" s="9">
        <f t="shared" si="6"/>
        <v>109.68</v>
      </c>
      <c r="M36" s="4">
        <f t="shared" si="1"/>
        <v>109.68</v>
      </c>
      <c r="N36" s="4" t="s">
        <v>25</v>
      </c>
      <c r="O36" s="4" t="s">
        <v>26</v>
      </c>
      <c r="P36" s="4"/>
      <c r="Q36" s="4"/>
      <c r="R36" s="4"/>
      <c r="S36" s="6">
        <v>79</v>
      </c>
      <c r="T36">
        <f t="shared" si="2"/>
        <v>19.651</v>
      </c>
      <c r="U36">
        <f t="shared" si="3"/>
        <v>27.511399999999998</v>
      </c>
      <c r="V36">
        <f t="shared" si="4"/>
        <v>55.022799999999997</v>
      </c>
      <c r="W36">
        <f t="shared" si="5"/>
        <v>67.127815999999996</v>
      </c>
    </row>
    <row r="37" spans="1:23" ht="80.099999999999994" customHeight="1" x14ac:dyDescent="0.25">
      <c r="A37" s="2" t="s">
        <v>131</v>
      </c>
      <c r="B37" s="3">
        <v>45788</v>
      </c>
      <c r="C37" s="4"/>
      <c r="D37" s="5" t="s">
        <v>124</v>
      </c>
      <c r="E37" s="5" t="s">
        <v>132</v>
      </c>
      <c r="F37" s="4" t="s">
        <v>133</v>
      </c>
      <c r="G37" s="6">
        <v>2025051112074</v>
      </c>
      <c r="H37" s="4" t="s">
        <v>127</v>
      </c>
      <c r="I37" s="4">
        <v>0.50700000000000001</v>
      </c>
      <c r="J37" s="8">
        <v>150</v>
      </c>
      <c r="K37" s="4">
        <v>150</v>
      </c>
      <c r="L37" s="9">
        <f t="shared" si="6"/>
        <v>76.05</v>
      </c>
      <c r="M37" s="4">
        <f t="shared" si="1"/>
        <v>76.05</v>
      </c>
      <c r="N37" s="4" t="s">
        <v>25</v>
      </c>
      <c r="O37" s="4" t="s">
        <v>26</v>
      </c>
      <c r="P37" s="4"/>
      <c r="Q37" s="4"/>
      <c r="R37" s="4"/>
      <c r="S37" s="6">
        <v>79</v>
      </c>
      <c r="T37">
        <f t="shared" si="2"/>
        <v>21.801000000000002</v>
      </c>
      <c r="U37">
        <f t="shared" si="3"/>
        <v>30.5214</v>
      </c>
      <c r="V37">
        <f t="shared" si="4"/>
        <v>61.0428</v>
      </c>
      <c r="W37">
        <f t="shared" si="5"/>
        <v>74.472216000000003</v>
      </c>
    </row>
    <row r="38" spans="1:23" ht="80.099999999999994" customHeight="1" x14ac:dyDescent="0.25">
      <c r="A38" s="2" t="s">
        <v>134</v>
      </c>
      <c r="B38" s="3">
        <v>45788</v>
      </c>
      <c r="C38" s="4"/>
      <c r="D38" s="5" t="s">
        <v>135</v>
      </c>
      <c r="E38" s="4" t="s">
        <v>136</v>
      </c>
      <c r="F38" s="4" t="s">
        <v>137</v>
      </c>
      <c r="G38" s="6">
        <v>2025010420158</v>
      </c>
      <c r="H38" s="4" t="s">
        <v>138</v>
      </c>
      <c r="I38" s="4">
        <v>0.27800000000000002</v>
      </c>
      <c r="J38" s="8">
        <v>180</v>
      </c>
      <c r="K38" s="4">
        <v>180</v>
      </c>
      <c r="L38" s="9">
        <f t="shared" si="6"/>
        <v>50.040000000000006</v>
      </c>
      <c r="M38" s="4">
        <f t="shared" si="1"/>
        <v>50.040000000000006</v>
      </c>
      <c r="N38" s="4" t="s">
        <v>25</v>
      </c>
      <c r="O38" s="4" t="s">
        <v>26</v>
      </c>
      <c r="P38" s="4"/>
      <c r="Q38" s="4"/>
      <c r="R38" s="4"/>
      <c r="S38" s="6">
        <v>45</v>
      </c>
      <c r="T38">
        <f t="shared" si="2"/>
        <v>11.954000000000001</v>
      </c>
      <c r="U38">
        <f t="shared" si="3"/>
        <v>16.735600000000002</v>
      </c>
      <c r="V38">
        <f t="shared" si="4"/>
        <v>33.471200000000003</v>
      </c>
      <c r="W38">
        <f t="shared" si="5"/>
        <v>40.834864000000003</v>
      </c>
    </row>
    <row r="39" spans="1:23" ht="80.099999999999994" customHeight="1" x14ac:dyDescent="0.25">
      <c r="A39" s="2" t="s">
        <v>139</v>
      </c>
      <c r="B39" s="3">
        <v>45788</v>
      </c>
      <c r="C39" s="4"/>
      <c r="D39" s="5" t="s">
        <v>135</v>
      </c>
      <c r="E39" s="4" t="s">
        <v>140</v>
      </c>
      <c r="F39" s="4" t="s">
        <v>141</v>
      </c>
      <c r="G39" s="6">
        <v>2025051112135</v>
      </c>
      <c r="H39" s="4" t="s">
        <v>138</v>
      </c>
      <c r="I39" s="4">
        <v>0.25800000000000001</v>
      </c>
      <c r="J39" s="8">
        <v>120</v>
      </c>
      <c r="K39" s="4">
        <v>120</v>
      </c>
      <c r="L39" s="9">
        <f t="shared" si="6"/>
        <v>30.96</v>
      </c>
      <c r="M39" s="4">
        <f t="shared" si="1"/>
        <v>30.96</v>
      </c>
      <c r="N39" s="4" t="s">
        <v>25</v>
      </c>
      <c r="O39" s="4" t="s">
        <v>26</v>
      </c>
      <c r="P39" s="4"/>
      <c r="Q39" s="4"/>
      <c r="R39" s="4"/>
      <c r="S39" s="6">
        <v>45</v>
      </c>
      <c r="T39">
        <f t="shared" si="2"/>
        <v>11.094000000000001</v>
      </c>
      <c r="U39">
        <f t="shared" si="3"/>
        <v>15.531600000000001</v>
      </c>
      <c r="V39">
        <f t="shared" si="4"/>
        <v>31.063200000000002</v>
      </c>
      <c r="W39">
        <f t="shared" si="5"/>
        <v>37.897103999999999</v>
      </c>
    </row>
    <row r="40" spans="1:23" ht="80.099999999999994" customHeight="1" x14ac:dyDescent="0.25">
      <c r="A40" s="2" t="s">
        <v>142</v>
      </c>
      <c r="B40" s="3">
        <v>45788</v>
      </c>
      <c r="C40" s="4"/>
      <c r="D40" s="5" t="s">
        <v>135</v>
      </c>
      <c r="E40" s="4" t="s">
        <v>143</v>
      </c>
      <c r="F40" s="4" t="s">
        <v>144</v>
      </c>
      <c r="G40" s="6">
        <v>2025051112142</v>
      </c>
      <c r="H40" s="4" t="s">
        <v>138</v>
      </c>
      <c r="I40" s="4">
        <v>0.27800000000000002</v>
      </c>
      <c r="J40" s="8">
        <v>180</v>
      </c>
      <c r="K40" s="4">
        <v>180</v>
      </c>
      <c r="L40" s="9">
        <f t="shared" si="6"/>
        <v>50.040000000000006</v>
      </c>
      <c r="M40" s="4">
        <f t="shared" si="1"/>
        <v>50.040000000000006</v>
      </c>
      <c r="N40" s="4" t="s">
        <v>25</v>
      </c>
      <c r="O40" s="4" t="s">
        <v>26</v>
      </c>
      <c r="P40" s="4"/>
      <c r="Q40" s="4"/>
      <c r="R40" s="4"/>
      <c r="S40" s="6">
        <v>45</v>
      </c>
      <c r="T40">
        <f t="shared" si="2"/>
        <v>11.954000000000001</v>
      </c>
      <c r="U40">
        <f t="shared" si="3"/>
        <v>16.735600000000002</v>
      </c>
      <c r="V40">
        <f t="shared" si="4"/>
        <v>33.471200000000003</v>
      </c>
      <c r="W40">
        <f t="shared" si="5"/>
        <v>40.834864000000003</v>
      </c>
    </row>
    <row r="41" spans="1:23" ht="80.099999999999994" customHeight="1" x14ac:dyDescent="0.25">
      <c r="A41" s="2" t="s">
        <v>145</v>
      </c>
      <c r="B41" s="3">
        <v>45788</v>
      </c>
      <c r="C41" s="4"/>
      <c r="D41" s="5" t="s">
        <v>135</v>
      </c>
      <c r="E41" s="4" t="s">
        <v>146</v>
      </c>
      <c r="F41" s="4" t="s">
        <v>147</v>
      </c>
      <c r="G41" s="6">
        <v>2025051112166</v>
      </c>
      <c r="H41" s="4" t="s">
        <v>138</v>
      </c>
      <c r="I41" s="4">
        <v>0.23799999999999999</v>
      </c>
      <c r="J41" s="8">
        <v>300</v>
      </c>
      <c r="K41" s="4">
        <v>300</v>
      </c>
      <c r="L41" s="9">
        <f t="shared" si="6"/>
        <v>71.399999999999991</v>
      </c>
      <c r="M41" s="4">
        <f t="shared" si="1"/>
        <v>71.399999999999991</v>
      </c>
      <c r="N41" s="4" t="s">
        <v>25</v>
      </c>
      <c r="O41" s="4" t="s">
        <v>26</v>
      </c>
      <c r="P41" s="4"/>
      <c r="Q41" s="4"/>
      <c r="R41" s="4"/>
      <c r="S41" s="6">
        <v>39</v>
      </c>
      <c r="T41">
        <f t="shared" si="2"/>
        <v>10.234</v>
      </c>
      <c r="U41">
        <f t="shared" si="3"/>
        <v>14.327599999999999</v>
      </c>
      <c r="V41">
        <f t="shared" si="4"/>
        <v>28.655199999999997</v>
      </c>
      <c r="W41">
        <f t="shared" si="5"/>
        <v>34.959343999999994</v>
      </c>
    </row>
    <row r="42" spans="1:23" ht="80.099999999999994" customHeight="1" x14ac:dyDescent="0.25">
      <c r="A42" s="2" t="s">
        <v>148</v>
      </c>
      <c r="B42" s="3">
        <v>45788</v>
      </c>
      <c r="C42" s="4"/>
      <c r="D42" s="5" t="s">
        <v>135</v>
      </c>
      <c r="E42" s="5" t="s">
        <v>149</v>
      </c>
      <c r="F42" s="4" t="s">
        <v>150</v>
      </c>
      <c r="G42" s="6">
        <v>2025051112173</v>
      </c>
      <c r="H42" s="4" t="s">
        <v>138</v>
      </c>
      <c r="I42" s="4">
        <v>0.248</v>
      </c>
      <c r="J42" s="8">
        <v>300</v>
      </c>
      <c r="K42" s="4">
        <v>300</v>
      </c>
      <c r="L42" s="9">
        <f t="shared" si="6"/>
        <v>74.400000000000006</v>
      </c>
      <c r="M42" s="4">
        <f t="shared" si="1"/>
        <v>74.400000000000006</v>
      </c>
      <c r="N42" s="4" t="s">
        <v>25</v>
      </c>
      <c r="O42" s="4" t="s">
        <v>26</v>
      </c>
      <c r="P42" s="4"/>
      <c r="Q42" s="4"/>
      <c r="R42" s="4"/>
      <c r="S42" s="6">
        <v>39</v>
      </c>
      <c r="T42">
        <f t="shared" si="2"/>
        <v>10.664</v>
      </c>
      <c r="U42">
        <f t="shared" si="3"/>
        <v>14.929599999999999</v>
      </c>
      <c r="V42">
        <f t="shared" si="4"/>
        <v>29.859199999999998</v>
      </c>
      <c r="W42">
        <f t="shared" si="5"/>
        <v>36.428223999999993</v>
      </c>
    </row>
    <row r="43" spans="1:23" ht="80.099999999999994" customHeight="1" x14ac:dyDescent="0.25">
      <c r="A43" s="2" t="s">
        <v>151</v>
      </c>
      <c r="B43" s="3">
        <v>45788</v>
      </c>
      <c r="C43" s="4"/>
      <c r="D43" s="5" t="s">
        <v>135</v>
      </c>
      <c r="E43" s="4" t="s">
        <v>152</v>
      </c>
      <c r="F43" s="4" t="s">
        <v>153</v>
      </c>
      <c r="G43" s="6">
        <v>2025051112197</v>
      </c>
      <c r="H43" s="4" t="s">
        <v>138</v>
      </c>
      <c r="I43" s="4">
        <v>0.26800000000000002</v>
      </c>
      <c r="J43" s="8">
        <v>180</v>
      </c>
      <c r="K43" s="4">
        <v>180</v>
      </c>
      <c r="L43" s="9">
        <f t="shared" si="6"/>
        <v>48.24</v>
      </c>
      <c r="M43" s="4">
        <f t="shared" si="1"/>
        <v>48.24</v>
      </c>
      <c r="N43" s="4" t="s">
        <v>25</v>
      </c>
      <c r="O43" s="4" t="s">
        <v>26</v>
      </c>
      <c r="P43" s="4"/>
      <c r="Q43" s="4"/>
      <c r="R43" s="4"/>
      <c r="S43" s="6">
        <v>45</v>
      </c>
      <c r="T43">
        <f t="shared" si="2"/>
        <v>11.524000000000001</v>
      </c>
      <c r="U43">
        <f t="shared" si="3"/>
        <v>16.133600000000001</v>
      </c>
      <c r="V43">
        <f t="shared" si="4"/>
        <v>32.267200000000003</v>
      </c>
      <c r="W43">
        <f t="shared" si="5"/>
        <v>39.365984000000005</v>
      </c>
    </row>
    <row r="44" spans="1:23" ht="80.099999999999994" customHeight="1" x14ac:dyDescent="0.25">
      <c r="A44" s="2" t="s">
        <v>154</v>
      </c>
      <c r="B44" s="3">
        <v>45788</v>
      </c>
      <c r="C44" s="4"/>
      <c r="D44" s="5" t="s">
        <v>135</v>
      </c>
      <c r="E44" s="4" t="s">
        <v>155</v>
      </c>
      <c r="F44" s="4" t="s">
        <v>156</v>
      </c>
      <c r="G44" s="6">
        <v>2025051112203</v>
      </c>
      <c r="H44" s="4" t="s">
        <v>138</v>
      </c>
      <c r="I44" s="4">
        <v>0.39700000000000002</v>
      </c>
      <c r="J44" s="8">
        <v>120</v>
      </c>
      <c r="K44" s="4">
        <v>120</v>
      </c>
      <c r="L44" s="9">
        <f t="shared" si="6"/>
        <v>47.64</v>
      </c>
      <c r="M44" s="4">
        <f t="shared" si="1"/>
        <v>47.64</v>
      </c>
      <c r="N44" s="4" t="s">
        <v>25</v>
      </c>
      <c r="O44" s="4" t="s">
        <v>26</v>
      </c>
      <c r="P44" s="4"/>
      <c r="Q44" s="4"/>
      <c r="R44" s="4"/>
      <c r="S44" s="6">
        <v>60</v>
      </c>
      <c r="T44">
        <f t="shared" si="2"/>
        <v>17.071000000000002</v>
      </c>
      <c r="U44">
        <f t="shared" si="3"/>
        <v>23.8994</v>
      </c>
      <c r="V44">
        <f t="shared" si="4"/>
        <v>47.7988</v>
      </c>
      <c r="W44">
        <f t="shared" si="5"/>
        <v>58.314535999999997</v>
      </c>
    </row>
    <row r="45" spans="1:23" ht="80.099999999999994" customHeight="1" x14ac:dyDescent="0.25">
      <c r="A45" s="2" t="s">
        <v>157</v>
      </c>
      <c r="B45" s="3">
        <v>45788</v>
      </c>
      <c r="C45" s="4"/>
      <c r="D45" s="5" t="s">
        <v>135</v>
      </c>
      <c r="E45" s="4" t="s">
        <v>158</v>
      </c>
      <c r="F45" s="4" t="s">
        <v>159</v>
      </c>
      <c r="G45" s="6">
        <v>2025051112210</v>
      </c>
      <c r="H45" s="4" t="s">
        <v>138</v>
      </c>
      <c r="I45" s="4">
        <v>0.308</v>
      </c>
      <c r="J45" s="8">
        <v>120</v>
      </c>
      <c r="K45" s="4">
        <v>120</v>
      </c>
      <c r="L45" s="9">
        <f t="shared" si="6"/>
        <v>36.96</v>
      </c>
      <c r="M45" s="4">
        <f t="shared" si="1"/>
        <v>36.96</v>
      </c>
      <c r="N45" s="4" t="s">
        <v>25</v>
      </c>
      <c r="O45" s="4" t="s">
        <v>26</v>
      </c>
      <c r="P45" s="4"/>
      <c r="Q45" s="4"/>
      <c r="R45" s="4"/>
      <c r="S45" s="6">
        <f t="shared" si="7"/>
        <v>45.241503999999999</v>
      </c>
      <c r="T45">
        <f t="shared" si="2"/>
        <v>13.244</v>
      </c>
      <c r="U45">
        <f t="shared" si="3"/>
        <v>18.541599999999999</v>
      </c>
      <c r="V45">
        <f t="shared" si="4"/>
        <v>37.083199999999998</v>
      </c>
      <c r="W45">
        <f t="shared" si="5"/>
        <v>45.241503999999999</v>
      </c>
    </row>
    <row r="46" spans="1:23" ht="80.099999999999994" customHeight="1" x14ac:dyDescent="0.25">
      <c r="A46" s="2" t="s">
        <v>160</v>
      </c>
      <c r="B46" s="3">
        <v>45788</v>
      </c>
      <c r="C46" s="4"/>
      <c r="D46" s="5" t="s">
        <v>135</v>
      </c>
      <c r="E46" s="4" t="s">
        <v>161</v>
      </c>
      <c r="F46" s="4" t="s">
        <v>162</v>
      </c>
      <c r="G46" s="6">
        <v>2025051112234</v>
      </c>
      <c r="H46" s="4" t="s">
        <v>138</v>
      </c>
      <c r="I46" s="4">
        <v>0.33800000000000002</v>
      </c>
      <c r="J46" s="8">
        <v>180</v>
      </c>
      <c r="K46" s="4">
        <v>180</v>
      </c>
      <c r="L46" s="9">
        <f t="shared" si="6"/>
        <v>60.84</v>
      </c>
      <c r="M46" s="4">
        <f t="shared" si="1"/>
        <v>60.84</v>
      </c>
      <c r="N46" s="4" t="s">
        <v>25</v>
      </c>
      <c r="O46" s="4" t="s">
        <v>26</v>
      </c>
      <c r="P46" s="4"/>
      <c r="Q46" s="4"/>
      <c r="R46" s="4"/>
      <c r="S46" s="6">
        <f t="shared" si="7"/>
        <v>49.648144000000002</v>
      </c>
      <c r="T46">
        <f t="shared" si="2"/>
        <v>14.534000000000001</v>
      </c>
      <c r="U46">
        <f t="shared" si="3"/>
        <v>20.3476</v>
      </c>
      <c r="V46">
        <f t="shared" si="4"/>
        <v>40.6952</v>
      </c>
      <c r="W46">
        <f t="shared" si="5"/>
        <v>49.648144000000002</v>
      </c>
    </row>
    <row r="47" spans="1:23" ht="80.099999999999994" customHeight="1" x14ac:dyDescent="0.25">
      <c r="A47" s="2" t="s">
        <v>163</v>
      </c>
      <c r="B47" s="3">
        <v>45788</v>
      </c>
      <c r="C47" s="4"/>
      <c r="D47" s="5" t="s">
        <v>135</v>
      </c>
      <c r="E47" s="4" t="s">
        <v>164</v>
      </c>
      <c r="F47" s="4" t="s">
        <v>165</v>
      </c>
      <c r="G47" s="6">
        <v>2025051112241</v>
      </c>
      <c r="H47" s="4" t="s">
        <v>138</v>
      </c>
      <c r="I47" s="4">
        <v>0.248</v>
      </c>
      <c r="J47" s="8">
        <v>240</v>
      </c>
      <c r="K47" s="4">
        <v>240</v>
      </c>
      <c r="L47" s="9">
        <f t="shared" si="6"/>
        <v>59.519999999999996</v>
      </c>
      <c r="M47" s="4">
        <f t="shared" si="1"/>
        <v>59.519999999999996</v>
      </c>
      <c r="N47" s="4" t="s">
        <v>25</v>
      </c>
      <c r="O47" s="4" t="s">
        <v>26</v>
      </c>
      <c r="P47" s="4"/>
      <c r="Q47" s="4"/>
      <c r="R47" s="4"/>
      <c r="S47" s="6">
        <v>45</v>
      </c>
      <c r="T47">
        <f t="shared" si="2"/>
        <v>10.664</v>
      </c>
      <c r="U47">
        <f t="shared" si="3"/>
        <v>14.929599999999999</v>
      </c>
      <c r="V47">
        <f t="shared" si="4"/>
        <v>29.859199999999998</v>
      </c>
      <c r="W47">
        <f t="shared" si="5"/>
        <v>36.428223999999993</v>
      </c>
    </row>
    <row r="48" spans="1:23" ht="80.099999999999994" customHeight="1" x14ac:dyDescent="0.25">
      <c r="A48" s="2" t="s">
        <v>166</v>
      </c>
      <c r="B48" s="3">
        <v>45788</v>
      </c>
      <c r="C48" s="4"/>
      <c r="D48" s="5" t="s">
        <v>135</v>
      </c>
      <c r="E48" s="4" t="s">
        <v>167</v>
      </c>
      <c r="F48" s="4" t="s">
        <v>168</v>
      </c>
      <c r="G48" s="6">
        <v>2025051112265</v>
      </c>
      <c r="H48" s="4" t="s">
        <v>138</v>
      </c>
      <c r="I48" s="4">
        <v>0.25800000000000001</v>
      </c>
      <c r="J48" s="8">
        <v>180</v>
      </c>
      <c r="K48" s="4">
        <v>180</v>
      </c>
      <c r="L48" s="9">
        <f t="shared" si="6"/>
        <v>46.44</v>
      </c>
      <c r="M48" s="4">
        <f t="shared" si="1"/>
        <v>46.44</v>
      </c>
      <c r="N48" s="4" t="s">
        <v>25</v>
      </c>
      <c r="O48" s="4" t="s">
        <v>26</v>
      </c>
      <c r="P48" s="4"/>
      <c r="Q48" s="4"/>
      <c r="R48" s="4"/>
      <c r="S48" s="6">
        <v>45</v>
      </c>
      <c r="T48">
        <f t="shared" si="2"/>
        <v>11.094000000000001</v>
      </c>
      <c r="U48">
        <f t="shared" si="3"/>
        <v>15.531600000000001</v>
      </c>
      <c r="V48">
        <f t="shared" si="4"/>
        <v>31.063200000000002</v>
      </c>
      <c r="W48">
        <f t="shared" si="5"/>
        <v>37.897103999999999</v>
      </c>
    </row>
    <row r="49" spans="1:23" ht="80.099999999999994" customHeight="1" x14ac:dyDescent="0.25">
      <c r="A49" s="2" t="s">
        <v>169</v>
      </c>
      <c r="B49" s="3">
        <v>45788</v>
      </c>
      <c r="C49" s="4"/>
      <c r="D49" s="5" t="s">
        <v>135</v>
      </c>
      <c r="E49" s="4" t="s">
        <v>170</v>
      </c>
      <c r="F49" s="4" t="s">
        <v>171</v>
      </c>
      <c r="G49" s="6">
        <v>2025051112272</v>
      </c>
      <c r="H49" s="4" t="s">
        <v>138</v>
      </c>
      <c r="I49" s="4">
        <v>0.20799999999999999</v>
      </c>
      <c r="J49" s="8">
        <v>300</v>
      </c>
      <c r="K49" s="4">
        <v>300</v>
      </c>
      <c r="L49" s="9">
        <f t="shared" si="6"/>
        <v>62.4</v>
      </c>
      <c r="M49" s="4">
        <f t="shared" si="1"/>
        <v>62.4</v>
      </c>
      <c r="N49" s="4" t="s">
        <v>25</v>
      </c>
      <c r="O49" s="4" t="s">
        <v>26</v>
      </c>
      <c r="P49" s="4"/>
      <c r="Q49" s="4"/>
      <c r="R49" s="4"/>
      <c r="S49" s="6">
        <v>35</v>
      </c>
      <c r="T49">
        <f t="shared" si="2"/>
        <v>8.9439999999999991</v>
      </c>
      <c r="U49">
        <f t="shared" si="3"/>
        <v>12.521599999999998</v>
      </c>
      <c r="V49">
        <f t="shared" si="4"/>
        <v>25.043199999999995</v>
      </c>
      <c r="W49">
        <f t="shared" si="5"/>
        <v>30.552703999999995</v>
      </c>
    </row>
    <row r="50" spans="1:23" ht="80.099999999999994" customHeight="1" x14ac:dyDescent="0.25">
      <c r="A50" s="2" t="s">
        <v>172</v>
      </c>
      <c r="B50" s="3">
        <v>45788</v>
      </c>
      <c r="C50" s="4"/>
      <c r="D50" s="5" t="s">
        <v>135</v>
      </c>
      <c r="E50" s="4" t="s">
        <v>173</v>
      </c>
      <c r="F50" s="4" t="s">
        <v>174</v>
      </c>
      <c r="G50" s="6">
        <v>2025051112289</v>
      </c>
      <c r="H50" s="4" t="s">
        <v>138</v>
      </c>
      <c r="I50" s="4">
        <v>0.22800000000000001</v>
      </c>
      <c r="J50" s="8">
        <v>300</v>
      </c>
      <c r="K50" s="4">
        <v>280</v>
      </c>
      <c r="L50" s="9">
        <f t="shared" si="6"/>
        <v>68.400000000000006</v>
      </c>
      <c r="M50" s="4">
        <f t="shared" si="1"/>
        <v>63.84</v>
      </c>
      <c r="N50" s="4" t="s">
        <v>25</v>
      </c>
      <c r="O50" s="4" t="s">
        <v>26</v>
      </c>
      <c r="P50" s="4"/>
      <c r="Q50" s="4"/>
      <c r="R50" s="4"/>
      <c r="S50" s="6">
        <v>38</v>
      </c>
      <c r="T50">
        <f t="shared" si="2"/>
        <v>9.8040000000000003</v>
      </c>
      <c r="U50">
        <f t="shared" si="3"/>
        <v>13.7256</v>
      </c>
      <c r="V50">
        <f t="shared" si="4"/>
        <v>27.4512</v>
      </c>
      <c r="W50">
        <f t="shared" si="5"/>
        <v>33.490463999999996</v>
      </c>
    </row>
    <row r="51" spans="1:23" ht="80.099999999999994" customHeight="1" x14ac:dyDescent="0.25">
      <c r="A51" s="2" t="s">
        <v>175</v>
      </c>
      <c r="B51" s="3">
        <v>45788</v>
      </c>
      <c r="C51" s="4"/>
      <c r="D51" s="5" t="s">
        <v>135</v>
      </c>
      <c r="E51" s="4" t="s">
        <v>176</v>
      </c>
      <c r="F51" s="4" t="s">
        <v>177</v>
      </c>
      <c r="G51" s="6">
        <v>2025051112296</v>
      </c>
      <c r="H51" s="4" t="s">
        <v>138</v>
      </c>
      <c r="I51" s="4">
        <v>0.38800000000000001</v>
      </c>
      <c r="J51" s="8">
        <v>240</v>
      </c>
      <c r="K51" s="4">
        <v>240</v>
      </c>
      <c r="L51" s="9">
        <f t="shared" si="6"/>
        <v>93.12</v>
      </c>
      <c r="M51" s="4">
        <f t="shared" si="1"/>
        <v>93.12</v>
      </c>
      <c r="N51" s="4" t="s">
        <v>25</v>
      </c>
      <c r="O51" s="4" t="s">
        <v>26</v>
      </c>
      <c r="P51" s="4"/>
      <c r="Q51" s="4"/>
      <c r="R51" s="4"/>
      <c r="S51" s="6">
        <v>65</v>
      </c>
      <c r="T51">
        <f t="shared" si="2"/>
        <v>16.684000000000001</v>
      </c>
      <c r="U51">
        <f t="shared" si="3"/>
        <v>23.357600000000001</v>
      </c>
      <c r="V51">
        <f t="shared" si="4"/>
        <v>46.715200000000003</v>
      </c>
      <c r="W51">
        <f t="shared" si="5"/>
        <v>56.992544000000002</v>
      </c>
    </row>
    <row r="52" spans="1:23" ht="80.099999999999994" customHeight="1" x14ac:dyDescent="0.25">
      <c r="A52" s="2" t="s">
        <v>178</v>
      </c>
      <c r="B52" s="3">
        <v>45788</v>
      </c>
      <c r="C52" s="4"/>
      <c r="D52" s="5" t="s">
        <v>135</v>
      </c>
      <c r="E52" s="4" t="s">
        <v>179</v>
      </c>
      <c r="F52" s="4" t="s">
        <v>180</v>
      </c>
      <c r="G52" s="6">
        <v>2025051112319</v>
      </c>
      <c r="H52" s="4" t="s">
        <v>138</v>
      </c>
      <c r="I52" s="4">
        <v>0.318</v>
      </c>
      <c r="J52" s="8">
        <v>240</v>
      </c>
      <c r="K52" s="4">
        <v>240</v>
      </c>
      <c r="L52" s="9">
        <f t="shared" si="6"/>
        <v>76.320000000000007</v>
      </c>
      <c r="M52" s="4">
        <f t="shared" si="1"/>
        <v>76.320000000000007</v>
      </c>
      <c r="N52" s="4" t="s">
        <v>25</v>
      </c>
      <c r="O52" s="4" t="s">
        <v>26</v>
      </c>
      <c r="P52" s="4"/>
      <c r="Q52" s="4"/>
      <c r="R52" s="4"/>
      <c r="S52" s="6">
        <v>49</v>
      </c>
      <c r="T52">
        <f t="shared" si="2"/>
        <v>13.673999999999999</v>
      </c>
      <c r="U52">
        <f t="shared" si="3"/>
        <v>19.143599999999999</v>
      </c>
      <c r="V52">
        <f t="shared" si="4"/>
        <v>38.287199999999999</v>
      </c>
      <c r="W52">
        <f t="shared" si="5"/>
        <v>46.710383999999998</v>
      </c>
    </row>
    <row r="53" spans="1:23" ht="80.099999999999994" customHeight="1" x14ac:dyDescent="0.25">
      <c r="A53" s="2" t="s">
        <v>181</v>
      </c>
      <c r="B53" s="3">
        <v>45788</v>
      </c>
      <c r="C53" s="4"/>
      <c r="D53" s="5" t="s">
        <v>182</v>
      </c>
      <c r="E53" s="4" t="s">
        <v>183</v>
      </c>
      <c r="F53" s="4" t="s">
        <v>184</v>
      </c>
      <c r="G53" s="6">
        <v>2025051112401</v>
      </c>
      <c r="H53" s="4" t="s">
        <v>37</v>
      </c>
      <c r="I53" s="4">
        <v>0.19900000000000001</v>
      </c>
      <c r="J53" s="8">
        <v>240</v>
      </c>
      <c r="K53" s="4">
        <v>240</v>
      </c>
      <c r="L53" s="9">
        <f t="shared" si="6"/>
        <v>47.760000000000005</v>
      </c>
      <c r="M53" s="4">
        <f t="shared" si="1"/>
        <v>47.760000000000005</v>
      </c>
      <c r="N53" s="4" t="s">
        <v>25</v>
      </c>
      <c r="O53" s="4" t="s">
        <v>26</v>
      </c>
      <c r="P53" s="4"/>
      <c r="Q53" s="4"/>
      <c r="R53" s="4"/>
      <c r="S53" s="6">
        <v>33</v>
      </c>
      <c r="T53">
        <f t="shared" si="2"/>
        <v>8.5570000000000004</v>
      </c>
      <c r="U53">
        <f t="shared" si="3"/>
        <v>11.979799999999999</v>
      </c>
      <c r="V53">
        <f t="shared" si="4"/>
        <v>23.959599999999998</v>
      </c>
      <c r="W53">
        <f t="shared" si="5"/>
        <v>29.230711999999997</v>
      </c>
    </row>
    <row r="54" spans="1:23" ht="80.099999999999994" customHeight="1" x14ac:dyDescent="0.25">
      <c r="A54" s="2" t="s">
        <v>185</v>
      </c>
      <c r="B54" s="3">
        <v>45788</v>
      </c>
      <c r="C54" s="4"/>
      <c r="D54" s="5" t="s">
        <v>182</v>
      </c>
      <c r="E54" s="4" t="s">
        <v>186</v>
      </c>
      <c r="F54" s="4" t="s">
        <v>187</v>
      </c>
      <c r="G54" s="6">
        <v>2025051112418</v>
      </c>
      <c r="H54" s="4" t="s">
        <v>37</v>
      </c>
      <c r="I54" s="4">
        <v>0.16300000000000001</v>
      </c>
      <c r="J54" s="8">
        <v>240</v>
      </c>
      <c r="K54" s="4">
        <v>240</v>
      </c>
      <c r="L54" s="9">
        <f t="shared" si="6"/>
        <v>39.120000000000005</v>
      </c>
      <c r="M54" s="4">
        <f t="shared" si="1"/>
        <v>39.120000000000005</v>
      </c>
      <c r="N54" s="4" t="s">
        <v>25</v>
      </c>
      <c r="O54" s="4" t="s">
        <v>26</v>
      </c>
      <c r="P54" s="4"/>
      <c r="Q54" s="4"/>
      <c r="R54" s="4"/>
      <c r="S54" s="6">
        <v>28</v>
      </c>
      <c r="T54">
        <f t="shared" si="2"/>
        <v>7.0090000000000003</v>
      </c>
      <c r="U54">
        <f t="shared" si="3"/>
        <v>9.8125999999999998</v>
      </c>
      <c r="V54">
        <f t="shared" si="4"/>
        <v>19.6252</v>
      </c>
      <c r="W54">
        <f t="shared" si="5"/>
        <v>23.942743999999998</v>
      </c>
    </row>
    <row r="55" spans="1:23" ht="80.099999999999994" customHeight="1" x14ac:dyDescent="0.25">
      <c r="A55" s="2" t="s">
        <v>188</v>
      </c>
      <c r="B55" s="3">
        <v>45788</v>
      </c>
      <c r="C55" s="4"/>
      <c r="D55" s="5" t="s">
        <v>182</v>
      </c>
      <c r="E55" s="4" t="s">
        <v>189</v>
      </c>
      <c r="F55" s="4" t="s">
        <v>190</v>
      </c>
      <c r="G55" s="6">
        <v>2025010418544</v>
      </c>
      <c r="H55" s="4" t="s">
        <v>37</v>
      </c>
      <c r="I55" s="4">
        <v>0.19900000000000001</v>
      </c>
      <c r="J55" s="8">
        <v>240</v>
      </c>
      <c r="K55" s="4">
        <v>240</v>
      </c>
      <c r="L55" s="9">
        <f t="shared" si="6"/>
        <v>47.760000000000005</v>
      </c>
      <c r="M55" s="4">
        <f t="shared" si="1"/>
        <v>47.760000000000005</v>
      </c>
      <c r="N55" s="4" t="s">
        <v>25</v>
      </c>
      <c r="O55" s="4" t="s">
        <v>26</v>
      </c>
      <c r="P55" s="4"/>
      <c r="Q55" s="4"/>
      <c r="R55" s="4"/>
      <c r="S55" s="6">
        <v>33</v>
      </c>
      <c r="T55">
        <f t="shared" si="2"/>
        <v>8.5570000000000004</v>
      </c>
      <c r="U55">
        <f t="shared" si="3"/>
        <v>11.979799999999999</v>
      </c>
      <c r="V55">
        <f t="shared" si="4"/>
        <v>23.959599999999998</v>
      </c>
      <c r="W55">
        <f t="shared" si="5"/>
        <v>29.230711999999997</v>
      </c>
    </row>
    <row r="56" spans="1:23" ht="80.099999999999994" customHeight="1" x14ac:dyDescent="0.25">
      <c r="A56" s="2" t="s">
        <v>191</v>
      </c>
      <c r="B56" s="3">
        <v>45788</v>
      </c>
      <c r="C56" s="4"/>
      <c r="D56" s="5" t="s">
        <v>182</v>
      </c>
      <c r="E56" s="4" t="s">
        <v>192</v>
      </c>
      <c r="F56" s="4" t="s">
        <v>193</v>
      </c>
      <c r="G56" s="6">
        <v>2025051112432</v>
      </c>
      <c r="H56" s="4" t="s">
        <v>37</v>
      </c>
      <c r="I56" s="4">
        <v>0.19900000000000001</v>
      </c>
      <c r="J56" s="8">
        <v>180</v>
      </c>
      <c r="K56" s="4">
        <v>180</v>
      </c>
      <c r="L56" s="9">
        <f t="shared" si="6"/>
        <v>35.82</v>
      </c>
      <c r="M56" s="4">
        <f t="shared" si="1"/>
        <v>35.82</v>
      </c>
      <c r="N56" s="4" t="s">
        <v>25</v>
      </c>
      <c r="O56" s="4" t="s">
        <v>26</v>
      </c>
      <c r="P56" s="4"/>
      <c r="Q56" s="4"/>
      <c r="R56" s="4"/>
      <c r="S56" s="6">
        <v>33</v>
      </c>
      <c r="T56">
        <f t="shared" si="2"/>
        <v>8.5570000000000004</v>
      </c>
      <c r="U56">
        <f t="shared" si="3"/>
        <v>11.979799999999999</v>
      </c>
      <c r="V56">
        <f t="shared" si="4"/>
        <v>23.959599999999998</v>
      </c>
      <c r="W56">
        <f t="shared" si="5"/>
        <v>29.230711999999997</v>
      </c>
    </row>
    <row r="57" spans="1:23" ht="80.099999999999994" customHeight="1" x14ac:dyDescent="0.25">
      <c r="A57" s="2" t="s">
        <v>194</v>
      </c>
      <c r="B57" s="3">
        <v>45788</v>
      </c>
      <c r="C57" s="4"/>
      <c r="D57" s="5" t="s">
        <v>182</v>
      </c>
      <c r="E57" s="4" t="s">
        <v>195</v>
      </c>
      <c r="F57" s="4" t="s">
        <v>196</v>
      </c>
      <c r="G57" s="6">
        <v>2025051112449</v>
      </c>
      <c r="H57" s="4" t="s">
        <v>37</v>
      </c>
      <c r="I57" s="4">
        <v>0.19900000000000001</v>
      </c>
      <c r="J57" s="8">
        <v>180</v>
      </c>
      <c r="K57" s="4">
        <v>180</v>
      </c>
      <c r="L57" s="9">
        <f t="shared" si="6"/>
        <v>35.82</v>
      </c>
      <c r="M57" s="4">
        <f t="shared" si="1"/>
        <v>35.82</v>
      </c>
      <c r="N57" s="4" t="s">
        <v>25</v>
      </c>
      <c r="O57" s="4" t="s">
        <v>26</v>
      </c>
      <c r="P57" s="4"/>
      <c r="Q57" s="4"/>
      <c r="R57" s="4"/>
      <c r="S57" s="6">
        <v>33</v>
      </c>
      <c r="T57">
        <f t="shared" si="2"/>
        <v>8.5570000000000004</v>
      </c>
      <c r="U57">
        <f t="shared" si="3"/>
        <v>11.979799999999999</v>
      </c>
      <c r="V57">
        <f t="shared" si="4"/>
        <v>23.959599999999998</v>
      </c>
      <c r="W57">
        <f t="shared" si="5"/>
        <v>29.230711999999997</v>
      </c>
    </row>
    <row r="58" spans="1:23" ht="80.099999999999994" customHeight="1" x14ac:dyDescent="0.25">
      <c r="A58" s="2" t="s">
        <v>197</v>
      </c>
      <c r="B58" s="3">
        <v>45788</v>
      </c>
      <c r="C58" s="4"/>
      <c r="D58" s="5" t="s">
        <v>182</v>
      </c>
      <c r="E58" s="4" t="s">
        <v>198</v>
      </c>
      <c r="F58" s="4" t="s">
        <v>198</v>
      </c>
      <c r="G58" s="6">
        <v>2025051112456</v>
      </c>
      <c r="H58" s="4" t="s">
        <v>37</v>
      </c>
      <c r="I58" s="4">
        <v>0.19900000000000001</v>
      </c>
      <c r="J58" s="8">
        <v>180</v>
      </c>
      <c r="K58" s="4">
        <v>180</v>
      </c>
      <c r="L58" s="9">
        <f t="shared" si="6"/>
        <v>35.82</v>
      </c>
      <c r="M58" s="4">
        <f t="shared" si="1"/>
        <v>35.82</v>
      </c>
      <c r="N58" s="4" t="s">
        <v>25</v>
      </c>
      <c r="O58" s="4" t="s">
        <v>26</v>
      </c>
      <c r="P58" s="4"/>
      <c r="Q58" s="4"/>
      <c r="R58" s="4"/>
      <c r="S58" s="6">
        <v>33</v>
      </c>
      <c r="T58">
        <f t="shared" si="2"/>
        <v>8.5570000000000004</v>
      </c>
      <c r="U58">
        <f t="shared" si="3"/>
        <v>11.979799999999999</v>
      </c>
      <c r="V58">
        <f t="shared" si="4"/>
        <v>23.959599999999998</v>
      </c>
      <c r="W58">
        <f t="shared" si="5"/>
        <v>29.230711999999997</v>
      </c>
    </row>
    <row r="59" spans="1:23" ht="80.099999999999994" customHeight="1" x14ac:dyDescent="0.25">
      <c r="A59" s="2" t="s">
        <v>199</v>
      </c>
      <c r="B59" s="3">
        <v>45788</v>
      </c>
      <c r="C59" s="4"/>
      <c r="D59" s="5" t="s">
        <v>182</v>
      </c>
      <c r="E59" s="4" t="s">
        <v>200</v>
      </c>
      <c r="F59" s="4" t="s">
        <v>201</v>
      </c>
      <c r="G59" s="6">
        <v>2025051112463</v>
      </c>
      <c r="H59" s="4" t="s">
        <v>37</v>
      </c>
      <c r="I59" s="4">
        <v>0.19900000000000001</v>
      </c>
      <c r="J59" s="8">
        <v>240</v>
      </c>
      <c r="K59" s="4">
        <v>240</v>
      </c>
      <c r="L59" s="9">
        <f t="shared" si="6"/>
        <v>47.760000000000005</v>
      </c>
      <c r="M59" s="4">
        <f t="shared" si="1"/>
        <v>47.760000000000005</v>
      </c>
      <c r="N59" s="4" t="s">
        <v>25</v>
      </c>
      <c r="O59" s="4" t="s">
        <v>26</v>
      </c>
      <c r="P59" s="4"/>
      <c r="Q59" s="4"/>
      <c r="R59" s="4"/>
      <c r="S59" s="6">
        <v>33</v>
      </c>
      <c r="T59">
        <f t="shared" si="2"/>
        <v>8.5570000000000004</v>
      </c>
      <c r="U59">
        <f t="shared" si="3"/>
        <v>11.979799999999999</v>
      </c>
      <c r="V59">
        <f t="shared" si="4"/>
        <v>23.959599999999998</v>
      </c>
      <c r="W59">
        <f t="shared" si="5"/>
        <v>29.230711999999997</v>
      </c>
    </row>
    <row r="60" spans="1:23" ht="80.099999999999994" customHeight="1" x14ac:dyDescent="0.25">
      <c r="A60" s="2" t="s">
        <v>202</v>
      </c>
      <c r="B60" s="3">
        <v>45788</v>
      </c>
      <c r="C60" s="4"/>
      <c r="D60" s="5" t="s">
        <v>182</v>
      </c>
      <c r="E60" s="4" t="s">
        <v>203</v>
      </c>
      <c r="F60" s="4" t="s">
        <v>204</v>
      </c>
      <c r="G60" s="6">
        <v>2025010418599</v>
      </c>
      <c r="H60" s="4" t="s">
        <v>37</v>
      </c>
      <c r="I60" s="4">
        <v>0.19900000000000001</v>
      </c>
      <c r="J60" s="8">
        <v>240</v>
      </c>
      <c r="K60" s="4">
        <v>240</v>
      </c>
      <c r="L60" s="9">
        <f t="shared" si="6"/>
        <v>47.760000000000005</v>
      </c>
      <c r="M60" s="4">
        <f t="shared" si="1"/>
        <v>47.760000000000005</v>
      </c>
      <c r="N60" s="4" t="s">
        <v>25</v>
      </c>
      <c r="O60" s="4" t="s">
        <v>26</v>
      </c>
      <c r="P60" s="4"/>
      <c r="Q60" s="4"/>
      <c r="R60" s="4"/>
      <c r="S60" s="6">
        <v>33</v>
      </c>
      <c r="T60">
        <f t="shared" si="2"/>
        <v>8.5570000000000004</v>
      </c>
      <c r="U60">
        <f t="shared" si="3"/>
        <v>11.979799999999999</v>
      </c>
      <c r="V60">
        <f t="shared" si="4"/>
        <v>23.959599999999998</v>
      </c>
      <c r="W60">
        <f t="shared" si="5"/>
        <v>29.230711999999997</v>
      </c>
    </row>
    <row r="61" spans="1:23" ht="80.099999999999994" customHeight="1" x14ac:dyDescent="0.25">
      <c r="A61" s="2" t="s">
        <v>205</v>
      </c>
      <c r="B61" s="3">
        <v>45788</v>
      </c>
      <c r="C61" s="4"/>
      <c r="D61" s="5" t="s">
        <v>182</v>
      </c>
      <c r="E61" s="4" t="s">
        <v>206</v>
      </c>
      <c r="F61" s="4" t="s">
        <v>207</v>
      </c>
      <c r="G61" s="6">
        <v>2025010419039</v>
      </c>
      <c r="H61" s="4" t="s">
        <v>37</v>
      </c>
      <c r="I61" s="4">
        <v>0.19900000000000001</v>
      </c>
      <c r="J61" s="8">
        <v>180</v>
      </c>
      <c r="K61" s="4">
        <v>180</v>
      </c>
      <c r="L61" s="9">
        <f t="shared" si="6"/>
        <v>35.82</v>
      </c>
      <c r="M61" s="4">
        <f t="shared" si="1"/>
        <v>35.82</v>
      </c>
      <c r="N61" s="4" t="s">
        <v>25</v>
      </c>
      <c r="O61" s="4" t="s">
        <v>26</v>
      </c>
      <c r="P61" s="4"/>
      <c r="Q61" s="4"/>
      <c r="R61" s="4"/>
      <c r="S61" s="6">
        <v>33</v>
      </c>
      <c r="T61">
        <f t="shared" si="2"/>
        <v>8.5570000000000004</v>
      </c>
      <c r="U61">
        <f t="shared" si="3"/>
        <v>11.979799999999999</v>
      </c>
      <c r="V61">
        <f t="shared" si="4"/>
        <v>23.959599999999998</v>
      </c>
      <c r="W61">
        <f t="shared" si="5"/>
        <v>29.230711999999997</v>
      </c>
    </row>
    <row r="62" spans="1:23" ht="80.099999999999994" customHeight="1" x14ac:dyDescent="0.25">
      <c r="A62" s="2" t="s">
        <v>208</v>
      </c>
      <c r="B62" s="3">
        <v>45788</v>
      </c>
      <c r="C62" s="4"/>
      <c r="D62" s="5" t="s">
        <v>182</v>
      </c>
      <c r="E62" s="4" t="s">
        <v>209</v>
      </c>
      <c r="F62" s="4" t="s">
        <v>210</v>
      </c>
      <c r="G62" s="6">
        <v>2025051112517</v>
      </c>
      <c r="H62" s="4" t="s">
        <v>37</v>
      </c>
      <c r="I62" s="4">
        <v>0.19900000000000001</v>
      </c>
      <c r="J62" s="8">
        <v>240</v>
      </c>
      <c r="K62" s="4">
        <v>240</v>
      </c>
      <c r="L62" s="9">
        <f t="shared" si="6"/>
        <v>47.760000000000005</v>
      </c>
      <c r="M62" s="4">
        <f t="shared" si="1"/>
        <v>47.760000000000005</v>
      </c>
      <c r="N62" s="4" t="s">
        <v>25</v>
      </c>
      <c r="O62" s="4" t="s">
        <v>26</v>
      </c>
      <c r="P62" s="4"/>
      <c r="Q62" s="4"/>
      <c r="R62" s="4"/>
      <c r="S62" s="6">
        <v>33</v>
      </c>
      <c r="T62">
        <f t="shared" si="2"/>
        <v>8.5570000000000004</v>
      </c>
      <c r="U62">
        <f t="shared" si="3"/>
        <v>11.979799999999999</v>
      </c>
      <c r="V62">
        <f t="shared" si="4"/>
        <v>23.959599999999998</v>
      </c>
      <c r="W62">
        <f t="shared" si="5"/>
        <v>29.230711999999997</v>
      </c>
    </row>
    <row r="63" spans="1:23" ht="80.099999999999994" customHeight="1" x14ac:dyDescent="0.25">
      <c r="A63" s="2" t="s">
        <v>211</v>
      </c>
      <c r="B63" s="3">
        <v>45788</v>
      </c>
      <c r="C63" s="4"/>
      <c r="D63" s="5" t="s">
        <v>182</v>
      </c>
      <c r="E63" s="4" t="s">
        <v>212</v>
      </c>
      <c r="F63" s="4" t="s">
        <v>213</v>
      </c>
      <c r="G63" s="6">
        <v>2025051112524</v>
      </c>
      <c r="H63" s="4" t="s">
        <v>37</v>
      </c>
      <c r="I63" s="4">
        <v>0.19900000000000001</v>
      </c>
      <c r="J63" s="8">
        <v>240</v>
      </c>
      <c r="K63" s="4">
        <v>240</v>
      </c>
      <c r="L63" s="9">
        <f t="shared" si="6"/>
        <v>47.760000000000005</v>
      </c>
      <c r="M63" s="4">
        <f t="shared" si="1"/>
        <v>47.760000000000005</v>
      </c>
      <c r="N63" s="4" t="s">
        <v>25</v>
      </c>
      <c r="O63" s="4" t="s">
        <v>26</v>
      </c>
      <c r="P63" s="4"/>
      <c r="Q63" s="4"/>
      <c r="R63" s="4"/>
      <c r="S63" s="6">
        <v>33</v>
      </c>
      <c r="T63">
        <f t="shared" si="2"/>
        <v>8.5570000000000004</v>
      </c>
      <c r="U63">
        <f t="shared" si="3"/>
        <v>11.979799999999999</v>
      </c>
      <c r="V63">
        <f t="shared" si="4"/>
        <v>23.959599999999998</v>
      </c>
      <c r="W63">
        <f t="shared" si="5"/>
        <v>29.230711999999997</v>
      </c>
    </row>
    <row r="64" spans="1:23" ht="80.099999999999994" customHeight="1" x14ac:dyDescent="0.25">
      <c r="A64" s="2" t="s">
        <v>214</v>
      </c>
      <c r="B64" s="3">
        <v>45788</v>
      </c>
      <c r="C64" s="4"/>
      <c r="D64" s="5" t="s">
        <v>182</v>
      </c>
      <c r="E64" s="5" t="s">
        <v>215</v>
      </c>
      <c r="F64" s="4" t="s">
        <v>216</v>
      </c>
      <c r="G64" s="6">
        <v>2025051112531</v>
      </c>
      <c r="H64" s="4" t="s">
        <v>37</v>
      </c>
      <c r="I64" s="4">
        <v>0.19900000000000001</v>
      </c>
      <c r="J64" s="8">
        <v>360</v>
      </c>
      <c r="K64" s="4">
        <v>360</v>
      </c>
      <c r="L64" s="9">
        <f t="shared" si="6"/>
        <v>71.64</v>
      </c>
      <c r="M64" s="4">
        <f t="shared" si="1"/>
        <v>71.64</v>
      </c>
      <c r="N64" s="4" t="s">
        <v>25</v>
      </c>
      <c r="O64" s="4" t="s">
        <v>26</v>
      </c>
      <c r="P64" s="4"/>
      <c r="Q64" s="4"/>
      <c r="R64" s="4"/>
      <c r="S64" s="6">
        <v>40</v>
      </c>
      <c r="T64">
        <f t="shared" si="2"/>
        <v>8.5570000000000004</v>
      </c>
      <c r="U64">
        <f t="shared" si="3"/>
        <v>11.979799999999999</v>
      </c>
      <c r="V64">
        <f t="shared" si="4"/>
        <v>23.959599999999998</v>
      </c>
      <c r="W64">
        <f t="shared" si="5"/>
        <v>29.230711999999997</v>
      </c>
    </row>
    <row r="65" spans="1:23" ht="80.099999999999994" customHeight="1" x14ac:dyDescent="0.25">
      <c r="A65" s="2" t="s">
        <v>217</v>
      </c>
      <c r="B65" s="3">
        <v>45788</v>
      </c>
      <c r="C65" s="4"/>
      <c r="D65" s="5" t="s">
        <v>182</v>
      </c>
      <c r="E65" s="4" t="s">
        <v>218</v>
      </c>
      <c r="F65" s="4" t="s">
        <v>219</v>
      </c>
      <c r="G65" s="6">
        <v>2025051112555</v>
      </c>
      <c r="H65" s="4" t="s">
        <v>37</v>
      </c>
      <c r="I65" s="4">
        <v>0.19900000000000001</v>
      </c>
      <c r="J65" s="8">
        <v>240</v>
      </c>
      <c r="K65" s="4">
        <v>240</v>
      </c>
      <c r="L65" s="9">
        <f t="shared" si="6"/>
        <v>47.760000000000005</v>
      </c>
      <c r="M65" s="4">
        <f t="shared" si="1"/>
        <v>47.760000000000005</v>
      </c>
      <c r="N65" s="4" t="s">
        <v>25</v>
      </c>
      <c r="O65" s="4" t="s">
        <v>26</v>
      </c>
      <c r="P65" s="4"/>
      <c r="Q65" s="4"/>
      <c r="R65" s="4"/>
      <c r="S65" s="6">
        <v>33</v>
      </c>
      <c r="T65">
        <f t="shared" si="2"/>
        <v>8.5570000000000004</v>
      </c>
      <c r="U65">
        <f t="shared" si="3"/>
        <v>11.979799999999999</v>
      </c>
      <c r="V65">
        <f t="shared" si="4"/>
        <v>23.959599999999998</v>
      </c>
      <c r="W65">
        <f t="shared" si="5"/>
        <v>29.230711999999997</v>
      </c>
    </row>
    <row r="66" spans="1:23" ht="80.099999999999994" customHeight="1" x14ac:dyDescent="0.25">
      <c r="A66" s="2" t="s">
        <v>220</v>
      </c>
      <c r="B66" s="3">
        <v>45788</v>
      </c>
      <c r="C66" s="4"/>
      <c r="D66" s="5" t="s">
        <v>182</v>
      </c>
      <c r="E66" s="4" t="s">
        <v>221</v>
      </c>
      <c r="F66" s="4" t="s">
        <v>222</v>
      </c>
      <c r="G66" s="6">
        <v>2025051112579</v>
      </c>
      <c r="H66" s="4" t="s">
        <v>37</v>
      </c>
      <c r="I66" s="4">
        <v>0.189</v>
      </c>
      <c r="J66" s="8">
        <v>240</v>
      </c>
      <c r="K66" s="4">
        <v>240</v>
      </c>
      <c r="L66" s="9">
        <f t="shared" si="6"/>
        <v>45.36</v>
      </c>
      <c r="M66" s="4">
        <f t="shared" si="1"/>
        <v>45.36</v>
      </c>
      <c r="N66" s="4" t="s">
        <v>25</v>
      </c>
      <c r="O66" s="4" t="s">
        <v>26</v>
      </c>
      <c r="P66" s="4"/>
      <c r="Q66" s="4"/>
      <c r="R66" s="4"/>
      <c r="S66" s="6">
        <v>35</v>
      </c>
      <c r="T66">
        <f t="shared" si="2"/>
        <v>8.1270000000000007</v>
      </c>
      <c r="U66">
        <f t="shared" si="3"/>
        <v>11.377800000000001</v>
      </c>
      <c r="V66">
        <f t="shared" si="4"/>
        <v>22.755600000000001</v>
      </c>
      <c r="W66">
        <f t="shared" si="5"/>
        <v>27.761832000000002</v>
      </c>
    </row>
    <row r="67" spans="1:23" ht="80.099999999999994" customHeight="1" x14ac:dyDescent="0.25">
      <c r="A67" s="2" t="s">
        <v>223</v>
      </c>
      <c r="B67" s="3">
        <v>45788</v>
      </c>
      <c r="C67" s="4"/>
      <c r="D67" s="5" t="s">
        <v>182</v>
      </c>
      <c r="E67" s="4" t="s">
        <v>224</v>
      </c>
      <c r="F67" s="4" t="s">
        <v>225</v>
      </c>
      <c r="G67" s="6">
        <v>2025051112593</v>
      </c>
      <c r="H67" s="4" t="s">
        <v>37</v>
      </c>
      <c r="I67" s="4">
        <v>0.189</v>
      </c>
      <c r="J67" s="8">
        <v>180</v>
      </c>
      <c r="K67" s="4">
        <v>180</v>
      </c>
      <c r="L67" s="9">
        <f t="shared" si="6"/>
        <v>34.020000000000003</v>
      </c>
      <c r="M67" s="4">
        <f t="shared" si="1"/>
        <v>34.020000000000003</v>
      </c>
      <c r="N67" s="4" t="s">
        <v>25</v>
      </c>
      <c r="O67" s="4" t="s">
        <v>26</v>
      </c>
      <c r="P67" s="4"/>
      <c r="Q67" s="4"/>
      <c r="R67" s="4"/>
      <c r="S67" s="6">
        <v>33</v>
      </c>
      <c r="T67">
        <f t="shared" si="2"/>
        <v>8.1270000000000007</v>
      </c>
      <c r="U67">
        <f t="shared" si="3"/>
        <v>11.377800000000001</v>
      </c>
      <c r="V67">
        <f t="shared" si="4"/>
        <v>22.755600000000001</v>
      </c>
      <c r="W67">
        <f t="shared" si="5"/>
        <v>27.761832000000002</v>
      </c>
    </row>
    <row r="68" spans="1:23" ht="80.099999999999994" customHeight="1" x14ac:dyDescent="0.25">
      <c r="A68" s="2" t="s">
        <v>226</v>
      </c>
      <c r="B68" s="3">
        <v>45788</v>
      </c>
      <c r="C68" s="4"/>
      <c r="D68" s="5" t="s">
        <v>182</v>
      </c>
      <c r="E68" s="5" t="s">
        <v>227</v>
      </c>
      <c r="F68" s="4" t="s">
        <v>228</v>
      </c>
      <c r="G68" s="6">
        <v>2025051113002</v>
      </c>
      <c r="H68" s="4" t="s">
        <v>37</v>
      </c>
      <c r="I68" s="4">
        <v>0.19900000000000001</v>
      </c>
      <c r="J68" s="8">
        <v>240</v>
      </c>
      <c r="K68" s="4">
        <v>240</v>
      </c>
      <c r="L68" s="9">
        <f t="shared" si="6"/>
        <v>47.760000000000005</v>
      </c>
      <c r="M68" s="4">
        <f t="shared" ref="M68:M131" si="8">I68*K68</f>
        <v>47.760000000000005</v>
      </c>
      <c r="N68" s="4" t="s">
        <v>25</v>
      </c>
      <c r="O68" s="4" t="s">
        <v>26</v>
      </c>
      <c r="P68" s="4"/>
      <c r="Q68" s="4"/>
      <c r="R68" s="4"/>
      <c r="S68" s="6">
        <v>35</v>
      </c>
      <c r="T68">
        <f t="shared" ref="T68:T131" si="9">I68*43</f>
        <v>8.5570000000000004</v>
      </c>
      <c r="U68">
        <f t="shared" ref="U68:U131" si="10">T68*1.4</f>
        <v>11.979799999999999</v>
      </c>
      <c r="V68">
        <f t="shared" ref="V68:V131" si="11">U68*2</f>
        <v>23.959599999999998</v>
      </c>
      <c r="W68">
        <f t="shared" ref="W68:W131" si="12">V68*1.22</f>
        <v>29.230711999999997</v>
      </c>
    </row>
    <row r="69" spans="1:23" ht="80.099999999999994" customHeight="1" x14ac:dyDescent="0.25">
      <c r="A69" s="2" t="s">
        <v>229</v>
      </c>
      <c r="B69" s="3">
        <v>45788</v>
      </c>
      <c r="C69" s="4"/>
      <c r="D69" s="5" t="s">
        <v>182</v>
      </c>
      <c r="E69" s="5" t="s">
        <v>230</v>
      </c>
      <c r="F69" s="4" t="s">
        <v>231</v>
      </c>
      <c r="G69" s="6">
        <v>2025051113026</v>
      </c>
      <c r="H69" s="4" t="s">
        <v>37</v>
      </c>
      <c r="I69" s="4">
        <v>0.17899999999999999</v>
      </c>
      <c r="J69" s="8">
        <v>240</v>
      </c>
      <c r="K69" s="4">
        <v>240</v>
      </c>
      <c r="L69" s="9">
        <f t="shared" si="6"/>
        <v>42.96</v>
      </c>
      <c r="M69" s="4">
        <f t="shared" si="8"/>
        <v>42.96</v>
      </c>
      <c r="N69" s="4" t="s">
        <v>25</v>
      </c>
      <c r="O69" s="4" t="s">
        <v>26</v>
      </c>
      <c r="P69" s="4"/>
      <c r="Q69" s="4"/>
      <c r="R69" s="4"/>
      <c r="S69" s="6">
        <v>29</v>
      </c>
      <c r="T69">
        <f t="shared" si="9"/>
        <v>7.6970000000000001</v>
      </c>
      <c r="U69">
        <f t="shared" si="10"/>
        <v>10.7758</v>
      </c>
      <c r="V69">
        <f t="shared" si="11"/>
        <v>21.551600000000001</v>
      </c>
      <c r="W69">
        <f t="shared" si="12"/>
        <v>26.292952</v>
      </c>
    </row>
    <row r="70" spans="1:23" ht="80.099999999999994" customHeight="1" x14ac:dyDescent="0.25">
      <c r="A70" s="2" t="s">
        <v>232</v>
      </c>
      <c r="B70" s="3">
        <v>45788</v>
      </c>
      <c r="C70" s="4"/>
      <c r="D70" s="5" t="s">
        <v>182</v>
      </c>
      <c r="E70" s="4" t="s">
        <v>233</v>
      </c>
      <c r="F70" s="4" t="s">
        <v>234</v>
      </c>
      <c r="G70" s="6">
        <v>2025051113033</v>
      </c>
      <c r="H70" s="4" t="s">
        <v>37</v>
      </c>
      <c r="I70" s="4">
        <v>0.17899999999999999</v>
      </c>
      <c r="J70" s="8">
        <v>300</v>
      </c>
      <c r="K70" s="4">
        <v>300</v>
      </c>
      <c r="L70" s="9">
        <f t="shared" si="6"/>
        <v>53.699999999999996</v>
      </c>
      <c r="M70" s="4">
        <f t="shared" si="8"/>
        <v>53.699999999999996</v>
      </c>
      <c r="N70" s="4" t="s">
        <v>25</v>
      </c>
      <c r="O70" s="4" t="s">
        <v>26</v>
      </c>
      <c r="P70" s="4"/>
      <c r="Q70" s="4"/>
      <c r="R70" s="4"/>
      <c r="S70" s="6">
        <v>35</v>
      </c>
      <c r="T70">
        <f t="shared" si="9"/>
        <v>7.6970000000000001</v>
      </c>
      <c r="U70">
        <f t="shared" si="10"/>
        <v>10.7758</v>
      </c>
      <c r="V70">
        <f t="shared" si="11"/>
        <v>21.551600000000001</v>
      </c>
      <c r="W70">
        <f t="shared" si="12"/>
        <v>26.292952</v>
      </c>
    </row>
    <row r="71" spans="1:23" ht="80.099999999999994" customHeight="1" x14ac:dyDescent="0.25">
      <c r="A71" s="2" t="s">
        <v>235</v>
      </c>
      <c r="B71" s="3">
        <v>45788</v>
      </c>
      <c r="C71" s="4"/>
      <c r="D71" s="5" t="s">
        <v>182</v>
      </c>
      <c r="E71" s="4" t="s">
        <v>236</v>
      </c>
      <c r="F71" s="4" t="s">
        <v>237</v>
      </c>
      <c r="G71" s="6">
        <v>2025051113057</v>
      </c>
      <c r="H71" s="4" t="s">
        <v>37</v>
      </c>
      <c r="I71" s="4">
        <v>0.11899999999999999</v>
      </c>
      <c r="J71" s="8">
        <v>360</v>
      </c>
      <c r="K71" s="4">
        <v>360</v>
      </c>
      <c r="L71" s="9">
        <f t="shared" si="6"/>
        <v>42.839999999999996</v>
      </c>
      <c r="M71" s="4">
        <f t="shared" si="8"/>
        <v>42.839999999999996</v>
      </c>
      <c r="N71" s="4" t="s">
        <v>25</v>
      </c>
      <c r="O71" s="4" t="s">
        <v>26</v>
      </c>
      <c r="P71" s="4"/>
      <c r="Q71" s="4"/>
      <c r="R71" s="4"/>
      <c r="S71" s="6">
        <v>23</v>
      </c>
      <c r="T71">
        <f t="shared" si="9"/>
        <v>5.117</v>
      </c>
      <c r="U71">
        <f t="shared" si="10"/>
        <v>7.1637999999999993</v>
      </c>
      <c r="V71">
        <f t="shared" si="11"/>
        <v>14.327599999999999</v>
      </c>
      <c r="W71">
        <f t="shared" si="12"/>
        <v>17.479671999999997</v>
      </c>
    </row>
    <row r="72" spans="1:23" ht="80.099999999999994" customHeight="1" x14ac:dyDescent="0.25">
      <c r="A72" s="2" t="s">
        <v>238</v>
      </c>
      <c r="B72" s="3">
        <v>45788</v>
      </c>
      <c r="C72" s="4"/>
      <c r="D72" s="5" t="s">
        <v>182</v>
      </c>
      <c r="E72" s="4" t="s">
        <v>239</v>
      </c>
      <c r="F72" s="4" t="s">
        <v>240</v>
      </c>
      <c r="G72" s="6">
        <v>2025051113064</v>
      </c>
      <c r="H72" s="4" t="s">
        <v>37</v>
      </c>
      <c r="I72" s="4">
        <v>0.189</v>
      </c>
      <c r="J72" s="8">
        <v>240</v>
      </c>
      <c r="K72" s="4">
        <v>240</v>
      </c>
      <c r="L72" s="9">
        <f t="shared" si="6"/>
        <v>45.36</v>
      </c>
      <c r="M72" s="4">
        <f t="shared" si="8"/>
        <v>45.36</v>
      </c>
      <c r="N72" s="4" t="s">
        <v>25</v>
      </c>
      <c r="O72" s="4" t="s">
        <v>26</v>
      </c>
      <c r="P72" s="4"/>
      <c r="Q72" s="4"/>
      <c r="R72" s="4"/>
      <c r="S72" s="6">
        <v>33</v>
      </c>
      <c r="T72">
        <f t="shared" si="9"/>
        <v>8.1270000000000007</v>
      </c>
      <c r="U72">
        <f t="shared" si="10"/>
        <v>11.377800000000001</v>
      </c>
      <c r="V72">
        <f t="shared" si="11"/>
        <v>22.755600000000001</v>
      </c>
      <c r="W72">
        <f t="shared" si="12"/>
        <v>27.761832000000002</v>
      </c>
    </row>
    <row r="73" spans="1:23" ht="80.099999999999994" customHeight="1" x14ac:dyDescent="0.25">
      <c r="A73" s="2" t="s">
        <v>241</v>
      </c>
      <c r="B73" s="3">
        <v>45788</v>
      </c>
      <c r="C73" s="4"/>
      <c r="D73" s="5" t="s">
        <v>182</v>
      </c>
      <c r="E73" s="4" t="s">
        <v>242</v>
      </c>
      <c r="F73" s="4" t="s">
        <v>243</v>
      </c>
      <c r="G73" s="6">
        <v>2025051113071</v>
      </c>
      <c r="H73" s="4" t="s">
        <v>37</v>
      </c>
      <c r="I73" s="4">
        <v>0.19900000000000001</v>
      </c>
      <c r="J73" s="8">
        <v>300</v>
      </c>
      <c r="K73" s="4">
        <v>300</v>
      </c>
      <c r="L73" s="9">
        <f t="shared" ref="L73:L136" si="13">J73*I73</f>
        <v>59.7</v>
      </c>
      <c r="M73" s="4">
        <f t="shared" si="8"/>
        <v>59.7</v>
      </c>
      <c r="N73" s="4" t="s">
        <v>25</v>
      </c>
      <c r="O73" s="4" t="s">
        <v>26</v>
      </c>
      <c r="P73" s="4"/>
      <c r="Q73" s="4"/>
      <c r="R73" s="4"/>
      <c r="S73" s="6">
        <v>33</v>
      </c>
      <c r="T73">
        <f t="shared" si="9"/>
        <v>8.5570000000000004</v>
      </c>
      <c r="U73">
        <f t="shared" si="10"/>
        <v>11.979799999999999</v>
      </c>
      <c r="V73">
        <f t="shared" si="11"/>
        <v>23.959599999999998</v>
      </c>
      <c r="W73">
        <f t="shared" si="12"/>
        <v>29.230711999999997</v>
      </c>
    </row>
    <row r="74" spans="1:23" ht="80.099999999999994" customHeight="1" x14ac:dyDescent="0.25">
      <c r="A74" s="2" t="s">
        <v>244</v>
      </c>
      <c r="B74" s="3">
        <v>45788</v>
      </c>
      <c r="C74" s="4"/>
      <c r="D74" s="5" t="s">
        <v>182</v>
      </c>
      <c r="E74" s="4" t="s">
        <v>245</v>
      </c>
      <c r="F74" s="4" t="s">
        <v>246</v>
      </c>
      <c r="G74" s="6">
        <v>2025051113088</v>
      </c>
      <c r="H74" s="4" t="s">
        <v>37</v>
      </c>
      <c r="I74" s="4">
        <v>0.218</v>
      </c>
      <c r="J74" s="8">
        <v>240</v>
      </c>
      <c r="K74" s="4">
        <v>240</v>
      </c>
      <c r="L74" s="9">
        <f t="shared" si="13"/>
        <v>52.32</v>
      </c>
      <c r="M74" s="4">
        <f t="shared" si="8"/>
        <v>52.32</v>
      </c>
      <c r="N74" s="4" t="s">
        <v>25</v>
      </c>
      <c r="O74" s="4" t="s">
        <v>26</v>
      </c>
      <c r="P74" s="4"/>
      <c r="Q74" s="4"/>
      <c r="R74" s="4"/>
      <c r="S74" s="6">
        <v>39</v>
      </c>
      <c r="T74">
        <f t="shared" si="9"/>
        <v>9.3740000000000006</v>
      </c>
      <c r="U74">
        <f t="shared" si="10"/>
        <v>13.1236</v>
      </c>
      <c r="V74">
        <f t="shared" si="11"/>
        <v>26.247199999999999</v>
      </c>
      <c r="W74">
        <f t="shared" si="12"/>
        <v>32.021583999999997</v>
      </c>
    </row>
    <row r="75" spans="1:23" ht="80.099999999999994" customHeight="1" x14ac:dyDescent="0.25">
      <c r="A75" s="2" t="s">
        <v>247</v>
      </c>
      <c r="B75" s="3">
        <v>45788</v>
      </c>
      <c r="C75" s="4"/>
      <c r="D75" s="5" t="s">
        <v>182</v>
      </c>
      <c r="E75" s="4" t="s">
        <v>248</v>
      </c>
      <c r="F75" s="4" t="s">
        <v>249</v>
      </c>
      <c r="G75" s="6">
        <v>2025051113101</v>
      </c>
      <c r="H75" s="4" t="s">
        <v>37</v>
      </c>
      <c r="I75" s="4">
        <v>0.17899999999999999</v>
      </c>
      <c r="J75" s="8">
        <v>360</v>
      </c>
      <c r="K75" s="4">
        <v>360</v>
      </c>
      <c r="L75" s="9">
        <f t="shared" si="13"/>
        <v>64.44</v>
      </c>
      <c r="M75" s="4">
        <f t="shared" si="8"/>
        <v>64.44</v>
      </c>
      <c r="N75" s="4" t="s">
        <v>25</v>
      </c>
      <c r="O75" s="4" t="s">
        <v>26</v>
      </c>
      <c r="P75" s="4"/>
      <c r="Q75" s="4"/>
      <c r="R75" s="4"/>
      <c r="S75" s="6">
        <v>33</v>
      </c>
      <c r="T75">
        <f t="shared" si="9"/>
        <v>7.6970000000000001</v>
      </c>
      <c r="U75">
        <f t="shared" si="10"/>
        <v>10.7758</v>
      </c>
      <c r="V75">
        <f t="shared" si="11"/>
        <v>21.551600000000001</v>
      </c>
      <c r="W75">
        <f t="shared" si="12"/>
        <v>26.292952</v>
      </c>
    </row>
    <row r="76" spans="1:23" ht="80.099999999999994" customHeight="1" x14ac:dyDescent="0.25">
      <c r="A76" s="2" t="s">
        <v>250</v>
      </c>
      <c r="B76" s="3">
        <v>45788</v>
      </c>
      <c r="C76" s="4"/>
      <c r="D76" s="5" t="s">
        <v>251</v>
      </c>
      <c r="E76" s="4" t="s">
        <v>252</v>
      </c>
      <c r="F76" s="4" t="s">
        <v>253</v>
      </c>
      <c r="G76" s="6">
        <v>2025051116362</v>
      </c>
      <c r="H76" s="4" t="s">
        <v>24</v>
      </c>
      <c r="I76" s="4">
        <v>0.32800000000000001</v>
      </c>
      <c r="J76" s="8">
        <v>180</v>
      </c>
      <c r="K76" s="4">
        <v>180</v>
      </c>
      <c r="L76" s="9">
        <f t="shared" si="13"/>
        <v>59.04</v>
      </c>
      <c r="M76" s="4">
        <f t="shared" si="8"/>
        <v>59.04</v>
      </c>
      <c r="N76" s="4" t="s">
        <v>25</v>
      </c>
      <c r="O76" s="4" t="s">
        <v>26</v>
      </c>
      <c r="P76" s="4"/>
      <c r="Q76" s="4"/>
      <c r="R76" s="4"/>
      <c r="S76" s="6">
        <v>50</v>
      </c>
      <c r="T76">
        <f t="shared" si="9"/>
        <v>14.104000000000001</v>
      </c>
      <c r="U76">
        <f t="shared" si="10"/>
        <v>19.7456</v>
      </c>
      <c r="V76">
        <f t="shared" si="11"/>
        <v>39.491199999999999</v>
      </c>
      <c r="W76">
        <f t="shared" si="12"/>
        <v>48.179263999999996</v>
      </c>
    </row>
    <row r="77" spans="1:23" ht="80.099999999999994" customHeight="1" x14ac:dyDescent="0.25">
      <c r="A77" s="2" t="s">
        <v>254</v>
      </c>
      <c r="B77" s="3">
        <v>45788</v>
      </c>
      <c r="C77" s="4"/>
      <c r="D77" s="5" t="s">
        <v>251</v>
      </c>
      <c r="E77" s="4" t="s">
        <v>255</v>
      </c>
      <c r="F77" s="4" t="s">
        <v>256</v>
      </c>
      <c r="G77" s="6">
        <v>2025010419534</v>
      </c>
      <c r="H77" s="4" t="s">
        <v>24</v>
      </c>
      <c r="I77" s="4">
        <v>0.183</v>
      </c>
      <c r="J77" s="8">
        <v>240</v>
      </c>
      <c r="K77" s="4">
        <v>240</v>
      </c>
      <c r="L77" s="9">
        <f t="shared" si="13"/>
        <v>43.92</v>
      </c>
      <c r="M77" s="4">
        <f t="shared" si="8"/>
        <v>43.92</v>
      </c>
      <c r="N77" s="4" t="s">
        <v>25</v>
      </c>
      <c r="O77" s="4" t="s">
        <v>26</v>
      </c>
      <c r="P77" s="4"/>
      <c r="Q77" s="4"/>
      <c r="R77" s="4"/>
      <c r="S77" s="6">
        <v>29</v>
      </c>
      <c r="T77">
        <f t="shared" si="9"/>
        <v>7.8689999999999998</v>
      </c>
      <c r="U77">
        <f t="shared" si="10"/>
        <v>11.016599999999999</v>
      </c>
      <c r="V77">
        <f t="shared" si="11"/>
        <v>22.033199999999997</v>
      </c>
      <c r="W77">
        <f t="shared" si="12"/>
        <v>26.880503999999995</v>
      </c>
    </row>
    <row r="78" spans="1:23" ht="80.099999999999994" customHeight="1" x14ac:dyDescent="0.25">
      <c r="A78" s="2" t="s">
        <v>257</v>
      </c>
      <c r="B78" s="3">
        <v>45788</v>
      </c>
      <c r="C78" s="4"/>
      <c r="D78" s="5" t="s">
        <v>251</v>
      </c>
      <c r="E78" s="4" t="s">
        <v>258</v>
      </c>
      <c r="F78" s="4" t="s">
        <v>259</v>
      </c>
      <c r="G78" s="6">
        <v>2025072523538</v>
      </c>
      <c r="H78" s="4" t="s">
        <v>24</v>
      </c>
      <c r="I78" s="4">
        <v>0.28799999999999998</v>
      </c>
      <c r="J78" s="8">
        <v>240</v>
      </c>
      <c r="K78" s="4">
        <v>240</v>
      </c>
      <c r="L78" s="9">
        <f t="shared" si="13"/>
        <v>69.11999999999999</v>
      </c>
      <c r="M78" s="4">
        <f t="shared" si="8"/>
        <v>69.11999999999999</v>
      </c>
      <c r="N78" s="4" t="s">
        <v>25</v>
      </c>
      <c r="O78" s="4" t="s">
        <v>26</v>
      </c>
      <c r="P78" s="4"/>
      <c r="Q78" s="4"/>
      <c r="R78" s="4"/>
      <c r="S78" s="6">
        <v>45</v>
      </c>
      <c r="T78">
        <f t="shared" si="9"/>
        <v>12.383999999999999</v>
      </c>
      <c r="U78">
        <f t="shared" si="10"/>
        <v>17.337599999999998</v>
      </c>
      <c r="V78">
        <f t="shared" si="11"/>
        <v>34.675199999999997</v>
      </c>
      <c r="W78">
        <f t="shared" si="12"/>
        <v>42.303743999999995</v>
      </c>
    </row>
    <row r="79" spans="1:23" ht="80.099999999999994" customHeight="1" x14ac:dyDescent="0.25">
      <c r="A79" s="2" t="s">
        <v>260</v>
      </c>
      <c r="B79" s="3">
        <v>45788</v>
      </c>
      <c r="C79" s="4"/>
      <c r="D79" s="5" t="s">
        <v>251</v>
      </c>
      <c r="E79" s="4" t="s">
        <v>261</v>
      </c>
      <c r="F79" s="4" t="s">
        <v>262</v>
      </c>
      <c r="G79" s="6">
        <v>2025010420011</v>
      </c>
      <c r="H79" s="4" t="s">
        <v>24</v>
      </c>
      <c r="I79" s="4">
        <v>0.36699999999999999</v>
      </c>
      <c r="J79" s="8">
        <v>180</v>
      </c>
      <c r="K79" s="4">
        <v>180</v>
      </c>
      <c r="L79" s="9">
        <f t="shared" si="13"/>
        <v>66.06</v>
      </c>
      <c r="M79" s="4">
        <f t="shared" si="8"/>
        <v>66.06</v>
      </c>
      <c r="N79" s="4" t="s">
        <v>25</v>
      </c>
      <c r="O79" s="4" t="s">
        <v>26</v>
      </c>
      <c r="P79" s="4"/>
      <c r="Q79" s="4"/>
      <c r="R79" s="4"/>
      <c r="S79" s="6">
        <v>55</v>
      </c>
      <c r="T79">
        <f t="shared" si="9"/>
        <v>15.780999999999999</v>
      </c>
      <c r="U79">
        <f t="shared" si="10"/>
        <v>22.093399999999995</v>
      </c>
      <c r="V79">
        <f t="shared" si="11"/>
        <v>44.186799999999991</v>
      </c>
      <c r="W79">
        <f t="shared" si="12"/>
        <v>53.907895999999987</v>
      </c>
    </row>
    <row r="80" spans="1:23" ht="80.099999999999994" customHeight="1" x14ac:dyDescent="0.25">
      <c r="A80" s="2" t="s">
        <v>263</v>
      </c>
      <c r="B80" s="3">
        <v>45788</v>
      </c>
      <c r="C80" s="4"/>
      <c r="D80" s="5" t="s">
        <v>251</v>
      </c>
      <c r="E80" s="4" t="s">
        <v>264</v>
      </c>
      <c r="F80" s="4" t="s">
        <v>265</v>
      </c>
      <c r="G80" s="6">
        <v>2025010420059</v>
      </c>
      <c r="H80" s="4" t="s">
        <v>24</v>
      </c>
      <c r="I80" s="4">
        <v>0.218</v>
      </c>
      <c r="J80" s="8">
        <v>240</v>
      </c>
      <c r="K80" s="4">
        <v>240</v>
      </c>
      <c r="L80" s="9">
        <f t="shared" si="13"/>
        <v>52.32</v>
      </c>
      <c r="M80" s="4">
        <f t="shared" si="8"/>
        <v>52.32</v>
      </c>
      <c r="N80" s="4" t="s">
        <v>25</v>
      </c>
      <c r="O80" s="4" t="s">
        <v>26</v>
      </c>
      <c r="P80" s="4"/>
      <c r="Q80" s="4"/>
      <c r="R80" s="4"/>
      <c r="S80" s="6">
        <v>35</v>
      </c>
      <c r="T80">
        <f t="shared" si="9"/>
        <v>9.3740000000000006</v>
      </c>
      <c r="U80">
        <f t="shared" si="10"/>
        <v>13.1236</v>
      </c>
      <c r="V80">
        <f t="shared" si="11"/>
        <v>26.247199999999999</v>
      </c>
      <c r="W80">
        <f t="shared" si="12"/>
        <v>32.021583999999997</v>
      </c>
    </row>
    <row r="81" spans="1:23" ht="80.099999999999994" customHeight="1" x14ac:dyDescent="0.25">
      <c r="A81" s="2" t="s">
        <v>266</v>
      </c>
      <c r="B81" s="3">
        <v>45788</v>
      </c>
      <c r="C81" s="4"/>
      <c r="D81" s="5" t="s">
        <v>251</v>
      </c>
      <c r="E81" s="4" t="s">
        <v>267</v>
      </c>
      <c r="F81" s="4" t="s">
        <v>268</v>
      </c>
      <c r="G81" s="6">
        <v>2025051116423</v>
      </c>
      <c r="H81" s="4" t="s">
        <v>24</v>
      </c>
      <c r="I81" s="4">
        <v>0.38700000000000001</v>
      </c>
      <c r="J81" s="8">
        <v>180</v>
      </c>
      <c r="K81" s="4">
        <v>180</v>
      </c>
      <c r="L81" s="9">
        <f t="shared" si="13"/>
        <v>69.66</v>
      </c>
      <c r="M81" s="4">
        <f t="shared" si="8"/>
        <v>69.66</v>
      </c>
      <c r="N81" s="4" t="s">
        <v>25</v>
      </c>
      <c r="O81" s="4" t="s">
        <v>26</v>
      </c>
      <c r="P81" s="4"/>
      <c r="Q81" s="4"/>
      <c r="R81" s="4"/>
      <c r="S81" s="6">
        <v>60</v>
      </c>
      <c r="T81">
        <f t="shared" si="9"/>
        <v>16.641000000000002</v>
      </c>
      <c r="U81">
        <f t="shared" si="10"/>
        <v>23.2974</v>
      </c>
      <c r="V81">
        <f t="shared" si="11"/>
        <v>46.594799999999999</v>
      </c>
      <c r="W81">
        <f t="shared" si="12"/>
        <v>56.845655999999998</v>
      </c>
    </row>
    <row r="82" spans="1:23" ht="80.099999999999994" customHeight="1" x14ac:dyDescent="0.25">
      <c r="A82" s="2" t="s">
        <v>269</v>
      </c>
      <c r="B82" s="3">
        <v>45788</v>
      </c>
      <c r="C82" s="4"/>
      <c r="D82" s="5" t="s">
        <v>251</v>
      </c>
      <c r="E82" s="5" t="s">
        <v>270</v>
      </c>
      <c r="F82" s="4" t="s">
        <v>271</v>
      </c>
      <c r="G82" s="6">
        <v>2025051116447</v>
      </c>
      <c r="H82" s="4" t="s">
        <v>24</v>
      </c>
      <c r="I82" s="4">
        <v>0.28799999999999998</v>
      </c>
      <c r="J82" s="8">
        <v>180</v>
      </c>
      <c r="K82" s="4">
        <v>175</v>
      </c>
      <c r="L82" s="9">
        <f t="shared" si="13"/>
        <v>51.839999999999996</v>
      </c>
      <c r="M82" s="4">
        <f t="shared" si="8"/>
        <v>50.4</v>
      </c>
      <c r="N82" s="4" t="s">
        <v>25</v>
      </c>
      <c r="O82" s="4" t="s">
        <v>26</v>
      </c>
      <c r="P82" s="4"/>
      <c r="Q82" s="4"/>
      <c r="R82" s="4"/>
      <c r="S82" s="6">
        <v>45</v>
      </c>
      <c r="T82">
        <f t="shared" si="9"/>
        <v>12.383999999999999</v>
      </c>
      <c r="U82">
        <f t="shared" si="10"/>
        <v>17.337599999999998</v>
      </c>
      <c r="V82">
        <f t="shared" si="11"/>
        <v>34.675199999999997</v>
      </c>
      <c r="W82">
        <f t="shared" si="12"/>
        <v>42.303743999999995</v>
      </c>
    </row>
    <row r="83" spans="1:23" ht="80.099999999999994" customHeight="1" x14ac:dyDescent="0.25">
      <c r="A83" s="2" t="s">
        <v>272</v>
      </c>
      <c r="B83" s="3">
        <v>45788</v>
      </c>
      <c r="C83" s="4"/>
      <c r="D83" s="5" t="s">
        <v>251</v>
      </c>
      <c r="E83" s="4" t="s">
        <v>273</v>
      </c>
      <c r="F83" s="4" t="s">
        <v>274</v>
      </c>
      <c r="G83" s="6">
        <v>2025051116461</v>
      </c>
      <c r="H83" s="4" t="s">
        <v>24</v>
      </c>
      <c r="I83" s="4">
        <v>0.22800000000000001</v>
      </c>
      <c r="J83" s="8">
        <v>180</v>
      </c>
      <c r="K83" s="4">
        <v>180</v>
      </c>
      <c r="L83" s="9">
        <f t="shared" si="13"/>
        <v>41.04</v>
      </c>
      <c r="M83" s="4">
        <f t="shared" si="8"/>
        <v>41.04</v>
      </c>
      <c r="N83" s="4" t="s">
        <v>25</v>
      </c>
      <c r="O83" s="4" t="s">
        <v>26</v>
      </c>
      <c r="P83" s="4"/>
      <c r="Q83" s="4"/>
      <c r="R83" s="4"/>
      <c r="S83" s="6">
        <v>35</v>
      </c>
      <c r="T83">
        <f t="shared" si="9"/>
        <v>9.8040000000000003</v>
      </c>
      <c r="U83">
        <f t="shared" si="10"/>
        <v>13.7256</v>
      </c>
      <c r="V83">
        <f t="shared" si="11"/>
        <v>27.4512</v>
      </c>
      <c r="W83">
        <f t="shared" si="12"/>
        <v>33.490463999999996</v>
      </c>
    </row>
    <row r="84" spans="1:23" ht="80.099999999999994" customHeight="1" x14ac:dyDescent="0.25">
      <c r="A84" s="2" t="s">
        <v>275</v>
      </c>
      <c r="B84" s="3">
        <v>45788</v>
      </c>
      <c r="C84" s="4"/>
      <c r="D84" s="5" t="s">
        <v>251</v>
      </c>
      <c r="E84" s="4" t="s">
        <v>276</v>
      </c>
      <c r="F84" s="4" t="s">
        <v>277</v>
      </c>
      <c r="G84" s="6">
        <v>2025010420073</v>
      </c>
      <c r="H84" s="4" t="s">
        <v>24</v>
      </c>
      <c r="I84" s="4">
        <v>0.25</v>
      </c>
      <c r="J84" s="8">
        <v>180</v>
      </c>
      <c r="K84" s="4">
        <v>180</v>
      </c>
      <c r="L84" s="9">
        <f t="shared" si="13"/>
        <v>45</v>
      </c>
      <c r="M84" s="4">
        <f t="shared" si="8"/>
        <v>45</v>
      </c>
      <c r="N84" s="4" t="s">
        <v>25</v>
      </c>
      <c r="O84" s="4" t="s">
        <v>26</v>
      </c>
      <c r="P84" s="4"/>
      <c r="Q84" s="4"/>
      <c r="R84" s="4"/>
      <c r="S84" s="6">
        <v>45</v>
      </c>
      <c r="T84">
        <f t="shared" si="9"/>
        <v>10.75</v>
      </c>
      <c r="U84">
        <f t="shared" si="10"/>
        <v>15.049999999999999</v>
      </c>
      <c r="V84">
        <f t="shared" si="11"/>
        <v>30.099999999999998</v>
      </c>
      <c r="W84">
        <f t="shared" si="12"/>
        <v>36.721999999999994</v>
      </c>
    </row>
    <row r="85" spans="1:23" ht="80.099999999999994" customHeight="1" x14ac:dyDescent="0.25">
      <c r="A85" s="2" t="s">
        <v>278</v>
      </c>
      <c r="B85" s="3">
        <v>45788</v>
      </c>
      <c r="C85" s="4"/>
      <c r="D85" s="5" t="s">
        <v>251</v>
      </c>
      <c r="E85" s="4" t="s">
        <v>279</v>
      </c>
      <c r="F85" s="4" t="s">
        <v>280</v>
      </c>
      <c r="G85" s="6">
        <v>2025051116492</v>
      </c>
      <c r="H85" s="4" t="s">
        <v>24</v>
      </c>
      <c r="I85" s="4">
        <v>0.32800000000000001</v>
      </c>
      <c r="J85" s="8">
        <v>180</v>
      </c>
      <c r="K85" s="4">
        <v>180</v>
      </c>
      <c r="L85" s="9">
        <f t="shared" si="13"/>
        <v>59.04</v>
      </c>
      <c r="M85" s="4">
        <f t="shared" si="8"/>
        <v>59.04</v>
      </c>
      <c r="N85" s="4" t="s">
        <v>25</v>
      </c>
      <c r="O85" s="4" t="s">
        <v>26</v>
      </c>
      <c r="P85" s="4"/>
      <c r="Q85" s="4"/>
      <c r="R85" s="4"/>
      <c r="S85" s="6">
        <v>50</v>
      </c>
      <c r="T85">
        <f t="shared" si="9"/>
        <v>14.104000000000001</v>
      </c>
      <c r="U85">
        <f t="shared" si="10"/>
        <v>19.7456</v>
      </c>
      <c r="V85">
        <f t="shared" si="11"/>
        <v>39.491199999999999</v>
      </c>
      <c r="W85">
        <f t="shared" si="12"/>
        <v>48.179263999999996</v>
      </c>
    </row>
    <row r="86" spans="1:23" ht="80.099999999999994" customHeight="1" x14ac:dyDescent="0.25">
      <c r="A86" s="2" t="s">
        <v>281</v>
      </c>
      <c r="B86" s="3">
        <v>45788</v>
      </c>
      <c r="C86" s="4"/>
      <c r="D86" s="5" t="s">
        <v>251</v>
      </c>
      <c r="E86" s="4" t="s">
        <v>282</v>
      </c>
      <c r="F86" s="4" t="s">
        <v>283</v>
      </c>
      <c r="G86" s="6">
        <v>2025010420097</v>
      </c>
      <c r="H86" s="4" t="s">
        <v>284</v>
      </c>
      <c r="I86" s="4">
        <v>0.27800000000000002</v>
      </c>
      <c r="J86" s="8">
        <v>300</v>
      </c>
      <c r="K86" s="4">
        <v>300</v>
      </c>
      <c r="L86" s="9">
        <f t="shared" si="13"/>
        <v>83.4</v>
      </c>
      <c r="M86" s="4">
        <f t="shared" si="8"/>
        <v>83.4</v>
      </c>
      <c r="N86" s="4" t="s">
        <v>25</v>
      </c>
      <c r="O86" s="4" t="s">
        <v>26</v>
      </c>
      <c r="P86" s="4"/>
      <c r="Q86" s="4"/>
      <c r="R86" s="4"/>
      <c r="S86" s="6">
        <v>45</v>
      </c>
      <c r="T86">
        <f t="shared" si="9"/>
        <v>11.954000000000001</v>
      </c>
      <c r="U86">
        <f t="shared" si="10"/>
        <v>16.735600000000002</v>
      </c>
      <c r="V86">
        <f t="shared" si="11"/>
        <v>33.471200000000003</v>
      </c>
      <c r="W86">
        <f t="shared" si="12"/>
        <v>40.834864000000003</v>
      </c>
    </row>
    <row r="87" spans="1:23" ht="80.099999999999994" customHeight="1" x14ac:dyDescent="0.25">
      <c r="A87" s="2" t="s">
        <v>285</v>
      </c>
      <c r="B87" s="3">
        <v>45788</v>
      </c>
      <c r="C87" s="4"/>
      <c r="D87" s="5" t="s">
        <v>251</v>
      </c>
      <c r="E87" s="4" t="s">
        <v>286</v>
      </c>
      <c r="F87" s="4" t="s">
        <v>287</v>
      </c>
      <c r="G87" s="6">
        <v>2025051116522</v>
      </c>
      <c r="H87" s="4" t="s">
        <v>24</v>
      </c>
      <c r="I87" s="4">
        <v>0.318</v>
      </c>
      <c r="J87" s="8">
        <v>180</v>
      </c>
      <c r="K87" s="4">
        <v>180</v>
      </c>
      <c r="L87" s="9">
        <f t="shared" si="13"/>
        <v>57.24</v>
      </c>
      <c r="M87" s="4">
        <f t="shared" si="8"/>
        <v>57.24</v>
      </c>
      <c r="N87" s="4" t="s">
        <v>25</v>
      </c>
      <c r="O87" s="4" t="s">
        <v>26</v>
      </c>
      <c r="P87" s="4"/>
      <c r="Q87" s="4"/>
      <c r="R87" s="4"/>
      <c r="S87" s="6">
        <v>50</v>
      </c>
      <c r="T87">
        <f t="shared" si="9"/>
        <v>13.673999999999999</v>
      </c>
      <c r="U87">
        <f t="shared" si="10"/>
        <v>19.143599999999999</v>
      </c>
      <c r="V87">
        <f t="shared" si="11"/>
        <v>38.287199999999999</v>
      </c>
      <c r="W87">
        <f t="shared" si="12"/>
        <v>46.710383999999998</v>
      </c>
    </row>
    <row r="88" spans="1:23" ht="80.099999999999994" customHeight="1" x14ac:dyDescent="0.25">
      <c r="A88" s="2" t="s">
        <v>288</v>
      </c>
      <c r="B88" s="3">
        <v>45788</v>
      </c>
      <c r="C88" s="4"/>
      <c r="D88" s="5" t="s">
        <v>251</v>
      </c>
      <c r="E88" s="4" t="s">
        <v>289</v>
      </c>
      <c r="F88" s="4" t="s">
        <v>290</v>
      </c>
      <c r="G88" s="6">
        <v>2025010420110</v>
      </c>
      <c r="H88" s="4" t="s">
        <v>24</v>
      </c>
      <c r="I88" s="4">
        <v>0.28799999999999998</v>
      </c>
      <c r="J88" s="8">
        <v>240</v>
      </c>
      <c r="K88" s="4">
        <v>240</v>
      </c>
      <c r="L88" s="9">
        <f t="shared" si="13"/>
        <v>69.11999999999999</v>
      </c>
      <c r="M88" s="4">
        <f t="shared" si="8"/>
        <v>69.11999999999999</v>
      </c>
      <c r="N88" s="4" t="s">
        <v>25</v>
      </c>
      <c r="O88" s="4" t="s">
        <v>26</v>
      </c>
      <c r="P88" s="4"/>
      <c r="Q88" s="4"/>
      <c r="R88" s="4"/>
      <c r="S88" s="6">
        <v>50</v>
      </c>
      <c r="T88">
        <f t="shared" si="9"/>
        <v>12.383999999999999</v>
      </c>
      <c r="U88">
        <f t="shared" si="10"/>
        <v>17.337599999999998</v>
      </c>
      <c r="V88">
        <f t="shared" si="11"/>
        <v>34.675199999999997</v>
      </c>
      <c r="W88">
        <f t="shared" si="12"/>
        <v>42.303743999999995</v>
      </c>
    </row>
    <row r="89" spans="1:23" ht="80.099999999999994" customHeight="1" x14ac:dyDescent="0.25">
      <c r="A89" s="2" t="s">
        <v>291</v>
      </c>
      <c r="B89" s="3">
        <v>45788</v>
      </c>
      <c r="C89" s="4"/>
      <c r="D89" s="5" t="s">
        <v>292</v>
      </c>
      <c r="E89" s="4" t="s">
        <v>293</v>
      </c>
      <c r="F89" s="4" t="s">
        <v>294</v>
      </c>
      <c r="G89" s="6">
        <v>2025010419275</v>
      </c>
      <c r="H89" s="4" t="s">
        <v>44</v>
      </c>
      <c r="I89" s="4">
        <v>0.21299999999999999</v>
      </c>
      <c r="J89" s="8">
        <v>180</v>
      </c>
      <c r="K89" s="4">
        <v>180</v>
      </c>
      <c r="L89" s="9">
        <f t="shared" si="13"/>
        <v>38.339999999999996</v>
      </c>
      <c r="M89" s="4">
        <f t="shared" si="8"/>
        <v>38.339999999999996</v>
      </c>
      <c r="N89" s="4" t="s">
        <v>25</v>
      </c>
      <c r="O89" s="4" t="s">
        <v>26</v>
      </c>
      <c r="P89" s="4"/>
      <c r="Q89" s="4"/>
      <c r="R89" s="4"/>
      <c r="S89" s="6">
        <v>35</v>
      </c>
      <c r="T89">
        <f t="shared" si="9"/>
        <v>9.1589999999999989</v>
      </c>
      <c r="U89">
        <f t="shared" si="10"/>
        <v>12.822599999999998</v>
      </c>
      <c r="V89">
        <f t="shared" si="11"/>
        <v>25.645199999999996</v>
      </c>
      <c r="W89">
        <f t="shared" si="12"/>
        <v>31.287143999999994</v>
      </c>
    </row>
    <row r="90" spans="1:23" ht="80.099999999999994" customHeight="1" x14ac:dyDescent="0.25">
      <c r="A90" s="2" t="s">
        <v>295</v>
      </c>
      <c r="B90" s="3">
        <v>45788</v>
      </c>
      <c r="C90" s="4"/>
      <c r="D90" s="5" t="s">
        <v>292</v>
      </c>
      <c r="E90" s="4" t="s">
        <v>296</v>
      </c>
      <c r="F90" s="4" t="s">
        <v>297</v>
      </c>
      <c r="G90" s="6">
        <v>2025051116591</v>
      </c>
      <c r="H90" s="4" t="s">
        <v>44</v>
      </c>
      <c r="I90" s="4">
        <v>0.11899999999999999</v>
      </c>
      <c r="J90" s="8">
        <v>180</v>
      </c>
      <c r="K90" s="4">
        <v>180</v>
      </c>
      <c r="L90" s="9">
        <f t="shared" si="13"/>
        <v>21.419999999999998</v>
      </c>
      <c r="M90" s="4">
        <f t="shared" si="8"/>
        <v>21.419999999999998</v>
      </c>
      <c r="N90" s="4" t="s">
        <v>25</v>
      </c>
      <c r="O90" s="4" t="s">
        <v>26</v>
      </c>
      <c r="P90" s="4"/>
      <c r="Q90" s="4"/>
      <c r="R90" s="4"/>
      <c r="S90" s="6">
        <v>22</v>
      </c>
      <c r="T90">
        <f t="shared" si="9"/>
        <v>5.117</v>
      </c>
      <c r="U90">
        <f t="shared" si="10"/>
        <v>7.1637999999999993</v>
      </c>
      <c r="V90">
        <f t="shared" si="11"/>
        <v>14.327599999999999</v>
      </c>
      <c r="W90">
        <f t="shared" si="12"/>
        <v>17.479671999999997</v>
      </c>
    </row>
    <row r="91" spans="1:23" ht="80.099999999999994" customHeight="1" x14ac:dyDescent="0.25">
      <c r="A91" s="2" t="s">
        <v>298</v>
      </c>
      <c r="B91" s="3">
        <v>45788</v>
      </c>
      <c r="C91" s="4"/>
      <c r="D91" s="5" t="s">
        <v>292</v>
      </c>
      <c r="E91" s="4" t="s">
        <v>299</v>
      </c>
      <c r="F91" s="4" t="s">
        <v>300</v>
      </c>
      <c r="G91" s="6">
        <v>2025010419299</v>
      </c>
      <c r="H91" s="4" t="s">
        <v>44</v>
      </c>
      <c r="I91" s="4">
        <v>0.14299999999999999</v>
      </c>
      <c r="J91" s="8">
        <v>250</v>
      </c>
      <c r="K91" s="4">
        <v>250</v>
      </c>
      <c r="L91" s="9">
        <f t="shared" si="13"/>
        <v>35.75</v>
      </c>
      <c r="M91" s="4">
        <f t="shared" si="8"/>
        <v>35.75</v>
      </c>
      <c r="N91" s="4" t="s">
        <v>25</v>
      </c>
      <c r="O91" s="4" t="s">
        <v>26</v>
      </c>
      <c r="P91" s="4"/>
      <c r="Q91" s="4"/>
      <c r="R91" s="4"/>
      <c r="S91" s="6">
        <v>25</v>
      </c>
      <c r="T91">
        <f t="shared" si="9"/>
        <v>6.1489999999999991</v>
      </c>
      <c r="U91">
        <f t="shared" si="10"/>
        <v>8.6085999999999974</v>
      </c>
      <c r="V91">
        <f t="shared" si="11"/>
        <v>17.217199999999995</v>
      </c>
      <c r="W91">
        <f t="shared" si="12"/>
        <v>21.004983999999993</v>
      </c>
    </row>
    <row r="92" spans="1:23" ht="80.099999999999994" customHeight="1" x14ac:dyDescent="0.25">
      <c r="A92" s="2" t="s">
        <v>301</v>
      </c>
      <c r="B92" s="3">
        <v>45788</v>
      </c>
      <c r="C92" s="4"/>
      <c r="D92" s="5" t="s">
        <v>292</v>
      </c>
      <c r="E92" s="4" t="s">
        <v>302</v>
      </c>
      <c r="F92" s="4" t="s">
        <v>303</v>
      </c>
      <c r="G92" s="6">
        <v>2025051117024</v>
      </c>
      <c r="H92" s="4" t="s">
        <v>44</v>
      </c>
      <c r="I92" s="4">
        <v>0.29799999999999999</v>
      </c>
      <c r="J92" s="8">
        <v>180</v>
      </c>
      <c r="K92" s="4">
        <v>180</v>
      </c>
      <c r="L92" s="9">
        <f t="shared" si="13"/>
        <v>53.64</v>
      </c>
      <c r="M92" s="4">
        <f t="shared" si="8"/>
        <v>53.64</v>
      </c>
      <c r="N92" s="4" t="s">
        <v>25</v>
      </c>
      <c r="O92" s="4" t="s">
        <v>26</v>
      </c>
      <c r="P92" s="4"/>
      <c r="Q92" s="4"/>
      <c r="R92" s="4"/>
      <c r="S92" s="6">
        <v>49</v>
      </c>
      <c r="T92">
        <f t="shared" si="9"/>
        <v>12.814</v>
      </c>
      <c r="U92">
        <f t="shared" si="10"/>
        <v>17.939599999999999</v>
      </c>
      <c r="V92">
        <f t="shared" si="11"/>
        <v>35.879199999999997</v>
      </c>
      <c r="W92">
        <f t="shared" si="12"/>
        <v>43.772623999999993</v>
      </c>
    </row>
    <row r="93" spans="1:23" ht="80.099999999999994" customHeight="1" x14ac:dyDescent="0.25">
      <c r="A93" s="2" t="s">
        <v>304</v>
      </c>
      <c r="B93" s="3">
        <v>45788</v>
      </c>
      <c r="C93" s="4"/>
      <c r="D93" s="5" t="s">
        <v>292</v>
      </c>
      <c r="E93" s="4" t="s">
        <v>305</v>
      </c>
      <c r="F93" s="4" t="s">
        <v>306</v>
      </c>
      <c r="G93" s="6">
        <v>2025051117048</v>
      </c>
      <c r="H93" s="4" t="s">
        <v>44</v>
      </c>
      <c r="I93" s="4">
        <v>0.28799999999999998</v>
      </c>
      <c r="J93" s="8">
        <v>180</v>
      </c>
      <c r="K93" s="4">
        <v>180</v>
      </c>
      <c r="L93" s="9">
        <f t="shared" si="13"/>
        <v>51.839999999999996</v>
      </c>
      <c r="M93" s="4">
        <f t="shared" si="8"/>
        <v>51.839999999999996</v>
      </c>
      <c r="N93" s="4" t="s">
        <v>25</v>
      </c>
      <c r="O93" s="4" t="s">
        <v>26</v>
      </c>
      <c r="P93" s="4"/>
      <c r="Q93" s="4"/>
      <c r="R93" s="4"/>
      <c r="S93" s="6">
        <v>49</v>
      </c>
      <c r="T93">
        <f t="shared" si="9"/>
        <v>12.383999999999999</v>
      </c>
      <c r="U93">
        <f t="shared" si="10"/>
        <v>17.337599999999998</v>
      </c>
      <c r="V93">
        <f t="shared" si="11"/>
        <v>34.675199999999997</v>
      </c>
      <c r="W93">
        <f t="shared" si="12"/>
        <v>42.303743999999995</v>
      </c>
    </row>
    <row r="94" spans="1:23" ht="80.099999999999994" customHeight="1" x14ac:dyDescent="0.25">
      <c r="A94" s="2" t="s">
        <v>307</v>
      </c>
      <c r="B94" s="3">
        <v>45788</v>
      </c>
      <c r="C94" s="4"/>
      <c r="D94" s="5" t="s">
        <v>292</v>
      </c>
      <c r="E94" s="4" t="s">
        <v>308</v>
      </c>
      <c r="F94" s="4" t="s">
        <v>309</v>
      </c>
      <c r="G94" s="6">
        <v>2025051117055</v>
      </c>
      <c r="H94" s="4" t="s">
        <v>44</v>
      </c>
      <c r="I94" s="4">
        <v>0.19900000000000001</v>
      </c>
      <c r="J94" s="8">
        <v>240</v>
      </c>
      <c r="K94" s="4">
        <v>252</v>
      </c>
      <c r="L94" s="9">
        <f t="shared" si="13"/>
        <v>47.760000000000005</v>
      </c>
      <c r="M94" s="4">
        <f t="shared" si="8"/>
        <v>50.148000000000003</v>
      </c>
      <c r="N94" s="4" t="s">
        <v>25</v>
      </c>
      <c r="O94" s="4" t="s">
        <v>26</v>
      </c>
      <c r="P94" s="4"/>
      <c r="Q94" s="4"/>
      <c r="R94" s="4"/>
      <c r="S94" s="6">
        <v>35</v>
      </c>
      <c r="T94">
        <f t="shared" si="9"/>
        <v>8.5570000000000004</v>
      </c>
      <c r="U94">
        <f t="shared" si="10"/>
        <v>11.979799999999999</v>
      </c>
      <c r="V94">
        <f t="shared" si="11"/>
        <v>23.959599999999998</v>
      </c>
      <c r="W94">
        <f t="shared" si="12"/>
        <v>29.230711999999997</v>
      </c>
    </row>
    <row r="95" spans="1:23" ht="80.099999999999994" customHeight="1" x14ac:dyDescent="0.25">
      <c r="A95" s="2" t="s">
        <v>310</v>
      </c>
      <c r="B95" s="3">
        <v>45788</v>
      </c>
      <c r="C95" s="4"/>
      <c r="D95" s="5" t="s">
        <v>292</v>
      </c>
      <c r="E95" s="4" t="s">
        <v>311</v>
      </c>
      <c r="F95" s="4" t="s">
        <v>312</v>
      </c>
      <c r="G95" s="6">
        <v>2025010419336</v>
      </c>
      <c r="H95" s="4" t="s">
        <v>44</v>
      </c>
      <c r="I95" s="4">
        <v>0.248</v>
      </c>
      <c r="J95" s="8">
        <v>240</v>
      </c>
      <c r="K95" s="4">
        <v>240</v>
      </c>
      <c r="L95" s="9">
        <f t="shared" si="13"/>
        <v>59.519999999999996</v>
      </c>
      <c r="M95" s="4">
        <f t="shared" si="8"/>
        <v>59.519999999999996</v>
      </c>
      <c r="N95" s="4" t="s">
        <v>25</v>
      </c>
      <c r="O95" s="4" t="s">
        <v>26</v>
      </c>
      <c r="P95" s="4"/>
      <c r="Q95" s="4"/>
      <c r="R95" s="4"/>
      <c r="S95" s="6">
        <v>45</v>
      </c>
      <c r="T95">
        <f t="shared" si="9"/>
        <v>10.664</v>
      </c>
      <c r="U95">
        <f t="shared" si="10"/>
        <v>14.929599999999999</v>
      </c>
      <c r="V95">
        <f t="shared" si="11"/>
        <v>29.859199999999998</v>
      </c>
      <c r="W95">
        <f t="shared" si="12"/>
        <v>36.428223999999993</v>
      </c>
    </row>
    <row r="96" spans="1:23" ht="80.099999999999994" customHeight="1" x14ac:dyDescent="0.25">
      <c r="A96" s="2" t="s">
        <v>313</v>
      </c>
      <c r="B96" s="3">
        <v>45788</v>
      </c>
      <c r="C96" s="4"/>
      <c r="D96" s="5" t="s">
        <v>314</v>
      </c>
      <c r="E96" s="4" t="s">
        <v>315</v>
      </c>
      <c r="F96" s="4" t="s">
        <v>316</v>
      </c>
      <c r="G96" s="6">
        <v>2025051117109</v>
      </c>
      <c r="H96" s="4" t="s">
        <v>317</v>
      </c>
      <c r="I96" s="4">
        <v>0.123</v>
      </c>
      <c r="J96" s="8">
        <v>180</v>
      </c>
      <c r="K96" s="4">
        <v>180</v>
      </c>
      <c r="L96" s="9">
        <f t="shared" si="13"/>
        <v>22.14</v>
      </c>
      <c r="M96" s="4">
        <f t="shared" si="8"/>
        <v>22.14</v>
      </c>
      <c r="N96" s="4" t="s">
        <v>25</v>
      </c>
      <c r="O96" s="4" t="s">
        <v>26</v>
      </c>
      <c r="P96" s="4"/>
      <c r="Q96" s="4"/>
      <c r="R96" s="4"/>
      <c r="S96" s="6">
        <v>25</v>
      </c>
      <c r="T96">
        <f t="shared" si="9"/>
        <v>5.2889999999999997</v>
      </c>
      <c r="U96">
        <f t="shared" si="10"/>
        <v>7.4045999999999994</v>
      </c>
      <c r="V96">
        <f t="shared" si="11"/>
        <v>14.809199999999999</v>
      </c>
      <c r="W96">
        <f t="shared" si="12"/>
        <v>18.067224</v>
      </c>
    </row>
    <row r="97" spans="1:23" ht="80.099999999999994" customHeight="1" x14ac:dyDescent="0.25">
      <c r="A97" s="2" t="s">
        <v>318</v>
      </c>
      <c r="B97" s="3">
        <v>45788</v>
      </c>
      <c r="C97" s="4"/>
      <c r="D97" s="5" t="s">
        <v>314</v>
      </c>
      <c r="E97" s="4" t="s">
        <v>319</v>
      </c>
      <c r="F97" s="4" t="s">
        <v>319</v>
      </c>
      <c r="G97" s="6">
        <v>2025051117116</v>
      </c>
      <c r="H97" s="4" t="s">
        <v>320</v>
      </c>
      <c r="I97" s="4">
        <v>0.27800000000000002</v>
      </c>
      <c r="J97" s="8">
        <v>180</v>
      </c>
      <c r="K97" s="4">
        <v>180</v>
      </c>
      <c r="L97" s="9">
        <f t="shared" si="13"/>
        <v>50.040000000000006</v>
      </c>
      <c r="M97" s="4">
        <f t="shared" si="8"/>
        <v>50.040000000000006</v>
      </c>
      <c r="N97" s="4" t="s">
        <v>25</v>
      </c>
      <c r="O97" s="4" t="s">
        <v>26</v>
      </c>
      <c r="P97" s="4"/>
      <c r="Q97" s="4"/>
      <c r="R97" s="4"/>
      <c r="S97" s="6">
        <v>45</v>
      </c>
      <c r="T97">
        <f t="shared" si="9"/>
        <v>11.954000000000001</v>
      </c>
      <c r="U97">
        <f t="shared" si="10"/>
        <v>16.735600000000002</v>
      </c>
      <c r="V97">
        <f t="shared" si="11"/>
        <v>33.471200000000003</v>
      </c>
      <c r="W97">
        <f t="shared" si="12"/>
        <v>40.834864000000003</v>
      </c>
    </row>
    <row r="98" spans="1:23" ht="80.099999999999994" customHeight="1" x14ac:dyDescent="0.25">
      <c r="A98" s="2" t="s">
        <v>321</v>
      </c>
      <c r="B98" s="3">
        <v>45788</v>
      </c>
      <c r="C98" s="4"/>
      <c r="D98" s="5" t="s">
        <v>314</v>
      </c>
      <c r="E98" s="4" t="s">
        <v>322</v>
      </c>
      <c r="F98" s="4" t="s">
        <v>322</v>
      </c>
      <c r="G98" s="6">
        <v>2025051117130</v>
      </c>
      <c r="H98" s="4" t="s">
        <v>323</v>
      </c>
      <c r="I98" s="4">
        <v>0.183</v>
      </c>
      <c r="J98" s="8">
        <v>200</v>
      </c>
      <c r="K98" s="4">
        <v>188</v>
      </c>
      <c r="L98" s="9">
        <f t="shared" si="13"/>
        <v>36.6</v>
      </c>
      <c r="M98" s="4">
        <f t="shared" si="8"/>
        <v>34.403999999999996</v>
      </c>
      <c r="N98" s="4" t="s">
        <v>25</v>
      </c>
      <c r="O98" s="4" t="s">
        <v>26</v>
      </c>
      <c r="P98" s="4"/>
      <c r="Q98" s="4"/>
      <c r="R98" s="4"/>
      <c r="S98" s="6">
        <v>30</v>
      </c>
      <c r="T98">
        <f t="shared" si="9"/>
        <v>7.8689999999999998</v>
      </c>
      <c r="U98">
        <f t="shared" si="10"/>
        <v>11.016599999999999</v>
      </c>
      <c r="V98">
        <f t="shared" si="11"/>
        <v>22.033199999999997</v>
      </c>
      <c r="W98">
        <f t="shared" si="12"/>
        <v>26.880503999999995</v>
      </c>
    </row>
    <row r="99" spans="1:23" ht="80.099999999999994" customHeight="1" x14ac:dyDescent="0.25">
      <c r="A99" s="2" t="s">
        <v>324</v>
      </c>
      <c r="B99" s="3">
        <v>45788</v>
      </c>
      <c r="C99" s="4"/>
      <c r="D99" s="5" t="s">
        <v>314</v>
      </c>
      <c r="E99" s="4" t="s">
        <v>325</v>
      </c>
      <c r="F99" s="4" t="s">
        <v>325</v>
      </c>
      <c r="G99" s="6">
        <v>2025051117147</v>
      </c>
      <c r="H99" s="4" t="s">
        <v>323</v>
      </c>
      <c r="I99" s="4">
        <v>0.19900000000000001</v>
      </c>
      <c r="J99" s="8">
        <v>200</v>
      </c>
      <c r="K99" s="4">
        <v>200</v>
      </c>
      <c r="L99" s="9">
        <f t="shared" si="13"/>
        <v>39.800000000000004</v>
      </c>
      <c r="M99" s="4">
        <f t="shared" si="8"/>
        <v>39.800000000000004</v>
      </c>
      <c r="N99" s="4" t="s">
        <v>25</v>
      </c>
      <c r="O99" s="4" t="s">
        <v>26</v>
      </c>
      <c r="P99" s="4"/>
      <c r="Q99" s="4"/>
      <c r="R99" s="4"/>
      <c r="S99" s="6">
        <v>30</v>
      </c>
      <c r="T99">
        <f t="shared" si="9"/>
        <v>8.5570000000000004</v>
      </c>
      <c r="U99">
        <f t="shared" si="10"/>
        <v>11.979799999999999</v>
      </c>
      <c r="V99">
        <f t="shared" si="11"/>
        <v>23.959599999999998</v>
      </c>
      <c r="W99">
        <f t="shared" si="12"/>
        <v>29.230711999999997</v>
      </c>
    </row>
    <row r="100" spans="1:23" ht="80.099999999999994" customHeight="1" x14ac:dyDescent="0.25">
      <c r="A100" s="2" t="s">
        <v>326</v>
      </c>
      <c r="B100" s="3">
        <v>45788</v>
      </c>
      <c r="C100" s="4"/>
      <c r="D100" s="5" t="s">
        <v>314</v>
      </c>
      <c r="E100" s="4" t="s">
        <v>327</v>
      </c>
      <c r="F100" s="4" t="s">
        <v>328</v>
      </c>
      <c r="G100" s="6">
        <v>2025051117154</v>
      </c>
      <c r="H100" s="4" t="s">
        <v>323</v>
      </c>
      <c r="I100" s="4">
        <v>0.20799999999999999</v>
      </c>
      <c r="J100" s="8">
        <v>300</v>
      </c>
      <c r="K100" s="4">
        <v>300</v>
      </c>
      <c r="L100" s="9">
        <f t="shared" si="13"/>
        <v>62.4</v>
      </c>
      <c r="M100" s="4">
        <f t="shared" si="8"/>
        <v>62.4</v>
      </c>
      <c r="N100" s="4" t="s">
        <v>25</v>
      </c>
      <c r="O100" s="4" t="s">
        <v>26</v>
      </c>
      <c r="P100" s="4"/>
      <c r="Q100" s="4"/>
      <c r="R100" s="4"/>
      <c r="S100" s="6">
        <v>33</v>
      </c>
      <c r="T100">
        <f t="shared" si="9"/>
        <v>8.9439999999999991</v>
      </c>
      <c r="U100">
        <f t="shared" si="10"/>
        <v>12.521599999999998</v>
      </c>
      <c r="V100">
        <f t="shared" si="11"/>
        <v>25.043199999999995</v>
      </c>
      <c r="W100">
        <f t="shared" si="12"/>
        <v>30.552703999999995</v>
      </c>
    </row>
    <row r="101" spans="1:23" ht="80.099999999999994" customHeight="1" x14ac:dyDescent="0.25">
      <c r="A101" s="2" t="s">
        <v>329</v>
      </c>
      <c r="B101" s="3">
        <v>45788</v>
      </c>
      <c r="C101" s="4"/>
      <c r="D101" s="5" t="s">
        <v>314</v>
      </c>
      <c r="E101" s="4" t="s">
        <v>330</v>
      </c>
      <c r="F101" s="4" t="s">
        <v>331</v>
      </c>
      <c r="G101" s="6">
        <v>2025051117161</v>
      </c>
      <c r="H101" s="4" t="s">
        <v>284</v>
      </c>
      <c r="I101" s="4">
        <v>0.193</v>
      </c>
      <c r="J101" s="8">
        <v>240</v>
      </c>
      <c r="K101" s="4">
        <v>240</v>
      </c>
      <c r="L101" s="9">
        <f t="shared" si="13"/>
        <v>46.32</v>
      </c>
      <c r="M101" s="4">
        <f t="shared" si="8"/>
        <v>46.32</v>
      </c>
      <c r="N101" s="4" t="s">
        <v>25</v>
      </c>
      <c r="O101" s="4" t="s">
        <v>26</v>
      </c>
      <c r="P101" s="4"/>
      <c r="Q101" s="4"/>
      <c r="R101" s="4"/>
      <c r="S101" s="6">
        <v>33</v>
      </c>
      <c r="T101">
        <f t="shared" si="9"/>
        <v>8.2989999999999995</v>
      </c>
      <c r="U101">
        <f t="shared" si="10"/>
        <v>11.618599999999999</v>
      </c>
      <c r="V101">
        <f t="shared" si="11"/>
        <v>23.237199999999998</v>
      </c>
      <c r="W101">
        <f t="shared" si="12"/>
        <v>28.349383999999997</v>
      </c>
    </row>
    <row r="102" spans="1:23" ht="80.099999999999994" customHeight="1" x14ac:dyDescent="0.25">
      <c r="A102" s="2" t="s">
        <v>332</v>
      </c>
      <c r="B102" s="3">
        <v>45788</v>
      </c>
      <c r="C102" s="4"/>
      <c r="D102" s="5" t="s">
        <v>314</v>
      </c>
      <c r="E102" s="4" t="s">
        <v>333</v>
      </c>
      <c r="F102" s="4" t="s">
        <v>333</v>
      </c>
      <c r="G102" s="6">
        <v>2025051117178</v>
      </c>
      <c r="H102" s="4" t="s">
        <v>284</v>
      </c>
      <c r="I102" s="4">
        <v>0.29799999999999999</v>
      </c>
      <c r="J102" s="8">
        <v>300</v>
      </c>
      <c r="K102" s="4">
        <v>300</v>
      </c>
      <c r="L102" s="9">
        <f t="shared" si="13"/>
        <v>89.399999999999991</v>
      </c>
      <c r="M102" s="4">
        <f t="shared" si="8"/>
        <v>89.399999999999991</v>
      </c>
      <c r="N102" s="4" t="s">
        <v>25</v>
      </c>
      <c r="O102" s="4" t="s">
        <v>26</v>
      </c>
      <c r="P102" s="4"/>
      <c r="Q102" s="4"/>
      <c r="R102" s="4"/>
      <c r="S102" s="6">
        <v>49</v>
      </c>
      <c r="T102">
        <f t="shared" si="9"/>
        <v>12.814</v>
      </c>
      <c r="U102">
        <f t="shared" si="10"/>
        <v>17.939599999999999</v>
      </c>
      <c r="V102">
        <f t="shared" si="11"/>
        <v>35.879199999999997</v>
      </c>
      <c r="W102">
        <f t="shared" si="12"/>
        <v>43.772623999999993</v>
      </c>
    </row>
    <row r="103" spans="1:23" ht="80.099999999999994" customHeight="1" x14ac:dyDescent="0.25">
      <c r="A103" s="2" t="s">
        <v>334</v>
      </c>
      <c r="B103" s="3">
        <v>45788</v>
      </c>
      <c r="C103" s="4"/>
      <c r="D103" s="5" t="s">
        <v>314</v>
      </c>
      <c r="E103" s="4" t="s">
        <v>335</v>
      </c>
      <c r="F103" s="4" t="s">
        <v>336</v>
      </c>
      <c r="G103" s="6">
        <v>2025051117185</v>
      </c>
      <c r="H103" s="4" t="s">
        <v>317</v>
      </c>
      <c r="I103" s="4">
        <v>0.16900000000000001</v>
      </c>
      <c r="J103" s="8">
        <v>240</v>
      </c>
      <c r="K103" s="4">
        <v>240</v>
      </c>
      <c r="L103" s="9">
        <f t="shared" si="13"/>
        <v>40.56</v>
      </c>
      <c r="M103" s="4">
        <f t="shared" si="8"/>
        <v>40.56</v>
      </c>
      <c r="N103" s="4" t="s">
        <v>25</v>
      </c>
      <c r="O103" s="4" t="s">
        <v>26</v>
      </c>
      <c r="P103" s="4"/>
      <c r="Q103" s="4"/>
      <c r="R103" s="4"/>
      <c r="S103" s="6">
        <v>28</v>
      </c>
      <c r="T103">
        <f t="shared" si="9"/>
        <v>7.2670000000000003</v>
      </c>
      <c r="U103">
        <f t="shared" si="10"/>
        <v>10.1738</v>
      </c>
      <c r="V103">
        <f t="shared" si="11"/>
        <v>20.3476</v>
      </c>
      <c r="W103">
        <f t="shared" si="12"/>
        <v>24.824072000000001</v>
      </c>
    </row>
    <row r="104" spans="1:23" ht="80.099999999999994" customHeight="1" x14ac:dyDescent="0.25">
      <c r="A104" s="2" t="s">
        <v>337</v>
      </c>
      <c r="B104" s="3">
        <v>45788</v>
      </c>
      <c r="C104" s="4"/>
      <c r="D104" s="5" t="s">
        <v>314</v>
      </c>
      <c r="E104" s="4" t="s">
        <v>338</v>
      </c>
      <c r="F104" s="4" t="s">
        <v>339</v>
      </c>
      <c r="G104" s="6">
        <v>2025010419480</v>
      </c>
      <c r="H104" s="4" t="s">
        <v>323</v>
      </c>
      <c r="I104" s="4">
        <v>0.25800000000000001</v>
      </c>
      <c r="J104" s="8">
        <v>180</v>
      </c>
      <c r="K104" s="4">
        <v>180</v>
      </c>
      <c r="L104" s="9">
        <f t="shared" si="13"/>
        <v>46.44</v>
      </c>
      <c r="M104" s="4">
        <f t="shared" si="8"/>
        <v>46.44</v>
      </c>
      <c r="N104" s="4" t="s">
        <v>25</v>
      </c>
      <c r="O104" s="4" t="s">
        <v>26</v>
      </c>
      <c r="P104" s="4"/>
      <c r="Q104" s="4"/>
      <c r="R104" s="4"/>
      <c r="S104" s="6">
        <v>45</v>
      </c>
      <c r="T104">
        <f t="shared" si="9"/>
        <v>11.094000000000001</v>
      </c>
      <c r="U104">
        <f t="shared" si="10"/>
        <v>15.531600000000001</v>
      </c>
      <c r="V104">
        <f t="shared" si="11"/>
        <v>31.063200000000002</v>
      </c>
      <c r="W104">
        <f t="shared" si="12"/>
        <v>37.897103999999999</v>
      </c>
    </row>
    <row r="105" spans="1:23" ht="80.099999999999994" customHeight="1" x14ac:dyDescent="0.25">
      <c r="A105" s="2" t="s">
        <v>340</v>
      </c>
      <c r="B105" s="3">
        <v>45788</v>
      </c>
      <c r="C105" s="4"/>
      <c r="D105" s="5" t="s">
        <v>314</v>
      </c>
      <c r="E105" s="4" t="s">
        <v>341</v>
      </c>
      <c r="F105" s="4" t="s">
        <v>341</v>
      </c>
      <c r="G105" s="6">
        <v>2025051117215</v>
      </c>
      <c r="H105" s="4" t="s">
        <v>284</v>
      </c>
      <c r="I105" s="4">
        <v>0.29799999999999999</v>
      </c>
      <c r="J105" s="8">
        <v>240</v>
      </c>
      <c r="K105" s="4">
        <v>240</v>
      </c>
      <c r="L105" s="9">
        <f t="shared" si="13"/>
        <v>71.52</v>
      </c>
      <c r="M105" s="4">
        <f t="shared" si="8"/>
        <v>71.52</v>
      </c>
      <c r="N105" s="4" t="s">
        <v>25</v>
      </c>
      <c r="O105" s="4" t="s">
        <v>26</v>
      </c>
      <c r="P105" s="4"/>
      <c r="Q105" s="4"/>
      <c r="R105" s="4"/>
      <c r="S105" s="6">
        <v>48</v>
      </c>
      <c r="T105">
        <f t="shared" si="9"/>
        <v>12.814</v>
      </c>
      <c r="U105">
        <f t="shared" si="10"/>
        <v>17.939599999999999</v>
      </c>
      <c r="V105">
        <f t="shared" si="11"/>
        <v>35.879199999999997</v>
      </c>
      <c r="W105">
        <f t="shared" si="12"/>
        <v>43.772623999999993</v>
      </c>
    </row>
    <row r="106" spans="1:23" ht="80.099999999999994" customHeight="1" x14ac:dyDescent="0.25">
      <c r="A106" s="2" t="s">
        <v>342</v>
      </c>
      <c r="B106" s="3">
        <v>45788</v>
      </c>
      <c r="C106" s="4"/>
      <c r="D106" s="5" t="s">
        <v>314</v>
      </c>
      <c r="E106" s="4" t="s">
        <v>343</v>
      </c>
      <c r="F106" s="4" t="s">
        <v>343</v>
      </c>
      <c r="G106" s="6">
        <v>2025051117222</v>
      </c>
      <c r="H106" s="4" t="s">
        <v>284</v>
      </c>
      <c r="I106" s="4">
        <v>0.25</v>
      </c>
      <c r="J106" s="8">
        <v>120</v>
      </c>
      <c r="K106" s="4">
        <v>120</v>
      </c>
      <c r="L106" s="9">
        <f t="shared" si="13"/>
        <v>30</v>
      </c>
      <c r="M106" s="4">
        <f t="shared" si="8"/>
        <v>30</v>
      </c>
      <c r="N106" s="4" t="s">
        <v>25</v>
      </c>
      <c r="O106" s="4" t="s">
        <v>26</v>
      </c>
      <c r="P106" s="4"/>
      <c r="Q106" s="4"/>
      <c r="R106" s="4"/>
      <c r="S106" s="6">
        <v>42</v>
      </c>
      <c r="T106">
        <f t="shared" si="9"/>
        <v>10.75</v>
      </c>
      <c r="U106">
        <f t="shared" si="10"/>
        <v>15.049999999999999</v>
      </c>
      <c r="V106">
        <f t="shared" si="11"/>
        <v>30.099999999999998</v>
      </c>
      <c r="W106">
        <f t="shared" si="12"/>
        <v>36.721999999999994</v>
      </c>
    </row>
    <row r="107" spans="1:23" ht="80.099999999999994" customHeight="1" x14ac:dyDescent="0.25">
      <c r="A107" s="2" t="s">
        <v>344</v>
      </c>
      <c r="B107" s="3">
        <v>45788</v>
      </c>
      <c r="C107" s="4"/>
      <c r="D107" s="5" t="s">
        <v>314</v>
      </c>
      <c r="E107" s="4" t="s">
        <v>345</v>
      </c>
      <c r="F107" s="4" t="s">
        <v>346</v>
      </c>
      <c r="G107" s="6">
        <v>2025051117239</v>
      </c>
      <c r="H107" s="4" t="s">
        <v>284</v>
      </c>
      <c r="I107" s="4">
        <v>0.26800000000000002</v>
      </c>
      <c r="J107" s="8">
        <v>240</v>
      </c>
      <c r="K107" s="4">
        <v>240</v>
      </c>
      <c r="L107" s="9">
        <f t="shared" si="13"/>
        <v>64.320000000000007</v>
      </c>
      <c r="M107" s="4">
        <f t="shared" si="8"/>
        <v>64.320000000000007</v>
      </c>
      <c r="N107" s="4" t="s">
        <v>25</v>
      </c>
      <c r="O107" s="4" t="s">
        <v>26</v>
      </c>
      <c r="P107" s="4"/>
      <c r="Q107" s="4"/>
      <c r="R107" s="4"/>
      <c r="S107" s="6">
        <v>45</v>
      </c>
      <c r="T107">
        <f t="shared" si="9"/>
        <v>11.524000000000001</v>
      </c>
      <c r="U107">
        <f t="shared" si="10"/>
        <v>16.133600000000001</v>
      </c>
      <c r="V107">
        <f t="shared" si="11"/>
        <v>32.267200000000003</v>
      </c>
      <c r="W107">
        <f t="shared" si="12"/>
        <v>39.365984000000005</v>
      </c>
    </row>
    <row r="108" spans="1:23" ht="80.099999999999994" customHeight="1" x14ac:dyDescent="0.25">
      <c r="A108" s="2" t="s">
        <v>347</v>
      </c>
      <c r="B108" s="3">
        <v>45788</v>
      </c>
      <c r="C108" s="4"/>
      <c r="D108" s="5" t="s">
        <v>314</v>
      </c>
      <c r="E108" s="4" t="s">
        <v>348</v>
      </c>
      <c r="F108" s="4" t="s">
        <v>349</v>
      </c>
      <c r="G108" s="6">
        <v>2025051117246</v>
      </c>
      <c r="H108" s="4" t="s">
        <v>284</v>
      </c>
      <c r="I108" s="4">
        <v>0.218</v>
      </c>
      <c r="J108" s="8">
        <v>240</v>
      </c>
      <c r="K108" s="4">
        <v>240</v>
      </c>
      <c r="L108" s="9">
        <f t="shared" si="13"/>
        <v>52.32</v>
      </c>
      <c r="M108" s="4">
        <f t="shared" si="8"/>
        <v>52.32</v>
      </c>
      <c r="N108" s="4" t="s">
        <v>25</v>
      </c>
      <c r="O108" s="4" t="s">
        <v>26</v>
      </c>
      <c r="P108" s="4"/>
      <c r="Q108" s="4"/>
      <c r="R108" s="4"/>
      <c r="S108" s="6">
        <v>35</v>
      </c>
      <c r="T108">
        <f t="shared" si="9"/>
        <v>9.3740000000000006</v>
      </c>
      <c r="U108">
        <f t="shared" si="10"/>
        <v>13.1236</v>
      </c>
      <c r="V108">
        <f t="shared" si="11"/>
        <v>26.247199999999999</v>
      </c>
      <c r="W108">
        <f t="shared" si="12"/>
        <v>32.021583999999997</v>
      </c>
    </row>
    <row r="109" spans="1:23" ht="80.099999999999994" customHeight="1" x14ac:dyDescent="0.25">
      <c r="A109" s="2" t="s">
        <v>350</v>
      </c>
      <c r="B109" s="3">
        <v>45788</v>
      </c>
      <c r="C109" s="4"/>
      <c r="D109" s="5" t="s">
        <v>351</v>
      </c>
      <c r="E109" s="5" t="s">
        <v>352</v>
      </c>
      <c r="F109" s="4" t="s">
        <v>353</v>
      </c>
      <c r="G109" s="6">
        <v>2025010419404</v>
      </c>
      <c r="H109" s="4" t="s">
        <v>127</v>
      </c>
      <c r="I109" s="4">
        <v>0.13300000000000001</v>
      </c>
      <c r="J109" s="8">
        <v>300</v>
      </c>
      <c r="K109" s="4">
        <v>300</v>
      </c>
      <c r="L109" s="9">
        <f t="shared" si="13"/>
        <v>39.900000000000006</v>
      </c>
      <c r="M109" s="4">
        <f t="shared" si="8"/>
        <v>39.900000000000006</v>
      </c>
      <c r="N109" s="4" t="s">
        <v>25</v>
      </c>
      <c r="O109" s="4" t="s">
        <v>26</v>
      </c>
      <c r="P109" s="4"/>
      <c r="Q109" s="4"/>
      <c r="R109" s="4"/>
      <c r="S109" s="6">
        <f>W109</f>
        <v>19.536104000000002</v>
      </c>
      <c r="T109">
        <f t="shared" si="9"/>
        <v>5.7190000000000003</v>
      </c>
      <c r="U109">
        <f t="shared" si="10"/>
        <v>8.0066000000000006</v>
      </c>
      <c r="V109">
        <f t="shared" si="11"/>
        <v>16.013200000000001</v>
      </c>
      <c r="W109">
        <f t="shared" si="12"/>
        <v>19.536104000000002</v>
      </c>
    </row>
    <row r="110" spans="1:23" ht="80.099999999999994" customHeight="1" x14ac:dyDescent="0.25">
      <c r="A110" s="2" t="s">
        <v>354</v>
      </c>
      <c r="B110" s="3">
        <v>45788</v>
      </c>
      <c r="C110" s="4"/>
      <c r="D110" s="5" t="s">
        <v>351</v>
      </c>
      <c r="E110" s="5" t="s">
        <v>355</v>
      </c>
      <c r="F110" s="4" t="s">
        <v>356</v>
      </c>
      <c r="G110" s="6">
        <v>2025051117291</v>
      </c>
      <c r="H110" s="4" t="s">
        <v>127</v>
      </c>
      <c r="I110" s="4">
        <v>0.161</v>
      </c>
      <c r="J110" s="8">
        <v>200</v>
      </c>
      <c r="K110" s="4">
        <v>200</v>
      </c>
      <c r="L110" s="9">
        <f t="shared" si="13"/>
        <v>32.200000000000003</v>
      </c>
      <c r="M110" s="4">
        <f t="shared" si="8"/>
        <v>32.200000000000003</v>
      </c>
      <c r="N110" s="4" t="s">
        <v>25</v>
      </c>
      <c r="O110" s="4" t="s">
        <v>26</v>
      </c>
      <c r="P110" s="4"/>
      <c r="Q110" s="4"/>
      <c r="R110" s="4"/>
      <c r="S110" s="6">
        <v>24</v>
      </c>
      <c r="T110">
        <f t="shared" si="9"/>
        <v>6.923</v>
      </c>
      <c r="U110">
        <f t="shared" si="10"/>
        <v>9.6921999999999997</v>
      </c>
      <c r="V110">
        <f t="shared" si="11"/>
        <v>19.384399999999999</v>
      </c>
      <c r="W110">
        <f t="shared" si="12"/>
        <v>23.648968</v>
      </c>
    </row>
    <row r="111" spans="1:23" ht="80.099999999999994" customHeight="1" x14ac:dyDescent="0.25">
      <c r="A111" s="2" t="s">
        <v>357</v>
      </c>
      <c r="B111" s="3">
        <v>45788</v>
      </c>
      <c r="C111" s="4"/>
      <c r="D111" s="5" t="s">
        <v>351</v>
      </c>
      <c r="E111" s="5" t="s">
        <v>358</v>
      </c>
      <c r="F111" s="4" t="s">
        <v>359</v>
      </c>
      <c r="G111" s="6">
        <v>2025010419374</v>
      </c>
      <c r="H111" s="4" t="s">
        <v>127</v>
      </c>
      <c r="I111" s="4">
        <v>0.45700000000000002</v>
      </c>
      <c r="J111" s="8">
        <v>180</v>
      </c>
      <c r="K111" s="4">
        <v>180</v>
      </c>
      <c r="L111" s="9">
        <f t="shared" si="13"/>
        <v>82.26</v>
      </c>
      <c r="M111" s="4">
        <f t="shared" si="8"/>
        <v>82.26</v>
      </c>
      <c r="N111" s="4" t="s">
        <v>25</v>
      </c>
      <c r="O111" s="4" t="s">
        <v>26</v>
      </c>
      <c r="P111" s="4"/>
      <c r="Q111" s="4"/>
      <c r="R111" s="4"/>
      <c r="S111" s="6">
        <v>75</v>
      </c>
      <c r="T111">
        <f t="shared" si="9"/>
        <v>19.651</v>
      </c>
      <c r="U111">
        <f t="shared" si="10"/>
        <v>27.511399999999998</v>
      </c>
      <c r="V111">
        <f t="shared" si="11"/>
        <v>55.022799999999997</v>
      </c>
      <c r="W111">
        <f t="shared" si="12"/>
        <v>67.127815999999996</v>
      </c>
    </row>
    <row r="112" spans="1:23" ht="80.099999999999994" customHeight="1" x14ac:dyDescent="0.25">
      <c r="A112" s="2" t="s">
        <v>360</v>
      </c>
      <c r="B112" s="3">
        <v>45788</v>
      </c>
      <c r="C112" s="4"/>
      <c r="D112" s="5" t="s">
        <v>351</v>
      </c>
      <c r="E112" s="5" t="s">
        <v>361</v>
      </c>
      <c r="F112" s="4" t="s">
        <v>362</v>
      </c>
      <c r="G112" s="6">
        <v>2025051117338</v>
      </c>
      <c r="H112" s="4" t="s">
        <v>127</v>
      </c>
      <c r="I112" s="4">
        <v>0.53600000000000003</v>
      </c>
      <c r="J112" s="8">
        <v>240</v>
      </c>
      <c r="K112" s="4">
        <v>240</v>
      </c>
      <c r="L112" s="9">
        <f t="shared" si="13"/>
        <v>128.64000000000001</v>
      </c>
      <c r="M112" s="4">
        <f t="shared" si="8"/>
        <v>128.64000000000001</v>
      </c>
      <c r="N112" s="4" t="s">
        <v>25</v>
      </c>
      <c r="O112" s="4" t="s">
        <v>26</v>
      </c>
      <c r="P112" s="4"/>
      <c r="Q112" s="4"/>
      <c r="R112" s="4"/>
      <c r="S112" s="6">
        <v>85</v>
      </c>
      <c r="T112">
        <f t="shared" si="9"/>
        <v>23.048000000000002</v>
      </c>
      <c r="U112">
        <f t="shared" si="10"/>
        <v>32.267200000000003</v>
      </c>
      <c r="V112">
        <f t="shared" si="11"/>
        <v>64.534400000000005</v>
      </c>
      <c r="W112">
        <f t="shared" si="12"/>
        <v>78.731968000000009</v>
      </c>
    </row>
    <row r="113" spans="1:23" ht="80.099999999999994" customHeight="1" x14ac:dyDescent="0.25">
      <c r="A113" s="2" t="s">
        <v>363</v>
      </c>
      <c r="B113" s="3">
        <v>45788</v>
      </c>
      <c r="C113" s="4"/>
      <c r="D113" s="5" t="s">
        <v>351</v>
      </c>
      <c r="E113" s="5" t="s">
        <v>364</v>
      </c>
      <c r="F113" s="4" t="s">
        <v>365</v>
      </c>
      <c r="G113" s="6">
        <v>2025051117352</v>
      </c>
      <c r="H113" s="4" t="s">
        <v>127</v>
      </c>
      <c r="I113" s="4">
        <v>0.185</v>
      </c>
      <c r="J113" s="8">
        <v>300</v>
      </c>
      <c r="K113" s="4">
        <v>300</v>
      </c>
      <c r="L113" s="9">
        <f t="shared" si="13"/>
        <v>55.5</v>
      </c>
      <c r="M113" s="4">
        <f t="shared" si="8"/>
        <v>55.5</v>
      </c>
      <c r="N113" s="4" t="s">
        <v>25</v>
      </c>
      <c r="O113" s="4" t="s">
        <v>26</v>
      </c>
      <c r="P113" s="4"/>
      <c r="Q113" s="4"/>
      <c r="R113" s="4"/>
      <c r="S113" s="6">
        <v>29</v>
      </c>
      <c r="T113">
        <f t="shared" si="9"/>
        <v>7.9550000000000001</v>
      </c>
      <c r="U113">
        <f t="shared" si="10"/>
        <v>11.136999999999999</v>
      </c>
      <c r="V113">
        <f t="shared" si="11"/>
        <v>22.273999999999997</v>
      </c>
      <c r="W113">
        <f t="shared" si="12"/>
        <v>27.174279999999996</v>
      </c>
    </row>
    <row r="114" spans="1:23" ht="80.099999999999994" customHeight="1" x14ac:dyDescent="0.25">
      <c r="A114" s="2" t="s">
        <v>366</v>
      </c>
      <c r="B114" s="3">
        <v>45788</v>
      </c>
      <c r="C114" s="4"/>
      <c r="D114" s="5" t="s">
        <v>351</v>
      </c>
      <c r="E114" s="5" t="s">
        <v>367</v>
      </c>
      <c r="F114" s="4" t="s">
        <v>368</v>
      </c>
      <c r="G114" s="6">
        <v>2025051117369</v>
      </c>
      <c r="H114" s="4" t="s">
        <v>127</v>
      </c>
      <c r="I114" s="4">
        <v>0.80400000000000005</v>
      </c>
      <c r="J114" s="8">
        <v>180</v>
      </c>
      <c r="K114" s="4">
        <v>180</v>
      </c>
      <c r="L114" s="9">
        <f t="shared" si="13"/>
        <v>144.72</v>
      </c>
      <c r="M114" s="4">
        <f t="shared" si="8"/>
        <v>144.72</v>
      </c>
      <c r="N114" s="4" t="s">
        <v>25</v>
      </c>
      <c r="O114" s="4" t="s">
        <v>26</v>
      </c>
      <c r="P114" s="4"/>
      <c r="Q114" s="4"/>
      <c r="R114" s="4"/>
      <c r="S114" s="6">
        <v>125</v>
      </c>
      <c r="T114">
        <f t="shared" si="9"/>
        <v>34.572000000000003</v>
      </c>
      <c r="U114">
        <f t="shared" si="10"/>
        <v>48.400800000000004</v>
      </c>
      <c r="V114">
        <f t="shared" si="11"/>
        <v>96.801600000000008</v>
      </c>
      <c r="W114">
        <f t="shared" si="12"/>
        <v>118.09795200000001</v>
      </c>
    </row>
    <row r="115" spans="1:23" ht="80.099999999999994" customHeight="1" x14ac:dyDescent="0.25">
      <c r="A115" s="2" t="s">
        <v>369</v>
      </c>
      <c r="B115" s="3">
        <v>45788</v>
      </c>
      <c r="C115" s="4"/>
      <c r="D115" s="5" t="s">
        <v>351</v>
      </c>
      <c r="E115" s="5" t="s">
        <v>370</v>
      </c>
      <c r="F115" s="4" t="s">
        <v>371</v>
      </c>
      <c r="G115" s="6">
        <v>2025051117376</v>
      </c>
      <c r="H115" s="4" t="s">
        <v>127</v>
      </c>
      <c r="I115" s="4">
        <v>0.378</v>
      </c>
      <c r="J115" s="8">
        <v>200</v>
      </c>
      <c r="K115" s="4">
        <v>200</v>
      </c>
      <c r="L115" s="9">
        <f t="shared" si="13"/>
        <v>75.599999999999994</v>
      </c>
      <c r="M115" s="4">
        <f t="shared" si="8"/>
        <v>75.599999999999994</v>
      </c>
      <c r="N115" s="4" t="s">
        <v>25</v>
      </c>
      <c r="O115" s="4" t="s">
        <v>26</v>
      </c>
      <c r="P115" s="4"/>
      <c r="Q115" s="4"/>
      <c r="R115" s="4"/>
      <c r="S115" s="6">
        <v>59</v>
      </c>
      <c r="T115">
        <f t="shared" si="9"/>
        <v>16.254000000000001</v>
      </c>
      <c r="U115">
        <f t="shared" si="10"/>
        <v>22.755600000000001</v>
      </c>
      <c r="V115">
        <f t="shared" si="11"/>
        <v>45.511200000000002</v>
      </c>
      <c r="W115">
        <f t="shared" si="12"/>
        <v>55.523664000000004</v>
      </c>
    </row>
    <row r="116" spans="1:23" ht="80.099999999999994" customHeight="1" x14ac:dyDescent="0.25">
      <c r="A116" s="2" t="s">
        <v>372</v>
      </c>
      <c r="B116" s="3">
        <v>45788</v>
      </c>
      <c r="C116" s="4"/>
      <c r="D116" s="5" t="s">
        <v>351</v>
      </c>
      <c r="E116" s="5" t="s">
        <v>373</v>
      </c>
      <c r="F116" s="4" t="s">
        <v>374</v>
      </c>
      <c r="G116" s="6">
        <v>2025051117390</v>
      </c>
      <c r="H116" s="4" t="s">
        <v>127</v>
      </c>
      <c r="I116" s="4">
        <v>0.36799999999999999</v>
      </c>
      <c r="J116" s="8">
        <v>180</v>
      </c>
      <c r="K116" s="4">
        <v>180</v>
      </c>
      <c r="L116" s="9">
        <f t="shared" si="13"/>
        <v>66.239999999999995</v>
      </c>
      <c r="M116" s="4">
        <f t="shared" si="8"/>
        <v>66.239999999999995</v>
      </c>
      <c r="N116" s="4" t="s">
        <v>25</v>
      </c>
      <c r="O116" s="4" t="s">
        <v>26</v>
      </c>
      <c r="P116" s="4"/>
      <c r="Q116" s="4"/>
      <c r="R116" s="4"/>
      <c r="S116" s="6">
        <v>59</v>
      </c>
      <c r="T116">
        <f t="shared" si="9"/>
        <v>15.824</v>
      </c>
      <c r="U116">
        <f t="shared" si="10"/>
        <v>22.153599999999997</v>
      </c>
      <c r="V116">
        <f t="shared" si="11"/>
        <v>44.307199999999995</v>
      </c>
      <c r="W116">
        <f t="shared" si="12"/>
        <v>54.054783999999991</v>
      </c>
    </row>
    <row r="117" spans="1:23" ht="80.099999999999994" customHeight="1" x14ac:dyDescent="0.25">
      <c r="A117" s="2" t="s">
        <v>375</v>
      </c>
      <c r="B117" s="3">
        <v>45789</v>
      </c>
      <c r="C117" s="4"/>
      <c r="D117" s="5" t="s">
        <v>376</v>
      </c>
      <c r="E117" s="4" t="s">
        <v>377</v>
      </c>
      <c r="F117" s="4" t="s">
        <v>378</v>
      </c>
      <c r="G117" s="6">
        <v>2024200910233</v>
      </c>
      <c r="H117" s="4" t="s">
        <v>379</v>
      </c>
      <c r="I117" s="4">
        <v>1.38</v>
      </c>
      <c r="J117" s="8">
        <v>180</v>
      </c>
      <c r="K117" s="4">
        <v>180</v>
      </c>
      <c r="L117" s="9">
        <f t="shared" si="13"/>
        <v>248.39999999999998</v>
      </c>
      <c r="M117" s="4">
        <f t="shared" si="8"/>
        <v>248.39999999999998</v>
      </c>
      <c r="N117" s="4" t="s">
        <v>380</v>
      </c>
      <c r="O117" s="4" t="s">
        <v>26</v>
      </c>
      <c r="P117" s="4"/>
      <c r="Q117" s="4"/>
      <c r="R117" s="4"/>
      <c r="S117" s="6">
        <v>235</v>
      </c>
      <c r="T117">
        <f t="shared" si="9"/>
        <v>59.339999999999996</v>
      </c>
      <c r="U117">
        <f t="shared" si="10"/>
        <v>83.075999999999993</v>
      </c>
      <c r="V117">
        <f t="shared" si="11"/>
        <v>166.15199999999999</v>
      </c>
      <c r="W117">
        <f t="shared" si="12"/>
        <v>202.70543999999998</v>
      </c>
    </row>
    <row r="118" spans="1:23" ht="80.099999999999994" customHeight="1" x14ac:dyDescent="0.25">
      <c r="A118" s="2" t="s">
        <v>381</v>
      </c>
      <c r="B118" s="3">
        <v>45789</v>
      </c>
      <c r="C118" s="4"/>
      <c r="D118" s="5" t="s">
        <v>376</v>
      </c>
      <c r="E118" s="4">
        <v>2126</v>
      </c>
      <c r="F118" s="4" t="s">
        <v>382</v>
      </c>
      <c r="G118" s="6">
        <v>2025051219315</v>
      </c>
      <c r="H118" s="4" t="s">
        <v>379</v>
      </c>
      <c r="I118" s="4">
        <v>0.61</v>
      </c>
      <c r="J118" s="8">
        <v>150</v>
      </c>
      <c r="K118" s="4">
        <v>150</v>
      </c>
      <c r="L118" s="9">
        <f t="shared" si="13"/>
        <v>91.5</v>
      </c>
      <c r="M118" s="4">
        <f t="shared" si="8"/>
        <v>91.5</v>
      </c>
      <c r="N118" s="4" t="s">
        <v>380</v>
      </c>
      <c r="O118" s="4" t="s">
        <v>26</v>
      </c>
      <c r="P118" s="4"/>
      <c r="Q118" s="4"/>
      <c r="R118" s="4"/>
      <c r="S118" s="6">
        <v>105</v>
      </c>
      <c r="T118">
        <f t="shared" si="9"/>
        <v>26.23</v>
      </c>
      <c r="U118">
        <f t="shared" si="10"/>
        <v>36.722000000000001</v>
      </c>
      <c r="V118">
        <f t="shared" si="11"/>
        <v>73.444000000000003</v>
      </c>
      <c r="W118">
        <f t="shared" si="12"/>
        <v>89.601680000000002</v>
      </c>
    </row>
    <row r="119" spans="1:23" ht="80.099999999999994" customHeight="1" x14ac:dyDescent="0.25">
      <c r="A119" s="2" t="s">
        <v>383</v>
      </c>
      <c r="B119" s="3">
        <v>45789</v>
      </c>
      <c r="C119" s="4"/>
      <c r="D119" s="5" t="s">
        <v>376</v>
      </c>
      <c r="E119" s="4" t="s">
        <v>384</v>
      </c>
      <c r="F119" s="4" t="s">
        <v>385</v>
      </c>
      <c r="G119" s="6">
        <v>2025051219339</v>
      </c>
      <c r="H119" s="4" t="s">
        <v>379</v>
      </c>
      <c r="I119" s="4">
        <v>1.6</v>
      </c>
      <c r="J119" s="8">
        <v>120</v>
      </c>
      <c r="K119" s="4">
        <v>120</v>
      </c>
      <c r="L119" s="9">
        <f t="shared" si="13"/>
        <v>192</v>
      </c>
      <c r="M119" s="4">
        <f t="shared" si="8"/>
        <v>192</v>
      </c>
      <c r="N119" s="4" t="s">
        <v>380</v>
      </c>
      <c r="O119" s="4" t="s">
        <v>26</v>
      </c>
      <c r="P119" s="4"/>
      <c r="Q119" s="4"/>
      <c r="R119" s="4"/>
      <c r="S119" s="6">
        <v>235</v>
      </c>
      <c r="T119">
        <f t="shared" si="9"/>
        <v>68.8</v>
      </c>
      <c r="U119">
        <f t="shared" si="10"/>
        <v>96.32</v>
      </c>
      <c r="V119">
        <f t="shared" si="11"/>
        <v>192.64</v>
      </c>
      <c r="W119">
        <f t="shared" si="12"/>
        <v>235.02079999999998</v>
      </c>
    </row>
    <row r="120" spans="1:23" ht="80.099999999999994" customHeight="1" x14ac:dyDescent="0.25">
      <c r="A120" s="2" t="s">
        <v>386</v>
      </c>
      <c r="B120" s="3">
        <v>45789</v>
      </c>
      <c r="C120" s="4"/>
      <c r="D120" s="5" t="s">
        <v>376</v>
      </c>
      <c r="E120" s="4" t="s">
        <v>387</v>
      </c>
      <c r="F120" s="4" t="s">
        <v>387</v>
      </c>
      <c r="G120" s="6">
        <v>2025051219346</v>
      </c>
      <c r="H120" s="4" t="s">
        <v>379</v>
      </c>
      <c r="I120" s="4">
        <v>0.9</v>
      </c>
      <c r="J120" s="8">
        <v>150</v>
      </c>
      <c r="K120" s="4">
        <v>149</v>
      </c>
      <c r="L120" s="9">
        <f t="shared" si="13"/>
        <v>135</v>
      </c>
      <c r="M120" s="4">
        <f t="shared" si="8"/>
        <v>134.1</v>
      </c>
      <c r="N120" s="4" t="s">
        <v>380</v>
      </c>
      <c r="O120" s="4" t="s">
        <v>26</v>
      </c>
      <c r="P120" s="4"/>
      <c r="Q120" s="4"/>
      <c r="R120" s="4"/>
      <c r="S120" s="6">
        <v>145</v>
      </c>
      <c r="T120">
        <f t="shared" si="9"/>
        <v>38.700000000000003</v>
      </c>
      <c r="U120">
        <f t="shared" si="10"/>
        <v>54.18</v>
      </c>
      <c r="V120">
        <f t="shared" si="11"/>
        <v>108.36</v>
      </c>
      <c r="W120">
        <f t="shared" si="12"/>
        <v>132.19919999999999</v>
      </c>
    </row>
    <row r="121" spans="1:23" ht="80.099999999999994" customHeight="1" x14ac:dyDescent="0.25">
      <c r="A121" s="2" t="s">
        <v>388</v>
      </c>
      <c r="B121" s="3">
        <v>45789</v>
      </c>
      <c r="C121" s="4"/>
      <c r="D121" s="5" t="s">
        <v>376</v>
      </c>
      <c r="E121" s="4" t="s">
        <v>389</v>
      </c>
      <c r="F121" s="4" t="s">
        <v>390</v>
      </c>
      <c r="G121" s="6">
        <v>2025051219360</v>
      </c>
      <c r="H121" s="4" t="s">
        <v>379</v>
      </c>
      <c r="I121" s="4">
        <v>0.73</v>
      </c>
      <c r="J121" s="8">
        <v>150</v>
      </c>
      <c r="K121" s="4">
        <v>150</v>
      </c>
      <c r="L121" s="9">
        <f t="shared" si="13"/>
        <v>109.5</v>
      </c>
      <c r="M121" s="4">
        <f t="shared" si="8"/>
        <v>109.5</v>
      </c>
      <c r="N121" s="4" t="s">
        <v>380</v>
      </c>
      <c r="O121" s="4" t="s">
        <v>26</v>
      </c>
      <c r="P121" s="4"/>
      <c r="Q121" s="4"/>
      <c r="R121" s="4"/>
      <c r="S121" s="6">
        <v>135</v>
      </c>
      <c r="T121">
        <f t="shared" si="9"/>
        <v>31.39</v>
      </c>
      <c r="U121">
        <f t="shared" si="10"/>
        <v>43.945999999999998</v>
      </c>
      <c r="V121">
        <f t="shared" si="11"/>
        <v>87.891999999999996</v>
      </c>
      <c r="W121">
        <f t="shared" si="12"/>
        <v>107.22824</v>
      </c>
    </row>
    <row r="122" spans="1:23" ht="80.099999999999994" customHeight="1" x14ac:dyDescent="0.25">
      <c r="A122" s="2" t="s">
        <v>391</v>
      </c>
      <c r="B122" s="3">
        <v>45789</v>
      </c>
      <c r="C122" s="4"/>
      <c r="D122" s="5" t="s">
        <v>376</v>
      </c>
      <c r="E122" s="5" t="s">
        <v>392</v>
      </c>
      <c r="F122" s="4" t="s">
        <v>393</v>
      </c>
      <c r="G122" s="6">
        <v>2025051219384</v>
      </c>
      <c r="H122" s="4" t="s">
        <v>379</v>
      </c>
      <c r="I122" s="4">
        <v>1.44</v>
      </c>
      <c r="J122" s="8">
        <v>120</v>
      </c>
      <c r="K122" s="4">
        <v>120</v>
      </c>
      <c r="L122" s="9">
        <f t="shared" si="13"/>
        <v>172.79999999999998</v>
      </c>
      <c r="M122" s="4">
        <f t="shared" si="8"/>
        <v>172.79999999999998</v>
      </c>
      <c r="N122" s="4" t="s">
        <v>380</v>
      </c>
      <c r="O122" s="4" t="s">
        <v>26</v>
      </c>
      <c r="P122" s="4"/>
      <c r="Q122" s="4"/>
      <c r="R122" s="4"/>
      <c r="S122" s="6">
        <v>225</v>
      </c>
      <c r="T122">
        <f t="shared" si="9"/>
        <v>61.919999999999995</v>
      </c>
      <c r="U122">
        <f t="shared" si="10"/>
        <v>86.687999999999988</v>
      </c>
      <c r="V122">
        <f t="shared" si="11"/>
        <v>173.37599999999998</v>
      </c>
      <c r="W122">
        <f t="shared" si="12"/>
        <v>211.51871999999997</v>
      </c>
    </row>
    <row r="123" spans="1:23" ht="80.099999999999994" customHeight="1" x14ac:dyDescent="0.25">
      <c r="A123" s="2" t="s">
        <v>394</v>
      </c>
      <c r="B123" s="3">
        <v>45789</v>
      </c>
      <c r="C123" s="4"/>
      <c r="D123" s="5" t="s">
        <v>376</v>
      </c>
      <c r="E123" s="4" t="s">
        <v>395</v>
      </c>
      <c r="F123" s="4" t="s">
        <v>396</v>
      </c>
      <c r="G123" s="6">
        <v>2025051219407</v>
      </c>
      <c r="H123" s="4" t="s">
        <v>379</v>
      </c>
      <c r="I123" s="4">
        <v>1.75</v>
      </c>
      <c r="J123" s="8">
        <v>120</v>
      </c>
      <c r="K123" s="4">
        <v>120</v>
      </c>
      <c r="L123" s="9">
        <f t="shared" si="13"/>
        <v>210</v>
      </c>
      <c r="M123" s="4">
        <f t="shared" si="8"/>
        <v>210</v>
      </c>
      <c r="N123" s="4" t="s">
        <v>380</v>
      </c>
      <c r="O123" s="4" t="s">
        <v>26</v>
      </c>
      <c r="P123" s="4"/>
      <c r="Q123" s="4"/>
      <c r="R123" s="4"/>
      <c r="S123" s="6">
        <v>265</v>
      </c>
      <c r="T123">
        <f t="shared" si="9"/>
        <v>75.25</v>
      </c>
      <c r="U123">
        <f t="shared" si="10"/>
        <v>105.35</v>
      </c>
      <c r="V123">
        <f t="shared" si="11"/>
        <v>210.7</v>
      </c>
      <c r="W123">
        <f t="shared" si="12"/>
        <v>257.05399999999997</v>
      </c>
    </row>
    <row r="124" spans="1:23" ht="80.099999999999994" customHeight="1" x14ac:dyDescent="0.25">
      <c r="A124" s="2" t="s">
        <v>397</v>
      </c>
      <c r="B124" s="3">
        <v>45789</v>
      </c>
      <c r="C124" s="4"/>
      <c r="D124" s="5" t="s">
        <v>376</v>
      </c>
      <c r="E124" s="5" t="s">
        <v>398</v>
      </c>
      <c r="F124" s="4" t="s">
        <v>399</v>
      </c>
      <c r="G124" s="6">
        <v>2025051219414</v>
      </c>
      <c r="H124" s="4" t="s">
        <v>379</v>
      </c>
      <c r="I124" s="4">
        <v>1.49</v>
      </c>
      <c r="J124" s="8">
        <v>120</v>
      </c>
      <c r="K124" s="4">
        <v>120</v>
      </c>
      <c r="L124" s="9">
        <f t="shared" si="13"/>
        <v>178.8</v>
      </c>
      <c r="M124" s="4">
        <f t="shared" si="8"/>
        <v>178.8</v>
      </c>
      <c r="N124" s="4" t="s">
        <v>380</v>
      </c>
      <c r="O124" s="4" t="s">
        <v>26</v>
      </c>
      <c r="P124" s="4"/>
      <c r="Q124" s="4"/>
      <c r="R124" s="4"/>
      <c r="S124" s="6">
        <v>235</v>
      </c>
      <c r="T124">
        <f t="shared" si="9"/>
        <v>64.069999999999993</v>
      </c>
      <c r="U124">
        <f t="shared" si="10"/>
        <v>89.697999999999979</v>
      </c>
      <c r="V124">
        <f t="shared" si="11"/>
        <v>179.39599999999996</v>
      </c>
      <c r="W124">
        <f t="shared" si="12"/>
        <v>218.86311999999995</v>
      </c>
    </row>
    <row r="125" spans="1:23" ht="80.099999999999994" customHeight="1" x14ac:dyDescent="0.25">
      <c r="A125" s="2" t="s">
        <v>400</v>
      </c>
      <c r="B125" s="3">
        <v>45789</v>
      </c>
      <c r="C125" s="4"/>
      <c r="D125" s="5" t="s">
        <v>376</v>
      </c>
      <c r="E125" s="4">
        <v>865</v>
      </c>
      <c r="F125" s="4" t="s">
        <v>401</v>
      </c>
      <c r="G125" s="6">
        <v>2025051219438</v>
      </c>
      <c r="H125" s="4" t="s">
        <v>379</v>
      </c>
      <c r="I125" s="4">
        <v>0.9</v>
      </c>
      <c r="J125" s="8">
        <v>150</v>
      </c>
      <c r="K125" s="4">
        <v>150</v>
      </c>
      <c r="L125" s="9">
        <f t="shared" si="13"/>
        <v>135</v>
      </c>
      <c r="M125" s="4">
        <f t="shared" si="8"/>
        <v>135</v>
      </c>
      <c r="N125" s="4" t="s">
        <v>380</v>
      </c>
      <c r="O125" s="4" t="s">
        <v>26</v>
      </c>
      <c r="P125" s="4"/>
      <c r="Q125" s="4"/>
      <c r="R125" s="4"/>
      <c r="S125" s="6">
        <v>145</v>
      </c>
      <c r="T125">
        <f t="shared" si="9"/>
        <v>38.700000000000003</v>
      </c>
      <c r="U125">
        <f t="shared" si="10"/>
        <v>54.18</v>
      </c>
      <c r="V125">
        <f t="shared" si="11"/>
        <v>108.36</v>
      </c>
      <c r="W125">
        <f t="shared" si="12"/>
        <v>132.19919999999999</v>
      </c>
    </row>
    <row r="126" spans="1:23" ht="80.099999999999994" customHeight="1" x14ac:dyDescent="0.25">
      <c r="A126" s="2" t="s">
        <v>402</v>
      </c>
      <c r="B126" s="3">
        <v>45789</v>
      </c>
      <c r="C126" s="4"/>
      <c r="D126" s="5" t="s">
        <v>376</v>
      </c>
      <c r="E126" s="5" t="s">
        <v>403</v>
      </c>
      <c r="F126" s="4" t="s">
        <v>404</v>
      </c>
      <c r="G126" s="6">
        <v>2025051219469</v>
      </c>
      <c r="H126" s="4" t="s">
        <v>379</v>
      </c>
      <c r="I126" s="4">
        <v>0.87</v>
      </c>
      <c r="J126" s="8">
        <v>120</v>
      </c>
      <c r="K126" s="4">
        <v>120</v>
      </c>
      <c r="L126" s="9">
        <f t="shared" si="13"/>
        <v>104.4</v>
      </c>
      <c r="M126" s="4">
        <f t="shared" si="8"/>
        <v>104.4</v>
      </c>
      <c r="N126" s="4" t="s">
        <v>380</v>
      </c>
      <c r="O126" s="4" t="s">
        <v>26</v>
      </c>
      <c r="P126" s="4"/>
      <c r="Q126" s="4"/>
      <c r="R126" s="4"/>
      <c r="S126" s="6">
        <v>145</v>
      </c>
      <c r="T126">
        <f t="shared" si="9"/>
        <v>37.409999999999997</v>
      </c>
      <c r="U126">
        <f t="shared" si="10"/>
        <v>52.373999999999995</v>
      </c>
      <c r="V126">
        <f t="shared" si="11"/>
        <v>104.74799999999999</v>
      </c>
      <c r="W126">
        <f t="shared" si="12"/>
        <v>127.79255999999998</v>
      </c>
    </row>
    <row r="127" spans="1:23" ht="80.099999999999994" customHeight="1" x14ac:dyDescent="0.25">
      <c r="A127" s="2" t="s">
        <v>405</v>
      </c>
      <c r="B127" s="3">
        <v>45789</v>
      </c>
      <c r="C127" s="4"/>
      <c r="D127" s="5" t="s">
        <v>376</v>
      </c>
      <c r="E127" s="4" t="s">
        <v>406</v>
      </c>
      <c r="F127" s="4" t="s">
        <v>407</v>
      </c>
      <c r="G127" s="6">
        <v>2025051219490</v>
      </c>
      <c r="H127" s="4" t="s">
        <v>379</v>
      </c>
      <c r="I127" s="4">
        <v>0.66</v>
      </c>
      <c r="J127" s="8">
        <v>120</v>
      </c>
      <c r="K127" s="4">
        <v>120</v>
      </c>
      <c r="L127" s="9">
        <f t="shared" si="13"/>
        <v>79.2</v>
      </c>
      <c r="M127" s="4">
        <f t="shared" si="8"/>
        <v>79.2</v>
      </c>
      <c r="N127" s="4" t="s">
        <v>380</v>
      </c>
      <c r="O127" s="4" t="s">
        <v>26</v>
      </c>
      <c r="P127" s="4"/>
      <c r="Q127" s="4"/>
      <c r="R127" s="4"/>
      <c r="S127" s="6">
        <v>105</v>
      </c>
      <c r="T127">
        <f t="shared" si="9"/>
        <v>28.380000000000003</v>
      </c>
      <c r="U127">
        <f t="shared" si="10"/>
        <v>39.731999999999999</v>
      </c>
      <c r="V127">
        <f t="shared" si="11"/>
        <v>79.463999999999999</v>
      </c>
      <c r="W127">
        <f t="shared" si="12"/>
        <v>96.946079999999995</v>
      </c>
    </row>
    <row r="128" spans="1:23" ht="80.099999999999994" customHeight="1" x14ac:dyDescent="0.25">
      <c r="A128" s="2" t="s">
        <v>408</v>
      </c>
      <c r="B128" s="3">
        <v>45789</v>
      </c>
      <c r="C128" s="4"/>
      <c r="D128" s="5" t="s">
        <v>376</v>
      </c>
      <c r="E128" s="4" t="s">
        <v>409</v>
      </c>
      <c r="F128" s="4" t="s">
        <v>410</v>
      </c>
      <c r="G128" s="6">
        <v>2025051219513</v>
      </c>
      <c r="H128" s="4" t="s">
        <v>379</v>
      </c>
      <c r="I128" s="4">
        <v>0.73</v>
      </c>
      <c r="J128" s="8">
        <v>120</v>
      </c>
      <c r="K128" s="4">
        <v>120</v>
      </c>
      <c r="L128" s="9">
        <f t="shared" si="13"/>
        <v>87.6</v>
      </c>
      <c r="M128" s="4">
        <f t="shared" si="8"/>
        <v>87.6</v>
      </c>
      <c r="N128" s="4" t="s">
        <v>380</v>
      </c>
      <c r="O128" s="4" t="s">
        <v>26</v>
      </c>
      <c r="P128" s="4"/>
      <c r="Q128" s="4"/>
      <c r="R128" s="4"/>
      <c r="S128" s="6">
        <v>120</v>
      </c>
      <c r="T128">
        <f t="shared" si="9"/>
        <v>31.39</v>
      </c>
      <c r="U128">
        <f t="shared" si="10"/>
        <v>43.945999999999998</v>
      </c>
      <c r="V128">
        <f t="shared" si="11"/>
        <v>87.891999999999996</v>
      </c>
      <c r="W128">
        <f t="shared" si="12"/>
        <v>107.22824</v>
      </c>
    </row>
    <row r="129" spans="1:23" ht="80.099999999999994" customHeight="1" x14ac:dyDescent="0.25">
      <c r="A129" s="2" t="s">
        <v>411</v>
      </c>
      <c r="B129" s="3">
        <v>45789</v>
      </c>
      <c r="C129" s="4"/>
      <c r="D129" s="5" t="s">
        <v>376</v>
      </c>
      <c r="E129" s="4" t="s">
        <v>412</v>
      </c>
      <c r="F129" s="4" t="s">
        <v>413</v>
      </c>
      <c r="G129" s="6">
        <v>2025051219537</v>
      </c>
      <c r="H129" s="4" t="s">
        <v>379</v>
      </c>
      <c r="I129" s="4">
        <v>0.66</v>
      </c>
      <c r="J129" s="8">
        <v>120</v>
      </c>
      <c r="K129" s="4">
        <v>120</v>
      </c>
      <c r="L129" s="9">
        <f t="shared" si="13"/>
        <v>79.2</v>
      </c>
      <c r="M129" s="4">
        <f t="shared" si="8"/>
        <v>79.2</v>
      </c>
      <c r="N129" s="4" t="s">
        <v>380</v>
      </c>
      <c r="O129" s="4" t="s">
        <v>26</v>
      </c>
      <c r="P129" s="4"/>
      <c r="Q129" s="4"/>
      <c r="R129" s="4"/>
      <c r="S129" s="6">
        <v>105</v>
      </c>
      <c r="T129">
        <f t="shared" si="9"/>
        <v>28.380000000000003</v>
      </c>
      <c r="U129">
        <f t="shared" si="10"/>
        <v>39.731999999999999</v>
      </c>
      <c r="V129">
        <f t="shared" si="11"/>
        <v>79.463999999999999</v>
      </c>
      <c r="W129">
        <f t="shared" si="12"/>
        <v>96.946079999999995</v>
      </c>
    </row>
    <row r="130" spans="1:23" ht="80.099999999999994" customHeight="1" x14ac:dyDescent="0.25">
      <c r="A130" s="2" t="s">
        <v>414</v>
      </c>
      <c r="B130" s="3">
        <v>45789</v>
      </c>
      <c r="C130" s="4"/>
      <c r="D130" s="5" t="s">
        <v>376</v>
      </c>
      <c r="E130" s="4" t="s">
        <v>415</v>
      </c>
      <c r="F130" s="4" t="s">
        <v>416</v>
      </c>
      <c r="G130" s="6">
        <v>2025051219568</v>
      </c>
      <c r="H130" s="4" t="s">
        <v>379</v>
      </c>
      <c r="I130" s="4">
        <v>1.49</v>
      </c>
      <c r="J130" s="8">
        <v>120</v>
      </c>
      <c r="K130" s="4">
        <v>120</v>
      </c>
      <c r="L130" s="9">
        <f t="shared" si="13"/>
        <v>178.8</v>
      </c>
      <c r="M130" s="4">
        <f t="shared" si="8"/>
        <v>178.8</v>
      </c>
      <c r="N130" s="4" t="s">
        <v>380</v>
      </c>
      <c r="O130" s="4" t="s">
        <v>26</v>
      </c>
      <c r="P130" s="4"/>
      <c r="Q130" s="4"/>
      <c r="R130" s="4"/>
      <c r="S130" s="6">
        <v>225</v>
      </c>
      <c r="T130">
        <f t="shared" si="9"/>
        <v>64.069999999999993</v>
      </c>
      <c r="U130">
        <f t="shared" si="10"/>
        <v>89.697999999999979</v>
      </c>
      <c r="V130">
        <f t="shared" si="11"/>
        <v>179.39599999999996</v>
      </c>
      <c r="W130">
        <f t="shared" si="12"/>
        <v>218.86311999999995</v>
      </c>
    </row>
    <row r="131" spans="1:23" ht="80.099999999999994" customHeight="1" x14ac:dyDescent="0.25">
      <c r="A131" s="2" t="s">
        <v>417</v>
      </c>
      <c r="B131" s="3">
        <v>45789</v>
      </c>
      <c r="C131" s="4"/>
      <c r="D131" s="5" t="s">
        <v>376</v>
      </c>
      <c r="E131" s="5" t="s">
        <v>418</v>
      </c>
      <c r="F131" s="4" t="s">
        <v>419</v>
      </c>
      <c r="G131" s="6">
        <v>2025051219575</v>
      </c>
      <c r="H131" s="4" t="s">
        <v>379</v>
      </c>
      <c r="I131" s="4">
        <v>1.49</v>
      </c>
      <c r="J131" s="8">
        <v>120</v>
      </c>
      <c r="K131" s="4">
        <v>119</v>
      </c>
      <c r="L131" s="9">
        <f t="shared" si="13"/>
        <v>178.8</v>
      </c>
      <c r="M131" s="4">
        <f t="shared" si="8"/>
        <v>177.31</v>
      </c>
      <c r="N131" s="4" t="s">
        <v>380</v>
      </c>
      <c r="O131" s="4" t="s">
        <v>26</v>
      </c>
      <c r="P131" s="4"/>
      <c r="Q131" s="4"/>
      <c r="R131" s="4"/>
      <c r="S131" s="6">
        <v>235</v>
      </c>
      <c r="T131">
        <f t="shared" si="9"/>
        <v>64.069999999999993</v>
      </c>
      <c r="U131">
        <f t="shared" si="10"/>
        <v>89.697999999999979</v>
      </c>
      <c r="V131">
        <f t="shared" si="11"/>
        <v>179.39599999999996</v>
      </c>
      <c r="W131">
        <f t="shared" si="12"/>
        <v>218.86311999999995</v>
      </c>
    </row>
    <row r="132" spans="1:23" ht="80.099999999999994" customHeight="1" x14ac:dyDescent="0.25">
      <c r="A132" s="2" t="s">
        <v>420</v>
      </c>
      <c r="B132" s="3">
        <v>45789</v>
      </c>
      <c r="C132" s="4"/>
      <c r="D132" s="5" t="s">
        <v>376</v>
      </c>
      <c r="E132" s="4" t="s">
        <v>421</v>
      </c>
      <c r="F132" s="4" t="s">
        <v>422</v>
      </c>
      <c r="G132" s="6">
        <v>2025051220014</v>
      </c>
      <c r="H132" s="4" t="s">
        <v>379</v>
      </c>
      <c r="I132" s="4">
        <v>1.44</v>
      </c>
      <c r="J132" s="8">
        <v>150</v>
      </c>
      <c r="K132" s="4">
        <v>150</v>
      </c>
      <c r="L132" s="9">
        <f t="shared" si="13"/>
        <v>216</v>
      </c>
      <c r="M132" s="4">
        <f t="shared" ref="M132:M195" si="14">I132*K132</f>
        <v>216</v>
      </c>
      <c r="N132" s="4" t="s">
        <v>380</v>
      </c>
      <c r="O132" s="4" t="s">
        <v>26</v>
      </c>
      <c r="P132" s="4"/>
      <c r="Q132" s="4"/>
      <c r="R132" s="4"/>
      <c r="S132" s="6">
        <v>235</v>
      </c>
      <c r="T132">
        <f t="shared" ref="T132:T195" si="15">I132*43</f>
        <v>61.919999999999995</v>
      </c>
      <c r="U132">
        <f t="shared" ref="U132:U195" si="16">T132*1.4</f>
        <v>86.687999999999988</v>
      </c>
      <c r="V132">
        <f t="shared" ref="V132:V195" si="17">U132*2</f>
        <v>173.37599999999998</v>
      </c>
      <c r="W132">
        <f t="shared" ref="W132:W195" si="18">V132*1.22</f>
        <v>211.51871999999997</v>
      </c>
    </row>
    <row r="133" spans="1:23" ht="80.099999999999994" customHeight="1" x14ac:dyDescent="0.25">
      <c r="A133" s="2" t="s">
        <v>423</v>
      </c>
      <c r="B133" s="3">
        <v>45789</v>
      </c>
      <c r="C133" s="4"/>
      <c r="D133" s="5" t="s">
        <v>424</v>
      </c>
      <c r="E133" s="4">
        <v>1008</v>
      </c>
      <c r="F133" s="4" t="s">
        <v>425</v>
      </c>
      <c r="G133" s="6">
        <v>2025051220045</v>
      </c>
      <c r="H133" s="4" t="s">
        <v>379</v>
      </c>
      <c r="I133" s="4">
        <v>1.05</v>
      </c>
      <c r="J133" s="8">
        <v>180</v>
      </c>
      <c r="K133" s="4">
        <v>180</v>
      </c>
      <c r="L133" s="9">
        <f t="shared" si="13"/>
        <v>189</v>
      </c>
      <c r="M133" s="4">
        <f t="shared" si="14"/>
        <v>189</v>
      </c>
      <c r="N133" s="4" t="s">
        <v>380</v>
      </c>
      <c r="O133" s="4" t="s">
        <v>26</v>
      </c>
      <c r="P133" s="4"/>
      <c r="Q133" s="4"/>
      <c r="R133" s="4"/>
      <c r="S133" s="6">
        <v>175</v>
      </c>
      <c r="T133">
        <f t="shared" si="15"/>
        <v>45.15</v>
      </c>
      <c r="U133">
        <f t="shared" si="16"/>
        <v>63.209999999999994</v>
      </c>
      <c r="V133">
        <f t="shared" si="17"/>
        <v>126.41999999999999</v>
      </c>
      <c r="W133">
        <f t="shared" si="18"/>
        <v>154.23239999999998</v>
      </c>
    </row>
    <row r="134" spans="1:23" ht="80.099999999999994" customHeight="1" x14ac:dyDescent="0.25">
      <c r="A134" s="2" t="s">
        <v>426</v>
      </c>
      <c r="B134" s="3">
        <v>45789</v>
      </c>
      <c r="C134" s="4"/>
      <c r="D134" s="5" t="s">
        <v>424</v>
      </c>
      <c r="E134" s="4">
        <v>252</v>
      </c>
      <c r="F134" s="4" t="s">
        <v>427</v>
      </c>
      <c r="G134" s="6">
        <v>2025051220113</v>
      </c>
      <c r="H134" s="4" t="s">
        <v>379</v>
      </c>
      <c r="I134" s="4">
        <v>2.11</v>
      </c>
      <c r="J134" s="8">
        <v>120</v>
      </c>
      <c r="K134" s="4">
        <v>120</v>
      </c>
      <c r="L134" s="9">
        <f t="shared" si="13"/>
        <v>253.2</v>
      </c>
      <c r="M134" s="4">
        <f t="shared" si="14"/>
        <v>253.2</v>
      </c>
      <c r="N134" s="4" t="s">
        <v>380</v>
      </c>
      <c r="O134" s="4" t="s">
        <v>26</v>
      </c>
      <c r="P134" s="4"/>
      <c r="Q134" s="4"/>
      <c r="R134" s="4"/>
      <c r="S134" s="6">
        <v>295</v>
      </c>
      <c r="T134">
        <f t="shared" si="15"/>
        <v>90.72999999999999</v>
      </c>
      <c r="U134">
        <f t="shared" si="16"/>
        <v>127.02199999999998</v>
      </c>
      <c r="V134">
        <f t="shared" si="17"/>
        <v>254.04399999999995</v>
      </c>
      <c r="W134">
        <f t="shared" si="18"/>
        <v>309.93367999999992</v>
      </c>
    </row>
    <row r="135" spans="1:23" ht="80.099999999999994" customHeight="1" x14ac:dyDescent="0.25">
      <c r="A135" s="2" t="s">
        <v>428</v>
      </c>
      <c r="B135" s="3">
        <v>45789</v>
      </c>
      <c r="C135" s="4"/>
      <c r="D135" s="5" t="s">
        <v>424</v>
      </c>
      <c r="E135" s="5" t="s">
        <v>429</v>
      </c>
      <c r="F135" s="4" t="s">
        <v>430</v>
      </c>
      <c r="G135" s="6">
        <v>2025051220120</v>
      </c>
      <c r="H135" s="4" t="s">
        <v>379</v>
      </c>
      <c r="I135" s="4">
        <v>1.08</v>
      </c>
      <c r="J135" s="8">
        <v>120</v>
      </c>
      <c r="K135" s="4">
        <v>120</v>
      </c>
      <c r="L135" s="9">
        <f t="shared" si="13"/>
        <v>129.60000000000002</v>
      </c>
      <c r="M135" s="4">
        <f t="shared" si="14"/>
        <v>129.60000000000002</v>
      </c>
      <c r="N135" s="4" t="s">
        <v>380</v>
      </c>
      <c r="O135" s="4" t="s">
        <v>26</v>
      </c>
      <c r="P135" s="4"/>
      <c r="Q135" s="4"/>
      <c r="R135" s="4"/>
      <c r="S135" s="6">
        <v>175</v>
      </c>
      <c r="T135">
        <f t="shared" si="15"/>
        <v>46.440000000000005</v>
      </c>
      <c r="U135">
        <f t="shared" si="16"/>
        <v>65.016000000000005</v>
      </c>
      <c r="V135">
        <f t="shared" si="17"/>
        <v>130.03200000000001</v>
      </c>
      <c r="W135">
        <f t="shared" si="18"/>
        <v>158.63904000000002</v>
      </c>
    </row>
    <row r="136" spans="1:23" ht="80.099999999999994" customHeight="1" x14ac:dyDescent="0.25">
      <c r="A136" s="2" t="s">
        <v>431</v>
      </c>
      <c r="B136" s="3">
        <v>45789</v>
      </c>
      <c r="C136" s="4"/>
      <c r="D136" s="5" t="s">
        <v>424</v>
      </c>
      <c r="E136" s="4" t="s">
        <v>432</v>
      </c>
      <c r="F136" s="4" t="s">
        <v>433</v>
      </c>
      <c r="G136" s="6">
        <v>2025051220144</v>
      </c>
      <c r="H136" s="4" t="s">
        <v>379</v>
      </c>
      <c r="I136" s="4">
        <v>1.69</v>
      </c>
      <c r="J136" s="8">
        <v>120</v>
      </c>
      <c r="K136" s="4">
        <v>120</v>
      </c>
      <c r="L136" s="9">
        <f t="shared" si="13"/>
        <v>202.79999999999998</v>
      </c>
      <c r="M136" s="4">
        <f t="shared" si="14"/>
        <v>202.79999999999998</v>
      </c>
      <c r="N136" s="4" t="s">
        <v>380</v>
      </c>
      <c r="O136" s="4" t="s">
        <v>26</v>
      </c>
      <c r="P136" s="4"/>
      <c r="Q136" s="4"/>
      <c r="R136" s="4"/>
      <c r="S136" s="6">
        <v>260</v>
      </c>
      <c r="T136">
        <f t="shared" si="15"/>
        <v>72.67</v>
      </c>
      <c r="U136">
        <f t="shared" si="16"/>
        <v>101.738</v>
      </c>
      <c r="V136">
        <f t="shared" si="17"/>
        <v>203.476</v>
      </c>
      <c r="W136">
        <f t="shared" si="18"/>
        <v>248.24071999999998</v>
      </c>
    </row>
    <row r="137" spans="1:23" ht="80.099999999999994" customHeight="1" x14ac:dyDescent="0.25">
      <c r="A137" s="2" t="s">
        <v>434</v>
      </c>
      <c r="B137" s="3">
        <v>45789</v>
      </c>
      <c r="C137" s="4"/>
      <c r="D137" s="5" t="s">
        <v>424</v>
      </c>
      <c r="E137" s="4" t="s">
        <v>435</v>
      </c>
      <c r="F137" s="4" t="s">
        <v>436</v>
      </c>
      <c r="G137" s="6">
        <v>2025051220175</v>
      </c>
      <c r="H137" s="4" t="s">
        <v>379</v>
      </c>
      <c r="I137" s="4">
        <v>1</v>
      </c>
      <c r="J137" s="8">
        <v>120</v>
      </c>
      <c r="K137" s="4">
        <v>120</v>
      </c>
      <c r="L137" s="9">
        <f t="shared" ref="L137:L200" si="19">J137*I137</f>
        <v>120</v>
      </c>
      <c r="M137" s="4">
        <f t="shared" si="14"/>
        <v>120</v>
      </c>
      <c r="N137" s="4" t="s">
        <v>380</v>
      </c>
      <c r="O137" s="4" t="s">
        <v>26</v>
      </c>
      <c r="P137" s="4"/>
      <c r="Q137" s="4"/>
      <c r="R137" s="4"/>
      <c r="S137" s="6">
        <v>160</v>
      </c>
      <c r="T137">
        <f t="shared" si="15"/>
        <v>43</v>
      </c>
      <c r="U137">
        <f t="shared" si="16"/>
        <v>60.199999999999996</v>
      </c>
      <c r="V137">
        <f t="shared" si="17"/>
        <v>120.39999999999999</v>
      </c>
      <c r="W137">
        <f t="shared" si="18"/>
        <v>146.88799999999998</v>
      </c>
    </row>
    <row r="138" spans="1:23" ht="80.099999999999994" customHeight="1" x14ac:dyDescent="0.25">
      <c r="A138" s="2" t="s">
        <v>437</v>
      </c>
      <c r="B138" s="3">
        <v>45789</v>
      </c>
      <c r="C138" s="4"/>
      <c r="D138" s="5" t="s">
        <v>424</v>
      </c>
      <c r="E138" s="4" t="s">
        <v>438</v>
      </c>
      <c r="F138" s="4" t="s">
        <v>439</v>
      </c>
      <c r="G138" s="6">
        <v>2025051220182</v>
      </c>
      <c r="H138" s="4" t="s">
        <v>379</v>
      </c>
      <c r="I138" s="4">
        <v>1.25</v>
      </c>
      <c r="J138" s="8">
        <v>150</v>
      </c>
      <c r="K138" s="4">
        <v>80</v>
      </c>
      <c r="L138" s="9">
        <f t="shared" si="19"/>
        <v>187.5</v>
      </c>
      <c r="M138" s="4">
        <f t="shared" si="14"/>
        <v>100</v>
      </c>
      <c r="N138" s="4" t="s">
        <v>380</v>
      </c>
      <c r="O138" s="4" t="s">
        <v>26</v>
      </c>
      <c r="P138" s="4"/>
      <c r="Q138" s="4"/>
      <c r="R138" s="4"/>
      <c r="S138" s="6">
        <v>195</v>
      </c>
      <c r="T138">
        <f t="shared" si="15"/>
        <v>53.75</v>
      </c>
      <c r="U138">
        <f t="shared" si="16"/>
        <v>75.25</v>
      </c>
      <c r="V138">
        <f t="shared" si="17"/>
        <v>150.5</v>
      </c>
      <c r="W138">
        <f t="shared" si="18"/>
        <v>183.60999999999999</v>
      </c>
    </row>
    <row r="139" spans="1:23" ht="80.099999999999994" customHeight="1" x14ac:dyDescent="0.25">
      <c r="A139" s="2" t="s">
        <v>440</v>
      </c>
      <c r="B139" s="3">
        <v>45789</v>
      </c>
      <c r="C139" s="4"/>
      <c r="D139" s="5" t="s">
        <v>424</v>
      </c>
      <c r="E139" s="4" t="s">
        <v>441</v>
      </c>
      <c r="F139" s="4" t="s">
        <v>442</v>
      </c>
      <c r="G139" s="6">
        <v>2025051220205</v>
      </c>
      <c r="H139" s="4" t="s">
        <v>379</v>
      </c>
      <c r="I139" s="4">
        <v>1.62</v>
      </c>
      <c r="J139" s="8">
        <v>150</v>
      </c>
      <c r="K139" s="4">
        <v>139</v>
      </c>
      <c r="L139" s="9">
        <f t="shared" si="19"/>
        <v>243.00000000000003</v>
      </c>
      <c r="M139" s="4">
        <f t="shared" si="14"/>
        <v>225.18</v>
      </c>
      <c r="N139" s="4" t="s">
        <v>380</v>
      </c>
      <c r="O139" s="4" t="s">
        <v>26</v>
      </c>
      <c r="P139" s="4"/>
      <c r="Q139" s="4"/>
      <c r="R139" s="4"/>
      <c r="S139" s="6">
        <v>250</v>
      </c>
      <c r="T139">
        <f t="shared" si="15"/>
        <v>69.660000000000011</v>
      </c>
      <c r="U139">
        <f t="shared" si="16"/>
        <v>97.524000000000015</v>
      </c>
      <c r="V139">
        <f t="shared" si="17"/>
        <v>195.04800000000003</v>
      </c>
      <c r="W139">
        <f t="shared" si="18"/>
        <v>237.95856000000003</v>
      </c>
    </row>
    <row r="140" spans="1:23" ht="80.099999999999994" customHeight="1" x14ac:dyDescent="0.25">
      <c r="A140" s="2" t="s">
        <v>443</v>
      </c>
      <c r="B140" s="3">
        <v>45789</v>
      </c>
      <c r="C140" s="4"/>
      <c r="D140" s="5" t="s">
        <v>424</v>
      </c>
      <c r="E140" s="4" t="s">
        <v>444</v>
      </c>
      <c r="F140" s="4" t="s">
        <v>445</v>
      </c>
      <c r="G140" s="6">
        <v>2025051220236</v>
      </c>
      <c r="H140" s="4" t="s">
        <v>379</v>
      </c>
      <c r="I140" s="4">
        <v>1.27</v>
      </c>
      <c r="J140" s="8">
        <v>100</v>
      </c>
      <c r="K140" s="4">
        <v>100</v>
      </c>
      <c r="L140" s="9">
        <f t="shared" si="19"/>
        <v>127</v>
      </c>
      <c r="M140" s="4">
        <f t="shared" si="14"/>
        <v>127</v>
      </c>
      <c r="N140" s="4" t="s">
        <v>380</v>
      </c>
      <c r="O140" s="4" t="s">
        <v>26</v>
      </c>
      <c r="P140" s="4"/>
      <c r="Q140" s="4"/>
      <c r="R140" s="4"/>
      <c r="S140" s="6">
        <v>185</v>
      </c>
      <c r="T140">
        <f t="shared" si="15"/>
        <v>54.61</v>
      </c>
      <c r="U140">
        <f t="shared" si="16"/>
        <v>76.453999999999994</v>
      </c>
      <c r="V140">
        <f t="shared" si="17"/>
        <v>152.90799999999999</v>
      </c>
      <c r="W140">
        <f t="shared" si="18"/>
        <v>186.54775999999998</v>
      </c>
    </row>
    <row r="141" spans="1:23" ht="80.099999999999994" customHeight="1" x14ac:dyDescent="0.25">
      <c r="A141" s="2" t="s">
        <v>446</v>
      </c>
      <c r="B141" s="3">
        <v>45789</v>
      </c>
      <c r="C141" s="4"/>
      <c r="D141" s="5" t="s">
        <v>424</v>
      </c>
      <c r="E141" s="4" t="s">
        <v>447</v>
      </c>
      <c r="F141" s="4" t="s">
        <v>448</v>
      </c>
      <c r="G141" s="6">
        <v>2025051220250</v>
      </c>
      <c r="H141" s="4" t="s">
        <v>379</v>
      </c>
      <c r="I141" s="4">
        <v>1.2</v>
      </c>
      <c r="J141" s="8">
        <v>120</v>
      </c>
      <c r="K141" s="4">
        <v>120</v>
      </c>
      <c r="L141" s="9">
        <f t="shared" si="19"/>
        <v>144</v>
      </c>
      <c r="M141" s="4">
        <f t="shared" si="14"/>
        <v>144</v>
      </c>
      <c r="N141" s="4" t="s">
        <v>380</v>
      </c>
      <c r="O141" s="4" t="s">
        <v>26</v>
      </c>
      <c r="P141" s="4"/>
      <c r="Q141" s="4"/>
      <c r="R141" s="4"/>
      <c r="S141" s="6">
        <v>190</v>
      </c>
      <c r="T141">
        <f t="shared" si="15"/>
        <v>51.6</v>
      </c>
      <c r="U141">
        <f t="shared" si="16"/>
        <v>72.239999999999995</v>
      </c>
      <c r="V141">
        <f t="shared" si="17"/>
        <v>144.47999999999999</v>
      </c>
      <c r="W141">
        <f t="shared" si="18"/>
        <v>176.26559999999998</v>
      </c>
    </row>
    <row r="142" spans="1:23" ht="80.099999999999994" customHeight="1" x14ac:dyDescent="0.25">
      <c r="A142" s="2" t="s">
        <v>449</v>
      </c>
      <c r="B142" s="3">
        <v>45789</v>
      </c>
      <c r="C142" s="4"/>
      <c r="D142" s="5" t="s">
        <v>424</v>
      </c>
      <c r="E142" s="4" t="s">
        <v>450</v>
      </c>
      <c r="F142" s="4" t="s">
        <v>451</v>
      </c>
      <c r="G142" s="6">
        <v>2025051220304</v>
      </c>
      <c r="H142" s="4" t="s">
        <v>379</v>
      </c>
      <c r="I142" s="4">
        <v>1.56</v>
      </c>
      <c r="J142" s="8">
        <v>120</v>
      </c>
      <c r="K142" s="4">
        <v>120</v>
      </c>
      <c r="L142" s="9">
        <f t="shared" si="19"/>
        <v>187.20000000000002</v>
      </c>
      <c r="M142" s="4">
        <f t="shared" si="14"/>
        <v>187.20000000000002</v>
      </c>
      <c r="N142" s="4" t="s">
        <v>380</v>
      </c>
      <c r="O142" s="4" t="s">
        <v>26</v>
      </c>
      <c r="P142" s="4"/>
      <c r="Q142" s="4"/>
      <c r="R142" s="4"/>
      <c r="S142" s="6">
        <v>235</v>
      </c>
      <c r="T142">
        <f t="shared" si="15"/>
        <v>67.08</v>
      </c>
      <c r="U142">
        <f t="shared" si="16"/>
        <v>93.911999999999992</v>
      </c>
      <c r="V142">
        <f t="shared" si="17"/>
        <v>187.82399999999998</v>
      </c>
      <c r="W142">
        <f t="shared" si="18"/>
        <v>229.14527999999999</v>
      </c>
    </row>
    <row r="143" spans="1:23" ht="80.099999999999994" customHeight="1" x14ac:dyDescent="0.25">
      <c r="A143" s="2" t="s">
        <v>452</v>
      </c>
      <c r="B143" s="3">
        <v>45789</v>
      </c>
      <c r="C143" s="4"/>
      <c r="D143" s="5" t="s">
        <v>424</v>
      </c>
      <c r="E143" s="4" t="s">
        <v>453</v>
      </c>
      <c r="F143" s="4" t="s">
        <v>454</v>
      </c>
      <c r="G143" s="6">
        <v>2025051220335</v>
      </c>
      <c r="H143" s="4" t="s">
        <v>379</v>
      </c>
      <c r="I143" s="4">
        <v>1.19</v>
      </c>
      <c r="J143" s="8">
        <v>180</v>
      </c>
      <c r="K143" s="4">
        <v>179</v>
      </c>
      <c r="L143" s="9">
        <f t="shared" si="19"/>
        <v>214.2</v>
      </c>
      <c r="M143" s="4">
        <f t="shared" si="14"/>
        <v>213.01</v>
      </c>
      <c r="N143" s="4" t="s">
        <v>380</v>
      </c>
      <c r="O143" s="4" t="s">
        <v>26</v>
      </c>
      <c r="P143" s="4"/>
      <c r="Q143" s="4"/>
      <c r="R143" s="4"/>
      <c r="S143" s="6">
        <v>195</v>
      </c>
      <c r="T143">
        <f t="shared" si="15"/>
        <v>51.169999999999995</v>
      </c>
      <c r="U143">
        <f t="shared" si="16"/>
        <v>71.637999999999991</v>
      </c>
      <c r="V143">
        <f t="shared" si="17"/>
        <v>143.27599999999998</v>
      </c>
      <c r="W143">
        <f t="shared" si="18"/>
        <v>174.79671999999997</v>
      </c>
    </row>
    <row r="144" spans="1:23" ht="80.099999999999994" customHeight="1" x14ac:dyDescent="0.25">
      <c r="A144" s="2" t="s">
        <v>455</v>
      </c>
      <c r="B144" s="3">
        <v>45789</v>
      </c>
      <c r="C144" s="4"/>
      <c r="D144" s="5" t="s">
        <v>456</v>
      </c>
      <c r="E144" s="4" t="s">
        <v>457</v>
      </c>
      <c r="F144" s="4" t="s">
        <v>458</v>
      </c>
      <c r="G144" s="6">
        <v>2025051221462</v>
      </c>
      <c r="H144" s="4" t="s">
        <v>459</v>
      </c>
      <c r="I144" s="4">
        <v>1.17</v>
      </c>
      <c r="J144" s="8">
        <v>150</v>
      </c>
      <c r="K144" s="4">
        <v>149</v>
      </c>
      <c r="L144" s="9">
        <f t="shared" si="19"/>
        <v>175.5</v>
      </c>
      <c r="M144" s="4">
        <f t="shared" si="14"/>
        <v>174.32999999999998</v>
      </c>
      <c r="N144" s="4" t="s">
        <v>460</v>
      </c>
      <c r="O144" s="4" t="s">
        <v>26</v>
      </c>
      <c r="P144" s="4"/>
      <c r="Q144" s="4"/>
      <c r="R144" s="4"/>
      <c r="S144" s="6">
        <v>185</v>
      </c>
      <c r="T144">
        <f t="shared" si="15"/>
        <v>50.309999999999995</v>
      </c>
      <c r="U144">
        <f t="shared" si="16"/>
        <v>70.433999999999983</v>
      </c>
      <c r="V144">
        <f t="shared" si="17"/>
        <v>140.86799999999997</v>
      </c>
      <c r="W144">
        <f t="shared" si="18"/>
        <v>171.85895999999997</v>
      </c>
    </row>
    <row r="145" spans="1:23" ht="80.099999999999994" customHeight="1" x14ac:dyDescent="0.25">
      <c r="A145" s="2" t="s">
        <v>461</v>
      </c>
      <c r="B145" s="3">
        <v>45789</v>
      </c>
      <c r="C145" s="4"/>
      <c r="D145" s="5" t="s">
        <v>462</v>
      </c>
      <c r="E145" s="4" t="s">
        <v>463</v>
      </c>
      <c r="F145" s="4" t="s">
        <v>464</v>
      </c>
      <c r="G145" s="6">
        <v>2025051221509</v>
      </c>
      <c r="H145" s="4" t="s">
        <v>459</v>
      </c>
      <c r="I145" s="4">
        <v>0.91800000000000004</v>
      </c>
      <c r="J145" s="8">
        <v>120</v>
      </c>
      <c r="K145" s="4">
        <v>118</v>
      </c>
      <c r="L145" s="9">
        <f t="shared" si="19"/>
        <v>110.16000000000001</v>
      </c>
      <c r="M145" s="4">
        <f t="shared" si="14"/>
        <v>108.324</v>
      </c>
      <c r="N145" s="4" t="s">
        <v>460</v>
      </c>
      <c r="O145" s="4" t="s">
        <v>26</v>
      </c>
      <c r="P145" s="4"/>
      <c r="Q145" s="4"/>
      <c r="R145" s="4"/>
      <c r="S145" s="6">
        <v>150</v>
      </c>
      <c r="T145">
        <f t="shared" si="15"/>
        <v>39.474000000000004</v>
      </c>
      <c r="U145">
        <f t="shared" si="16"/>
        <v>55.263600000000004</v>
      </c>
      <c r="V145">
        <f t="shared" si="17"/>
        <v>110.52720000000001</v>
      </c>
      <c r="W145">
        <f t="shared" si="18"/>
        <v>134.84318400000001</v>
      </c>
    </row>
    <row r="146" spans="1:23" ht="80.099999999999994" customHeight="1" x14ac:dyDescent="0.25">
      <c r="A146" s="2" t="s">
        <v>465</v>
      </c>
      <c r="B146" s="3">
        <v>45789</v>
      </c>
      <c r="C146" s="4"/>
      <c r="D146" s="5" t="s">
        <v>462</v>
      </c>
      <c r="E146" s="4" t="s">
        <v>466</v>
      </c>
      <c r="F146" s="4" t="s">
        <v>467</v>
      </c>
      <c r="G146" s="6">
        <v>2025051221516</v>
      </c>
      <c r="H146" s="4" t="s">
        <v>459</v>
      </c>
      <c r="I146" s="4">
        <v>1.0509999999999999</v>
      </c>
      <c r="J146" s="8">
        <v>120</v>
      </c>
      <c r="K146" s="4">
        <v>139</v>
      </c>
      <c r="L146" s="9">
        <f t="shared" si="19"/>
        <v>126.11999999999999</v>
      </c>
      <c r="M146" s="4">
        <f t="shared" si="14"/>
        <v>146.089</v>
      </c>
      <c r="N146" s="4" t="s">
        <v>460</v>
      </c>
      <c r="O146" s="4" t="s">
        <v>26</v>
      </c>
      <c r="P146" s="4"/>
      <c r="Q146" s="4"/>
      <c r="R146" s="4"/>
      <c r="S146" s="6">
        <v>180</v>
      </c>
      <c r="T146">
        <f t="shared" si="15"/>
        <v>45.192999999999998</v>
      </c>
      <c r="U146">
        <f t="shared" si="16"/>
        <v>63.270199999999996</v>
      </c>
      <c r="V146">
        <f t="shared" si="17"/>
        <v>126.54039999999999</v>
      </c>
      <c r="W146">
        <f t="shared" si="18"/>
        <v>154.37928799999997</v>
      </c>
    </row>
    <row r="147" spans="1:23" ht="80.099999999999994" customHeight="1" x14ac:dyDescent="0.25">
      <c r="A147" s="2" t="s">
        <v>468</v>
      </c>
      <c r="B147" s="3">
        <v>45789</v>
      </c>
      <c r="C147" s="4"/>
      <c r="D147" s="5" t="s">
        <v>462</v>
      </c>
      <c r="E147" s="4" t="s">
        <v>469</v>
      </c>
      <c r="F147" s="4" t="s">
        <v>470</v>
      </c>
      <c r="G147" s="6">
        <v>2025051221523</v>
      </c>
      <c r="H147" s="4" t="s">
        <v>459</v>
      </c>
      <c r="I147" s="4">
        <v>1.0509999999999999</v>
      </c>
      <c r="J147" s="8">
        <v>120</v>
      </c>
      <c r="K147" s="4">
        <v>120</v>
      </c>
      <c r="L147" s="9">
        <f t="shared" si="19"/>
        <v>126.11999999999999</v>
      </c>
      <c r="M147" s="4">
        <f t="shared" si="14"/>
        <v>126.11999999999999</v>
      </c>
      <c r="N147" s="4" t="s">
        <v>460</v>
      </c>
      <c r="O147" s="4" t="s">
        <v>26</v>
      </c>
      <c r="P147" s="4"/>
      <c r="Q147" s="4"/>
      <c r="R147" s="4"/>
      <c r="S147" s="6">
        <v>180</v>
      </c>
      <c r="T147">
        <f t="shared" si="15"/>
        <v>45.192999999999998</v>
      </c>
      <c r="U147">
        <f t="shared" si="16"/>
        <v>63.270199999999996</v>
      </c>
      <c r="V147">
        <f t="shared" si="17"/>
        <v>126.54039999999999</v>
      </c>
      <c r="W147">
        <f t="shared" si="18"/>
        <v>154.37928799999997</v>
      </c>
    </row>
    <row r="148" spans="1:23" ht="80.099999999999994" customHeight="1" x14ac:dyDescent="0.25">
      <c r="A148" s="2" t="s">
        <v>471</v>
      </c>
      <c r="B148" s="3">
        <v>45789</v>
      </c>
      <c r="C148" s="4"/>
      <c r="D148" s="5" t="s">
        <v>462</v>
      </c>
      <c r="E148" s="4" t="s">
        <v>472</v>
      </c>
      <c r="F148" s="4" t="s">
        <v>473</v>
      </c>
      <c r="G148" s="6">
        <v>2025051221547</v>
      </c>
      <c r="H148" s="4" t="s">
        <v>459</v>
      </c>
      <c r="I148" s="4">
        <v>1.0509999999999999</v>
      </c>
      <c r="J148" s="8">
        <v>120</v>
      </c>
      <c r="K148" s="4">
        <v>120</v>
      </c>
      <c r="L148" s="9">
        <f t="shared" si="19"/>
        <v>126.11999999999999</v>
      </c>
      <c r="M148" s="4">
        <f t="shared" si="14"/>
        <v>126.11999999999999</v>
      </c>
      <c r="N148" s="4" t="s">
        <v>460</v>
      </c>
      <c r="O148" s="4" t="s">
        <v>26</v>
      </c>
      <c r="P148" s="4"/>
      <c r="Q148" s="4"/>
      <c r="R148" s="4"/>
      <c r="S148" s="6">
        <v>180</v>
      </c>
      <c r="T148">
        <f t="shared" si="15"/>
        <v>45.192999999999998</v>
      </c>
      <c r="U148">
        <f t="shared" si="16"/>
        <v>63.270199999999996</v>
      </c>
      <c r="V148">
        <f t="shared" si="17"/>
        <v>126.54039999999999</v>
      </c>
      <c r="W148">
        <f t="shared" si="18"/>
        <v>154.37928799999997</v>
      </c>
    </row>
    <row r="149" spans="1:23" ht="80.099999999999994" customHeight="1" x14ac:dyDescent="0.25">
      <c r="A149" s="2" t="s">
        <v>474</v>
      </c>
      <c r="B149" s="3">
        <v>45789</v>
      </c>
      <c r="C149" s="4"/>
      <c r="D149" s="5" t="s">
        <v>475</v>
      </c>
      <c r="E149" s="5" t="s">
        <v>476</v>
      </c>
      <c r="F149" s="4" t="s">
        <v>477</v>
      </c>
      <c r="G149" s="6">
        <v>2025051222018</v>
      </c>
      <c r="H149" s="4" t="s">
        <v>478</v>
      </c>
      <c r="I149" s="4">
        <v>1.18</v>
      </c>
      <c r="J149" s="8">
        <v>120</v>
      </c>
      <c r="K149" s="4">
        <v>120</v>
      </c>
      <c r="L149" s="9">
        <f t="shared" si="19"/>
        <v>141.6</v>
      </c>
      <c r="M149" s="4">
        <f t="shared" si="14"/>
        <v>141.6</v>
      </c>
      <c r="N149" s="4" t="s">
        <v>479</v>
      </c>
      <c r="O149" s="4" t="s">
        <v>26</v>
      </c>
      <c r="P149" s="4"/>
      <c r="Q149" s="4"/>
      <c r="R149" s="4"/>
      <c r="S149" s="6">
        <v>175</v>
      </c>
      <c r="T149">
        <f t="shared" si="15"/>
        <v>50.739999999999995</v>
      </c>
      <c r="U149">
        <f t="shared" si="16"/>
        <v>71.035999999999987</v>
      </c>
      <c r="V149">
        <f t="shared" si="17"/>
        <v>142.07199999999997</v>
      </c>
      <c r="W149">
        <f t="shared" si="18"/>
        <v>173.32783999999995</v>
      </c>
    </row>
    <row r="150" spans="1:23" ht="80.099999999999994" customHeight="1" x14ac:dyDescent="0.25">
      <c r="A150" s="2" t="s">
        <v>480</v>
      </c>
      <c r="B150" s="3">
        <v>45789</v>
      </c>
      <c r="C150" s="4"/>
      <c r="D150" s="5" t="s">
        <v>475</v>
      </c>
      <c r="E150" s="4" t="s">
        <v>481</v>
      </c>
      <c r="F150" s="4" t="s">
        <v>482</v>
      </c>
      <c r="G150" s="6">
        <v>2025051222025</v>
      </c>
      <c r="H150" s="4" t="s">
        <v>483</v>
      </c>
      <c r="I150" s="4">
        <v>0.84199999999999997</v>
      </c>
      <c r="J150" s="8">
        <v>120</v>
      </c>
      <c r="K150" s="4">
        <v>117</v>
      </c>
      <c r="L150" s="9">
        <f t="shared" si="19"/>
        <v>101.03999999999999</v>
      </c>
      <c r="M150" s="4">
        <f t="shared" si="14"/>
        <v>98.513999999999996</v>
      </c>
      <c r="N150" s="4" t="s">
        <v>479</v>
      </c>
      <c r="O150" s="4" t="s">
        <v>484</v>
      </c>
      <c r="P150" s="4"/>
      <c r="Q150" s="4"/>
      <c r="R150" s="4"/>
      <c r="S150" s="6">
        <v>135</v>
      </c>
      <c r="T150">
        <f t="shared" si="15"/>
        <v>36.205999999999996</v>
      </c>
      <c r="U150">
        <f t="shared" si="16"/>
        <v>50.688399999999994</v>
      </c>
      <c r="V150">
        <f t="shared" si="17"/>
        <v>101.37679999999999</v>
      </c>
      <c r="W150">
        <f t="shared" si="18"/>
        <v>123.67969599999998</v>
      </c>
    </row>
    <row r="151" spans="1:23" ht="80.099999999999994" customHeight="1" x14ac:dyDescent="0.25">
      <c r="A151" s="2" t="s">
        <v>485</v>
      </c>
      <c r="B151" s="3">
        <v>45789</v>
      </c>
      <c r="C151" s="4"/>
      <c r="D151" s="5" t="s">
        <v>475</v>
      </c>
      <c r="E151" s="4" t="s">
        <v>486</v>
      </c>
      <c r="F151" s="4" t="s">
        <v>487</v>
      </c>
      <c r="G151" s="6">
        <v>2025051222032</v>
      </c>
      <c r="H151" s="4" t="s">
        <v>483</v>
      </c>
      <c r="I151" s="4">
        <v>1.1299999999999999</v>
      </c>
      <c r="J151" s="8">
        <v>120</v>
      </c>
      <c r="K151" s="4">
        <v>120</v>
      </c>
      <c r="L151" s="9">
        <f t="shared" si="19"/>
        <v>135.6</v>
      </c>
      <c r="M151" s="4">
        <f t="shared" si="14"/>
        <v>135.6</v>
      </c>
      <c r="N151" s="4" t="s">
        <v>479</v>
      </c>
      <c r="O151" s="4" t="s">
        <v>26</v>
      </c>
      <c r="P151" s="4"/>
      <c r="Q151" s="4"/>
      <c r="R151" s="4"/>
      <c r="S151" s="6">
        <v>170</v>
      </c>
      <c r="T151">
        <f t="shared" si="15"/>
        <v>48.589999999999996</v>
      </c>
      <c r="U151">
        <f t="shared" si="16"/>
        <v>68.025999999999996</v>
      </c>
      <c r="V151">
        <f t="shared" si="17"/>
        <v>136.05199999999999</v>
      </c>
      <c r="W151">
        <f t="shared" si="18"/>
        <v>165.98343999999997</v>
      </c>
    </row>
    <row r="152" spans="1:23" ht="80.099999999999994" customHeight="1" x14ac:dyDescent="0.25">
      <c r="A152" s="2" t="s">
        <v>488</v>
      </c>
      <c r="B152" s="3">
        <v>45789</v>
      </c>
      <c r="C152" s="4"/>
      <c r="D152" s="5" t="s">
        <v>475</v>
      </c>
      <c r="E152" s="4" t="s">
        <v>489</v>
      </c>
      <c r="F152" s="4" t="s">
        <v>490</v>
      </c>
      <c r="G152" s="6">
        <v>2025051222049</v>
      </c>
      <c r="H152" s="4" t="s">
        <v>478</v>
      </c>
      <c r="I152" s="4">
        <v>0.995</v>
      </c>
      <c r="J152" s="8">
        <v>120</v>
      </c>
      <c r="K152" s="4">
        <v>118</v>
      </c>
      <c r="L152" s="9">
        <f t="shared" si="19"/>
        <v>119.4</v>
      </c>
      <c r="M152" s="4">
        <f t="shared" si="14"/>
        <v>117.41</v>
      </c>
      <c r="N152" s="4" t="s">
        <v>479</v>
      </c>
      <c r="O152" s="4" t="s">
        <v>26</v>
      </c>
      <c r="P152" s="4"/>
      <c r="Q152" s="4"/>
      <c r="R152" s="4"/>
      <c r="S152" s="6">
        <v>150</v>
      </c>
      <c r="T152">
        <f t="shared" si="15"/>
        <v>42.784999999999997</v>
      </c>
      <c r="U152">
        <f t="shared" si="16"/>
        <v>59.898999999999994</v>
      </c>
      <c r="V152">
        <f t="shared" si="17"/>
        <v>119.79799999999999</v>
      </c>
      <c r="W152">
        <f t="shared" si="18"/>
        <v>146.15355999999997</v>
      </c>
    </row>
    <row r="153" spans="1:23" ht="80.099999999999994" customHeight="1" x14ac:dyDescent="0.25">
      <c r="A153" s="2" t="s">
        <v>491</v>
      </c>
      <c r="B153" s="3">
        <v>45789</v>
      </c>
      <c r="C153" s="4"/>
      <c r="D153" s="5" t="s">
        <v>475</v>
      </c>
      <c r="E153" s="4" t="s">
        <v>492</v>
      </c>
      <c r="F153" s="4" t="s">
        <v>493</v>
      </c>
      <c r="G153" s="6">
        <v>2025051222056</v>
      </c>
      <c r="H153" s="4" t="s">
        <v>483</v>
      </c>
      <c r="I153" s="4">
        <v>0.89800000000000002</v>
      </c>
      <c r="J153" s="8">
        <v>120</v>
      </c>
      <c r="K153" s="4">
        <v>119</v>
      </c>
      <c r="L153" s="9">
        <f t="shared" si="19"/>
        <v>107.76</v>
      </c>
      <c r="M153" s="4">
        <f t="shared" si="14"/>
        <v>106.86200000000001</v>
      </c>
      <c r="N153" s="4" t="s">
        <v>479</v>
      </c>
      <c r="O153" s="4" t="s">
        <v>484</v>
      </c>
      <c r="P153" s="4"/>
      <c r="Q153" s="4"/>
      <c r="R153" s="4"/>
      <c r="S153" s="6">
        <v>135</v>
      </c>
      <c r="T153">
        <f t="shared" si="15"/>
        <v>38.614000000000004</v>
      </c>
      <c r="U153">
        <f t="shared" si="16"/>
        <v>54.059600000000003</v>
      </c>
      <c r="V153">
        <f t="shared" si="17"/>
        <v>108.11920000000001</v>
      </c>
      <c r="W153">
        <f t="shared" si="18"/>
        <v>131.90542400000001</v>
      </c>
    </row>
    <row r="154" spans="1:23" ht="80.099999999999994" customHeight="1" x14ac:dyDescent="0.25">
      <c r="A154" s="2" t="s">
        <v>494</v>
      </c>
      <c r="B154" s="3">
        <v>45789</v>
      </c>
      <c r="C154" s="4"/>
      <c r="D154" s="5" t="s">
        <v>475</v>
      </c>
      <c r="E154" s="4" t="s">
        <v>495</v>
      </c>
      <c r="F154" s="4" t="s">
        <v>496</v>
      </c>
      <c r="G154" s="6">
        <v>2025051222070</v>
      </c>
      <c r="H154" s="4" t="s">
        <v>483</v>
      </c>
      <c r="I154" s="4">
        <v>1.1100000000000001</v>
      </c>
      <c r="J154" s="8">
        <v>120</v>
      </c>
      <c r="K154" s="4">
        <v>120</v>
      </c>
      <c r="L154" s="9">
        <f t="shared" si="19"/>
        <v>133.20000000000002</v>
      </c>
      <c r="M154" s="4">
        <f t="shared" si="14"/>
        <v>133.20000000000002</v>
      </c>
      <c r="N154" s="4" t="s">
        <v>479</v>
      </c>
      <c r="O154" s="4" t="s">
        <v>484</v>
      </c>
      <c r="P154" s="4"/>
      <c r="Q154" s="4"/>
      <c r="R154" s="4"/>
      <c r="S154" s="6">
        <v>165</v>
      </c>
      <c r="T154">
        <f t="shared" si="15"/>
        <v>47.730000000000004</v>
      </c>
      <c r="U154">
        <f t="shared" si="16"/>
        <v>66.822000000000003</v>
      </c>
      <c r="V154">
        <f t="shared" si="17"/>
        <v>133.64400000000001</v>
      </c>
      <c r="W154">
        <f t="shared" si="18"/>
        <v>163.04568</v>
      </c>
    </row>
    <row r="155" spans="1:23" ht="80.099999999999994" customHeight="1" x14ac:dyDescent="0.25">
      <c r="A155" s="2" t="s">
        <v>497</v>
      </c>
      <c r="B155" s="3">
        <v>45789</v>
      </c>
      <c r="C155" s="4"/>
      <c r="D155" s="5" t="s">
        <v>475</v>
      </c>
      <c r="E155" s="4" t="s">
        <v>498</v>
      </c>
      <c r="F155" s="4" t="s">
        <v>499</v>
      </c>
      <c r="G155" s="6">
        <v>2025051222087</v>
      </c>
      <c r="H155" s="4" t="s">
        <v>483</v>
      </c>
      <c r="I155" s="4">
        <v>1.03</v>
      </c>
      <c r="J155" s="8">
        <v>120</v>
      </c>
      <c r="K155" s="4">
        <v>119</v>
      </c>
      <c r="L155" s="9">
        <f t="shared" si="19"/>
        <v>123.60000000000001</v>
      </c>
      <c r="M155" s="4">
        <f t="shared" si="14"/>
        <v>122.57000000000001</v>
      </c>
      <c r="N155" s="4" t="s">
        <v>479</v>
      </c>
      <c r="O155" s="4" t="s">
        <v>26</v>
      </c>
      <c r="P155" s="4"/>
      <c r="Q155" s="4"/>
      <c r="R155" s="4"/>
      <c r="S155" s="6">
        <v>155</v>
      </c>
      <c r="T155">
        <f t="shared" si="15"/>
        <v>44.29</v>
      </c>
      <c r="U155">
        <f t="shared" si="16"/>
        <v>62.005999999999993</v>
      </c>
      <c r="V155">
        <f t="shared" si="17"/>
        <v>124.01199999999999</v>
      </c>
      <c r="W155">
        <f t="shared" si="18"/>
        <v>151.29463999999999</v>
      </c>
    </row>
    <row r="156" spans="1:23" ht="80.099999999999994" customHeight="1" x14ac:dyDescent="0.25">
      <c r="A156" s="2" t="s">
        <v>500</v>
      </c>
      <c r="B156" s="3">
        <v>45789</v>
      </c>
      <c r="C156" s="4"/>
      <c r="D156" s="5" t="s">
        <v>501</v>
      </c>
      <c r="E156" s="5" t="s">
        <v>502</v>
      </c>
      <c r="F156" s="4" t="s">
        <v>503</v>
      </c>
      <c r="G156" s="6">
        <v>2025051222148</v>
      </c>
      <c r="H156" s="4" t="s">
        <v>504</v>
      </c>
      <c r="I156" s="4">
        <v>0.36799999999999999</v>
      </c>
      <c r="J156" s="8">
        <v>120</v>
      </c>
      <c r="K156" s="4">
        <v>120</v>
      </c>
      <c r="L156" s="9">
        <f t="shared" si="19"/>
        <v>44.16</v>
      </c>
      <c r="M156" s="4">
        <f t="shared" si="14"/>
        <v>44.16</v>
      </c>
      <c r="N156" s="4" t="s">
        <v>505</v>
      </c>
      <c r="O156" s="4" t="s">
        <v>26</v>
      </c>
      <c r="P156" s="4"/>
      <c r="Q156" s="4"/>
      <c r="R156" s="4"/>
      <c r="S156" s="6">
        <v>65</v>
      </c>
      <c r="T156">
        <f t="shared" si="15"/>
        <v>15.824</v>
      </c>
      <c r="U156">
        <f t="shared" si="16"/>
        <v>22.153599999999997</v>
      </c>
      <c r="V156">
        <f t="shared" si="17"/>
        <v>44.307199999999995</v>
      </c>
      <c r="W156">
        <f t="shared" si="18"/>
        <v>54.054783999999991</v>
      </c>
    </row>
    <row r="157" spans="1:23" ht="80.099999999999994" customHeight="1" x14ac:dyDescent="0.25">
      <c r="A157" s="2" t="s">
        <v>506</v>
      </c>
      <c r="B157" s="3">
        <v>45789</v>
      </c>
      <c r="C157" s="4"/>
      <c r="D157" s="5" t="s">
        <v>501</v>
      </c>
      <c r="E157" s="5" t="s">
        <v>507</v>
      </c>
      <c r="F157" s="4" t="s">
        <v>508</v>
      </c>
      <c r="G157" s="6">
        <v>2025051222186</v>
      </c>
      <c r="H157" s="4" t="s">
        <v>504</v>
      </c>
      <c r="I157" s="4">
        <v>0.221</v>
      </c>
      <c r="J157" s="8">
        <v>120</v>
      </c>
      <c r="K157" s="4">
        <v>120</v>
      </c>
      <c r="L157" s="9">
        <f t="shared" si="19"/>
        <v>26.52</v>
      </c>
      <c r="M157" s="4">
        <f t="shared" si="14"/>
        <v>26.52</v>
      </c>
      <c r="N157" s="4" t="s">
        <v>505</v>
      </c>
      <c r="O157" s="4" t="s">
        <v>26</v>
      </c>
      <c r="P157" s="4"/>
      <c r="Q157" s="4"/>
      <c r="R157" s="4"/>
      <c r="S157" s="6">
        <v>39</v>
      </c>
      <c r="T157">
        <f t="shared" si="15"/>
        <v>9.5030000000000001</v>
      </c>
      <c r="U157">
        <f t="shared" si="16"/>
        <v>13.3042</v>
      </c>
      <c r="V157">
        <f t="shared" si="17"/>
        <v>26.6084</v>
      </c>
      <c r="W157">
        <f t="shared" si="18"/>
        <v>32.462247999999995</v>
      </c>
    </row>
    <row r="158" spans="1:23" ht="80.099999999999994" customHeight="1" x14ac:dyDescent="0.25">
      <c r="A158" s="2" t="s">
        <v>509</v>
      </c>
      <c r="B158" s="3">
        <v>45789</v>
      </c>
      <c r="C158" s="4"/>
      <c r="D158" s="5" t="s">
        <v>501</v>
      </c>
      <c r="E158" s="5" t="s">
        <v>507</v>
      </c>
      <c r="F158" s="4" t="s">
        <v>510</v>
      </c>
      <c r="G158" s="6">
        <v>2025051222193</v>
      </c>
      <c r="H158" s="4" t="s">
        <v>504</v>
      </c>
      <c r="I158" s="4">
        <v>0.29399999999999998</v>
      </c>
      <c r="J158" s="8">
        <v>120</v>
      </c>
      <c r="K158" s="4">
        <v>120</v>
      </c>
      <c r="L158" s="9">
        <f t="shared" si="19"/>
        <v>35.28</v>
      </c>
      <c r="M158" s="4">
        <f t="shared" si="14"/>
        <v>35.28</v>
      </c>
      <c r="N158" s="4" t="s">
        <v>505</v>
      </c>
      <c r="O158" s="4" t="s">
        <v>26</v>
      </c>
      <c r="P158" s="4"/>
      <c r="Q158" s="4"/>
      <c r="R158" s="4"/>
      <c r="S158" s="6">
        <v>49</v>
      </c>
      <c r="T158">
        <f t="shared" si="15"/>
        <v>12.641999999999999</v>
      </c>
      <c r="U158">
        <f t="shared" si="16"/>
        <v>17.698799999999999</v>
      </c>
      <c r="V158">
        <f t="shared" si="17"/>
        <v>35.397599999999997</v>
      </c>
      <c r="W158">
        <f t="shared" si="18"/>
        <v>43.185071999999998</v>
      </c>
    </row>
    <row r="159" spans="1:23" ht="80.099999999999994" customHeight="1" x14ac:dyDescent="0.25">
      <c r="A159" s="2" t="s">
        <v>511</v>
      </c>
      <c r="B159" s="3">
        <v>45789</v>
      </c>
      <c r="C159" s="4"/>
      <c r="D159" s="5" t="s">
        <v>501</v>
      </c>
      <c r="E159" s="5" t="s">
        <v>512</v>
      </c>
      <c r="F159" s="4" t="s">
        <v>513</v>
      </c>
      <c r="G159" s="6">
        <v>2025051222216</v>
      </c>
      <c r="H159" s="4" t="s">
        <v>504</v>
      </c>
      <c r="I159" s="4">
        <v>0.55200000000000005</v>
      </c>
      <c r="J159" s="8">
        <v>120</v>
      </c>
      <c r="K159" s="4">
        <v>120</v>
      </c>
      <c r="L159" s="9">
        <f t="shared" si="19"/>
        <v>66.240000000000009</v>
      </c>
      <c r="M159" s="4">
        <f t="shared" si="14"/>
        <v>66.240000000000009</v>
      </c>
      <c r="N159" s="4" t="s">
        <v>505</v>
      </c>
      <c r="O159" s="4" t="s">
        <v>26</v>
      </c>
      <c r="P159" s="4"/>
      <c r="Q159" s="4"/>
      <c r="R159" s="4"/>
      <c r="S159" s="6">
        <v>95</v>
      </c>
      <c r="T159">
        <f t="shared" si="15"/>
        <v>23.736000000000001</v>
      </c>
      <c r="U159">
        <f t="shared" si="16"/>
        <v>33.230399999999996</v>
      </c>
      <c r="V159">
        <f t="shared" si="17"/>
        <v>66.460799999999992</v>
      </c>
      <c r="W159">
        <f t="shared" si="18"/>
        <v>81.08217599999999</v>
      </c>
    </row>
    <row r="160" spans="1:23" ht="80.099999999999994" customHeight="1" x14ac:dyDescent="0.25">
      <c r="A160" s="2" t="s">
        <v>514</v>
      </c>
      <c r="B160" s="3">
        <v>45789</v>
      </c>
      <c r="C160" s="4"/>
      <c r="D160" s="5" t="s">
        <v>501</v>
      </c>
      <c r="E160" s="5" t="s">
        <v>515</v>
      </c>
      <c r="F160" s="4" t="s">
        <v>516</v>
      </c>
      <c r="G160" s="6">
        <v>2025051222230</v>
      </c>
      <c r="H160" s="4" t="s">
        <v>504</v>
      </c>
      <c r="I160" s="4">
        <v>0.46</v>
      </c>
      <c r="J160" s="8">
        <v>120</v>
      </c>
      <c r="K160" s="4">
        <v>120</v>
      </c>
      <c r="L160" s="9">
        <f t="shared" si="19"/>
        <v>55.2</v>
      </c>
      <c r="M160" s="4">
        <f t="shared" si="14"/>
        <v>55.2</v>
      </c>
      <c r="N160" s="4" t="s">
        <v>505</v>
      </c>
      <c r="O160" s="4" t="s">
        <v>26</v>
      </c>
      <c r="P160" s="4"/>
      <c r="Q160" s="4"/>
      <c r="R160" s="4"/>
      <c r="S160" s="6">
        <v>75</v>
      </c>
      <c r="T160">
        <f t="shared" si="15"/>
        <v>19.78</v>
      </c>
      <c r="U160">
        <f t="shared" si="16"/>
        <v>27.692</v>
      </c>
      <c r="V160">
        <f t="shared" si="17"/>
        <v>55.384</v>
      </c>
      <c r="W160">
        <f t="shared" si="18"/>
        <v>67.568479999999994</v>
      </c>
    </row>
    <row r="161" spans="1:23" ht="80.099999999999994" customHeight="1" x14ac:dyDescent="0.25">
      <c r="A161" s="2" t="s">
        <v>517</v>
      </c>
      <c r="B161" s="3">
        <v>45789</v>
      </c>
      <c r="C161" s="4"/>
      <c r="D161" s="5" t="s">
        <v>501</v>
      </c>
      <c r="E161" s="5" t="s">
        <v>518</v>
      </c>
      <c r="F161" s="4" t="s">
        <v>519</v>
      </c>
      <c r="G161" s="6">
        <v>2025051222247</v>
      </c>
      <c r="H161" s="4" t="s">
        <v>504</v>
      </c>
      <c r="I161" s="4">
        <v>0.46</v>
      </c>
      <c r="J161" s="8">
        <v>120</v>
      </c>
      <c r="K161" s="4">
        <v>120</v>
      </c>
      <c r="L161" s="9">
        <f t="shared" si="19"/>
        <v>55.2</v>
      </c>
      <c r="M161" s="4">
        <f t="shared" si="14"/>
        <v>55.2</v>
      </c>
      <c r="N161" s="4" t="s">
        <v>505</v>
      </c>
      <c r="O161" s="4" t="s">
        <v>26</v>
      </c>
      <c r="P161" s="4"/>
      <c r="Q161" s="4"/>
      <c r="R161" s="4"/>
      <c r="S161" s="6">
        <v>80</v>
      </c>
      <c r="T161">
        <f t="shared" si="15"/>
        <v>19.78</v>
      </c>
      <c r="U161">
        <f t="shared" si="16"/>
        <v>27.692</v>
      </c>
      <c r="V161">
        <f t="shared" si="17"/>
        <v>55.384</v>
      </c>
      <c r="W161">
        <f t="shared" si="18"/>
        <v>67.568479999999994</v>
      </c>
    </row>
    <row r="162" spans="1:23" ht="80.099999999999994" customHeight="1" x14ac:dyDescent="0.25">
      <c r="A162" s="2" t="s">
        <v>520</v>
      </c>
      <c r="B162" s="3">
        <v>45789</v>
      </c>
      <c r="C162" s="4"/>
      <c r="D162" s="5" t="s">
        <v>501</v>
      </c>
      <c r="E162" s="5" t="s">
        <v>521</v>
      </c>
      <c r="F162" s="4" t="s">
        <v>522</v>
      </c>
      <c r="G162" s="6">
        <v>2025051222261</v>
      </c>
      <c r="H162" s="4" t="s">
        <v>504</v>
      </c>
      <c r="I162" s="4">
        <v>0.221</v>
      </c>
      <c r="J162" s="8">
        <v>120</v>
      </c>
      <c r="K162" s="4">
        <v>120</v>
      </c>
      <c r="L162" s="9">
        <f t="shared" si="19"/>
        <v>26.52</v>
      </c>
      <c r="M162" s="4">
        <f t="shared" si="14"/>
        <v>26.52</v>
      </c>
      <c r="N162" s="4" t="s">
        <v>505</v>
      </c>
      <c r="O162" s="4" t="s">
        <v>26</v>
      </c>
      <c r="P162" s="4"/>
      <c r="Q162" s="4"/>
      <c r="R162" s="4"/>
      <c r="S162" s="6">
        <v>39</v>
      </c>
      <c r="T162">
        <f t="shared" si="15"/>
        <v>9.5030000000000001</v>
      </c>
      <c r="U162">
        <f t="shared" si="16"/>
        <v>13.3042</v>
      </c>
      <c r="V162">
        <f t="shared" si="17"/>
        <v>26.6084</v>
      </c>
      <c r="W162">
        <f t="shared" si="18"/>
        <v>32.462247999999995</v>
      </c>
    </row>
    <row r="163" spans="1:23" ht="80.099999999999994" customHeight="1" x14ac:dyDescent="0.25">
      <c r="A163" s="2" t="s">
        <v>523</v>
      </c>
      <c r="B163" s="3">
        <v>45789</v>
      </c>
      <c r="C163" s="4"/>
      <c r="D163" s="5" t="s">
        <v>501</v>
      </c>
      <c r="E163" s="5" t="s">
        <v>524</v>
      </c>
      <c r="F163" s="4" t="s">
        <v>525</v>
      </c>
      <c r="G163" s="6">
        <v>2025051222278</v>
      </c>
      <c r="H163" s="4" t="s">
        <v>504</v>
      </c>
      <c r="I163" s="4">
        <v>0.29399999999999998</v>
      </c>
      <c r="J163" s="8">
        <v>120</v>
      </c>
      <c r="K163" s="4">
        <v>120</v>
      </c>
      <c r="L163" s="9">
        <f t="shared" si="19"/>
        <v>35.28</v>
      </c>
      <c r="M163" s="4">
        <f t="shared" si="14"/>
        <v>35.28</v>
      </c>
      <c r="N163" s="4" t="s">
        <v>505</v>
      </c>
      <c r="O163" s="4" t="s">
        <v>26</v>
      </c>
      <c r="P163" s="4"/>
      <c r="Q163" s="4"/>
      <c r="R163" s="4"/>
      <c r="S163" s="6">
        <v>48</v>
      </c>
      <c r="T163">
        <f t="shared" si="15"/>
        <v>12.641999999999999</v>
      </c>
      <c r="U163">
        <f t="shared" si="16"/>
        <v>17.698799999999999</v>
      </c>
      <c r="V163">
        <f t="shared" si="17"/>
        <v>35.397599999999997</v>
      </c>
      <c r="W163">
        <f t="shared" si="18"/>
        <v>43.185071999999998</v>
      </c>
    </row>
    <row r="164" spans="1:23" ht="80.099999999999994" customHeight="1" x14ac:dyDescent="0.25">
      <c r="A164" s="2" t="s">
        <v>526</v>
      </c>
      <c r="B164" s="3">
        <v>45789</v>
      </c>
      <c r="C164" s="4"/>
      <c r="D164" s="5" t="s">
        <v>501</v>
      </c>
      <c r="E164" s="5" t="s">
        <v>527</v>
      </c>
      <c r="F164" s="4" t="s">
        <v>528</v>
      </c>
      <c r="G164" s="6">
        <v>2025051222285</v>
      </c>
      <c r="H164" s="4" t="s">
        <v>504</v>
      </c>
      <c r="I164" s="4">
        <v>0.36799999999999999</v>
      </c>
      <c r="J164" s="8">
        <v>120</v>
      </c>
      <c r="K164" s="4">
        <v>120</v>
      </c>
      <c r="L164" s="9">
        <f t="shared" si="19"/>
        <v>44.16</v>
      </c>
      <c r="M164" s="4">
        <f t="shared" si="14"/>
        <v>44.16</v>
      </c>
      <c r="N164" s="4" t="s">
        <v>505</v>
      </c>
      <c r="O164" s="4" t="s">
        <v>26</v>
      </c>
      <c r="P164" s="4"/>
      <c r="Q164" s="4"/>
      <c r="R164" s="4"/>
      <c r="S164" s="6">
        <v>59</v>
      </c>
      <c r="T164">
        <f t="shared" si="15"/>
        <v>15.824</v>
      </c>
      <c r="U164">
        <f t="shared" si="16"/>
        <v>22.153599999999997</v>
      </c>
      <c r="V164">
        <f t="shared" si="17"/>
        <v>44.307199999999995</v>
      </c>
      <c r="W164">
        <f t="shared" si="18"/>
        <v>54.054783999999991</v>
      </c>
    </row>
    <row r="165" spans="1:23" ht="80.099999999999994" customHeight="1" x14ac:dyDescent="0.25">
      <c r="A165" s="2" t="s">
        <v>529</v>
      </c>
      <c r="B165" s="3">
        <v>45789</v>
      </c>
      <c r="C165" s="4"/>
      <c r="D165" s="5" t="s">
        <v>530</v>
      </c>
      <c r="E165" s="5" t="s">
        <v>531</v>
      </c>
      <c r="F165" s="4" t="s">
        <v>532</v>
      </c>
      <c r="G165" s="6">
        <v>2025051222346</v>
      </c>
      <c r="H165" s="4" t="s">
        <v>533</v>
      </c>
      <c r="I165" s="4">
        <v>1.38</v>
      </c>
      <c r="J165" s="8">
        <v>120</v>
      </c>
      <c r="K165" s="4">
        <v>120</v>
      </c>
      <c r="L165" s="9">
        <f t="shared" si="19"/>
        <v>165.6</v>
      </c>
      <c r="M165" s="4">
        <f t="shared" si="14"/>
        <v>165.6</v>
      </c>
      <c r="N165" s="4" t="s">
        <v>534</v>
      </c>
      <c r="O165" s="4" t="s">
        <v>26</v>
      </c>
      <c r="P165" s="4"/>
      <c r="Q165" s="4"/>
      <c r="R165" s="4"/>
      <c r="S165" s="6">
        <v>195</v>
      </c>
      <c r="T165">
        <f t="shared" si="15"/>
        <v>59.339999999999996</v>
      </c>
      <c r="U165">
        <f t="shared" si="16"/>
        <v>83.075999999999993</v>
      </c>
      <c r="V165">
        <f t="shared" si="17"/>
        <v>166.15199999999999</v>
      </c>
      <c r="W165">
        <f t="shared" si="18"/>
        <v>202.70543999999998</v>
      </c>
    </row>
    <row r="166" spans="1:23" ht="80.099999999999994" customHeight="1" x14ac:dyDescent="0.25">
      <c r="A166" s="2" t="s">
        <v>535</v>
      </c>
      <c r="B166" s="3">
        <v>45791</v>
      </c>
      <c r="C166" s="4"/>
      <c r="D166" s="5" t="s">
        <v>536</v>
      </c>
      <c r="E166" s="5" t="s">
        <v>537</v>
      </c>
      <c r="F166" s="4" t="s">
        <v>538</v>
      </c>
      <c r="G166" s="6">
        <v>2025051414512</v>
      </c>
      <c r="H166" s="4" t="s">
        <v>539</v>
      </c>
      <c r="I166" s="4">
        <v>1.3</v>
      </c>
      <c r="J166" s="8">
        <v>60</v>
      </c>
      <c r="K166" s="4">
        <v>59</v>
      </c>
      <c r="L166" s="9">
        <f t="shared" si="19"/>
        <v>78</v>
      </c>
      <c r="M166" s="4">
        <f t="shared" si="14"/>
        <v>76.7</v>
      </c>
      <c r="N166" s="4" t="s">
        <v>540</v>
      </c>
      <c r="O166" s="4" t="s">
        <v>26</v>
      </c>
      <c r="P166" s="4"/>
      <c r="Q166" s="4"/>
      <c r="R166" s="4"/>
      <c r="S166" s="6">
        <v>245</v>
      </c>
      <c r="T166">
        <f t="shared" si="15"/>
        <v>55.9</v>
      </c>
      <c r="U166">
        <f t="shared" si="16"/>
        <v>78.259999999999991</v>
      </c>
      <c r="V166">
        <f t="shared" si="17"/>
        <v>156.51999999999998</v>
      </c>
      <c r="W166">
        <f t="shared" si="18"/>
        <v>190.95439999999996</v>
      </c>
    </row>
    <row r="167" spans="1:23" ht="80.099999999999994" customHeight="1" x14ac:dyDescent="0.25">
      <c r="A167" s="2" t="s">
        <v>541</v>
      </c>
      <c r="B167" s="3">
        <v>45791</v>
      </c>
      <c r="C167" s="4"/>
      <c r="D167" s="5" t="s">
        <v>536</v>
      </c>
      <c r="E167" s="5" t="s">
        <v>537</v>
      </c>
      <c r="F167" s="4" t="s">
        <v>542</v>
      </c>
      <c r="G167" s="6">
        <v>2025051414529</v>
      </c>
      <c r="H167" s="4" t="s">
        <v>539</v>
      </c>
      <c r="I167" s="4">
        <v>1.3</v>
      </c>
      <c r="J167" s="8">
        <v>60</v>
      </c>
      <c r="K167" s="4">
        <v>60</v>
      </c>
      <c r="L167" s="9">
        <f t="shared" si="19"/>
        <v>78</v>
      </c>
      <c r="M167" s="4">
        <f t="shared" si="14"/>
        <v>78</v>
      </c>
      <c r="N167" s="4" t="s">
        <v>540</v>
      </c>
      <c r="O167" s="4" t="s">
        <v>26</v>
      </c>
      <c r="P167" s="4"/>
      <c r="Q167" s="4"/>
      <c r="R167" s="4"/>
      <c r="S167" s="6">
        <v>245</v>
      </c>
      <c r="T167">
        <f t="shared" si="15"/>
        <v>55.9</v>
      </c>
      <c r="U167">
        <f t="shared" si="16"/>
        <v>78.259999999999991</v>
      </c>
      <c r="V167">
        <f t="shared" si="17"/>
        <v>156.51999999999998</v>
      </c>
      <c r="W167">
        <f t="shared" si="18"/>
        <v>190.95439999999996</v>
      </c>
    </row>
    <row r="168" spans="1:23" ht="80.099999999999994" customHeight="1" x14ac:dyDescent="0.25">
      <c r="A168" s="2" t="s">
        <v>543</v>
      </c>
      <c r="B168" s="3">
        <v>45791</v>
      </c>
      <c r="C168" s="4"/>
      <c r="D168" s="5" t="s">
        <v>536</v>
      </c>
      <c r="E168" s="5" t="s">
        <v>537</v>
      </c>
      <c r="F168" s="4" t="s">
        <v>544</v>
      </c>
      <c r="G168" s="6">
        <v>2025051414536</v>
      </c>
      <c r="H168" s="4" t="s">
        <v>539</v>
      </c>
      <c r="I168" s="4">
        <v>1.3</v>
      </c>
      <c r="J168" s="8">
        <v>60</v>
      </c>
      <c r="K168" s="4">
        <v>60</v>
      </c>
      <c r="L168" s="9">
        <f t="shared" si="19"/>
        <v>78</v>
      </c>
      <c r="M168" s="4">
        <f t="shared" si="14"/>
        <v>78</v>
      </c>
      <c r="N168" s="4" t="s">
        <v>540</v>
      </c>
      <c r="O168" s="4" t="s">
        <v>26</v>
      </c>
      <c r="P168" s="4"/>
      <c r="Q168" s="4"/>
      <c r="R168" s="4"/>
      <c r="S168" s="6">
        <v>245</v>
      </c>
      <c r="T168">
        <f t="shared" si="15"/>
        <v>55.9</v>
      </c>
      <c r="U168">
        <f t="shared" si="16"/>
        <v>78.259999999999991</v>
      </c>
      <c r="V168">
        <f t="shared" si="17"/>
        <v>156.51999999999998</v>
      </c>
      <c r="W168">
        <f t="shared" si="18"/>
        <v>190.95439999999996</v>
      </c>
    </row>
    <row r="169" spans="1:23" ht="80.099999999999994" customHeight="1" x14ac:dyDescent="0.25">
      <c r="A169" s="2" t="s">
        <v>545</v>
      </c>
      <c r="B169" s="3">
        <v>45791</v>
      </c>
      <c r="C169" s="4"/>
      <c r="D169" s="5" t="s">
        <v>536</v>
      </c>
      <c r="E169" s="4" t="s">
        <v>546</v>
      </c>
      <c r="F169" s="4" t="s">
        <v>547</v>
      </c>
      <c r="G169" s="6">
        <v>2025051414543</v>
      </c>
      <c r="H169" s="4" t="s">
        <v>539</v>
      </c>
      <c r="I169" s="4">
        <v>1.33</v>
      </c>
      <c r="J169" s="8">
        <v>60</v>
      </c>
      <c r="K169" s="4">
        <v>60</v>
      </c>
      <c r="L169" s="9">
        <f t="shared" si="19"/>
        <v>79.800000000000011</v>
      </c>
      <c r="M169" s="4">
        <f t="shared" si="14"/>
        <v>79.800000000000011</v>
      </c>
      <c r="N169" s="4" t="s">
        <v>540</v>
      </c>
      <c r="O169" s="4" t="s">
        <v>26</v>
      </c>
      <c r="P169" s="4"/>
      <c r="Q169" s="4"/>
      <c r="R169" s="4"/>
      <c r="S169" s="6">
        <v>245</v>
      </c>
      <c r="T169">
        <f t="shared" si="15"/>
        <v>57.190000000000005</v>
      </c>
      <c r="U169">
        <f t="shared" si="16"/>
        <v>80.066000000000003</v>
      </c>
      <c r="V169">
        <f t="shared" si="17"/>
        <v>160.13200000000001</v>
      </c>
      <c r="W169">
        <f t="shared" si="18"/>
        <v>195.36104</v>
      </c>
    </row>
    <row r="170" spans="1:23" ht="80.099999999999994" customHeight="1" x14ac:dyDescent="0.25">
      <c r="A170" s="2" t="s">
        <v>548</v>
      </c>
      <c r="B170" s="3">
        <v>45791</v>
      </c>
      <c r="C170" s="4"/>
      <c r="D170" s="5" t="s">
        <v>536</v>
      </c>
      <c r="E170" s="4" t="s">
        <v>546</v>
      </c>
      <c r="F170" s="4" t="s">
        <v>549</v>
      </c>
      <c r="G170" s="6">
        <v>2025051414550</v>
      </c>
      <c r="H170" s="4" t="s">
        <v>539</v>
      </c>
      <c r="I170" s="4">
        <v>1.33</v>
      </c>
      <c r="J170" s="8">
        <v>60</v>
      </c>
      <c r="K170" s="4">
        <v>60</v>
      </c>
      <c r="L170" s="9">
        <f t="shared" si="19"/>
        <v>79.800000000000011</v>
      </c>
      <c r="M170" s="4">
        <f t="shared" si="14"/>
        <v>79.800000000000011</v>
      </c>
      <c r="N170" s="4" t="s">
        <v>540</v>
      </c>
      <c r="O170" s="4" t="s">
        <v>26</v>
      </c>
      <c r="P170" s="4"/>
      <c r="Q170" s="4"/>
      <c r="R170" s="4"/>
      <c r="S170" s="6">
        <v>245</v>
      </c>
      <c r="T170">
        <f t="shared" si="15"/>
        <v>57.190000000000005</v>
      </c>
      <c r="U170">
        <f t="shared" si="16"/>
        <v>80.066000000000003</v>
      </c>
      <c r="V170">
        <f t="shared" si="17"/>
        <v>160.13200000000001</v>
      </c>
      <c r="W170">
        <f t="shared" si="18"/>
        <v>195.36104</v>
      </c>
    </row>
    <row r="171" spans="1:23" ht="80.099999999999994" customHeight="1" x14ac:dyDescent="0.25">
      <c r="A171" s="2" t="s">
        <v>550</v>
      </c>
      <c r="B171" s="3">
        <v>45791</v>
      </c>
      <c r="C171" s="4"/>
      <c r="D171" s="5" t="s">
        <v>536</v>
      </c>
      <c r="E171" s="4" t="s">
        <v>546</v>
      </c>
      <c r="F171" s="4" t="s">
        <v>551</v>
      </c>
      <c r="G171" s="6">
        <v>2025051414567</v>
      </c>
      <c r="H171" s="4" t="s">
        <v>539</v>
      </c>
      <c r="I171" s="4">
        <v>1.33</v>
      </c>
      <c r="J171" s="8">
        <v>60</v>
      </c>
      <c r="K171" s="4">
        <v>60</v>
      </c>
      <c r="L171" s="9">
        <f t="shared" si="19"/>
        <v>79.800000000000011</v>
      </c>
      <c r="M171" s="4">
        <f t="shared" si="14"/>
        <v>79.800000000000011</v>
      </c>
      <c r="N171" s="4" t="s">
        <v>540</v>
      </c>
      <c r="O171" s="4" t="s">
        <v>26</v>
      </c>
      <c r="P171" s="4"/>
      <c r="Q171" s="4"/>
      <c r="R171" s="4"/>
      <c r="S171" s="6">
        <v>245</v>
      </c>
      <c r="T171">
        <f t="shared" si="15"/>
        <v>57.190000000000005</v>
      </c>
      <c r="U171">
        <f t="shared" si="16"/>
        <v>80.066000000000003</v>
      </c>
      <c r="V171">
        <f t="shared" si="17"/>
        <v>160.13200000000001</v>
      </c>
      <c r="W171">
        <f t="shared" si="18"/>
        <v>195.36104</v>
      </c>
    </row>
    <row r="172" spans="1:23" ht="80.099999999999994" customHeight="1" x14ac:dyDescent="0.25">
      <c r="A172" s="2" t="s">
        <v>552</v>
      </c>
      <c r="B172" s="3">
        <v>45791</v>
      </c>
      <c r="C172" s="4"/>
      <c r="D172" s="5" t="s">
        <v>536</v>
      </c>
      <c r="E172" s="4" t="s">
        <v>553</v>
      </c>
      <c r="F172" s="4" t="s">
        <v>554</v>
      </c>
      <c r="G172" s="6">
        <v>2025051414574</v>
      </c>
      <c r="H172" s="4" t="s">
        <v>539</v>
      </c>
      <c r="I172" s="4">
        <v>1.42</v>
      </c>
      <c r="J172" s="8">
        <v>60</v>
      </c>
      <c r="K172" s="4">
        <v>60</v>
      </c>
      <c r="L172" s="9">
        <f t="shared" si="19"/>
        <v>85.199999999999989</v>
      </c>
      <c r="M172" s="4">
        <f t="shared" si="14"/>
        <v>85.199999999999989</v>
      </c>
      <c r="N172" s="4" t="s">
        <v>540</v>
      </c>
      <c r="O172" s="4" t="s">
        <v>26</v>
      </c>
      <c r="P172" s="4"/>
      <c r="Q172" s="4"/>
      <c r="R172" s="4"/>
      <c r="S172" s="6">
        <v>245</v>
      </c>
      <c r="T172">
        <f t="shared" si="15"/>
        <v>61.059999999999995</v>
      </c>
      <c r="U172">
        <f t="shared" si="16"/>
        <v>85.483999999999995</v>
      </c>
      <c r="V172">
        <f t="shared" si="17"/>
        <v>170.96799999999999</v>
      </c>
      <c r="W172">
        <f t="shared" si="18"/>
        <v>208.58095999999998</v>
      </c>
    </row>
    <row r="173" spans="1:23" ht="80.099999999999994" customHeight="1" x14ac:dyDescent="0.25">
      <c r="A173" s="2" t="s">
        <v>555</v>
      </c>
      <c r="B173" s="3">
        <v>45791</v>
      </c>
      <c r="C173" s="4"/>
      <c r="D173" s="5" t="s">
        <v>536</v>
      </c>
      <c r="E173" s="4" t="s">
        <v>553</v>
      </c>
      <c r="F173" s="4" t="s">
        <v>556</v>
      </c>
      <c r="G173" s="6">
        <v>2025051414581</v>
      </c>
      <c r="H173" s="4" t="s">
        <v>539</v>
      </c>
      <c r="I173" s="4">
        <v>1.42</v>
      </c>
      <c r="J173" s="8">
        <v>60</v>
      </c>
      <c r="K173" s="4">
        <v>60</v>
      </c>
      <c r="L173" s="9">
        <f t="shared" si="19"/>
        <v>85.199999999999989</v>
      </c>
      <c r="M173" s="4">
        <f t="shared" si="14"/>
        <v>85.199999999999989</v>
      </c>
      <c r="N173" s="4" t="s">
        <v>540</v>
      </c>
      <c r="O173" s="4" t="s">
        <v>26</v>
      </c>
      <c r="P173" s="4"/>
      <c r="Q173" s="4"/>
      <c r="R173" s="4"/>
      <c r="S173" s="6">
        <v>245</v>
      </c>
      <c r="T173">
        <f t="shared" si="15"/>
        <v>61.059999999999995</v>
      </c>
      <c r="U173">
        <f t="shared" si="16"/>
        <v>85.483999999999995</v>
      </c>
      <c r="V173">
        <f t="shared" si="17"/>
        <v>170.96799999999999</v>
      </c>
      <c r="W173">
        <f t="shared" si="18"/>
        <v>208.58095999999998</v>
      </c>
    </row>
    <row r="174" spans="1:23" ht="80.099999999999994" customHeight="1" x14ac:dyDescent="0.25">
      <c r="A174" s="2" t="s">
        <v>557</v>
      </c>
      <c r="B174" s="3">
        <v>45791</v>
      </c>
      <c r="C174" s="4"/>
      <c r="D174" s="5" t="s">
        <v>536</v>
      </c>
      <c r="E174" s="4" t="s">
        <v>553</v>
      </c>
      <c r="F174" s="4" t="s">
        <v>558</v>
      </c>
      <c r="G174" s="6">
        <v>2025051414598</v>
      </c>
      <c r="H174" s="4" t="s">
        <v>539</v>
      </c>
      <c r="I174" s="4">
        <v>1.42</v>
      </c>
      <c r="J174" s="8">
        <v>60</v>
      </c>
      <c r="K174" s="4">
        <v>60</v>
      </c>
      <c r="L174" s="9">
        <f t="shared" si="19"/>
        <v>85.199999999999989</v>
      </c>
      <c r="M174" s="4">
        <f t="shared" si="14"/>
        <v>85.199999999999989</v>
      </c>
      <c r="N174" s="4" t="s">
        <v>540</v>
      </c>
      <c r="O174" s="4" t="s">
        <v>26</v>
      </c>
      <c r="P174" s="4"/>
      <c r="Q174" s="4"/>
      <c r="R174" s="4"/>
      <c r="S174" s="6">
        <v>245</v>
      </c>
      <c r="T174">
        <f t="shared" si="15"/>
        <v>61.059999999999995</v>
      </c>
      <c r="U174">
        <f t="shared" si="16"/>
        <v>85.483999999999995</v>
      </c>
      <c r="V174">
        <f t="shared" si="17"/>
        <v>170.96799999999999</v>
      </c>
      <c r="W174">
        <f t="shared" si="18"/>
        <v>208.58095999999998</v>
      </c>
    </row>
    <row r="175" spans="1:23" ht="80.099999999999994" customHeight="1" x14ac:dyDescent="0.25">
      <c r="A175" s="2" t="s">
        <v>559</v>
      </c>
      <c r="B175" s="3">
        <v>45791</v>
      </c>
      <c r="C175" s="4"/>
      <c r="D175" s="5" t="s">
        <v>560</v>
      </c>
      <c r="E175" s="4" t="s">
        <v>561</v>
      </c>
      <c r="F175" s="4" t="s">
        <v>562</v>
      </c>
      <c r="G175" s="6">
        <v>2025051415014</v>
      </c>
      <c r="H175" s="4" t="s">
        <v>539</v>
      </c>
      <c r="I175" s="4">
        <v>1.5</v>
      </c>
      <c r="J175" s="8">
        <v>60</v>
      </c>
      <c r="K175" s="4">
        <v>60</v>
      </c>
      <c r="L175" s="9">
        <f t="shared" si="19"/>
        <v>90</v>
      </c>
      <c r="M175" s="4">
        <f t="shared" si="14"/>
        <v>90</v>
      </c>
      <c r="N175" s="4" t="s">
        <v>540</v>
      </c>
      <c r="O175" s="4" t="s">
        <v>26</v>
      </c>
      <c r="P175" s="4"/>
      <c r="Q175" s="4"/>
      <c r="R175" s="4"/>
      <c r="S175" s="6">
        <v>265</v>
      </c>
      <c r="T175">
        <f t="shared" si="15"/>
        <v>64.5</v>
      </c>
      <c r="U175">
        <f t="shared" si="16"/>
        <v>90.3</v>
      </c>
      <c r="V175">
        <f t="shared" si="17"/>
        <v>180.6</v>
      </c>
      <c r="W175">
        <f t="shared" si="18"/>
        <v>220.33199999999999</v>
      </c>
    </row>
    <row r="176" spans="1:23" ht="80.099999999999994" customHeight="1" x14ac:dyDescent="0.25">
      <c r="A176" s="2" t="s">
        <v>563</v>
      </c>
      <c r="B176" s="3">
        <v>45791</v>
      </c>
      <c r="C176" s="4"/>
      <c r="D176" s="5" t="s">
        <v>560</v>
      </c>
      <c r="E176" s="4" t="s">
        <v>561</v>
      </c>
      <c r="F176" s="4" t="s">
        <v>564</v>
      </c>
      <c r="G176" s="6">
        <v>2025051415021</v>
      </c>
      <c r="H176" s="4" t="s">
        <v>539</v>
      </c>
      <c r="I176" s="4">
        <v>1.5</v>
      </c>
      <c r="J176" s="8">
        <v>60</v>
      </c>
      <c r="K176" s="4">
        <v>60</v>
      </c>
      <c r="L176" s="9">
        <f t="shared" si="19"/>
        <v>90</v>
      </c>
      <c r="M176" s="4">
        <f t="shared" si="14"/>
        <v>90</v>
      </c>
      <c r="N176" s="4" t="s">
        <v>540</v>
      </c>
      <c r="O176" s="4" t="s">
        <v>26</v>
      </c>
      <c r="P176" s="4"/>
      <c r="Q176" s="4"/>
      <c r="R176" s="4"/>
      <c r="S176" s="6">
        <v>265</v>
      </c>
      <c r="T176">
        <f t="shared" si="15"/>
        <v>64.5</v>
      </c>
      <c r="U176">
        <f t="shared" si="16"/>
        <v>90.3</v>
      </c>
      <c r="V176">
        <f t="shared" si="17"/>
        <v>180.6</v>
      </c>
      <c r="W176">
        <f t="shared" si="18"/>
        <v>220.33199999999999</v>
      </c>
    </row>
    <row r="177" spans="1:23" ht="80.099999999999994" customHeight="1" x14ac:dyDescent="0.25">
      <c r="A177" s="2" t="s">
        <v>565</v>
      </c>
      <c r="B177" s="3">
        <v>45791</v>
      </c>
      <c r="C177" s="4"/>
      <c r="D177" s="5" t="s">
        <v>560</v>
      </c>
      <c r="E177" s="4" t="s">
        <v>561</v>
      </c>
      <c r="F177" s="4" t="s">
        <v>566</v>
      </c>
      <c r="G177" s="6">
        <v>2025051415038</v>
      </c>
      <c r="H177" s="4" t="s">
        <v>539</v>
      </c>
      <c r="I177" s="4">
        <v>1.5</v>
      </c>
      <c r="J177" s="8">
        <v>60</v>
      </c>
      <c r="K177" s="4">
        <v>60</v>
      </c>
      <c r="L177" s="9">
        <f t="shared" si="19"/>
        <v>90</v>
      </c>
      <c r="M177" s="4">
        <f t="shared" si="14"/>
        <v>90</v>
      </c>
      <c r="N177" s="4" t="s">
        <v>540</v>
      </c>
      <c r="O177" s="4" t="s">
        <v>26</v>
      </c>
      <c r="P177" s="4"/>
      <c r="Q177" s="4"/>
      <c r="R177" s="4"/>
      <c r="S177" s="6">
        <v>265</v>
      </c>
      <c r="T177">
        <f t="shared" si="15"/>
        <v>64.5</v>
      </c>
      <c r="U177">
        <f t="shared" si="16"/>
        <v>90.3</v>
      </c>
      <c r="V177">
        <f t="shared" si="17"/>
        <v>180.6</v>
      </c>
      <c r="W177">
        <f t="shared" si="18"/>
        <v>220.33199999999999</v>
      </c>
    </row>
    <row r="178" spans="1:23" ht="80.099999999999994" customHeight="1" x14ac:dyDescent="0.25">
      <c r="A178" s="2" t="s">
        <v>567</v>
      </c>
      <c r="B178" s="3">
        <v>45791</v>
      </c>
      <c r="C178" s="4"/>
      <c r="D178" s="5" t="s">
        <v>560</v>
      </c>
      <c r="E178" s="4" t="s">
        <v>568</v>
      </c>
      <c r="F178" s="4" t="s">
        <v>569</v>
      </c>
      <c r="G178" s="6">
        <v>2025051415045</v>
      </c>
      <c r="H178" s="4" t="s">
        <v>539</v>
      </c>
      <c r="I178" s="4">
        <v>1.75</v>
      </c>
      <c r="J178" s="8">
        <v>60</v>
      </c>
      <c r="K178" s="4">
        <v>60</v>
      </c>
      <c r="L178" s="9">
        <f t="shared" si="19"/>
        <v>105</v>
      </c>
      <c r="M178" s="4">
        <f t="shared" si="14"/>
        <v>105</v>
      </c>
      <c r="N178" s="4" t="s">
        <v>540</v>
      </c>
      <c r="O178" s="4" t="s">
        <v>26</v>
      </c>
      <c r="P178" s="4"/>
      <c r="Q178" s="4"/>
      <c r="R178" s="4"/>
      <c r="S178" s="6">
        <v>295</v>
      </c>
      <c r="T178">
        <f t="shared" si="15"/>
        <v>75.25</v>
      </c>
      <c r="U178">
        <f t="shared" si="16"/>
        <v>105.35</v>
      </c>
      <c r="V178">
        <f t="shared" si="17"/>
        <v>210.7</v>
      </c>
      <c r="W178">
        <f t="shared" si="18"/>
        <v>257.05399999999997</v>
      </c>
    </row>
    <row r="179" spans="1:23" ht="80.099999999999994" customHeight="1" x14ac:dyDescent="0.25">
      <c r="A179" s="2" t="s">
        <v>570</v>
      </c>
      <c r="B179" s="3">
        <v>45791</v>
      </c>
      <c r="C179" s="4"/>
      <c r="D179" s="5" t="s">
        <v>560</v>
      </c>
      <c r="E179" s="4" t="s">
        <v>568</v>
      </c>
      <c r="F179" s="4" t="s">
        <v>571</v>
      </c>
      <c r="G179" s="6">
        <v>2025051415052</v>
      </c>
      <c r="H179" s="4" t="s">
        <v>539</v>
      </c>
      <c r="I179" s="4">
        <v>1.75</v>
      </c>
      <c r="J179" s="8">
        <v>60</v>
      </c>
      <c r="K179" s="4">
        <v>60</v>
      </c>
      <c r="L179" s="9">
        <f t="shared" si="19"/>
        <v>105</v>
      </c>
      <c r="M179" s="4">
        <f t="shared" si="14"/>
        <v>105</v>
      </c>
      <c r="N179" s="4" t="s">
        <v>540</v>
      </c>
      <c r="O179" s="4" t="s">
        <v>26</v>
      </c>
      <c r="P179" s="4"/>
      <c r="Q179" s="4"/>
      <c r="R179" s="4"/>
      <c r="S179" s="6">
        <v>295</v>
      </c>
      <c r="T179">
        <f t="shared" si="15"/>
        <v>75.25</v>
      </c>
      <c r="U179">
        <f t="shared" si="16"/>
        <v>105.35</v>
      </c>
      <c r="V179">
        <f t="shared" si="17"/>
        <v>210.7</v>
      </c>
      <c r="W179">
        <f t="shared" si="18"/>
        <v>257.05399999999997</v>
      </c>
    </row>
    <row r="180" spans="1:23" ht="80.099999999999994" customHeight="1" x14ac:dyDescent="0.25">
      <c r="A180" s="2" t="s">
        <v>572</v>
      </c>
      <c r="B180" s="3">
        <v>45791</v>
      </c>
      <c r="C180" s="4"/>
      <c r="D180" s="5" t="s">
        <v>560</v>
      </c>
      <c r="E180" s="4" t="s">
        <v>568</v>
      </c>
      <c r="F180" s="4" t="s">
        <v>573</v>
      </c>
      <c r="G180" s="6">
        <v>2025051415069</v>
      </c>
      <c r="H180" s="4" t="s">
        <v>539</v>
      </c>
      <c r="I180" s="4">
        <v>1.75</v>
      </c>
      <c r="J180" s="8">
        <v>60</v>
      </c>
      <c r="K180" s="4">
        <v>60</v>
      </c>
      <c r="L180" s="9">
        <f t="shared" si="19"/>
        <v>105</v>
      </c>
      <c r="M180" s="4">
        <f t="shared" si="14"/>
        <v>105</v>
      </c>
      <c r="N180" s="4" t="s">
        <v>540</v>
      </c>
      <c r="O180" s="4" t="s">
        <v>26</v>
      </c>
      <c r="P180" s="4"/>
      <c r="Q180" s="4"/>
      <c r="R180" s="4"/>
      <c r="S180" s="6">
        <v>295</v>
      </c>
      <c r="T180">
        <f t="shared" si="15"/>
        <v>75.25</v>
      </c>
      <c r="U180">
        <f t="shared" si="16"/>
        <v>105.35</v>
      </c>
      <c r="V180">
        <f t="shared" si="17"/>
        <v>210.7</v>
      </c>
      <c r="W180">
        <f t="shared" si="18"/>
        <v>257.05399999999997</v>
      </c>
    </row>
    <row r="181" spans="1:23" ht="80.099999999999994" customHeight="1" x14ac:dyDescent="0.25">
      <c r="A181" s="2" t="s">
        <v>574</v>
      </c>
      <c r="B181" s="3">
        <v>45791</v>
      </c>
      <c r="C181" s="4"/>
      <c r="D181" s="5" t="s">
        <v>560</v>
      </c>
      <c r="E181" s="4" t="s">
        <v>568</v>
      </c>
      <c r="F181" s="4" t="s">
        <v>575</v>
      </c>
      <c r="G181" s="6">
        <v>2025051415076</v>
      </c>
      <c r="H181" s="4" t="s">
        <v>539</v>
      </c>
      <c r="I181" s="4">
        <v>1.75</v>
      </c>
      <c r="J181" s="8">
        <v>60</v>
      </c>
      <c r="K181" s="4">
        <v>60</v>
      </c>
      <c r="L181" s="9">
        <f t="shared" si="19"/>
        <v>105</v>
      </c>
      <c r="M181" s="4">
        <f t="shared" si="14"/>
        <v>105</v>
      </c>
      <c r="N181" s="4" t="s">
        <v>540</v>
      </c>
      <c r="O181" s="4" t="s">
        <v>26</v>
      </c>
      <c r="P181" s="4"/>
      <c r="Q181" s="4"/>
      <c r="R181" s="4"/>
      <c r="S181" s="6">
        <v>295</v>
      </c>
      <c r="T181">
        <f t="shared" si="15"/>
        <v>75.25</v>
      </c>
      <c r="U181">
        <f t="shared" si="16"/>
        <v>105.35</v>
      </c>
      <c r="V181">
        <f t="shared" si="17"/>
        <v>210.7</v>
      </c>
      <c r="W181">
        <f t="shared" si="18"/>
        <v>257.05399999999997</v>
      </c>
    </row>
    <row r="182" spans="1:23" ht="80.099999999999994" customHeight="1" x14ac:dyDescent="0.25">
      <c r="A182" s="2" t="s">
        <v>576</v>
      </c>
      <c r="B182" s="3">
        <v>45791</v>
      </c>
      <c r="C182" s="4"/>
      <c r="D182" s="5" t="s">
        <v>560</v>
      </c>
      <c r="E182" s="4" t="s">
        <v>568</v>
      </c>
      <c r="F182" s="4" t="s">
        <v>577</v>
      </c>
      <c r="G182" s="6">
        <v>2025051415083</v>
      </c>
      <c r="H182" s="4" t="s">
        <v>539</v>
      </c>
      <c r="I182" s="4">
        <v>1.75</v>
      </c>
      <c r="J182" s="8">
        <v>60</v>
      </c>
      <c r="K182" s="4">
        <v>60</v>
      </c>
      <c r="L182" s="9">
        <f t="shared" si="19"/>
        <v>105</v>
      </c>
      <c r="M182" s="4">
        <f t="shared" si="14"/>
        <v>105</v>
      </c>
      <c r="N182" s="4" t="s">
        <v>540</v>
      </c>
      <c r="O182" s="4" t="s">
        <v>26</v>
      </c>
      <c r="P182" s="4"/>
      <c r="Q182" s="4"/>
      <c r="R182" s="4"/>
      <c r="S182" s="6">
        <v>295</v>
      </c>
      <c r="T182">
        <f t="shared" si="15"/>
        <v>75.25</v>
      </c>
      <c r="U182">
        <f t="shared" si="16"/>
        <v>105.35</v>
      </c>
      <c r="V182">
        <f t="shared" si="17"/>
        <v>210.7</v>
      </c>
      <c r="W182">
        <f t="shared" si="18"/>
        <v>257.05399999999997</v>
      </c>
    </row>
    <row r="183" spans="1:23" ht="80.099999999999994" customHeight="1" x14ac:dyDescent="0.25">
      <c r="A183" s="2" t="s">
        <v>578</v>
      </c>
      <c r="B183" s="3">
        <v>45791</v>
      </c>
      <c r="C183" s="4"/>
      <c r="D183" s="5" t="s">
        <v>579</v>
      </c>
      <c r="E183" s="4" t="s">
        <v>580</v>
      </c>
      <c r="F183" s="4" t="s">
        <v>581</v>
      </c>
      <c r="G183" s="6">
        <v>2025051415106</v>
      </c>
      <c r="H183" s="4" t="s">
        <v>582</v>
      </c>
      <c r="I183" s="4">
        <v>1.25</v>
      </c>
      <c r="J183" s="8">
        <v>60</v>
      </c>
      <c r="K183" s="4">
        <v>60</v>
      </c>
      <c r="L183" s="9">
        <f t="shared" si="19"/>
        <v>75</v>
      </c>
      <c r="M183" s="4">
        <f t="shared" si="14"/>
        <v>75</v>
      </c>
      <c r="N183" s="4" t="s">
        <v>583</v>
      </c>
      <c r="O183" s="4" t="s">
        <v>26</v>
      </c>
      <c r="P183" s="4"/>
      <c r="Q183" s="4"/>
      <c r="R183" s="4"/>
      <c r="S183" s="6">
        <v>235</v>
      </c>
      <c r="T183">
        <f t="shared" si="15"/>
        <v>53.75</v>
      </c>
      <c r="U183">
        <f t="shared" si="16"/>
        <v>75.25</v>
      </c>
      <c r="V183">
        <f t="shared" si="17"/>
        <v>150.5</v>
      </c>
      <c r="W183">
        <f t="shared" si="18"/>
        <v>183.60999999999999</v>
      </c>
    </row>
    <row r="184" spans="1:23" ht="80.099999999999994" customHeight="1" x14ac:dyDescent="0.25">
      <c r="A184" s="2" t="s">
        <v>584</v>
      </c>
      <c r="B184" s="3">
        <v>45791</v>
      </c>
      <c r="C184" s="4"/>
      <c r="D184" s="5" t="s">
        <v>579</v>
      </c>
      <c r="E184" s="4" t="s">
        <v>580</v>
      </c>
      <c r="F184" s="4" t="s">
        <v>585</v>
      </c>
      <c r="G184" s="6">
        <v>2025051415113</v>
      </c>
      <c r="H184" s="4" t="s">
        <v>582</v>
      </c>
      <c r="I184" s="4">
        <v>1.25</v>
      </c>
      <c r="J184" s="8">
        <v>60</v>
      </c>
      <c r="K184" s="4">
        <v>60</v>
      </c>
      <c r="L184" s="9">
        <f t="shared" si="19"/>
        <v>75</v>
      </c>
      <c r="M184" s="4">
        <f t="shared" si="14"/>
        <v>75</v>
      </c>
      <c r="N184" s="4" t="s">
        <v>583</v>
      </c>
      <c r="O184" s="4" t="s">
        <v>26</v>
      </c>
      <c r="P184" s="4"/>
      <c r="Q184" s="4"/>
      <c r="R184" s="4"/>
      <c r="S184" s="6">
        <v>235</v>
      </c>
      <c r="T184">
        <f t="shared" si="15"/>
        <v>53.75</v>
      </c>
      <c r="U184">
        <f t="shared" si="16"/>
        <v>75.25</v>
      </c>
      <c r="V184">
        <f t="shared" si="17"/>
        <v>150.5</v>
      </c>
      <c r="W184">
        <f t="shared" si="18"/>
        <v>183.60999999999999</v>
      </c>
    </row>
    <row r="185" spans="1:23" ht="80.099999999999994" customHeight="1" x14ac:dyDescent="0.25">
      <c r="A185" s="2" t="s">
        <v>586</v>
      </c>
      <c r="B185" s="3">
        <v>45791</v>
      </c>
      <c r="C185" s="4"/>
      <c r="D185" s="5" t="s">
        <v>579</v>
      </c>
      <c r="E185" s="4" t="s">
        <v>580</v>
      </c>
      <c r="F185" s="4" t="s">
        <v>587</v>
      </c>
      <c r="G185" s="6">
        <v>2025051415120</v>
      </c>
      <c r="H185" s="4" t="s">
        <v>582</v>
      </c>
      <c r="I185" s="4">
        <v>1.25</v>
      </c>
      <c r="J185" s="8">
        <v>60</v>
      </c>
      <c r="K185" s="4">
        <v>59</v>
      </c>
      <c r="L185" s="9">
        <f t="shared" si="19"/>
        <v>75</v>
      </c>
      <c r="M185" s="4">
        <f t="shared" si="14"/>
        <v>73.75</v>
      </c>
      <c r="N185" s="4" t="s">
        <v>583</v>
      </c>
      <c r="O185" s="4" t="s">
        <v>26</v>
      </c>
      <c r="P185" s="4"/>
      <c r="Q185" s="4"/>
      <c r="R185" s="4"/>
      <c r="S185" s="6">
        <v>235</v>
      </c>
      <c r="T185">
        <f t="shared" si="15"/>
        <v>53.75</v>
      </c>
      <c r="U185">
        <f t="shared" si="16"/>
        <v>75.25</v>
      </c>
      <c r="V185">
        <f t="shared" si="17"/>
        <v>150.5</v>
      </c>
      <c r="W185">
        <f t="shared" si="18"/>
        <v>183.60999999999999</v>
      </c>
    </row>
    <row r="186" spans="1:23" ht="80.099999999999994" customHeight="1" x14ac:dyDescent="0.25">
      <c r="A186" s="2" t="s">
        <v>588</v>
      </c>
      <c r="B186" s="3">
        <v>45791</v>
      </c>
      <c r="C186" s="4"/>
      <c r="D186" s="5" t="s">
        <v>579</v>
      </c>
      <c r="E186" s="4" t="s">
        <v>580</v>
      </c>
      <c r="F186" s="4" t="s">
        <v>589</v>
      </c>
      <c r="G186" s="6">
        <v>2025051415137</v>
      </c>
      <c r="H186" s="4" t="s">
        <v>582</v>
      </c>
      <c r="I186" s="4">
        <v>1.25</v>
      </c>
      <c r="J186" s="8">
        <v>60</v>
      </c>
      <c r="K186" s="4">
        <v>60</v>
      </c>
      <c r="L186" s="9">
        <f t="shared" si="19"/>
        <v>75</v>
      </c>
      <c r="M186" s="4">
        <f t="shared" si="14"/>
        <v>75</v>
      </c>
      <c r="N186" s="4" t="s">
        <v>583</v>
      </c>
      <c r="O186" s="4" t="s">
        <v>26</v>
      </c>
      <c r="P186" s="4"/>
      <c r="Q186" s="4"/>
      <c r="R186" s="4"/>
      <c r="S186" s="6">
        <v>235</v>
      </c>
      <c r="T186">
        <f t="shared" si="15"/>
        <v>53.75</v>
      </c>
      <c r="U186">
        <f t="shared" si="16"/>
        <v>75.25</v>
      </c>
      <c r="V186">
        <f t="shared" si="17"/>
        <v>150.5</v>
      </c>
      <c r="W186">
        <f t="shared" si="18"/>
        <v>183.60999999999999</v>
      </c>
    </row>
    <row r="187" spans="1:23" ht="80.099999999999994" customHeight="1" x14ac:dyDescent="0.25">
      <c r="A187" s="2" t="s">
        <v>590</v>
      </c>
      <c r="B187" s="3">
        <v>45791</v>
      </c>
      <c r="C187" s="4"/>
      <c r="D187" s="5" t="s">
        <v>579</v>
      </c>
      <c r="E187" s="4" t="s">
        <v>580</v>
      </c>
      <c r="F187" s="4" t="s">
        <v>591</v>
      </c>
      <c r="G187" s="6">
        <v>2025051415144</v>
      </c>
      <c r="H187" s="4" t="s">
        <v>582</v>
      </c>
      <c r="I187" s="4">
        <v>1.25</v>
      </c>
      <c r="J187" s="8">
        <v>60</v>
      </c>
      <c r="K187" s="4">
        <v>60</v>
      </c>
      <c r="L187" s="9">
        <f t="shared" si="19"/>
        <v>75</v>
      </c>
      <c r="M187" s="4">
        <f t="shared" si="14"/>
        <v>75</v>
      </c>
      <c r="N187" s="4" t="s">
        <v>583</v>
      </c>
      <c r="O187" s="4" t="s">
        <v>26</v>
      </c>
      <c r="P187" s="4"/>
      <c r="Q187" s="4"/>
      <c r="R187" s="4"/>
      <c r="S187" s="6">
        <v>235</v>
      </c>
      <c r="T187">
        <f t="shared" si="15"/>
        <v>53.75</v>
      </c>
      <c r="U187">
        <f t="shared" si="16"/>
        <v>75.25</v>
      </c>
      <c r="V187">
        <f t="shared" si="17"/>
        <v>150.5</v>
      </c>
      <c r="W187">
        <f t="shared" si="18"/>
        <v>183.60999999999999</v>
      </c>
    </row>
    <row r="188" spans="1:23" ht="80.099999999999994" customHeight="1" x14ac:dyDescent="0.25">
      <c r="A188" s="2" t="s">
        <v>592</v>
      </c>
      <c r="B188" s="3">
        <v>45791</v>
      </c>
      <c r="C188" s="4"/>
      <c r="D188" s="5" t="s">
        <v>579</v>
      </c>
      <c r="E188" s="4" t="s">
        <v>593</v>
      </c>
      <c r="F188" s="4" t="s">
        <v>594</v>
      </c>
      <c r="G188" s="6">
        <v>2025051415168</v>
      </c>
      <c r="H188" s="4" t="s">
        <v>582</v>
      </c>
      <c r="I188" s="4">
        <v>1.3</v>
      </c>
      <c r="J188" s="8">
        <v>60</v>
      </c>
      <c r="K188" s="4">
        <v>59</v>
      </c>
      <c r="L188" s="9">
        <f t="shared" si="19"/>
        <v>78</v>
      </c>
      <c r="M188" s="4">
        <f t="shared" si="14"/>
        <v>76.7</v>
      </c>
      <c r="N188" s="4" t="s">
        <v>583</v>
      </c>
      <c r="O188" s="4" t="s">
        <v>26</v>
      </c>
      <c r="P188" s="4"/>
      <c r="Q188" s="4"/>
      <c r="R188" s="4"/>
      <c r="S188" s="6">
        <v>235</v>
      </c>
      <c r="T188">
        <f t="shared" si="15"/>
        <v>55.9</v>
      </c>
      <c r="U188">
        <f t="shared" si="16"/>
        <v>78.259999999999991</v>
      </c>
      <c r="V188">
        <f t="shared" si="17"/>
        <v>156.51999999999998</v>
      </c>
      <c r="W188">
        <f t="shared" si="18"/>
        <v>190.95439999999996</v>
      </c>
    </row>
    <row r="189" spans="1:23" ht="80.099999999999994" customHeight="1" x14ac:dyDescent="0.25">
      <c r="A189" s="2" t="s">
        <v>595</v>
      </c>
      <c r="B189" s="3">
        <v>45791</v>
      </c>
      <c r="C189" s="4"/>
      <c r="D189" s="5" t="s">
        <v>579</v>
      </c>
      <c r="E189" s="4" t="s">
        <v>593</v>
      </c>
      <c r="F189" s="4" t="s">
        <v>596</v>
      </c>
      <c r="G189" s="6">
        <v>2025051415175</v>
      </c>
      <c r="H189" s="4" t="s">
        <v>582</v>
      </c>
      <c r="I189" s="4">
        <v>1.3</v>
      </c>
      <c r="J189" s="8">
        <v>60</v>
      </c>
      <c r="K189" s="4">
        <v>59</v>
      </c>
      <c r="L189" s="9">
        <f t="shared" si="19"/>
        <v>78</v>
      </c>
      <c r="M189" s="4">
        <f t="shared" si="14"/>
        <v>76.7</v>
      </c>
      <c r="N189" s="4" t="s">
        <v>583</v>
      </c>
      <c r="O189" s="4" t="s">
        <v>26</v>
      </c>
      <c r="P189" s="4"/>
      <c r="Q189" s="4"/>
      <c r="R189" s="4"/>
      <c r="S189" s="6">
        <v>235</v>
      </c>
      <c r="T189">
        <f t="shared" si="15"/>
        <v>55.9</v>
      </c>
      <c r="U189">
        <f t="shared" si="16"/>
        <v>78.259999999999991</v>
      </c>
      <c r="V189">
        <f t="shared" si="17"/>
        <v>156.51999999999998</v>
      </c>
      <c r="W189">
        <f t="shared" si="18"/>
        <v>190.95439999999996</v>
      </c>
    </row>
    <row r="190" spans="1:23" ht="80.099999999999994" customHeight="1" x14ac:dyDescent="0.25">
      <c r="A190" s="2" t="s">
        <v>597</v>
      </c>
      <c r="B190" s="3">
        <v>45791</v>
      </c>
      <c r="C190" s="4"/>
      <c r="D190" s="5" t="s">
        <v>579</v>
      </c>
      <c r="E190" s="4" t="s">
        <v>593</v>
      </c>
      <c r="F190" s="4" t="s">
        <v>598</v>
      </c>
      <c r="G190" s="6">
        <v>2025051415182</v>
      </c>
      <c r="H190" s="4" t="s">
        <v>582</v>
      </c>
      <c r="I190" s="4">
        <v>1.3</v>
      </c>
      <c r="J190" s="8">
        <v>60</v>
      </c>
      <c r="K190" s="4">
        <v>60</v>
      </c>
      <c r="L190" s="9">
        <f t="shared" si="19"/>
        <v>78</v>
      </c>
      <c r="M190" s="4">
        <f t="shared" si="14"/>
        <v>78</v>
      </c>
      <c r="N190" s="4" t="s">
        <v>583</v>
      </c>
      <c r="O190" s="4" t="s">
        <v>26</v>
      </c>
      <c r="P190" s="4"/>
      <c r="Q190" s="4"/>
      <c r="R190" s="4"/>
      <c r="S190" s="6">
        <v>235</v>
      </c>
      <c r="T190">
        <f t="shared" si="15"/>
        <v>55.9</v>
      </c>
      <c r="U190">
        <f t="shared" si="16"/>
        <v>78.259999999999991</v>
      </c>
      <c r="V190">
        <f t="shared" si="17"/>
        <v>156.51999999999998</v>
      </c>
      <c r="W190">
        <f t="shared" si="18"/>
        <v>190.95439999999996</v>
      </c>
    </row>
    <row r="191" spans="1:23" ht="80.099999999999994" customHeight="1" x14ac:dyDescent="0.25">
      <c r="A191" s="2" t="s">
        <v>599</v>
      </c>
      <c r="B191" s="3">
        <v>45791</v>
      </c>
      <c r="C191" s="4"/>
      <c r="D191" s="5" t="s">
        <v>579</v>
      </c>
      <c r="E191" s="4" t="s">
        <v>593</v>
      </c>
      <c r="F191" s="4" t="s">
        <v>600</v>
      </c>
      <c r="G191" s="6">
        <v>2025051415199</v>
      </c>
      <c r="H191" s="4" t="s">
        <v>582</v>
      </c>
      <c r="I191" s="4">
        <v>1.3</v>
      </c>
      <c r="J191" s="8">
        <v>60</v>
      </c>
      <c r="K191" s="4">
        <v>60</v>
      </c>
      <c r="L191" s="9">
        <f t="shared" si="19"/>
        <v>78</v>
      </c>
      <c r="M191" s="4">
        <f t="shared" si="14"/>
        <v>78</v>
      </c>
      <c r="N191" s="4" t="s">
        <v>583</v>
      </c>
      <c r="O191" s="4" t="s">
        <v>26</v>
      </c>
      <c r="P191" s="4"/>
      <c r="Q191" s="4"/>
      <c r="R191" s="4"/>
      <c r="S191" s="6">
        <v>235</v>
      </c>
      <c r="T191">
        <f t="shared" si="15"/>
        <v>55.9</v>
      </c>
      <c r="U191">
        <f t="shared" si="16"/>
        <v>78.259999999999991</v>
      </c>
      <c r="V191">
        <f t="shared" si="17"/>
        <v>156.51999999999998</v>
      </c>
      <c r="W191">
        <f t="shared" si="18"/>
        <v>190.95439999999996</v>
      </c>
    </row>
    <row r="192" spans="1:23" ht="80.099999999999994" customHeight="1" x14ac:dyDescent="0.25">
      <c r="A192" s="2" t="s">
        <v>601</v>
      </c>
      <c r="B192" s="3">
        <v>45791</v>
      </c>
      <c r="C192" s="4"/>
      <c r="D192" s="5" t="s">
        <v>579</v>
      </c>
      <c r="E192" s="4" t="s">
        <v>593</v>
      </c>
      <c r="F192" s="4" t="s">
        <v>602</v>
      </c>
      <c r="G192" s="6">
        <v>2025051415205</v>
      </c>
      <c r="H192" s="4" t="s">
        <v>582</v>
      </c>
      <c r="I192" s="4">
        <v>1.3</v>
      </c>
      <c r="J192" s="8">
        <v>60</v>
      </c>
      <c r="K192" s="4">
        <v>60</v>
      </c>
      <c r="L192" s="9">
        <f t="shared" si="19"/>
        <v>78</v>
      </c>
      <c r="M192" s="4">
        <f t="shared" si="14"/>
        <v>78</v>
      </c>
      <c r="N192" s="4" t="s">
        <v>583</v>
      </c>
      <c r="O192" s="4" t="s">
        <v>26</v>
      </c>
      <c r="P192" s="4"/>
      <c r="Q192" s="4"/>
      <c r="R192" s="4"/>
      <c r="S192" s="6">
        <v>235</v>
      </c>
      <c r="T192">
        <f t="shared" si="15"/>
        <v>55.9</v>
      </c>
      <c r="U192">
        <f t="shared" si="16"/>
        <v>78.259999999999991</v>
      </c>
      <c r="V192">
        <f t="shared" si="17"/>
        <v>156.51999999999998</v>
      </c>
      <c r="W192">
        <f t="shared" si="18"/>
        <v>190.95439999999996</v>
      </c>
    </row>
    <row r="193" spans="1:23" ht="80.099999999999994" customHeight="1" x14ac:dyDescent="0.25">
      <c r="A193" s="2" t="s">
        <v>603</v>
      </c>
      <c r="B193" s="3">
        <v>45791</v>
      </c>
      <c r="C193" s="4"/>
      <c r="D193" s="5" t="s">
        <v>579</v>
      </c>
      <c r="E193" s="4" t="s">
        <v>593</v>
      </c>
      <c r="F193" s="4" t="s">
        <v>604</v>
      </c>
      <c r="G193" s="6">
        <v>2025051415212</v>
      </c>
      <c r="H193" s="4" t="s">
        <v>582</v>
      </c>
      <c r="I193" s="4">
        <v>1.3</v>
      </c>
      <c r="J193" s="8">
        <v>60</v>
      </c>
      <c r="K193" s="4">
        <v>60</v>
      </c>
      <c r="L193" s="9">
        <f t="shared" si="19"/>
        <v>78</v>
      </c>
      <c r="M193" s="4">
        <f t="shared" si="14"/>
        <v>78</v>
      </c>
      <c r="N193" s="4" t="s">
        <v>583</v>
      </c>
      <c r="O193" s="4" t="s">
        <v>26</v>
      </c>
      <c r="P193" s="4"/>
      <c r="Q193" s="4"/>
      <c r="R193" s="4"/>
      <c r="S193" s="6">
        <v>235</v>
      </c>
      <c r="T193">
        <f t="shared" si="15"/>
        <v>55.9</v>
      </c>
      <c r="U193">
        <f t="shared" si="16"/>
        <v>78.259999999999991</v>
      </c>
      <c r="V193">
        <f t="shared" si="17"/>
        <v>156.51999999999998</v>
      </c>
      <c r="W193">
        <f t="shared" si="18"/>
        <v>190.95439999999996</v>
      </c>
    </row>
    <row r="194" spans="1:23" ht="80.099999999999994" customHeight="1" x14ac:dyDescent="0.25">
      <c r="A194" s="2" t="s">
        <v>605</v>
      </c>
      <c r="B194" s="3">
        <v>45791</v>
      </c>
      <c r="C194" s="4"/>
      <c r="D194" s="5" t="s">
        <v>579</v>
      </c>
      <c r="E194" s="4" t="s">
        <v>593</v>
      </c>
      <c r="F194" s="4" t="s">
        <v>606</v>
      </c>
      <c r="G194" s="6">
        <v>2025051415229</v>
      </c>
      <c r="H194" s="4" t="s">
        <v>582</v>
      </c>
      <c r="I194" s="4">
        <v>1.3</v>
      </c>
      <c r="J194" s="8">
        <v>60</v>
      </c>
      <c r="K194" s="4">
        <v>60</v>
      </c>
      <c r="L194" s="9">
        <f t="shared" si="19"/>
        <v>78</v>
      </c>
      <c r="M194" s="4">
        <f t="shared" si="14"/>
        <v>78</v>
      </c>
      <c r="N194" s="4" t="s">
        <v>583</v>
      </c>
      <c r="O194" s="4" t="s">
        <v>26</v>
      </c>
      <c r="P194" s="4"/>
      <c r="Q194" s="4"/>
      <c r="R194" s="4"/>
      <c r="S194" s="6">
        <v>235</v>
      </c>
      <c r="T194">
        <f t="shared" si="15"/>
        <v>55.9</v>
      </c>
      <c r="U194">
        <f t="shared" si="16"/>
        <v>78.259999999999991</v>
      </c>
      <c r="V194">
        <f t="shared" si="17"/>
        <v>156.51999999999998</v>
      </c>
      <c r="W194">
        <f t="shared" si="18"/>
        <v>190.95439999999996</v>
      </c>
    </row>
    <row r="195" spans="1:23" ht="80.099999999999994" customHeight="1" x14ac:dyDescent="0.25">
      <c r="A195" s="2" t="s">
        <v>607</v>
      </c>
      <c r="B195" s="3">
        <v>45791</v>
      </c>
      <c r="C195" s="4"/>
      <c r="D195" s="5" t="s">
        <v>579</v>
      </c>
      <c r="E195" s="4" t="s">
        <v>593</v>
      </c>
      <c r="F195" s="4" t="s">
        <v>608</v>
      </c>
      <c r="G195" s="6">
        <v>2025051415236</v>
      </c>
      <c r="H195" s="4" t="s">
        <v>582</v>
      </c>
      <c r="I195" s="4">
        <v>1.3</v>
      </c>
      <c r="J195" s="8">
        <v>60</v>
      </c>
      <c r="K195" s="4">
        <v>60</v>
      </c>
      <c r="L195" s="9">
        <f t="shared" si="19"/>
        <v>78</v>
      </c>
      <c r="M195" s="4">
        <f t="shared" si="14"/>
        <v>78</v>
      </c>
      <c r="N195" s="4" t="s">
        <v>583</v>
      </c>
      <c r="O195" s="4" t="s">
        <v>26</v>
      </c>
      <c r="P195" s="4"/>
      <c r="Q195" s="4"/>
      <c r="R195" s="4"/>
      <c r="S195" s="6">
        <v>235</v>
      </c>
      <c r="T195">
        <f t="shared" si="15"/>
        <v>55.9</v>
      </c>
      <c r="U195">
        <f t="shared" si="16"/>
        <v>78.259999999999991</v>
      </c>
      <c r="V195">
        <f t="shared" si="17"/>
        <v>156.51999999999998</v>
      </c>
      <c r="W195">
        <f t="shared" si="18"/>
        <v>190.95439999999996</v>
      </c>
    </row>
    <row r="196" spans="1:23" ht="80.099999999999994" customHeight="1" x14ac:dyDescent="0.25">
      <c r="A196" s="2" t="s">
        <v>609</v>
      </c>
      <c r="B196" s="3">
        <v>45791</v>
      </c>
      <c r="C196" s="4"/>
      <c r="D196" s="5" t="s">
        <v>610</v>
      </c>
      <c r="E196" s="4" t="s">
        <v>611</v>
      </c>
      <c r="F196" s="4" t="s">
        <v>612</v>
      </c>
      <c r="G196" s="6">
        <v>2025051415243</v>
      </c>
      <c r="H196" s="4" t="s">
        <v>582</v>
      </c>
      <c r="I196" s="4">
        <v>1.3</v>
      </c>
      <c r="J196" s="8">
        <v>60</v>
      </c>
      <c r="K196" s="4">
        <v>60</v>
      </c>
      <c r="L196" s="9">
        <f t="shared" si="19"/>
        <v>78</v>
      </c>
      <c r="M196" s="4">
        <f t="shared" ref="M196:M259" si="20">I196*K196</f>
        <v>78</v>
      </c>
      <c r="N196" s="4" t="s">
        <v>583</v>
      </c>
      <c r="O196" s="4" t="s">
        <v>26</v>
      </c>
      <c r="P196" s="4"/>
      <c r="Q196" s="4"/>
      <c r="R196" s="4"/>
      <c r="S196" s="6">
        <v>235</v>
      </c>
      <c r="T196">
        <f t="shared" ref="T196:T255" si="21">I196*43</f>
        <v>55.9</v>
      </c>
      <c r="U196">
        <f t="shared" ref="U196:U255" si="22">T196*1.4</f>
        <v>78.259999999999991</v>
      </c>
      <c r="V196">
        <f t="shared" ref="V196:V255" si="23">U196*2</f>
        <v>156.51999999999998</v>
      </c>
      <c r="W196">
        <f t="shared" ref="W196:W255" si="24">V196*1.22</f>
        <v>190.95439999999996</v>
      </c>
    </row>
    <row r="197" spans="1:23" ht="80.099999999999994" customHeight="1" x14ac:dyDescent="0.25">
      <c r="A197" s="2" t="s">
        <v>613</v>
      </c>
      <c r="B197" s="3">
        <v>45791</v>
      </c>
      <c r="C197" s="4"/>
      <c r="D197" s="5" t="s">
        <v>610</v>
      </c>
      <c r="E197" s="4" t="s">
        <v>611</v>
      </c>
      <c r="F197" s="4" t="s">
        <v>614</v>
      </c>
      <c r="G197" s="6">
        <v>2025051415250</v>
      </c>
      <c r="H197" s="4" t="s">
        <v>582</v>
      </c>
      <c r="I197" s="4">
        <v>1.3</v>
      </c>
      <c r="J197" s="8">
        <v>60</v>
      </c>
      <c r="K197" s="4">
        <v>60</v>
      </c>
      <c r="L197" s="9">
        <f t="shared" si="19"/>
        <v>78</v>
      </c>
      <c r="M197" s="4">
        <f t="shared" si="20"/>
        <v>78</v>
      </c>
      <c r="N197" s="4" t="s">
        <v>583</v>
      </c>
      <c r="O197" s="4" t="s">
        <v>26</v>
      </c>
      <c r="P197" s="4"/>
      <c r="Q197" s="4"/>
      <c r="R197" s="4"/>
      <c r="S197" s="6">
        <v>235</v>
      </c>
      <c r="T197">
        <f t="shared" si="21"/>
        <v>55.9</v>
      </c>
      <c r="U197">
        <f t="shared" si="22"/>
        <v>78.259999999999991</v>
      </c>
      <c r="V197">
        <f t="shared" si="23"/>
        <v>156.51999999999998</v>
      </c>
      <c r="W197">
        <f t="shared" si="24"/>
        <v>190.95439999999996</v>
      </c>
    </row>
    <row r="198" spans="1:23" ht="80.099999999999994" customHeight="1" x14ac:dyDescent="0.25">
      <c r="A198" s="2" t="s">
        <v>615</v>
      </c>
      <c r="B198" s="3">
        <v>45791</v>
      </c>
      <c r="C198" s="4"/>
      <c r="D198" s="5" t="s">
        <v>610</v>
      </c>
      <c r="E198" s="4" t="s">
        <v>611</v>
      </c>
      <c r="F198" s="4" t="s">
        <v>616</v>
      </c>
      <c r="G198" s="6">
        <v>2025051415267</v>
      </c>
      <c r="H198" s="4" t="s">
        <v>582</v>
      </c>
      <c r="I198" s="4">
        <v>1.3</v>
      </c>
      <c r="J198" s="8">
        <v>60</v>
      </c>
      <c r="K198" s="4">
        <v>59</v>
      </c>
      <c r="L198" s="9">
        <f t="shared" si="19"/>
        <v>78</v>
      </c>
      <c r="M198" s="4">
        <f t="shared" si="20"/>
        <v>76.7</v>
      </c>
      <c r="N198" s="4" t="s">
        <v>583</v>
      </c>
      <c r="O198" s="4" t="s">
        <v>26</v>
      </c>
      <c r="P198" s="4"/>
      <c r="Q198" s="4"/>
      <c r="R198" s="4"/>
      <c r="S198" s="6">
        <v>235</v>
      </c>
      <c r="T198">
        <f t="shared" si="21"/>
        <v>55.9</v>
      </c>
      <c r="U198">
        <f t="shared" si="22"/>
        <v>78.259999999999991</v>
      </c>
      <c r="V198">
        <f t="shared" si="23"/>
        <v>156.51999999999998</v>
      </c>
      <c r="W198">
        <f t="shared" si="24"/>
        <v>190.95439999999996</v>
      </c>
    </row>
    <row r="199" spans="1:23" ht="80.099999999999994" customHeight="1" x14ac:dyDescent="0.25">
      <c r="A199" s="2" t="s">
        <v>617</v>
      </c>
      <c r="B199" s="3">
        <v>45791</v>
      </c>
      <c r="C199" s="4"/>
      <c r="D199" s="5" t="s">
        <v>610</v>
      </c>
      <c r="E199" s="4" t="s">
        <v>611</v>
      </c>
      <c r="F199" s="4" t="s">
        <v>618</v>
      </c>
      <c r="G199" s="6">
        <v>2025051415281</v>
      </c>
      <c r="H199" s="4" t="s">
        <v>582</v>
      </c>
      <c r="I199" s="4">
        <v>1.3</v>
      </c>
      <c r="J199" s="8">
        <v>60</v>
      </c>
      <c r="K199" s="4">
        <v>59</v>
      </c>
      <c r="L199" s="9">
        <f t="shared" si="19"/>
        <v>78</v>
      </c>
      <c r="M199" s="4">
        <f t="shared" si="20"/>
        <v>76.7</v>
      </c>
      <c r="N199" s="4" t="s">
        <v>583</v>
      </c>
      <c r="O199" s="4" t="s">
        <v>26</v>
      </c>
      <c r="P199" s="4"/>
      <c r="Q199" s="4"/>
      <c r="R199" s="4"/>
      <c r="S199" s="6">
        <v>235</v>
      </c>
      <c r="T199">
        <f t="shared" si="21"/>
        <v>55.9</v>
      </c>
      <c r="U199">
        <f t="shared" si="22"/>
        <v>78.259999999999991</v>
      </c>
      <c r="V199">
        <f t="shared" si="23"/>
        <v>156.51999999999998</v>
      </c>
      <c r="W199">
        <f t="shared" si="24"/>
        <v>190.95439999999996</v>
      </c>
    </row>
    <row r="200" spans="1:23" ht="80.099999999999994" customHeight="1" x14ac:dyDescent="0.25">
      <c r="A200" s="2" t="s">
        <v>619</v>
      </c>
      <c r="B200" s="3">
        <v>45796</v>
      </c>
      <c r="C200" s="4"/>
      <c r="D200" s="5" t="s">
        <v>620</v>
      </c>
      <c r="E200" s="4" t="s">
        <v>621</v>
      </c>
      <c r="F200" s="4" t="s">
        <v>622</v>
      </c>
      <c r="G200" s="6"/>
      <c r="H200" s="5" t="s">
        <v>623</v>
      </c>
      <c r="I200" s="4">
        <v>0.121</v>
      </c>
      <c r="J200" s="8">
        <v>1000</v>
      </c>
      <c r="K200" s="4">
        <v>1007</v>
      </c>
      <c r="L200" s="9">
        <f t="shared" si="19"/>
        <v>121</v>
      </c>
      <c r="M200" s="4">
        <f t="shared" si="20"/>
        <v>121.84699999999999</v>
      </c>
      <c r="N200" s="4" t="s">
        <v>624</v>
      </c>
      <c r="O200" s="4" t="s">
        <v>26</v>
      </c>
      <c r="P200" s="4"/>
      <c r="Q200" s="4"/>
      <c r="R200" s="4"/>
      <c r="S200" s="6">
        <f t="shared" ref="S200:S228" si="25">W200</f>
        <v>17.773447999999995</v>
      </c>
      <c r="T200">
        <f t="shared" si="21"/>
        <v>5.2029999999999994</v>
      </c>
      <c r="U200">
        <f t="shared" si="22"/>
        <v>7.2841999999999985</v>
      </c>
      <c r="V200">
        <f t="shared" si="23"/>
        <v>14.568399999999997</v>
      </c>
      <c r="W200">
        <f t="shared" si="24"/>
        <v>17.773447999999995</v>
      </c>
    </row>
    <row r="201" spans="1:23" ht="80.099999999999994" customHeight="1" x14ac:dyDescent="0.25">
      <c r="A201" s="2" t="s">
        <v>625</v>
      </c>
      <c r="B201" s="3">
        <v>45796</v>
      </c>
      <c r="C201" s="4"/>
      <c r="D201" s="5" t="s">
        <v>626</v>
      </c>
      <c r="E201" s="4" t="s">
        <v>627</v>
      </c>
      <c r="F201" s="4" t="s">
        <v>628</v>
      </c>
      <c r="G201" s="6">
        <v>2025051916306</v>
      </c>
      <c r="H201" s="4" t="s">
        <v>629</v>
      </c>
      <c r="I201" s="4">
        <v>3.83</v>
      </c>
      <c r="J201" s="8">
        <v>100</v>
      </c>
      <c r="K201" s="4">
        <v>100</v>
      </c>
      <c r="L201" s="9">
        <f t="shared" ref="L201:L259" si="26">J201*I201</f>
        <v>383</v>
      </c>
      <c r="M201" s="4">
        <f t="shared" si="20"/>
        <v>383</v>
      </c>
      <c r="N201" s="4" t="s">
        <v>630</v>
      </c>
      <c r="O201" s="4" t="s">
        <v>26</v>
      </c>
      <c r="P201" s="4"/>
      <c r="Q201" s="4"/>
      <c r="R201" s="4"/>
      <c r="S201" s="6">
        <v>595</v>
      </c>
      <c r="T201">
        <f t="shared" si="21"/>
        <v>164.69</v>
      </c>
      <c r="U201">
        <f t="shared" si="22"/>
        <v>230.56599999999997</v>
      </c>
      <c r="V201">
        <f t="shared" si="23"/>
        <v>461.13199999999995</v>
      </c>
      <c r="W201">
        <f t="shared" si="24"/>
        <v>562.58103999999992</v>
      </c>
    </row>
    <row r="202" spans="1:23" ht="80.099999999999994" customHeight="1" x14ac:dyDescent="0.25">
      <c r="A202" s="2" t="s">
        <v>631</v>
      </c>
      <c r="B202" s="3">
        <v>45796</v>
      </c>
      <c r="C202" s="4"/>
      <c r="D202" s="5" t="s">
        <v>632</v>
      </c>
      <c r="E202" s="4" t="s">
        <v>633</v>
      </c>
      <c r="F202" s="4" t="s">
        <v>634</v>
      </c>
      <c r="G202" s="6">
        <v>2025051918522</v>
      </c>
      <c r="H202" s="4" t="s">
        <v>635</v>
      </c>
      <c r="I202" s="4">
        <v>3.45</v>
      </c>
      <c r="J202" s="8">
        <v>100</v>
      </c>
      <c r="K202" s="4">
        <v>100</v>
      </c>
      <c r="L202" s="9">
        <f t="shared" si="26"/>
        <v>345</v>
      </c>
      <c r="M202" s="4">
        <f t="shared" si="20"/>
        <v>345</v>
      </c>
      <c r="N202" s="4" t="s">
        <v>636</v>
      </c>
      <c r="O202" s="4" t="s">
        <v>26</v>
      </c>
      <c r="P202" s="4"/>
      <c r="Q202" s="4"/>
      <c r="R202" s="4"/>
      <c r="S202" s="6">
        <v>495</v>
      </c>
      <c r="T202">
        <f t="shared" si="21"/>
        <v>148.35</v>
      </c>
      <c r="U202">
        <f t="shared" si="22"/>
        <v>207.68999999999997</v>
      </c>
      <c r="V202">
        <f t="shared" si="23"/>
        <v>415.37999999999994</v>
      </c>
      <c r="W202">
        <f t="shared" si="24"/>
        <v>506.76359999999994</v>
      </c>
    </row>
    <row r="203" spans="1:23" ht="80.099999999999994" customHeight="1" x14ac:dyDescent="0.25">
      <c r="A203" s="2" t="s">
        <v>638</v>
      </c>
      <c r="B203" s="3">
        <v>45796</v>
      </c>
      <c r="C203" s="4"/>
      <c r="D203" s="5" t="s">
        <v>637</v>
      </c>
      <c r="E203" s="4" t="s">
        <v>639</v>
      </c>
      <c r="F203" s="4" t="s">
        <v>640</v>
      </c>
      <c r="G203" s="6">
        <v>2025051918591</v>
      </c>
      <c r="H203" s="4" t="s">
        <v>629</v>
      </c>
      <c r="I203" s="4">
        <v>5.74</v>
      </c>
      <c r="J203" s="8">
        <v>100</v>
      </c>
      <c r="K203" s="4">
        <v>100</v>
      </c>
      <c r="L203" s="9">
        <f t="shared" si="26"/>
        <v>574</v>
      </c>
      <c r="M203" s="4">
        <f t="shared" si="20"/>
        <v>574</v>
      </c>
      <c r="N203" s="4" t="s">
        <v>630</v>
      </c>
      <c r="O203" s="4" t="s">
        <v>26</v>
      </c>
      <c r="P203" s="4"/>
      <c r="Q203" s="4"/>
      <c r="R203" s="4"/>
      <c r="S203" s="6">
        <v>850</v>
      </c>
      <c r="T203">
        <f t="shared" si="21"/>
        <v>246.82000000000002</v>
      </c>
      <c r="U203">
        <f t="shared" si="22"/>
        <v>345.548</v>
      </c>
      <c r="V203">
        <f t="shared" si="23"/>
        <v>691.096</v>
      </c>
      <c r="W203">
        <f t="shared" si="24"/>
        <v>843.13711999999998</v>
      </c>
    </row>
    <row r="204" spans="1:23" ht="80.099999999999994" customHeight="1" x14ac:dyDescent="0.25">
      <c r="A204" s="2" t="s">
        <v>641</v>
      </c>
      <c r="B204" s="3">
        <v>45796</v>
      </c>
      <c r="C204" s="4"/>
      <c r="D204" s="5" t="s">
        <v>637</v>
      </c>
      <c r="E204" s="4" t="s">
        <v>642</v>
      </c>
      <c r="F204" s="4" t="s">
        <v>643</v>
      </c>
      <c r="G204" s="6">
        <v>2025051919017</v>
      </c>
      <c r="H204" s="4" t="s">
        <v>629</v>
      </c>
      <c r="I204" s="4">
        <v>4.79</v>
      </c>
      <c r="J204" s="8">
        <v>100</v>
      </c>
      <c r="K204" s="4">
        <v>100</v>
      </c>
      <c r="L204" s="9">
        <f t="shared" si="26"/>
        <v>479</v>
      </c>
      <c r="M204" s="4">
        <f t="shared" si="20"/>
        <v>479</v>
      </c>
      <c r="N204" s="4" t="s">
        <v>630</v>
      </c>
      <c r="O204" s="4" t="s">
        <v>26</v>
      </c>
      <c r="P204" s="4"/>
      <c r="Q204" s="4"/>
      <c r="R204" s="4"/>
      <c r="S204" s="6">
        <v>695</v>
      </c>
      <c r="T204">
        <f t="shared" si="21"/>
        <v>205.97</v>
      </c>
      <c r="U204">
        <f t="shared" si="22"/>
        <v>288.358</v>
      </c>
      <c r="V204">
        <f t="shared" si="23"/>
        <v>576.71600000000001</v>
      </c>
      <c r="W204">
        <f t="shared" si="24"/>
        <v>703.59352000000001</v>
      </c>
    </row>
    <row r="205" spans="1:23" ht="80.099999999999994" customHeight="1" x14ac:dyDescent="0.25">
      <c r="A205" s="2" t="s">
        <v>644</v>
      </c>
      <c r="B205" s="3">
        <v>45796</v>
      </c>
      <c r="C205" s="4"/>
      <c r="D205" s="5" t="s">
        <v>645</v>
      </c>
      <c r="E205" s="4" t="s">
        <v>646</v>
      </c>
      <c r="F205" s="4" t="s">
        <v>647</v>
      </c>
      <c r="G205" s="6">
        <v>2025051919055</v>
      </c>
      <c r="H205" s="4" t="s">
        <v>629</v>
      </c>
      <c r="I205" s="4">
        <v>5.93</v>
      </c>
      <c r="J205" s="8">
        <v>100</v>
      </c>
      <c r="K205" s="4">
        <v>100</v>
      </c>
      <c r="L205" s="9">
        <f t="shared" si="26"/>
        <v>593</v>
      </c>
      <c r="M205" s="4">
        <f t="shared" si="20"/>
        <v>593</v>
      </c>
      <c r="N205" s="4" t="s">
        <v>630</v>
      </c>
      <c r="O205" s="4" t="s">
        <v>26</v>
      </c>
      <c r="P205" s="4"/>
      <c r="Q205" s="4"/>
      <c r="R205" s="4"/>
      <c r="S205" s="6">
        <v>850</v>
      </c>
      <c r="T205">
        <f t="shared" si="21"/>
        <v>254.98999999999998</v>
      </c>
      <c r="U205">
        <f t="shared" si="22"/>
        <v>356.98599999999993</v>
      </c>
      <c r="V205">
        <f t="shared" si="23"/>
        <v>713.97199999999987</v>
      </c>
      <c r="W205">
        <f t="shared" si="24"/>
        <v>871.04583999999977</v>
      </c>
    </row>
    <row r="206" spans="1:23" ht="80.099999999999994" customHeight="1" x14ac:dyDescent="0.25">
      <c r="A206" s="2" t="s">
        <v>648</v>
      </c>
      <c r="B206" s="3">
        <v>45796</v>
      </c>
      <c r="C206" s="4"/>
      <c r="D206" s="5" t="s">
        <v>649</v>
      </c>
      <c r="E206" s="4" t="s">
        <v>650</v>
      </c>
      <c r="F206" s="4" t="s">
        <v>651</v>
      </c>
      <c r="G206" s="6">
        <v>2025051919185</v>
      </c>
      <c r="H206" s="4" t="s">
        <v>652</v>
      </c>
      <c r="I206" s="4">
        <v>3.25</v>
      </c>
      <c r="J206" s="8">
        <v>100</v>
      </c>
      <c r="K206" s="4">
        <v>100</v>
      </c>
      <c r="L206" s="9">
        <f t="shared" si="26"/>
        <v>325</v>
      </c>
      <c r="M206" s="4">
        <f t="shared" si="20"/>
        <v>325</v>
      </c>
      <c r="N206" s="4" t="s">
        <v>653</v>
      </c>
      <c r="O206" s="4" t="s">
        <v>26</v>
      </c>
      <c r="P206" s="4"/>
      <c r="Q206" s="4"/>
      <c r="R206" s="4"/>
      <c r="S206" s="6">
        <v>490</v>
      </c>
      <c r="T206">
        <f t="shared" si="21"/>
        <v>139.75</v>
      </c>
      <c r="U206">
        <f t="shared" si="22"/>
        <v>195.64999999999998</v>
      </c>
      <c r="V206">
        <f t="shared" si="23"/>
        <v>391.29999999999995</v>
      </c>
      <c r="W206">
        <f t="shared" si="24"/>
        <v>477.38599999999991</v>
      </c>
    </row>
    <row r="207" spans="1:23" ht="80.099999999999994" customHeight="1" x14ac:dyDescent="0.25">
      <c r="A207" s="2" t="s">
        <v>654</v>
      </c>
      <c r="B207" s="3">
        <v>45796</v>
      </c>
      <c r="C207" s="4"/>
      <c r="D207" s="5" t="s">
        <v>649</v>
      </c>
      <c r="E207" s="4" t="s">
        <v>655</v>
      </c>
      <c r="F207" s="4" t="s">
        <v>656</v>
      </c>
      <c r="G207" s="6">
        <v>2025051919215</v>
      </c>
      <c r="H207" s="4" t="s">
        <v>657</v>
      </c>
      <c r="I207" s="4">
        <v>4.78</v>
      </c>
      <c r="J207" s="8">
        <v>60</v>
      </c>
      <c r="K207" s="4">
        <v>60</v>
      </c>
      <c r="L207" s="9">
        <f t="shared" si="26"/>
        <v>286.8</v>
      </c>
      <c r="M207" s="4">
        <f t="shared" si="20"/>
        <v>286.8</v>
      </c>
      <c r="N207" s="4" t="s">
        <v>658</v>
      </c>
      <c r="O207" s="4" t="s">
        <v>26</v>
      </c>
      <c r="P207" s="4"/>
      <c r="Q207" s="4"/>
      <c r="R207" s="4"/>
      <c r="S207" s="6">
        <v>695</v>
      </c>
      <c r="T207">
        <f t="shared" si="21"/>
        <v>205.54000000000002</v>
      </c>
      <c r="U207">
        <f t="shared" si="22"/>
        <v>287.75600000000003</v>
      </c>
      <c r="V207">
        <f t="shared" si="23"/>
        <v>575.51200000000006</v>
      </c>
      <c r="W207">
        <f t="shared" si="24"/>
        <v>702.12464</v>
      </c>
    </row>
    <row r="208" spans="1:23" ht="80.099999999999994" customHeight="1" x14ac:dyDescent="0.25">
      <c r="A208" s="2" t="s">
        <v>659</v>
      </c>
      <c r="B208" s="3">
        <v>45796</v>
      </c>
      <c r="C208" s="4"/>
      <c r="D208" s="5" t="s">
        <v>649</v>
      </c>
      <c r="E208" s="4" t="s">
        <v>660</v>
      </c>
      <c r="F208" s="4" t="s">
        <v>661</v>
      </c>
      <c r="G208" s="6">
        <v>2025051919239</v>
      </c>
      <c r="H208" s="4" t="s">
        <v>652</v>
      </c>
      <c r="I208" s="4">
        <v>3.83</v>
      </c>
      <c r="J208" s="8">
        <v>60</v>
      </c>
      <c r="K208" s="4">
        <v>60</v>
      </c>
      <c r="L208" s="9">
        <f t="shared" si="26"/>
        <v>229.8</v>
      </c>
      <c r="M208" s="4">
        <f t="shared" si="20"/>
        <v>229.8</v>
      </c>
      <c r="N208" s="4" t="s">
        <v>653</v>
      </c>
      <c r="O208" s="4" t="s">
        <v>26</v>
      </c>
      <c r="P208" s="4"/>
      <c r="Q208" s="4"/>
      <c r="R208" s="4"/>
      <c r="S208" s="6">
        <v>585</v>
      </c>
      <c r="T208">
        <f t="shared" si="21"/>
        <v>164.69</v>
      </c>
      <c r="U208">
        <f t="shared" si="22"/>
        <v>230.56599999999997</v>
      </c>
      <c r="V208">
        <f t="shared" si="23"/>
        <v>461.13199999999995</v>
      </c>
      <c r="W208">
        <f t="shared" si="24"/>
        <v>562.58103999999992</v>
      </c>
    </row>
    <row r="209" spans="1:23" ht="80.099999999999994" customHeight="1" x14ac:dyDescent="0.25">
      <c r="A209" s="2" t="s">
        <v>662</v>
      </c>
      <c r="B209" s="3">
        <v>45796</v>
      </c>
      <c r="C209" s="4"/>
      <c r="D209" s="5" t="s">
        <v>649</v>
      </c>
      <c r="E209" s="4" t="s">
        <v>663</v>
      </c>
      <c r="F209" s="4" t="s">
        <v>664</v>
      </c>
      <c r="G209" s="6">
        <v>2025051919253</v>
      </c>
      <c r="H209" s="4" t="s">
        <v>652</v>
      </c>
      <c r="I209" s="4">
        <v>3.83</v>
      </c>
      <c r="J209" s="8">
        <v>60</v>
      </c>
      <c r="K209" s="4">
        <v>60</v>
      </c>
      <c r="L209" s="9">
        <f t="shared" si="26"/>
        <v>229.8</v>
      </c>
      <c r="M209" s="4">
        <f t="shared" si="20"/>
        <v>229.8</v>
      </c>
      <c r="N209" s="4" t="s">
        <v>653</v>
      </c>
      <c r="O209" s="4" t="s">
        <v>26</v>
      </c>
      <c r="P209" s="4"/>
      <c r="Q209" s="4"/>
      <c r="R209" s="4"/>
      <c r="S209" s="6">
        <v>585</v>
      </c>
      <c r="T209">
        <f t="shared" si="21"/>
        <v>164.69</v>
      </c>
      <c r="U209">
        <f t="shared" si="22"/>
        <v>230.56599999999997</v>
      </c>
      <c r="V209">
        <f t="shared" si="23"/>
        <v>461.13199999999995</v>
      </c>
      <c r="W209">
        <f t="shared" si="24"/>
        <v>562.58103999999992</v>
      </c>
    </row>
    <row r="210" spans="1:23" ht="80.099999999999994" customHeight="1" x14ac:dyDescent="0.25">
      <c r="A210" s="2" t="s">
        <v>665</v>
      </c>
      <c r="B210" s="3">
        <v>45796</v>
      </c>
      <c r="C210" s="4"/>
      <c r="D210" s="5" t="s">
        <v>666</v>
      </c>
      <c r="E210" s="4" t="s">
        <v>667</v>
      </c>
      <c r="F210" s="4" t="s">
        <v>667</v>
      </c>
      <c r="G210" s="6">
        <v>2025051919369</v>
      </c>
      <c r="H210" s="4" t="s">
        <v>635</v>
      </c>
      <c r="I210" s="4">
        <v>1.0900000000000001</v>
      </c>
      <c r="J210" s="8">
        <v>120</v>
      </c>
      <c r="K210" s="4">
        <v>120</v>
      </c>
      <c r="L210" s="9">
        <f t="shared" si="26"/>
        <v>130.80000000000001</v>
      </c>
      <c r="M210" s="4">
        <f t="shared" si="20"/>
        <v>130.80000000000001</v>
      </c>
      <c r="N210" s="4" t="s">
        <v>636</v>
      </c>
      <c r="O210" s="4" t="s">
        <v>26</v>
      </c>
      <c r="P210" s="4"/>
      <c r="Q210" s="4"/>
      <c r="R210" s="4"/>
      <c r="S210" s="6">
        <v>175</v>
      </c>
      <c r="T210">
        <f t="shared" si="21"/>
        <v>46.870000000000005</v>
      </c>
      <c r="U210">
        <f t="shared" si="22"/>
        <v>65.618000000000009</v>
      </c>
      <c r="V210">
        <f t="shared" si="23"/>
        <v>131.23600000000002</v>
      </c>
      <c r="W210">
        <f t="shared" si="24"/>
        <v>160.10792000000001</v>
      </c>
    </row>
    <row r="211" spans="1:23" ht="80.099999999999994" customHeight="1" x14ac:dyDescent="0.25">
      <c r="A211" s="2" t="s">
        <v>668</v>
      </c>
      <c r="B211" s="3">
        <v>45796</v>
      </c>
      <c r="C211" s="4"/>
      <c r="D211" s="5" t="s">
        <v>666</v>
      </c>
      <c r="E211" s="4" t="s">
        <v>669</v>
      </c>
      <c r="F211" s="4" t="s">
        <v>670</v>
      </c>
      <c r="G211" s="6">
        <v>2025051919383</v>
      </c>
      <c r="H211" s="4" t="s">
        <v>635</v>
      </c>
      <c r="I211" s="4">
        <v>0.74</v>
      </c>
      <c r="J211" s="8">
        <v>120</v>
      </c>
      <c r="K211" s="4">
        <v>120</v>
      </c>
      <c r="L211" s="9">
        <f t="shared" si="26"/>
        <v>88.8</v>
      </c>
      <c r="M211" s="4">
        <f t="shared" si="20"/>
        <v>88.8</v>
      </c>
      <c r="N211" s="4" t="s">
        <v>636</v>
      </c>
      <c r="O211" s="4" t="s">
        <v>26</v>
      </c>
      <c r="P211" s="4"/>
      <c r="Q211" s="4"/>
      <c r="R211" s="4"/>
      <c r="S211" s="6">
        <v>130</v>
      </c>
      <c r="T211">
        <f t="shared" si="21"/>
        <v>31.82</v>
      </c>
      <c r="U211">
        <f t="shared" si="22"/>
        <v>44.547999999999995</v>
      </c>
      <c r="V211">
        <f t="shared" si="23"/>
        <v>89.095999999999989</v>
      </c>
      <c r="W211">
        <f t="shared" si="24"/>
        <v>108.69711999999998</v>
      </c>
    </row>
    <row r="212" spans="1:23" ht="80.099999999999994" customHeight="1" x14ac:dyDescent="0.25">
      <c r="A212" s="2" t="s">
        <v>671</v>
      </c>
      <c r="B212" s="3">
        <v>45796</v>
      </c>
      <c r="C212" s="4"/>
      <c r="D212" s="5" t="s">
        <v>666</v>
      </c>
      <c r="E212" s="4" t="s">
        <v>672</v>
      </c>
      <c r="F212" s="4" t="s">
        <v>673</v>
      </c>
      <c r="G212" s="6">
        <v>2025051919390</v>
      </c>
      <c r="H212" s="4" t="s">
        <v>635</v>
      </c>
      <c r="I212" s="4">
        <v>0.74</v>
      </c>
      <c r="J212" s="8">
        <v>120</v>
      </c>
      <c r="K212" s="4">
        <v>120</v>
      </c>
      <c r="L212" s="9">
        <f t="shared" si="26"/>
        <v>88.8</v>
      </c>
      <c r="M212" s="4">
        <f t="shared" si="20"/>
        <v>88.8</v>
      </c>
      <c r="N212" s="4" t="s">
        <v>636</v>
      </c>
      <c r="O212" s="4" t="s">
        <v>26</v>
      </c>
      <c r="P212" s="4"/>
      <c r="Q212" s="4"/>
      <c r="R212" s="4"/>
      <c r="S212" s="6">
        <v>130</v>
      </c>
      <c r="T212">
        <f t="shared" si="21"/>
        <v>31.82</v>
      </c>
      <c r="U212">
        <f t="shared" si="22"/>
        <v>44.547999999999995</v>
      </c>
      <c r="V212">
        <f t="shared" si="23"/>
        <v>89.095999999999989</v>
      </c>
      <c r="W212">
        <f t="shared" si="24"/>
        <v>108.69711999999998</v>
      </c>
    </row>
    <row r="213" spans="1:23" ht="80.099999999999994" customHeight="1" x14ac:dyDescent="0.25">
      <c r="A213" s="2" t="s">
        <v>674</v>
      </c>
      <c r="B213" s="3">
        <v>45796</v>
      </c>
      <c r="C213" s="4"/>
      <c r="D213" s="5" t="s">
        <v>666</v>
      </c>
      <c r="E213" s="4" t="s">
        <v>675</v>
      </c>
      <c r="F213" s="4" t="s">
        <v>1064</v>
      </c>
      <c r="G213" s="6">
        <v>2025051919437</v>
      </c>
      <c r="H213" s="4" t="s">
        <v>635</v>
      </c>
      <c r="I213" s="4">
        <v>2.66</v>
      </c>
      <c r="J213" s="8">
        <v>100</v>
      </c>
      <c r="K213" s="4">
        <v>100</v>
      </c>
      <c r="L213" s="9">
        <f t="shared" si="26"/>
        <v>266</v>
      </c>
      <c r="M213" s="4">
        <f t="shared" si="20"/>
        <v>266</v>
      </c>
      <c r="N213" s="4" t="s">
        <v>636</v>
      </c>
      <c r="O213" s="4" t="s">
        <v>26</v>
      </c>
      <c r="P213" s="4"/>
      <c r="Q213" s="4"/>
      <c r="R213" s="4"/>
      <c r="S213" s="6">
        <v>395</v>
      </c>
      <c r="T213">
        <f t="shared" si="21"/>
        <v>114.38000000000001</v>
      </c>
      <c r="U213">
        <f t="shared" si="22"/>
        <v>160.13200000000001</v>
      </c>
      <c r="V213">
        <f t="shared" si="23"/>
        <v>320.26400000000001</v>
      </c>
      <c r="W213">
        <f t="shared" si="24"/>
        <v>390.72208000000001</v>
      </c>
    </row>
    <row r="214" spans="1:23" ht="80.099999999999994" customHeight="1" x14ac:dyDescent="0.25">
      <c r="A214" s="2" t="s">
        <v>677</v>
      </c>
      <c r="B214" s="3">
        <v>45796</v>
      </c>
      <c r="C214" s="4"/>
      <c r="D214" s="5" t="s">
        <v>666</v>
      </c>
      <c r="E214" s="4" t="s">
        <v>678</v>
      </c>
      <c r="F214" s="4" t="s">
        <v>679</v>
      </c>
      <c r="G214" s="6">
        <v>2025051919451</v>
      </c>
      <c r="H214" s="4" t="s">
        <v>635</v>
      </c>
      <c r="I214" s="4">
        <v>1.82</v>
      </c>
      <c r="J214" s="8">
        <v>120</v>
      </c>
      <c r="K214" s="4">
        <v>120</v>
      </c>
      <c r="L214" s="9">
        <f t="shared" si="26"/>
        <v>218.4</v>
      </c>
      <c r="M214" s="4">
        <f t="shared" si="20"/>
        <v>218.4</v>
      </c>
      <c r="N214" s="4" t="s">
        <v>636</v>
      </c>
      <c r="O214" s="4" t="s">
        <v>26</v>
      </c>
      <c r="P214" s="4"/>
      <c r="Q214" s="4"/>
      <c r="R214" s="4"/>
      <c r="S214" s="6">
        <v>295</v>
      </c>
      <c r="T214">
        <f t="shared" si="21"/>
        <v>78.260000000000005</v>
      </c>
      <c r="U214">
        <f t="shared" si="22"/>
        <v>109.56400000000001</v>
      </c>
      <c r="V214">
        <f t="shared" si="23"/>
        <v>219.12800000000001</v>
      </c>
      <c r="W214">
        <f t="shared" si="24"/>
        <v>267.33616000000001</v>
      </c>
    </row>
    <row r="215" spans="1:23" ht="80.099999999999994" customHeight="1" x14ac:dyDescent="0.25">
      <c r="A215" s="2" t="s">
        <v>680</v>
      </c>
      <c r="B215" s="3">
        <v>45796</v>
      </c>
      <c r="C215" s="4"/>
      <c r="D215" s="5" t="s">
        <v>666</v>
      </c>
      <c r="E215" s="4" t="s">
        <v>681</v>
      </c>
      <c r="F215" s="4" t="s">
        <v>682</v>
      </c>
      <c r="G215" s="6">
        <v>2025051919475</v>
      </c>
      <c r="H215" s="4" t="s">
        <v>683</v>
      </c>
      <c r="I215" s="4">
        <v>0.69</v>
      </c>
      <c r="J215" s="8">
        <v>120</v>
      </c>
      <c r="K215" s="4">
        <v>120</v>
      </c>
      <c r="L215" s="9">
        <f t="shared" si="26"/>
        <v>82.8</v>
      </c>
      <c r="M215" s="4">
        <f t="shared" si="20"/>
        <v>82.8</v>
      </c>
      <c r="N215" s="4" t="s">
        <v>636</v>
      </c>
      <c r="O215" s="4" t="s">
        <v>26</v>
      </c>
      <c r="P215" s="4"/>
      <c r="Q215" s="4"/>
      <c r="R215" s="4"/>
      <c r="S215" s="6">
        <v>95</v>
      </c>
      <c r="T215">
        <f t="shared" si="21"/>
        <v>29.669999999999998</v>
      </c>
      <c r="U215">
        <f t="shared" si="22"/>
        <v>41.537999999999997</v>
      </c>
      <c r="V215">
        <f t="shared" si="23"/>
        <v>83.075999999999993</v>
      </c>
      <c r="W215">
        <f t="shared" si="24"/>
        <v>101.35271999999999</v>
      </c>
    </row>
    <row r="216" spans="1:23" ht="80.099999999999994" customHeight="1" x14ac:dyDescent="0.25">
      <c r="A216" s="2" t="s">
        <v>684</v>
      </c>
      <c r="B216" s="3">
        <v>45796</v>
      </c>
      <c r="C216" s="4"/>
      <c r="D216" s="5" t="s">
        <v>666</v>
      </c>
      <c r="E216" s="4" t="s">
        <v>685</v>
      </c>
      <c r="F216" s="4" t="s">
        <v>686</v>
      </c>
      <c r="G216" s="6">
        <v>2025051919482</v>
      </c>
      <c r="H216" s="4" t="s">
        <v>683</v>
      </c>
      <c r="I216" s="4">
        <v>0.69</v>
      </c>
      <c r="J216" s="8">
        <v>120</v>
      </c>
      <c r="K216" s="4">
        <v>120</v>
      </c>
      <c r="L216" s="9">
        <f t="shared" si="26"/>
        <v>82.8</v>
      </c>
      <c r="M216" s="4">
        <f t="shared" si="20"/>
        <v>82.8</v>
      </c>
      <c r="N216" s="4" t="s">
        <v>636</v>
      </c>
      <c r="O216" s="4" t="s">
        <v>26</v>
      </c>
      <c r="P216" s="4"/>
      <c r="Q216" s="4"/>
      <c r="R216" s="4"/>
      <c r="S216" s="6">
        <v>95</v>
      </c>
      <c r="T216">
        <f t="shared" si="21"/>
        <v>29.669999999999998</v>
      </c>
      <c r="U216">
        <f t="shared" si="22"/>
        <v>41.537999999999997</v>
      </c>
      <c r="V216">
        <f t="shared" si="23"/>
        <v>83.075999999999993</v>
      </c>
      <c r="W216">
        <f t="shared" si="24"/>
        <v>101.35271999999999</v>
      </c>
    </row>
    <row r="217" spans="1:23" ht="80.099999999999994" customHeight="1" x14ac:dyDescent="0.25">
      <c r="A217" s="2" t="s">
        <v>687</v>
      </c>
      <c r="B217" s="3">
        <v>45796</v>
      </c>
      <c r="C217" s="4"/>
      <c r="D217" s="5" t="s">
        <v>666</v>
      </c>
      <c r="E217" s="4" t="s">
        <v>688</v>
      </c>
      <c r="F217" s="4" t="s">
        <v>689</v>
      </c>
      <c r="G217" s="6">
        <v>2025051919505</v>
      </c>
      <c r="H217" s="4" t="s">
        <v>683</v>
      </c>
      <c r="I217" s="4">
        <v>0.67</v>
      </c>
      <c r="J217" s="8">
        <v>120</v>
      </c>
      <c r="K217" s="4">
        <v>98</v>
      </c>
      <c r="L217" s="9">
        <f t="shared" si="26"/>
        <v>80.400000000000006</v>
      </c>
      <c r="M217" s="4">
        <f t="shared" si="20"/>
        <v>65.660000000000011</v>
      </c>
      <c r="N217" s="4" t="s">
        <v>636</v>
      </c>
      <c r="O217" s="4" t="s">
        <v>26</v>
      </c>
      <c r="P217" s="4"/>
      <c r="Q217" s="4"/>
      <c r="R217" s="4"/>
      <c r="S217" s="6">
        <v>95</v>
      </c>
      <c r="T217">
        <f t="shared" si="21"/>
        <v>28.810000000000002</v>
      </c>
      <c r="U217">
        <f t="shared" si="22"/>
        <v>40.334000000000003</v>
      </c>
      <c r="V217">
        <f t="shared" si="23"/>
        <v>80.668000000000006</v>
      </c>
      <c r="W217">
        <f t="shared" si="24"/>
        <v>98.414960000000008</v>
      </c>
    </row>
    <row r="218" spans="1:23" ht="80.099999999999994" customHeight="1" x14ac:dyDescent="0.25">
      <c r="A218" s="2" t="s">
        <v>690</v>
      </c>
      <c r="B218" s="3">
        <v>45799</v>
      </c>
      <c r="C218" s="4"/>
      <c r="D218" s="5" t="s">
        <v>691</v>
      </c>
      <c r="E218" s="4" t="s">
        <v>691</v>
      </c>
      <c r="F218" s="4" t="s">
        <v>692</v>
      </c>
      <c r="G218" s="6">
        <v>2025052215545</v>
      </c>
      <c r="H218" s="4" t="s">
        <v>693</v>
      </c>
      <c r="I218" s="4">
        <v>1.18</v>
      </c>
      <c r="J218" s="8">
        <v>60</v>
      </c>
      <c r="K218" s="4">
        <v>60</v>
      </c>
      <c r="L218" s="9">
        <f>I218*J218</f>
        <v>70.8</v>
      </c>
      <c r="M218" s="4">
        <f t="shared" si="20"/>
        <v>70.8</v>
      </c>
      <c r="N218" s="4" t="s">
        <v>694</v>
      </c>
      <c r="O218" s="4" t="s">
        <v>26</v>
      </c>
      <c r="P218" s="4"/>
      <c r="Q218" s="4"/>
      <c r="R218" s="4"/>
      <c r="S218" s="6">
        <v>195</v>
      </c>
      <c r="T218">
        <f t="shared" si="21"/>
        <v>50.739999999999995</v>
      </c>
      <c r="U218">
        <f t="shared" si="22"/>
        <v>71.035999999999987</v>
      </c>
      <c r="V218">
        <f t="shared" si="23"/>
        <v>142.07199999999997</v>
      </c>
      <c r="W218">
        <f t="shared" si="24"/>
        <v>173.32783999999995</v>
      </c>
    </row>
    <row r="219" spans="1:23" ht="80.099999999999994" customHeight="1" x14ac:dyDescent="0.25">
      <c r="A219" s="2" t="s">
        <v>695</v>
      </c>
      <c r="B219" s="3">
        <v>45799</v>
      </c>
      <c r="C219" s="4"/>
      <c r="D219" s="5" t="s">
        <v>691</v>
      </c>
      <c r="E219" s="4" t="s">
        <v>691</v>
      </c>
      <c r="F219" s="4" t="s">
        <v>696</v>
      </c>
      <c r="G219" s="6">
        <v>2025052216054</v>
      </c>
      <c r="H219" s="4" t="s">
        <v>693</v>
      </c>
      <c r="I219" s="4">
        <v>1.264</v>
      </c>
      <c r="J219" s="8">
        <v>60</v>
      </c>
      <c r="K219" s="4">
        <v>60</v>
      </c>
      <c r="L219" s="9">
        <f t="shared" si="26"/>
        <v>75.84</v>
      </c>
      <c r="M219" s="4">
        <f t="shared" si="20"/>
        <v>75.84</v>
      </c>
      <c r="N219" s="4" t="s">
        <v>694</v>
      </c>
      <c r="O219" s="4" t="s">
        <v>26</v>
      </c>
      <c r="P219" s="4"/>
      <c r="Q219" s="4"/>
      <c r="R219" s="4"/>
      <c r="S219" s="6">
        <v>195</v>
      </c>
      <c r="T219">
        <f t="shared" si="21"/>
        <v>54.352000000000004</v>
      </c>
      <c r="U219">
        <f t="shared" si="22"/>
        <v>76.092799999999997</v>
      </c>
      <c r="V219">
        <f t="shared" si="23"/>
        <v>152.18559999999999</v>
      </c>
      <c r="W219">
        <f t="shared" si="24"/>
        <v>185.66643199999999</v>
      </c>
    </row>
    <row r="220" spans="1:23" ht="80.099999999999994" customHeight="1" x14ac:dyDescent="0.25">
      <c r="A220" s="2" t="s">
        <v>697</v>
      </c>
      <c r="B220" s="3">
        <v>45799</v>
      </c>
      <c r="C220" s="4"/>
      <c r="D220" s="5" t="s">
        <v>698</v>
      </c>
      <c r="E220" s="5" t="s">
        <v>698</v>
      </c>
      <c r="F220" s="4" t="s">
        <v>699</v>
      </c>
      <c r="G220" s="6">
        <v>2025052216085</v>
      </c>
      <c r="H220" s="4" t="s">
        <v>693</v>
      </c>
      <c r="I220" s="4">
        <v>0.84299999999999997</v>
      </c>
      <c r="J220" s="8">
        <v>60</v>
      </c>
      <c r="K220" s="4">
        <v>60</v>
      </c>
      <c r="L220" s="9">
        <f t="shared" si="26"/>
        <v>50.58</v>
      </c>
      <c r="M220" s="4">
        <f t="shared" si="20"/>
        <v>50.58</v>
      </c>
      <c r="N220" s="4" t="s">
        <v>694</v>
      </c>
      <c r="O220" s="4" t="s">
        <v>26</v>
      </c>
      <c r="P220" s="4"/>
      <c r="Q220" s="4"/>
      <c r="R220" s="4"/>
      <c r="S220" s="6">
        <v>135</v>
      </c>
      <c r="T220">
        <f t="shared" si="21"/>
        <v>36.248999999999995</v>
      </c>
      <c r="U220">
        <f t="shared" si="22"/>
        <v>50.748599999999989</v>
      </c>
      <c r="V220">
        <f t="shared" si="23"/>
        <v>101.49719999999998</v>
      </c>
      <c r="W220">
        <f t="shared" si="24"/>
        <v>123.82658399999997</v>
      </c>
    </row>
    <row r="221" spans="1:23" ht="80.099999999999994" customHeight="1" x14ac:dyDescent="0.25">
      <c r="A221" s="2" t="s">
        <v>700</v>
      </c>
      <c r="B221" s="3">
        <v>45799</v>
      </c>
      <c r="C221" s="4"/>
      <c r="D221" s="5" t="s">
        <v>698</v>
      </c>
      <c r="E221" s="5" t="s">
        <v>698</v>
      </c>
      <c r="F221" s="4" t="s">
        <v>701</v>
      </c>
      <c r="G221" s="6">
        <v>2025052216092</v>
      </c>
      <c r="H221" s="4" t="s">
        <v>693</v>
      </c>
      <c r="I221" s="4">
        <v>0.84299999999999997</v>
      </c>
      <c r="J221" s="8">
        <v>60</v>
      </c>
      <c r="K221" s="4">
        <v>60</v>
      </c>
      <c r="L221" s="9">
        <f t="shared" si="26"/>
        <v>50.58</v>
      </c>
      <c r="M221" s="4">
        <f t="shared" si="20"/>
        <v>50.58</v>
      </c>
      <c r="N221" s="4" t="s">
        <v>694</v>
      </c>
      <c r="O221" s="4" t="s">
        <v>26</v>
      </c>
      <c r="P221" s="4"/>
      <c r="Q221" s="4"/>
      <c r="R221" s="4"/>
      <c r="S221" s="6">
        <v>135</v>
      </c>
      <c r="T221">
        <f t="shared" si="21"/>
        <v>36.248999999999995</v>
      </c>
      <c r="U221">
        <f t="shared" si="22"/>
        <v>50.748599999999989</v>
      </c>
      <c r="V221">
        <f t="shared" si="23"/>
        <v>101.49719999999998</v>
      </c>
      <c r="W221">
        <f t="shared" si="24"/>
        <v>123.82658399999997</v>
      </c>
    </row>
    <row r="222" spans="1:23" ht="80.099999999999994" customHeight="1" x14ac:dyDescent="0.25">
      <c r="A222" s="2" t="s">
        <v>702</v>
      </c>
      <c r="B222" s="3">
        <v>45799</v>
      </c>
      <c r="C222" s="4"/>
      <c r="D222" s="5" t="s">
        <v>703</v>
      </c>
      <c r="E222" s="5" t="s">
        <v>703</v>
      </c>
      <c r="F222" s="4" t="s">
        <v>704</v>
      </c>
      <c r="G222" s="6">
        <v>2025052216108</v>
      </c>
      <c r="H222" s="4" t="s">
        <v>693</v>
      </c>
      <c r="I222" s="4">
        <v>0.67400000000000004</v>
      </c>
      <c r="J222" s="8">
        <v>60</v>
      </c>
      <c r="K222" s="4">
        <v>60</v>
      </c>
      <c r="L222" s="9">
        <f t="shared" si="26"/>
        <v>40.440000000000005</v>
      </c>
      <c r="M222" s="4">
        <f t="shared" si="20"/>
        <v>40.440000000000005</v>
      </c>
      <c r="N222" s="4" t="s">
        <v>694</v>
      </c>
      <c r="O222" s="4" t="s">
        <v>26</v>
      </c>
      <c r="P222" s="4"/>
      <c r="Q222" s="4"/>
      <c r="R222" s="4"/>
      <c r="S222" s="6">
        <v>99</v>
      </c>
      <c r="T222">
        <f t="shared" si="21"/>
        <v>28.982000000000003</v>
      </c>
      <c r="U222">
        <f t="shared" si="22"/>
        <v>40.574800000000003</v>
      </c>
      <c r="V222">
        <f t="shared" si="23"/>
        <v>81.149600000000007</v>
      </c>
      <c r="W222">
        <f t="shared" si="24"/>
        <v>99.00251200000001</v>
      </c>
    </row>
    <row r="223" spans="1:23" ht="80.099999999999994" customHeight="1" x14ac:dyDescent="0.25">
      <c r="A223" s="2" t="s">
        <v>705</v>
      </c>
      <c r="B223" s="3">
        <v>45799</v>
      </c>
      <c r="C223" s="4"/>
      <c r="D223" s="5" t="s">
        <v>703</v>
      </c>
      <c r="E223" s="5" t="s">
        <v>703</v>
      </c>
      <c r="F223" s="4" t="s">
        <v>706</v>
      </c>
      <c r="G223" s="6">
        <v>2025052216115</v>
      </c>
      <c r="H223" s="4" t="s">
        <v>693</v>
      </c>
      <c r="I223" s="4">
        <v>0.67400000000000004</v>
      </c>
      <c r="J223" s="8">
        <v>60</v>
      </c>
      <c r="K223" s="4">
        <v>60</v>
      </c>
      <c r="L223" s="9">
        <f t="shared" si="26"/>
        <v>40.440000000000005</v>
      </c>
      <c r="M223" s="4">
        <f t="shared" si="20"/>
        <v>40.440000000000005</v>
      </c>
      <c r="N223" s="4" t="s">
        <v>694</v>
      </c>
      <c r="O223" s="4" t="s">
        <v>26</v>
      </c>
      <c r="P223" s="4"/>
      <c r="Q223" s="4"/>
      <c r="R223" s="4"/>
      <c r="S223" s="6">
        <f t="shared" si="25"/>
        <v>99.00251200000001</v>
      </c>
      <c r="T223">
        <f t="shared" si="21"/>
        <v>28.982000000000003</v>
      </c>
      <c r="U223">
        <f t="shared" si="22"/>
        <v>40.574800000000003</v>
      </c>
      <c r="V223">
        <f t="shared" si="23"/>
        <v>81.149600000000007</v>
      </c>
      <c r="W223">
        <f t="shared" si="24"/>
        <v>99.00251200000001</v>
      </c>
    </row>
    <row r="224" spans="1:23" ht="80.099999999999994" customHeight="1" x14ac:dyDescent="0.25">
      <c r="A224" s="2" t="s">
        <v>707</v>
      </c>
      <c r="B224" s="3">
        <v>45799</v>
      </c>
      <c r="C224" s="4"/>
      <c r="D224" s="5" t="s">
        <v>703</v>
      </c>
      <c r="E224" s="5" t="s">
        <v>703</v>
      </c>
      <c r="F224" s="4" t="s">
        <v>708</v>
      </c>
      <c r="G224" s="6">
        <v>2025052216122</v>
      </c>
      <c r="H224" s="4" t="s">
        <v>693</v>
      </c>
      <c r="I224" s="4">
        <v>0.67400000000000004</v>
      </c>
      <c r="J224" s="8">
        <v>60</v>
      </c>
      <c r="K224" s="4">
        <v>60</v>
      </c>
      <c r="L224" s="9">
        <f t="shared" si="26"/>
        <v>40.440000000000005</v>
      </c>
      <c r="M224" s="4">
        <f t="shared" si="20"/>
        <v>40.440000000000005</v>
      </c>
      <c r="N224" s="4" t="s">
        <v>694</v>
      </c>
      <c r="O224" s="4" t="s">
        <v>26</v>
      </c>
      <c r="P224" s="4"/>
      <c r="Q224" s="4"/>
      <c r="R224" s="4"/>
      <c r="S224" s="6">
        <f t="shared" si="25"/>
        <v>99.00251200000001</v>
      </c>
      <c r="T224">
        <f t="shared" si="21"/>
        <v>28.982000000000003</v>
      </c>
      <c r="U224">
        <f t="shared" si="22"/>
        <v>40.574800000000003</v>
      </c>
      <c r="V224">
        <f t="shared" si="23"/>
        <v>81.149600000000007</v>
      </c>
      <c r="W224">
        <f t="shared" si="24"/>
        <v>99.00251200000001</v>
      </c>
    </row>
    <row r="225" spans="1:23" ht="80.099999999999994" customHeight="1" x14ac:dyDescent="0.25">
      <c r="A225" s="2" t="s">
        <v>709</v>
      </c>
      <c r="B225" s="3">
        <v>45799</v>
      </c>
      <c r="C225" s="4"/>
      <c r="D225" s="5" t="s">
        <v>710</v>
      </c>
      <c r="E225" s="5" t="s">
        <v>710</v>
      </c>
      <c r="F225" s="4" t="s">
        <v>711</v>
      </c>
      <c r="G225" s="6">
        <v>2025052216139</v>
      </c>
      <c r="H225" s="4" t="s">
        <v>693</v>
      </c>
      <c r="I225" s="4">
        <v>1.18</v>
      </c>
      <c r="J225" s="8">
        <v>60</v>
      </c>
      <c r="K225" s="4">
        <v>60</v>
      </c>
      <c r="L225" s="9">
        <f t="shared" si="26"/>
        <v>70.8</v>
      </c>
      <c r="M225" s="4">
        <f t="shared" si="20"/>
        <v>70.8</v>
      </c>
      <c r="N225" s="4" t="s">
        <v>694</v>
      </c>
      <c r="O225" s="4" t="s">
        <v>26</v>
      </c>
      <c r="P225" s="4"/>
      <c r="Q225" s="4"/>
      <c r="R225" s="4"/>
      <c r="S225" s="6">
        <v>185</v>
      </c>
      <c r="T225">
        <f t="shared" si="21"/>
        <v>50.739999999999995</v>
      </c>
      <c r="U225">
        <f t="shared" si="22"/>
        <v>71.035999999999987</v>
      </c>
      <c r="V225">
        <f t="shared" si="23"/>
        <v>142.07199999999997</v>
      </c>
      <c r="W225">
        <f t="shared" si="24"/>
        <v>173.32783999999995</v>
      </c>
    </row>
    <row r="226" spans="1:23" ht="80.099999999999994" customHeight="1" x14ac:dyDescent="0.25">
      <c r="A226" s="2" t="s">
        <v>712</v>
      </c>
      <c r="B226" s="3">
        <v>45799</v>
      </c>
      <c r="C226" s="4"/>
      <c r="D226" s="5" t="s">
        <v>710</v>
      </c>
      <c r="E226" s="5" t="s">
        <v>710</v>
      </c>
      <c r="F226" s="4" t="s">
        <v>713</v>
      </c>
      <c r="G226" s="6">
        <v>2025052216146</v>
      </c>
      <c r="H226" s="4" t="s">
        <v>693</v>
      </c>
      <c r="I226" s="4">
        <v>1.349</v>
      </c>
      <c r="J226" s="8">
        <v>60</v>
      </c>
      <c r="K226" s="4">
        <v>60</v>
      </c>
      <c r="L226" s="9">
        <f t="shared" si="26"/>
        <v>80.94</v>
      </c>
      <c r="M226" s="4">
        <f t="shared" si="20"/>
        <v>80.94</v>
      </c>
      <c r="N226" s="4" t="s">
        <v>694</v>
      </c>
      <c r="O226" s="4" t="s">
        <v>26</v>
      </c>
      <c r="P226" s="4"/>
      <c r="Q226" s="4"/>
      <c r="R226" s="4"/>
      <c r="S226" s="6">
        <v>195</v>
      </c>
      <c r="T226">
        <f t="shared" si="21"/>
        <v>58.006999999999998</v>
      </c>
      <c r="U226">
        <f t="shared" si="22"/>
        <v>81.209799999999987</v>
      </c>
      <c r="V226">
        <f t="shared" si="23"/>
        <v>162.41959999999997</v>
      </c>
      <c r="W226">
        <f t="shared" si="24"/>
        <v>198.15191199999995</v>
      </c>
    </row>
    <row r="227" spans="1:23" ht="80.099999999999994" customHeight="1" x14ac:dyDescent="0.25">
      <c r="A227" s="2" t="s">
        <v>714</v>
      </c>
      <c r="B227" s="3">
        <v>45799</v>
      </c>
      <c r="C227" s="4"/>
      <c r="D227" s="5" t="s">
        <v>715</v>
      </c>
      <c r="E227" s="5" t="s">
        <v>716</v>
      </c>
      <c r="F227" s="4" t="s">
        <v>717</v>
      </c>
      <c r="G227" s="6">
        <v>2025052216153</v>
      </c>
      <c r="H227" s="4" t="s">
        <v>533</v>
      </c>
      <c r="I227" s="4">
        <v>1.0960000000000001</v>
      </c>
      <c r="J227" s="8">
        <v>120</v>
      </c>
      <c r="K227" s="4">
        <v>120</v>
      </c>
      <c r="L227" s="9">
        <f t="shared" si="26"/>
        <v>131.52000000000001</v>
      </c>
      <c r="M227" s="4">
        <f t="shared" si="20"/>
        <v>131.52000000000001</v>
      </c>
      <c r="N227" s="4" t="s">
        <v>534</v>
      </c>
      <c r="O227" s="4" t="s">
        <v>26</v>
      </c>
      <c r="P227" s="4"/>
      <c r="Q227" s="4"/>
      <c r="R227" s="4"/>
      <c r="S227" s="6">
        <v>165</v>
      </c>
      <c r="T227">
        <f t="shared" si="21"/>
        <v>47.128</v>
      </c>
      <c r="U227">
        <f t="shared" si="22"/>
        <v>65.979199999999992</v>
      </c>
      <c r="V227">
        <f t="shared" si="23"/>
        <v>131.95839999999998</v>
      </c>
      <c r="W227">
        <f t="shared" si="24"/>
        <v>160.98924799999998</v>
      </c>
    </row>
    <row r="228" spans="1:23" ht="80.099999999999994" customHeight="1" x14ac:dyDescent="0.25">
      <c r="A228" s="2" t="s">
        <v>718</v>
      </c>
      <c r="B228" s="3">
        <v>45799</v>
      </c>
      <c r="C228" s="4"/>
      <c r="D228" s="5" t="s">
        <v>719</v>
      </c>
      <c r="E228" s="5" t="s">
        <v>720</v>
      </c>
      <c r="F228" s="4" t="s">
        <v>721</v>
      </c>
      <c r="G228" s="6">
        <v>2025052216177</v>
      </c>
      <c r="H228" s="4" t="s">
        <v>693</v>
      </c>
      <c r="I228" s="4">
        <v>1.601</v>
      </c>
      <c r="J228" s="8">
        <v>120</v>
      </c>
      <c r="K228" s="4">
        <v>120</v>
      </c>
      <c r="L228" s="9">
        <f t="shared" si="26"/>
        <v>192.12</v>
      </c>
      <c r="M228" s="4">
        <f t="shared" si="20"/>
        <v>192.12</v>
      </c>
      <c r="N228" s="4" t="s">
        <v>694</v>
      </c>
      <c r="O228" s="4" t="s">
        <v>26</v>
      </c>
      <c r="P228" s="4"/>
      <c r="Q228" s="4"/>
      <c r="R228" s="4"/>
      <c r="S228" s="6">
        <f t="shared" si="25"/>
        <v>235.167688</v>
      </c>
      <c r="T228">
        <f t="shared" si="21"/>
        <v>68.843000000000004</v>
      </c>
      <c r="U228">
        <f t="shared" si="22"/>
        <v>96.380200000000002</v>
      </c>
      <c r="V228">
        <f t="shared" si="23"/>
        <v>192.7604</v>
      </c>
      <c r="W228">
        <f t="shared" si="24"/>
        <v>235.167688</v>
      </c>
    </row>
    <row r="229" spans="1:23" ht="80.099999999999994" customHeight="1" x14ac:dyDescent="0.25">
      <c r="A229" s="2" t="s">
        <v>722</v>
      </c>
      <c r="B229" s="3">
        <v>45799</v>
      </c>
      <c r="C229" s="4"/>
      <c r="D229" s="5" t="s">
        <v>723</v>
      </c>
      <c r="E229" s="5" t="s">
        <v>724</v>
      </c>
      <c r="F229" s="4" t="s">
        <v>725</v>
      </c>
      <c r="G229" s="6">
        <v>2025052216207</v>
      </c>
      <c r="H229" s="4" t="s">
        <v>533</v>
      </c>
      <c r="I229" s="4">
        <v>1.0960000000000001</v>
      </c>
      <c r="J229" s="8">
        <v>120</v>
      </c>
      <c r="K229" s="4">
        <v>120</v>
      </c>
      <c r="L229" s="9">
        <f t="shared" si="26"/>
        <v>131.52000000000001</v>
      </c>
      <c r="M229" s="4">
        <f t="shared" si="20"/>
        <v>131.52000000000001</v>
      </c>
      <c r="N229" s="4" t="s">
        <v>534</v>
      </c>
      <c r="O229" s="4" t="s">
        <v>26</v>
      </c>
      <c r="P229" s="4"/>
      <c r="Q229" s="4"/>
      <c r="R229" s="4"/>
      <c r="S229" s="6">
        <v>165</v>
      </c>
      <c r="T229">
        <f t="shared" si="21"/>
        <v>47.128</v>
      </c>
      <c r="U229">
        <f t="shared" si="22"/>
        <v>65.979199999999992</v>
      </c>
      <c r="V229">
        <f t="shared" si="23"/>
        <v>131.95839999999998</v>
      </c>
      <c r="W229">
        <f t="shared" si="24"/>
        <v>160.98924799999998</v>
      </c>
    </row>
    <row r="230" spans="1:23" ht="80.099999999999994" customHeight="1" x14ac:dyDescent="0.25">
      <c r="A230" s="2" t="s">
        <v>726</v>
      </c>
      <c r="B230" s="3">
        <v>45799</v>
      </c>
      <c r="C230" s="4"/>
      <c r="D230" s="5" t="s">
        <v>727</v>
      </c>
      <c r="E230" s="5" t="s">
        <v>727</v>
      </c>
      <c r="F230" s="4" t="s">
        <v>728</v>
      </c>
      <c r="G230" s="6">
        <v>2025052216214</v>
      </c>
      <c r="H230" s="4" t="s">
        <v>693</v>
      </c>
      <c r="I230" s="4">
        <v>1.264</v>
      </c>
      <c r="J230" s="8">
        <v>60</v>
      </c>
      <c r="K230" s="4">
        <v>60</v>
      </c>
      <c r="L230" s="9">
        <f t="shared" si="26"/>
        <v>75.84</v>
      </c>
      <c r="M230" s="4">
        <f t="shared" si="20"/>
        <v>75.84</v>
      </c>
      <c r="N230" s="4" t="s">
        <v>694</v>
      </c>
      <c r="O230" s="4" t="s">
        <v>26</v>
      </c>
      <c r="P230" s="4"/>
      <c r="Q230" s="4"/>
      <c r="R230" s="4"/>
      <c r="S230" s="6">
        <v>195</v>
      </c>
      <c r="T230">
        <f t="shared" si="21"/>
        <v>54.352000000000004</v>
      </c>
      <c r="U230">
        <f t="shared" si="22"/>
        <v>76.092799999999997</v>
      </c>
      <c r="V230">
        <f t="shared" si="23"/>
        <v>152.18559999999999</v>
      </c>
      <c r="W230">
        <f t="shared" si="24"/>
        <v>185.66643199999999</v>
      </c>
    </row>
    <row r="231" spans="1:23" ht="80.099999999999994" customHeight="1" x14ac:dyDescent="0.25">
      <c r="A231" s="2" t="s">
        <v>729</v>
      </c>
      <c r="B231" s="3">
        <v>45799</v>
      </c>
      <c r="C231" s="4"/>
      <c r="D231" s="5" t="s">
        <v>730</v>
      </c>
      <c r="E231" s="5" t="s">
        <v>730</v>
      </c>
      <c r="F231" s="4" t="s">
        <v>731</v>
      </c>
      <c r="G231" s="6">
        <v>2025052216238</v>
      </c>
      <c r="H231" s="4" t="s">
        <v>693</v>
      </c>
      <c r="I231" s="4">
        <v>0.59</v>
      </c>
      <c r="J231" s="8">
        <v>60</v>
      </c>
      <c r="K231" s="4">
        <v>60</v>
      </c>
      <c r="L231" s="9">
        <f t="shared" si="26"/>
        <v>35.4</v>
      </c>
      <c r="M231" s="4">
        <f t="shared" si="20"/>
        <v>35.4</v>
      </c>
      <c r="N231" s="4" t="s">
        <v>694</v>
      </c>
      <c r="O231" s="4" t="s">
        <v>26</v>
      </c>
      <c r="P231" s="4"/>
      <c r="Q231" s="4"/>
      <c r="R231" s="4"/>
      <c r="S231" s="6">
        <v>90</v>
      </c>
      <c r="T231">
        <f t="shared" si="21"/>
        <v>25.369999999999997</v>
      </c>
      <c r="U231">
        <f t="shared" si="22"/>
        <v>35.517999999999994</v>
      </c>
      <c r="V231">
        <f t="shared" si="23"/>
        <v>71.035999999999987</v>
      </c>
      <c r="W231">
        <f t="shared" si="24"/>
        <v>86.663919999999976</v>
      </c>
    </row>
    <row r="232" spans="1:23" ht="80.099999999999994" customHeight="1" x14ac:dyDescent="0.25">
      <c r="A232" s="2" t="s">
        <v>732</v>
      </c>
      <c r="B232" s="3">
        <v>45799</v>
      </c>
      <c r="C232" s="4"/>
      <c r="D232" s="5" t="s">
        <v>733</v>
      </c>
      <c r="E232" s="5" t="s">
        <v>734</v>
      </c>
      <c r="F232" s="4" t="s">
        <v>735</v>
      </c>
      <c r="G232" s="6">
        <v>2025052216252</v>
      </c>
      <c r="H232" s="4" t="s">
        <v>693</v>
      </c>
      <c r="I232" s="4">
        <v>0.84299999999999997</v>
      </c>
      <c r="J232" s="8">
        <v>150</v>
      </c>
      <c r="K232" s="4">
        <v>150</v>
      </c>
      <c r="L232" s="9">
        <f t="shared" si="26"/>
        <v>126.44999999999999</v>
      </c>
      <c r="M232" s="4">
        <f t="shared" si="20"/>
        <v>126.44999999999999</v>
      </c>
      <c r="N232" s="4" t="s">
        <v>694</v>
      </c>
      <c r="O232" s="4" t="s">
        <v>26</v>
      </c>
      <c r="P232" s="4"/>
      <c r="Q232" s="4"/>
      <c r="R232" s="4"/>
      <c r="S232" s="6">
        <v>135</v>
      </c>
      <c r="T232">
        <f t="shared" si="21"/>
        <v>36.248999999999995</v>
      </c>
      <c r="U232">
        <f t="shared" si="22"/>
        <v>50.748599999999989</v>
      </c>
      <c r="V232">
        <f t="shared" si="23"/>
        <v>101.49719999999998</v>
      </c>
      <c r="W232">
        <f t="shared" si="24"/>
        <v>123.82658399999997</v>
      </c>
    </row>
    <row r="233" spans="1:23" ht="80.099999999999994" customHeight="1" x14ac:dyDescent="0.25">
      <c r="A233" s="2" t="s">
        <v>736</v>
      </c>
      <c r="B233" s="3">
        <v>45799</v>
      </c>
      <c r="C233" s="4"/>
      <c r="D233" s="5" t="s">
        <v>737</v>
      </c>
      <c r="E233" s="5" t="s">
        <v>737</v>
      </c>
      <c r="F233" s="4" t="s">
        <v>738</v>
      </c>
      <c r="G233" s="6">
        <v>2025052216269</v>
      </c>
      <c r="H233" s="4" t="s">
        <v>693</v>
      </c>
      <c r="I233" s="4">
        <v>1.18</v>
      </c>
      <c r="J233" s="8">
        <v>60</v>
      </c>
      <c r="K233" s="4">
        <v>60</v>
      </c>
      <c r="L233" s="9">
        <f t="shared" si="26"/>
        <v>70.8</v>
      </c>
      <c r="M233" s="4">
        <f t="shared" si="20"/>
        <v>70.8</v>
      </c>
      <c r="N233" s="4" t="s">
        <v>694</v>
      </c>
      <c r="O233" s="4" t="s">
        <v>26</v>
      </c>
      <c r="P233" s="4"/>
      <c r="Q233" s="4"/>
      <c r="R233" s="4"/>
      <c r="S233" s="6">
        <v>185</v>
      </c>
      <c r="T233">
        <f t="shared" si="21"/>
        <v>50.739999999999995</v>
      </c>
      <c r="U233">
        <f t="shared" si="22"/>
        <v>71.035999999999987</v>
      </c>
      <c r="V233">
        <f t="shared" si="23"/>
        <v>142.07199999999997</v>
      </c>
      <c r="W233">
        <f t="shared" si="24"/>
        <v>173.32783999999995</v>
      </c>
    </row>
    <row r="234" spans="1:23" ht="80.099999999999994" customHeight="1" x14ac:dyDescent="0.25">
      <c r="A234" s="2" t="s">
        <v>739</v>
      </c>
      <c r="B234" s="3">
        <v>45799</v>
      </c>
      <c r="C234" s="4"/>
      <c r="D234" s="5" t="s">
        <v>740</v>
      </c>
      <c r="E234" s="5" t="s">
        <v>741</v>
      </c>
      <c r="F234" s="4" t="s">
        <v>742</v>
      </c>
      <c r="G234" s="6">
        <v>2025052216290</v>
      </c>
      <c r="H234" s="4" t="s">
        <v>533</v>
      </c>
      <c r="I234" s="4">
        <v>0.67400000000000004</v>
      </c>
      <c r="J234" s="8">
        <v>150</v>
      </c>
      <c r="K234" s="4">
        <v>150</v>
      </c>
      <c r="L234" s="9">
        <f t="shared" si="26"/>
        <v>101.10000000000001</v>
      </c>
      <c r="M234" s="4">
        <f t="shared" si="20"/>
        <v>101.10000000000001</v>
      </c>
      <c r="N234" s="4" t="s">
        <v>534</v>
      </c>
      <c r="O234" s="4" t="s">
        <v>26</v>
      </c>
      <c r="P234" s="4"/>
      <c r="Q234" s="4"/>
      <c r="R234" s="4"/>
      <c r="S234" s="6">
        <v>99</v>
      </c>
      <c r="T234">
        <f t="shared" si="21"/>
        <v>28.982000000000003</v>
      </c>
      <c r="U234">
        <f t="shared" si="22"/>
        <v>40.574800000000003</v>
      </c>
      <c r="V234">
        <f t="shared" si="23"/>
        <v>81.149600000000007</v>
      </c>
      <c r="W234">
        <f t="shared" si="24"/>
        <v>99.00251200000001</v>
      </c>
    </row>
    <row r="235" spans="1:23" ht="80.099999999999994" customHeight="1" x14ac:dyDescent="0.25">
      <c r="A235" s="2" t="s">
        <v>743</v>
      </c>
      <c r="B235" s="3">
        <v>45799</v>
      </c>
      <c r="C235" s="4"/>
      <c r="D235" s="5" t="s">
        <v>744</v>
      </c>
      <c r="E235" s="5" t="s">
        <v>745</v>
      </c>
      <c r="F235" s="4" t="s">
        <v>746</v>
      </c>
      <c r="G235" s="6">
        <v>2025052216313</v>
      </c>
      <c r="H235" s="4" t="s">
        <v>693</v>
      </c>
      <c r="I235" s="4">
        <v>1.18</v>
      </c>
      <c r="J235" s="8">
        <v>100</v>
      </c>
      <c r="K235" s="4">
        <v>100</v>
      </c>
      <c r="L235" s="9">
        <f t="shared" si="26"/>
        <v>118</v>
      </c>
      <c r="M235" s="4">
        <f t="shared" si="20"/>
        <v>118</v>
      </c>
      <c r="N235" s="4" t="s">
        <v>694</v>
      </c>
      <c r="O235" s="4" t="s">
        <v>26</v>
      </c>
      <c r="P235" s="4"/>
      <c r="Q235" s="4"/>
      <c r="R235" s="4"/>
      <c r="S235" s="6">
        <v>185</v>
      </c>
      <c r="T235">
        <f t="shared" si="21"/>
        <v>50.739999999999995</v>
      </c>
      <c r="U235">
        <f t="shared" si="22"/>
        <v>71.035999999999987</v>
      </c>
      <c r="V235">
        <f t="shared" si="23"/>
        <v>142.07199999999997</v>
      </c>
      <c r="W235">
        <f t="shared" si="24"/>
        <v>173.32783999999995</v>
      </c>
    </row>
    <row r="236" spans="1:23" ht="80.099999999999994" customHeight="1" x14ac:dyDescent="0.25">
      <c r="A236" s="2" t="s">
        <v>747</v>
      </c>
      <c r="B236" s="3">
        <v>45799</v>
      </c>
      <c r="C236" s="4"/>
      <c r="D236" s="5" t="s">
        <v>748</v>
      </c>
      <c r="E236" s="5" t="s">
        <v>748</v>
      </c>
      <c r="F236" s="4" t="s">
        <v>749</v>
      </c>
      <c r="G236" s="6">
        <v>2025052216320</v>
      </c>
      <c r="H236" s="4" t="s">
        <v>693</v>
      </c>
      <c r="I236" s="4">
        <v>1.0109999999999999</v>
      </c>
      <c r="J236" s="8">
        <v>60</v>
      </c>
      <c r="K236" s="4">
        <v>60</v>
      </c>
      <c r="L236" s="9">
        <f t="shared" si="26"/>
        <v>60.66</v>
      </c>
      <c r="M236" s="4">
        <f t="shared" si="20"/>
        <v>60.66</v>
      </c>
      <c r="N236" s="4" t="s">
        <v>694</v>
      </c>
      <c r="O236" s="4" t="s">
        <v>26</v>
      </c>
      <c r="P236" s="4"/>
      <c r="Q236" s="4"/>
      <c r="R236" s="4"/>
      <c r="S236" s="6">
        <v>159</v>
      </c>
      <c r="T236">
        <f t="shared" si="21"/>
        <v>43.472999999999999</v>
      </c>
      <c r="U236">
        <f t="shared" si="22"/>
        <v>60.862199999999994</v>
      </c>
      <c r="V236">
        <f t="shared" si="23"/>
        <v>121.72439999999999</v>
      </c>
      <c r="W236">
        <f t="shared" si="24"/>
        <v>148.50376799999998</v>
      </c>
    </row>
    <row r="237" spans="1:23" ht="80.099999999999994" customHeight="1" x14ac:dyDescent="0.25">
      <c r="A237" s="2" t="s">
        <v>750</v>
      </c>
      <c r="B237" s="3">
        <v>45799</v>
      </c>
      <c r="C237" s="4"/>
      <c r="D237" s="5" t="s">
        <v>748</v>
      </c>
      <c r="E237" s="5" t="s">
        <v>748</v>
      </c>
      <c r="F237" s="4" t="s">
        <v>751</v>
      </c>
      <c r="G237" s="6">
        <v>2025052216337</v>
      </c>
      <c r="H237" s="4" t="s">
        <v>693</v>
      </c>
      <c r="I237" s="4">
        <v>1.0109999999999999</v>
      </c>
      <c r="J237" s="8">
        <v>60</v>
      </c>
      <c r="K237" s="4">
        <v>60</v>
      </c>
      <c r="L237" s="9">
        <f t="shared" si="26"/>
        <v>60.66</v>
      </c>
      <c r="M237" s="4">
        <f t="shared" si="20"/>
        <v>60.66</v>
      </c>
      <c r="N237" s="4" t="s">
        <v>694</v>
      </c>
      <c r="O237" s="4" t="s">
        <v>26</v>
      </c>
      <c r="P237" s="4"/>
      <c r="Q237" s="4"/>
      <c r="R237" s="4"/>
      <c r="S237" s="6">
        <v>159</v>
      </c>
      <c r="T237">
        <f t="shared" si="21"/>
        <v>43.472999999999999</v>
      </c>
      <c r="U237">
        <f t="shared" si="22"/>
        <v>60.862199999999994</v>
      </c>
      <c r="V237">
        <f t="shared" si="23"/>
        <v>121.72439999999999</v>
      </c>
      <c r="W237">
        <f t="shared" si="24"/>
        <v>148.50376799999998</v>
      </c>
    </row>
    <row r="238" spans="1:23" ht="80.099999999999994" customHeight="1" x14ac:dyDescent="0.25">
      <c r="A238" s="2" t="s">
        <v>752</v>
      </c>
      <c r="B238" s="3">
        <v>45799</v>
      </c>
      <c r="C238" s="4"/>
      <c r="D238" s="5" t="s">
        <v>753</v>
      </c>
      <c r="E238" s="5" t="s">
        <v>753</v>
      </c>
      <c r="F238" s="4" t="s">
        <v>754</v>
      </c>
      <c r="G238" s="6">
        <v>2025052216344</v>
      </c>
      <c r="H238" s="4" t="s">
        <v>533</v>
      </c>
      <c r="I238" s="4">
        <v>0.92700000000000005</v>
      </c>
      <c r="J238" s="8">
        <v>60</v>
      </c>
      <c r="K238" s="4">
        <v>60</v>
      </c>
      <c r="L238" s="9">
        <f t="shared" si="26"/>
        <v>55.620000000000005</v>
      </c>
      <c r="M238" s="4">
        <f t="shared" si="20"/>
        <v>55.620000000000005</v>
      </c>
      <c r="N238" s="4" t="s">
        <v>534</v>
      </c>
      <c r="O238" s="4" t="s">
        <v>26</v>
      </c>
      <c r="P238" s="4"/>
      <c r="Q238" s="4"/>
      <c r="R238" s="4"/>
      <c r="S238" s="6">
        <v>145</v>
      </c>
      <c r="T238">
        <f t="shared" si="21"/>
        <v>39.861000000000004</v>
      </c>
      <c r="U238">
        <f t="shared" si="22"/>
        <v>55.805400000000006</v>
      </c>
      <c r="V238">
        <f t="shared" si="23"/>
        <v>111.61080000000001</v>
      </c>
      <c r="W238">
        <f t="shared" si="24"/>
        <v>136.165176</v>
      </c>
    </row>
    <row r="239" spans="1:23" ht="80.099999999999994" customHeight="1" x14ac:dyDescent="0.25">
      <c r="A239" s="2" t="s">
        <v>755</v>
      </c>
      <c r="B239" s="3">
        <v>45799</v>
      </c>
      <c r="C239" s="4"/>
      <c r="D239" s="5" t="s">
        <v>753</v>
      </c>
      <c r="E239" s="5" t="s">
        <v>753</v>
      </c>
      <c r="F239" s="4" t="s">
        <v>756</v>
      </c>
      <c r="G239" s="6">
        <v>2025052216351</v>
      </c>
      <c r="H239" s="4" t="s">
        <v>533</v>
      </c>
      <c r="I239" s="4">
        <v>0.92700000000000005</v>
      </c>
      <c r="J239" s="8">
        <v>60</v>
      </c>
      <c r="K239" s="4">
        <v>60</v>
      </c>
      <c r="L239" s="9">
        <f t="shared" si="26"/>
        <v>55.620000000000005</v>
      </c>
      <c r="M239" s="4">
        <f t="shared" si="20"/>
        <v>55.620000000000005</v>
      </c>
      <c r="N239" s="4" t="s">
        <v>534</v>
      </c>
      <c r="O239" s="4" t="s">
        <v>26</v>
      </c>
      <c r="P239" s="4"/>
      <c r="Q239" s="4"/>
      <c r="R239" s="4"/>
      <c r="S239" s="6">
        <v>145</v>
      </c>
      <c r="T239">
        <f t="shared" si="21"/>
        <v>39.861000000000004</v>
      </c>
      <c r="U239">
        <f t="shared" si="22"/>
        <v>55.805400000000006</v>
      </c>
      <c r="V239">
        <f t="shared" si="23"/>
        <v>111.61080000000001</v>
      </c>
      <c r="W239">
        <f t="shared" si="24"/>
        <v>136.165176</v>
      </c>
    </row>
    <row r="240" spans="1:23" ht="80.099999999999994" customHeight="1" x14ac:dyDescent="0.25">
      <c r="A240" s="2" t="s">
        <v>757</v>
      </c>
      <c r="B240" s="3">
        <v>45799</v>
      </c>
      <c r="C240" s="4"/>
      <c r="D240" s="5" t="s">
        <v>758</v>
      </c>
      <c r="E240" s="5" t="s">
        <v>758</v>
      </c>
      <c r="F240" s="4" t="s">
        <v>759</v>
      </c>
      <c r="G240" s="6">
        <v>2025052216368</v>
      </c>
      <c r="H240" s="4" t="s">
        <v>693</v>
      </c>
      <c r="I240" s="4">
        <v>0.84299999999999997</v>
      </c>
      <c r="J240" s="8">
        <v>60</v>
      </c>
      <c r="K240" s="4">
        <v>60</v>
      </c>
      <c r="L240" s="9">
        <f t="shared" si="26"/>
        <v>50.58</v>
      </c>
      <c r="M240" s="4">
        <f t="shared" si="20"/>
        <v>50.58</v>
      </c>
      <c r="N240" s="4" t="s">
        <v>694</v>
      </c>
      <c r="O240" s="4" t="s">
        <v>26</v>
      </c>
      <c r="P240" s="4"/>
      <c r="Q240" s="4"/>
      <c r="R240" s="4"/>
      <c r="S240" s="6">
        <v>135</v>
      </c>
      <c r="T240">
        <f t="shared" si="21"/>
        <v>36.248999999999995</v>
      </c>
      <c r="U240">
        <f t="shared" si="22"/>
        <v>50.748599999999989</v>
      </c>
      <c r="V240">
        <f t="shared" si="23"/>
        <v>101.49719999999998</v>
      </c>
      <c r="W240">
        <f t="shared" si="24"/>
        <v>123.82658399999997</v>
      </c>
    </row>
    <row r="241" spans="1:23" ht="80.099999999999994" customHeight="1" x14ac:dyDescent="0.25">
      <c r="A241" s="2" t="s">
        <v>760</v>
      </c>
      <c r="B241" s="3">
        <v>45799</v>
      </c>
      <c r="C241" s="4"/>
      <c r="D241" s="5" t="s">
        <v>761</v>
      </c>
      <c r="E241" s="5" t="s">
        <v>762</v>
      </c>
      <c r="F241" s="4" t="s">
        <v>763</v>
      </c>
      <c r="G241" s="6">
        <v>2025052216382</v>
      </c>
      <c r="H241" s="4" t="s">
        <v>533</v>
      </c>
      <c r="I241" s="4">
        <v>1.0960000000000001</v>
      </c>
      <c r="J241" s="8">
        <v>120</v>
      </c>
      <c r="K241" s="4">
        <v>120</v>
      </c>
      <c r="L241" s="9">
        <f t="shared" si="26"/>
        <v>131.52000000000001</v>
      </c>
      <c r="M241" s="4">
        <f t="shared" si="20"/>
        <v>131.52000000000001</v>
      </c>
      <c r="N241" s="4" t="s">
        <v>534</v>
      </c>
      <c r="O241" s="4" t="s">
        <v>26</v>
      </c>
      <c r="P241" s="4"/>
      <c r="Q241" s="4"/>
      <c r="R241" s="4"/>
      <c r="S241" s="6">
        <v>165</v>
      </c>
      <c r="T241">
        <f t="shared" si="21"/>
        <v>47.128</v>
      </c>
      <c r="U241">
        <f t="shared" si="22"/>
        <v>65.979199999999992</v>
      </c>
      <c r="V241">
        <f t="shared" si="23"/>
        <v>131.95839999999998</v>
      </c>
      <c r="W241">
        <f t="shared" si="24"/>
        <v>160.98924799999998</v>
      </c>
    </row>
    <row r="242" spans="1:23" ht="80.099999999999994" customHeight="1" x14ac:dyDescent="0.25">
      <c r="A242" s="2" t="s">
        <v>764</v>
      </c>
      <c r="B242" s="3">
        <v>45799</v>
      </c>
      <c r="C242" s="4"/>
      <c r="D242" s="5" t="s">
        <v>765</v>
      </c>
      <c r="E242" s="5" t="s">
        <v>765</v>
      </c>
      <c r="F242" s="4" t="s">
        <v>766</v>
      </c>
      <c r="G242" s="6">
        <v>2025052216399</v>
      </c>
      <c r="H242" s="4" t="s">
        <v>693</v>
      </c>
      <c r="I242" s="4">
        <v>1.18</v>
      </c>
      <c r="J242" s="8">
        <v>60</v>
      </c>
      <c r="K242" s="4">
        <v>60</v>
      </c>
      <c r="L242" s="9">
        <f t="shared" si="26"/>
        <v>70.8</v>
      </c>
      <c r="M242" s="4">
        <f t="shared" si="20"/>
        <v>70.8</v>
      </c>
      <c r="N242" s="4" t="s">
        <v>694</v>
      </c>
      <c r="O242" s="4" t="s">
        <v>26</v>
      </c>
      <c r="P242" s="4"/>
      <c r="Q242" s="4"/>
      <c r="R242" s="4"/>
      <c r="S242" s="6">
        <v>185</v>
      </c>
      <c r="T242">
        <f t="shared" si="21"/>
        <v>50.739999999999995</v>
      </c>
      <c r="U242">
        <f t="shared" si="22"/>
        <v>71.035999999999987</v>
      </c>
      <c r="V242">
        <f t="shared" si="23"/>
        <v>142.07199999999997</v>
      </c>
      <c r="W242">
        <f t="shared" si="24"/>
        <v>173.32783999999995</v>
      </c>
    </row>
    <row r="243" spans="1:23" ht="80.099999999999994" customHeight="1" x14ac:dyDescent="0.25">
      <c r="A243" s="2" t="s">
        <v>767</v>
      </c>
      <c r="B243" s="3">
        <v>45799</v>
      </c>
      <c r="C243" s="4"/>
      <c r="D243" s="5" t="s">
        <v>768</v>
      </c>
      <c r="E243" s="5" t="s">
        <v>769</v>
      </c>
      <c r="F243" s="4" t="s">
        <v>770</v>
      </c>
      <c r="G243" s="6">
        <v>2025052216412</v>
      </c>
      <c r="H243" s="4" t="s">
        <v>533</v>
      </c>
      <c r="I243" s="4">
        <v>1.0960000000000001</v>
      </c>
      <c r="J243" s="8">
        <v>120</v>
      </c>
      <c r="K243" s="4">
        <v>120</v>
      </c>
      <c r="L243" s="9">
        <f t="shared" si="26"/>
        <v>131.52000000000001</v>
      </c>
      <c r="M243" s="4">
        <f t="shared" si="20"/>
        <v>131.52000000000001</v>
      </c>
      <c r="N243" s="4" t="s">
        <v>534</v>
      </c>
      <c r="O243" s="4" t="s">
        <v>26</v>
      </c>
      <c r="P243" s="4"/>
      <c r="Q243" s="4"/>
      <c r="R243" s="4"/>
      <c r="S243" s="6">
        <v>165</v>
      </c>
      <c r="T243">
        <f t="shared" si="21"/>
        <v>47.128</v>
      </c>
      <c r="U243">
        <f t="shared" si="22"/>
        <v>65.979199999999992</v>
      </c>
      <c r="V243">
        <f t="shared" si="23"/>
        <v>131.95839999999998</v>
      </c>
      <c r="W243">
        <f t="shared" si="24"/>
        <v>160.98924799999998</v>
      </c>
    </row>
    <row r="244" spans="1:23" ht="80.099999999999994" customHeight="1" x14ac:dyDescent="0.25">
      <c r="A244" s="2" t="s">
        <v>771</v>
      </c>
      <c r="B244" s="3">
        <v>45799</v>
      </c>
      <c r="C244" s="4"/>
      <c r="D244" s="5" t="s">
        <v>772</v>
      </c>
      <c r="E244" s="5" t="s">
        <v>773</v>
      </c>
      <c r="F244" s="4" t="s">
        <v>774</v>
      </c>
      <c r="G244" s="6">
        <v>2025052216443</v>
      </c>
      <c r="H244" s="4" t="s">
        <v>693</v>
      </c>
      <c r="I244" s="4">
        <v>1.0109999999999999</v>
      </c>
      <c r="J244" s="8">
        <v>150</v>
      </c>
      <c r="K244" s="4">
        <v>150</v>
      </c>
      <c r="L244" s="9">
        <f t="shared" si="26"/>
        <v>151.64999999999998</v>
      </c>
      <c r="M244" s="4">
        <f t="shared" si="20"/>
        <v>151.64999999999998</v>
      </c>
      <c r="N244" s="4" t="s">
        <v>694</v>
      </c>
      <c r="O244" s="4" t="s">
        <v>26</v>
      </c>
      <c r="P244" s="4"/>
      <c r="Q244" s="4"/>
      <c r="R244" s="4"/>
      <c r="S244" s="6">
        <v>165</v>
      </c>
      <c r="T244">
        <f t="shared" si="21"/>
        <v>43.472999999999999</v>
      </c>
      <c r="U244">
        <f t="shared" si="22"/>
        <v>60.862199999999994</v>
      </c>
      <c r="V244">
        <f t="shared" si="23"/>
        <v>121.72439999999999</v>
      </c>
      <c r="W244">
        <f t="shared" si="24"/>
        <v>148.50376799999998</v>
      </c>
    </row>
    <row r="245" spans="1:23" ht="80.099999999999994" customHeight="1" x14ac:dyDescent="0.25">
      <c r="A245" s="2" t="s">
        <v>775</v>
      </c>
      <c r="B245" s="3">
        <v>45799</v>
      </c>
      <c r="C245" s="4"/>
      <c r="D245" s="5" t="s">
        <v>776</v>
      </c>
      <c r="E245" s="5" t="s">
        <v>776</v>
      </c>
      <c r="F245" s="5" t="s">
        <v>777</v>
      </c>
      <c r="G245" s="10">
        <v>2025052217129</v>
      </c>
      <c r="H245" s="4" t="s">
        <v>533</v>
      </c>
      <c r="I245" s="4">
        <v>0.84299999999999997</v>
      </c>
      <c r="J245" s="8">
        <v>60</v>
      </c>
      <c r="K245" s="4">
        <v>60</v>
      </c>
      <c r="L245" s="9">
        <f t="shared" si="26"/>
        <v>50.58</v>
      </c>
      <c r="M245" s="4">
        <f t="shared" si="20"/>
        <v>50.58</v>
      </c>
      <c r="N245" s="4" t="s">
        <v>534</v>
      </c>
      <c r="O245" s="4" t="s">
        <v>26</v>
      </c>
      <c r="P245" s="4"/>
      <c r="Q245" s="4"/>
      <c r="R245" s="4"/>
      <c r="S245" s="6">
        <v>130</v>
      </c>
      <c r="T245">
        <f t="shared" si="21"/>
        <v>36.248999999999995</v>
      </c>
      <c r="U245">
        <f t="shared" si="22"/>
        <v>50.748599999999989</v>
      </c>
      <c r="V245">
        <f t="shared" si="23"/>
        <v>101.49719999999998</v>
      </c>
      <c r="W245">
        <f t="shared" si="24"/>
        <v>123.82658399999997</v>
      </c>
    </row>
    <row r="246" spans="1:23" ht="80.099999999999994" customHeight="1" x14ac:dyDescent="0.25">
      <c r="A246" s="2" t="s">
        <v>778</v>
      </c>
      <c r="B246" s="3">
        <v>45799</v>
      </c>
      <c r="C246" s="4"/>
      <c r="D246" s="5" t="s">
        <v>779</v>
      </c>
      <c r="E246" s="5" t="s">
        <v>780</v>
      </c>
      <c r="F246" s="4" t="s">
        <v>781</v>
      </c>
      <c r="G246" s="6">
        <v>2025052216535</v>
      </c>
      <c r="H246" s="4" t="s">
        <v>693</v>
      </c>
      <c r="I246" s="4">
        <v>0.75900000000000001</v>
      </c>
      <c r="J246" s="8">
        <v>100</v>
      </c>
      <c r="K246" s="4">
        <v>100</v>
      </c>
      <c r="L246" s="9">
        <f t="shared" si="26"/>
        <v>75.900000000000006</v>
      </c>
      <c r="M246" s="4">
        <f t="shared" si="20"/>
        <v>75.900000000000006</v>
      </c>
      <c r="N246" s="4" t="s">
        <v>694</v>
      </c>
      <c r="O246" s="4" t="s">
        <v>26</v>
      </c>
      <c r="P246" s="4"/>
      <c r="Q246" s="4"/>
      <c r="R246" s="4"/>
      <c r="S246" s="6">
        <v>130</v>
      </c>
      <c r="T246">
        <f t="shared" si="21"/>
        <v>32.637</v>
      </c>
      <c r="U246">
        <f t="shared" si="22"/>
        <v>45.691800000000001</v>
      </c>
      <c r="V246">
        <f t="shared" si="23"/>
        <v>91.383600000000001</v>
      </c>
      <c r="W246">
        <f t="shared" si="24"/>
        <v>111.48799200000001</v>
      </c>
    </row>
    <row r="247" spans="1:23" ht="80.099999999999994" customHeight="1" x14ac:dyDescent="0.25">
      <c r="A247" s="2" t="s">
        <v>782</v>
      </c>
      <c r="B247" s="3">
        <v>45799</v>
      </c>
      <c r="C247" s="4"/>
      <c r="D247" s="5" t="s">
        <v>779</v>
      </c>
      <c r="E247" s="5" t="s">
        <v>783</v>
      </c>
      <c r="F247" s="4" t="s">
        <v>784</v>
      </c>
      <c r="G247" s="6">
        <v>2025052216542</v>
      </c>
      <c r="H247" s="4" t="s">
        <v>693</v>
      </c>
      <c r="I247" s="4">
        <v>0.84299999999999997</v>
      </c>
      <c r="J247" s="8">
        <v>100</v>
      </c>
      <c r="K247" s="4">
        <v>73</v>
      </c>
      <c r="L247" s="9">
        <f t="shared" si="26"/>
        <v>84.3</v>
      </c>
      <c r="M247" s="4">
        <f t="shared" si="20"/>
        <v>61.539000000000001</v>
      </c>
      <c r="N247" s="4" t="s">
        <v>694</v>
      </c>
      <c r="O247" s="4" t="s">
        <v>26</v>
      </c>
      <c r="P247" s="4"/>
      <c r="Q247" s="4"/>
      <c r="R247" s="4"/>
      <c r="S247" s="6">
        <v>145</v>
      </c>
      <c r="T247">
        <f t="shared" si="21"/>
        <v>36.248999999999995</v>
      </c>
      <c r="U247">
        <f t="shared" si="22"/>
        <v>50.748599999999989</v>
      </c>
      <c r="V247">
        <f t="shared" si="23"/>
        <v>101.49719999999998</v>
      </c>
      <c r="W247">
        <f t="shared" si="24"/>
        <v>123.82658399999997</v>
      </c>
    </row>
    <row r="248" spans="1:23" ht="80.099999999999994" customHeight="1" x14ac:dyDescent="0.25">
      <c r="A248" s="2" t="s">
        <v>785</v>
      </c>
      <c r="B248" s="3">
        <v>45799</v>
      </c>
      <c r="C248" s="4"/>
      <c r="D248" s="5" t="s">
        <v>786</v>
      </c>
      <c r="E248" s="5" t="s">
        <v>787</v>
      </c>
      <c r="F248" s="4" t="s">
        <v>788</v>
      </c>
      <c r="G248" s="6">
        <v>2025052216559</v>
      </c>
      <c r="H248" s="4" t="s">
        <v>693</v>
      </c>
      <c r="I248" s="4">
        <v>0.75900000000000001</v>
      </c>
      <c r="J248" s="8">
        <v>100</v>
      </c>
      <c r="K248" s="4">
        <v>100</v>
      </c>
      <c r="L248" s="9">
        <f t="shared" si="26"/>
        <v>75.900000000000006</v>
      </c>
      <c r="M248" s="4">
        <f t="shared" si="20"/>
        <v>75.900000000000006</v>
      </c>
      <c r="N248" s="4" t="s">
        <v>694</v>
      </c>
      <c r="O248" s="4" t="s">
        <v>26</v>
      </c>
      <c r="P248" s="4"/>
      <c r="Q248" s="4"/>
      <c r="R248" s="4"/>
      <c r="S248" s="6">
        <v>130</v>
      </c>
      <c r="T248">
        <f t="shared" si="21"/>
        <v>32.637</v>
      </c>
      <c r="U248">
        <f t="shared" si="22"/>
        <v>45.691800000000001</v>
      </c>
      <c r="V248">
        <f t="shared" si="23"/>
        <v>91.383600000000001</v>
      </c>
      <c r="W248">
        <f t="shared" si="24"/>
        <v>111.48799200000001</v>
      </c>
    </row>
    <row r="249" spans="1:23" ht="80.099999999999994" customHeight="1" x14ac:dyDescent="0.25">
      <c r="A249" s="2" t="s">
        <v>789</v>
      </c>
      <c r="B249" s="3">
        <v>45799</v>
      </c>
      <c r="C249" s="4"/>
      <c r="D249" s="5" t="s">
        <v>786</v>
      </c>
      <c r="E249" s="5" t="s">
        <v>790</v>
      </c>
      <c r="F249" s="4" t="s">
        <v>791</v>
      </c>
      <c r="G249" s="6">
        <v>2025052216566</v>
      </c>
      <c r="H249" s="4" t="s">
        <v>693</v>
      </c>
      <c r="I249" s="4">
        <v>0.84299999999999997</v>
      </c>
      <c r="J249" s="8">
        <v>100</v>
      </c>
      <c r="K249" s="4">
        <v>100</v>
      </c>
      <c r="L249" s="9">
        <f t="shared" si="26"/>
        <v>84.3</v>
      </c>
      <c r="M249" s="4">
        <f t="shared" si="20"/>
        <v>84.3</v>
      </c>
      <c r="N249" s="4" t="s">
        <v>694</v>
      </c>
      <c r="O249" s="4" t="s">
        <v>26</v>
      </c>
      <c r="P249" s="4"/>
      <c r="Q249" s="4"/>
      <c r="R249" s="4"/>
      <c r="S249" s="6">
        <v>145</v>
      </c>
      <c r="T249">
        <f t="shared" si="21"/>
        <v>36.248999999999995</v>
      </c>
      <c r="U249">
        <f t="shared" si="22"/>
        <v>50.748599999999989</v>
      </c>
      <c r="V249">
        <f t="shared" si="23"/>
        <v>101.49719999999998</v>
      </c>
      <c r="W249">
        <f t="shared" si="24"/>
        <v>123.82658399999997</v>
      </c>
    </row>
    <row r="250" spans="1:23" ht="80.099999999999994" customHeight="1" x14ac:dyDescent="0.25">
      <c r="A250" s="2" t="s">
        <v>792</v>
      </c>
      <c r="B250" s="3">
        <v>45799</v>
      </c>
      <c r="C250" s="4"/>
      <c r="D250" s="5" t="s">
        <v>793</v>
      </c>
      <c r="E250" s="5" t="s">
        <v>794</v>
      </c>
      <c r="F250" s="5" t="s">
        <v>795</v>
      </c>
      <c r="G250" s="6">
        <v>2025052216504</v>
      </c>
      <c r="H250" s="4" t="s">
        <v>693</v>
      </c>
      <c r="I250" s="4">
        <v>0.50600000000000001</v>
      </c>
      <c r="J250" s="8">
        <v>120</v>
      </c>
      <c r="K250" s="4">
        <v>120</v>
      </c>
      <c r="L250" s="9">
        <f t="shared" si="26"/>
        <v>60.72</v>
      </c>
      <c r="M250" s="4">
        <f t="shared" si="20"/>
        <v>60.72</v>
      </c>
      <c r="N250" s="4" t="s">
        <v>694</v>
      </c>
      <c r="O250" s="4" t="s">
        <v>26</v>
      </c>
      <c r="P250" s="4"/>
      <c r="Q250" s="4"/>
      <c r="R250" s="4"/>
      <c r="S250" s="6">
        <v>85</v>
      </c>
      <c r="T250">
        <f t="shared" si="21"/>
        <v>21.757999999999999</v>
      </c>
      <c r="U250">
        <f t="shared" si="22"/>
        <v>30.461199999999998</v>
      </c>
      <c r="V250">
        <f t="shared" si="23"/>
        <v>60.922399999999996</v>
      </c>
      <c r="W250">
        <f t="shared" si="24"/>
        <v>74.325327999999999</v>
      </c>
    </row>
    <row r="251" spans="1:23" ht="80.099999999999994" customHeight="1" x14ac:dyDescent="0.25">
      <c r="A251" s="2" t="s">
        <v>796</v>
      </c>
      <c r="B251" s="3">
        <v>45799</v>
      </c>
      <c r="C251" s="4"/>
      <c r="D251" s="5" t="s">
        <v>793</v>
      </c>
      <c r="E251" s="5" t="s">
        <v>797</v>
      </c>
      <c r="F251" s="5" t="s">
        <v>798</v>
      </c>
      <c r="G251" s="6">
        <v>2025052216573</v>
      </c>
      <c r="H251" s="4" t="s">
        <v>693</v>
      </c>
      <c r="I251" s="4">
        <v>0.50600000000000001</v>
      </c>
      <c r="J251" s="8">
        <v>120</v>
      </c>
      <c r="K251" s="4">
        <v>120</v>
      </c>
      <c r="L251" s="9">
        <f t="shared" si="26"/>
        <v>60.72</v>
      </c>
      <c r="M251" s="4">
        <f t="shared" si="20"/>
        <v>60.72</v>
      </c>
      <c r="N251" s="4" t="s">
        <v>694</v>
      </c>
      <c r="O251" s="4" t="s">
        <v>26</v>
      </c>
      <c r="P251" s="4"/>
      <c r="Q251" s="4"/>
      <c r="R251" s="4"/>
      <c r="S251" s="6">
        <v>90</v>
      </c>
      <c r="T251">
        <f t="shared" si="21"/>
        <v>21.757999999999999</v>
      </c>
      <c r="U251">
        <f t="shared" si="22"/>
        <v>30.461199999999998</v>
      </c>
      <c r="V251">
        <f t="shared" si="23"/>
        <v>60.922399999999996</v>
      </c>
      <c r="W251">
        <f t="shared" si="24"/>
        <v>74.325327999999999</v>
      </c>
    </row>
    <row r="252" spans="1:23" ht="80.099999999999994" customHeight="1" x14ac:dyDescent="0.25">
      <c r="A252" s="2" t="s">
        <v>800</v>
      </c>
      <c r="B252" s="3">
        <v>45799</v>
      </c>
      <c r="C252" s="4"/>
      <c r="D252" s="5" t="s">
        <v>799</v>
      </c>
      <c r="E252" s="5" t="s">
        <v>801</v>
      </c>
      <c r="F252" s="4" t="s">
        <v>802</v>
      </c>
      <c r="G252" s="6">
        <v>2025052217075</v>
      </c>
      <c r="H252" s="4" t="s">
        <v>533</v>
      </c>
      <c r="I252" s="4">
        <v>1.0109999999999999</v>
      </c>
      <c r="J252" s="8">
        <v>50</v>
      </c>
      <c r="K252" s="4">
        <v>50</v>
      </c>
      <c r="L252" s="9">
        <f t="shared" si="26"/>
        <v>50.55</v>
      </c>
      <c r="M252" s="4">
        <f t="shared" si="20"/>
        <v>50.55</v>
      </c>
      <c r="N252" s="4" t="s">
        <v>534</v>
      </c>
      <c r="O252" s="4" t="s">
        <v>26</v>
      </c>
      <c r="P252" s="4"/>
      <c r="Q252" s="4"/>
      <c r="R252" s="4"/>
      <c r="S252" s="6">
        <v>169</v>
      </c>
      <c r="T252">
        <f t="shared" si="21"/>
        <v>43.472999999999999</v>
      </c>
      <c r="U252">
        <f t="shared" si="22"/>
        <v>60.862199999999994</v>
      </c>
      <c r="V252">
        <f t="shared" si="23"/>
        <v>121.72439999999999</v>
      </c>
      <c r="W252">
        <f t="shared" si="24"/>
        <v>148.50376799999998</v>
      </c>
    </row>
    <row r="253" spans="1:23" ht="80.099999999999994" customHeight="1" x14ac:dyDescent="0.25">
      <c r="A253" s="2" t="s">
        <v>803</v>
      </c>
      <c r="B253" s="3">
        <v>45799</v>
      </c>
      <c r="C253" s="4"/>
      <c r="D253" s="5" t="s">
        <v>804</v>
      </c>
      <c r="E253" s="5" t="s">
        <v>804</v>
      </c>
      <c r="F253" s="4" t="s">
        <v>805</v>
      </c>
      <c r="G253" s="6">
        <v>2025052217136</v>
      </c>
      <c r="H253" s="4" t="s">
        <v>533</v>
      </c>
      <c r="I253" s="4">
        <v>1.18</v>
      </c>
      <c r="J253" s="8">
        <v>60</v>
      </c>
      <c r="K253" s="4">
        <v>60</v>
      </c>
      <c r="L253" s="9">
        <f t="shared" si="26"/>
        <v>70.8</v>
      </c>
      <c r="M253" s="4">
        <f t="shared" si="20"/>
        <v>70.8</v>
      </c>
      <c r="N253" s="4" t="s">
        <v>534</v>
      </c>
      <c r="O253" s="4" t="s">
        <v>26</v>
      </c>
      <c r="P253" s="4"/>
      <c r="Q253" s="4"/>
      <c r="R253" s="4"/>
      <c r="S253" s="6">
        <v>185</v>
      </c>
      <c r="T253">
        <f t="shared" si="21"/>
        <v>50.739999999999995</v>
      </c>
      <c r="U253">
        <f t="shared" si="22"/>
        <v>71.035999999999987</v>
      </c>
      <c r="V253">
        <f t="shared" si="23"/>
        <v>142.07199999999997</v>
      </c>
      <c r="W253">
        <f t="shared" si="24"/>
        <v>173.32783999999995</v>
      </c>
    </row>
    <row r="254" spans="1:23" ht="80.099999999999994" customHeight="1" x14ac:dyDescent="0.25">
      <c r="A254" s="2" t="s">
        <v>806</v>
      </c>
      <c r="B254" s="3">
        <v>45799</v>
      </c>
      <c r="C254" s="4"/>
      <c r="D254" s="5" t="s">
        <v>807</v>
      </c>
      <c r="E254" s="5" t="s">
        <v>807</v>
      </c>
      <c r="F254" s="4" t="s">
        <v>808</v>
      </c>
      <c r="G254" s="6">
        <v>2025052217150</v>
      </c>
      <c r="H254" s="4" t="s">
        <v>533</v>
      </c>
      <c r="I254" s="4">
        <v>0.33700000000000002</v>
      </c>
      <c r="J254" s="8">
        <v>60</v>
      </c>
      <c r="K254" s="4">
        <v>60</v>
      </c>
      <c r="L254" s="9">
        <f t="shared" si="26"/>
        <v>20.220000000000002</v>
      </c>
      <c r="M254" s="4">
        <f t="shared" si="20"/>
        <v>20.220000000000002</v>
      </c>
      <c r="N254" s="4" t="s">
        <v>534</v>
      </c>
      <c r="O254" s="4" t="s">
        <v>26</v>
      </c>
      <c r="P254" s="4"/>
      <c r="Q254" s="4"/>
      <c r="R254" s="4"/>
      <c r="S254" s="6">
        <v>60</v>
      </c>
      <c r="T254">
        <f t="shared" si="21"/>
        <v>14.491000000000001</v>
      </c>
      <c r="U254">
        <f t="shared" si="22"/>
        <v>20.287400000000002</v>
      </c>
      <c r="V254">
        <f t="shared" si="23"/>
        <v>40.574800000000003</v>
      </c>
      <c r="W254">
        <f t="shared" si="24"/>
        <v>49.501256000000005</v>
      </c>
    </row>
    <row r="255" spans="1:23" ht="80.099999999999994" customHeight="1" x14ac:dyDescent="0.25">
      <c r="A255" s="2" t="s">
        <v>809</v>
      </c>
      <c r="B255" s="3">
        <v>45799</v>
      </c>
      <c r="C255" s="4"/>
      <c r="D255" s="5" t="s">
        <v>807</v>
      </c>
      <c r="E255" s="5" t="s">
        <v>807</v>
      </c>
      <c r="F255" s="4" t="s">
        <v>810</v>
      </c>
      <c r="G255" s="6">
        <v>2025052217174</v>
      </c>
      <c r="H255" s="4" t="s">
        <v>533</v>
      </c>
      <c r="I255" s="4">
        <v>0.33700000000000002</v>
      </c>
      <c r="J255" s="8">
        <v>60</v>
      </c>
      <c r="K255" s="4">
        <v>60</v>
      </c>
      <c r="L255" s="9">
        <f t="shared" si="26"/>
        <v>20.220000000000002</v>
      </c>
      <c r="M255" s="4">
        <f t="shared" si="20"/>
        <v>20.220000000000002</v>
      </c>
      <c r="N255" s="4" t="s">
        <v>534</v>
      </c>
      <c r="O255" s="4" t="s">
        <v>26</v>
      </c>
      <c r="P255" s="4"/>
      <c r="Q255" s="4"/>
      <c r="R255" s="4"/>
      <c r="S255" s="6">
        <v>65</v>
      </c>
      <c r="T255">
        <f t="shared" si="21"/>
        <v>14.491000000000001</v>
      </c>
      <c r="U255">
        <f t="shared" si="22"/>
        <v>20.287400000000002</v>
      </c>
      <c r="V255">
        <f t="shared" si="23"/>
        <v>40.574800000000003</v>
      </c>
      <c r="W255">
        <f t="shared" si="24"/>
        <v>49.501256000000005</v>
      </c>
    </row>
    <row r="256" spans="1:23" ht="80.099999999999994" customHeight="1" x14ac:dyDescent="0.25">
      <c r="A256" s="2" t="s">
        <v>811</v>
      </c>
      <c r="B256" s="3">
        <v>45799</v>
      </c>
      <c r="C256" s="4"/>
      <c r="D256" s="5" t="s">
        <v>812</v>
      </c>
      <c r="E256" s="5" t="s">
        <v>812</v>
      </c>
      <c r="F256" s="4" t="s">
        <v>813</v>
      </c>
      <c r="G256" s="6">
        <v>2025052217266</v>
      </c>
      <c r="H256" s="4" t="s">
        <v>533</v>
      </c>
      <c r="I256" s="4">
        <v>1.349</v>
      </c>
      <c r="J256" s="8">
        <v>60</v>
      </c>
      <c r="K256" s="4">
        <v>59</v>
      </c>
      <c r="L256" s="9">
        <f t="shared" si="26"/>
        <v>80.94</v>
      </c>
      <c r="M256" s="4">
        <f t="shared" si="20"/>
        <v>79.590999999999994</v>
      </c>
      <c r="N256" s="4" t="s">
        <v>534</v>
      </c>
      <c r="O256" s="4" t="s">
        <v>26</v>
      </c>
      <c r="P256" s="4"/>
      <c r="Q256" s="4"/>
      <c r="R256" s="4"/>
      <c r="S256" s="6">
        <v>225</v>
      </c>
      <c r="T256">
        <f t="shared" ref="T256:T306" si="27">I256*43</f>
        <v>58.006999999999998</v>
      </c>
      <c r="U256">
        <f t="shared" ref="U256:U306" si="28">T256*1.4</f>
        <v>81.209799999999987</v>
      </c>
      <c r="V256">
        <f t="shared" ref="V256:V306" si="29">U256*2</f>
        <v>162.41959999999997</v>
      </c>
      <c r="W256">
        <f t="shared" ref="W256:W306" si="30">V256*1.22</f>
        <v>198.15191199999995</v>
      </c>
    </row>
    <row r="257" spans="1:23" ht="80.099999999999994" customHeight="1" x14ac:dyDescent="0.25">
      <c r="A257" s="2" t="s">
        <v>814</v>
      </c>
      <c r="B257" s="3">
        <v>45799</v>
      </c>
      <c r="C257" s="4"/>
      <c r="D257" s="5" t="s">
        <v>815</v>
      </c>
      <c r="E257" s="5" t="s">
        <v>815</v>
      </c>
      <c r="F257" s="4" t="s">
        <v>816</v>
      </c>
      <c r="G257" s="6">
        <v>2025052217273</v>
      </c>
      <c r="H257" s="4" t="s">
        <v>533</v>
      </c>
      <c r="I257" s="4">
        <v>1.349</v>
      </c>
      <c r="J257" s="8">
        <v>60</v>
      </c>
      <c r="K257" s="4">
        <v>60</v>
      </c>
      <c r="L257" s="9">
        <f t="shared" si="26"/>
        <v>80.94</v>
      </c>
      <c r="M257" s="4">
        <f t="shared" si="20"/>
        <v>80.94</v>
      </c>
      <c r="N257" s="4" t="s">
        <v>534</v>
      </c>
      <c r="O257" s="4" t="s">
        <v>26</v>
      </c>
      <c r="P257" s="4"/>
      <c r="Q257" s="4"/>
      <c r="R257" s="4"/>
      <c r="S257" s="6">
        <v>225</v>
      </c>
      <c r="T257">
        <f t="shared" si="27"/>
        <v>58.006999999999998</v>
      </c>
      <c r="U257">
        <f t="shared" si="28"/>
        <v>81.209799999999987</v>
      </c>
      <c r="V257">
        <f t="shared" si="29"/>
        <v>162.41959999999997</v>
      </c>
      <c r="W257">
        <f t="shared" si="30"/>
        <v>198.15191199999995</v>
      </c>
    </row>
    <row r="258" spans="1:23" ht="80.099999999999994" customHeight="1" x14ac:dyDescent="0.25">
      <c r="A258" s="2" t="s">
        <v>817</v>
      </c>
      <c r="B258" s="3">
        <v>45799</v>
      </c>
      <c r="C258" s="4"/>
      <c r="D258" s="5" t="s">
        <v>818</v>
      </c>
      <c r="E258" s="5" t="s">
        <v>818</v>
      </c>
      <c r="F258" s="4" t="s">
        <v>819</v>
      </c>
      <c r="G258" s="6">
        <v>2025052217280</v>
      </c>
      <c r="H258" s="4" t="s">
        <v>533</v>
      </c>
      <c r="I258" s="4">
        <v>1.349</v>
      </c>
      <c r="J258" s="8">
        <v>60</v>
      </c>
      <c r="K258" s="4">
        <v>60</v>
      </c>
      <c r="L258" s="9">
        <f t="shared" si="26"/>
        <v>80.94</v>
      </c>
      <c r="M258" s="4">
        <f t="shared" si="20"/>
        <v>80.94</v>
      </c>
      <c r="N258" s="4" t="s">
        <v>534</v>
      </c>
      <c r="O258" s="4" t="s">
        <v>26</v>
      </c>
      <c r="P258" s="4"/>
      <c r="Q258" s="4"/>
      <c r="R258" s="4"/>
      <c r="S258" s="6">
        <v>225</v>
      </c>
      <c r="T258">
        <f t="shared" si="27"/>
        <v>58.006999999999998</v>
      </c>
      <c r="U258">
        <f t="shared" si="28"/>
        <v>81.209799999999987</v>
      </c>
      <c r="V258">
        <f t="shared" si="29"/>
        <v>162.41959999999997</v>
      </c>
      <c r="W258">
        <f t="shared" si="30"/>
        <v>198.15191199999995</v>
      </c>
    </row>
    <row r="259" spans="1:23" ht="80.099999999999994" customHeight="1" x14ac:dyDescent="0.25">
      <c r="A259" s="2" t="s">
        <v>820</v>
      </c>
      <c r="B259" s="3">
        <v>45799</v>
      </c>
      <c r="C259" s="4"/>
      <c r="D259" s="5" t="s">
        <v>821</v>
      </c>
      <c r="E259" s="5" t="s">
        <v>821</v>
      </c>
      <c r="F259" s="4" t="s">
        <v>822</v>
      </c>
      <c r="G259" s="6">
        <v>2025052217297</v>
      </c>
      <c r="H259" s="4" t="s">
        <v>533</v>
      </c>
      <c r="I259" s="4">
        <v>1.349</v>
      </c>
      <c r="J259" s="8">
        <v>60</v>
      </c>
      <c r="K259" s="4">
        <v>60</v>
      </c>
      <c r="L259" s="9">
        <f t="shared" si="26"/>
        <v>80.94</v>
      </c>
      <c r="M259" s="4">
        <f t="shared" si="20"/>
        <v>80.94</v>
      </c>
      <c r="N259" s="4" t="s">
        <v>534</v>
      </c>
      <c r="O259" s="4" t="s">
        <v>26</v>
      </c>
      <c r="P259" s="4"/>
      <c r="Q259" s="4"/>
      <c r="R259" s="4"/>
      <c r="S259" s="6">
        <v>225</v>
      </c>
      <c r="T259">
        <f t="shared" si="27"/>
        <v>58.006999999999998</v>
      </c>
      <c r="U259">
        <f t="shared" si="28"/>
        <v>81.209799999999987</v>
      </c>
      <c r="V259">
        <f t="shared" si="29"/>
        <v>162.41959999999997</v>
      </c>
      <c r="W259">
        <f t="shared" si="30"/>
        <v>198.15191199999995</v>
      </c>
    </row>
    <row r="260" spans="1:23" ht="80.099999999999994" customHeight="1" x14ac:dyDescent="0.25">
      <c r="A260" s="2" t="s">
        <v>823</v>
      </c>
      <c r="B260" s="3">
        <v>45799</v>
      </c>
      <c r="C260" s="4"/>
      <c r="D260" s="5" t="s">
        <v>824</v>
      </c>
      <c r="E260" s="5" t="s">
        <v>824</v>
      </c>
      <c r="F260" s="4" t="s">
        <v>825</v>
      </c>
      <c r="G260" s="6">
        <v>2025052217303</v>
      </c>
      <c r="H260" s="4" t="s">
        <v>533</v>
      </c>
      <c r="I260" s="4">
        <v>0.75900000000000001</v>
      </c>
      <c r="J260" s="8">
        <v>60</v>
      </c>
      <c r="K260" s="4">
        <v>53</v>
      </c>
      <c r="L260" s="9">
        <f t="shared" ref="L260:L311" si="31">J260*I260</f>
        <v>45.54</v>
      </c>
      <c r="M260" s="4">
        <f t="shared" ref="M260:M322" si="32">I260*K260</f>
        <v>40.227000000000004</v>
      </c>
      <c r="N260" s="4" t="s">
        <v>534</v>
      </c>
      <c r="O260" s="4" t="s">
        <v>26</v>
      </c>
      <c r="P260" s="4"/>
      <c r="Q260" s="4"/>
      <c r="R260" s="4"/>
      <c r="S260" s="6">
        <v>125</v>
      </c>
      <c r="T260">
        <f t="shared" si="27"/>
        <v>32.637</v>
      </c>
      <c r="U260">
        <f t="shared" si="28"/>
        <v>45.691800000000001</v>
      </c>
      <c r="V260">
        <f t="shared" si="29"/>
        <v>91.383600000000001</v>
      </c>
      <c r="W260">
        <f t="shared" si="30"/>
        <v>111.48799200000001</v>
      </c>
    </row>
    <row r="261" spans="1:23" ht="80.099999999999994" customHeight="1" x14ac:dyDescent="0.25">
      <c r="A261" s="2" t="s">
        <v>826</v>
      </c>
      <c r="B261" s="3">
        <v>45799</v>
      </c>
      <c r="C261" s="4"/>
      <c r="D261" s="5" t="s">
        <v>827</v>
      </c>
      <c r="E261" s="5" t="s">
        <v>827</v>
      </c>
      <c r="F261" s="4" t="s">
        <v>828</v>
      </c>
      <c r="G261" s="6">
        <v>2025052217327</v>
      </c>
      <c r="H261" s="4" t="s">
        <v>533</v>
      </c>
      <c r="I261" s="4">
        <v>1.18</v>
      </c>
      <c r="J261" s="8">
        <v>60</v>
      </c>
      <c r="K261" s="4">
        <v>60</v>
      </c>
      <c r="L261" s="9">
        <f t="shared" si="31"/>
        <v>70.8</v>
      </c>
      <c r="M261" s="4">
        <f t="shared" si="32"/>
        <v>70.8</v>
      </c>
      <c r="N261" s="4" t="s">
        <v>534</v>
      </c>
      <c r="O261" s="4" t="s">
        <v>26</v>
      </c>
      <c r="P261" s="4"/>
      <c r="Q261" s="4"/>
      <c r="R261" s="4"/>
      <c r="S261" s="6">
        <v>195</v>
      </c>
      <c r="T261">
        <f t="shared" si="27"/>
        <v>50.739999999999995</v>
      </c>
      <c r="U261">
        <f t="shared" si="28"/>
        <v>71.035999999999987</v>
      </c>
      <c r="V261">
        <f t="shared" si="29"/>
        <v>142.07199999999997</v>
      </c>
      <c r="W261">
        <f t="shared" si="30"/>
        <v>173.32783999999995</v>
      </c>
    </row>
    <row r="262" spans="1:23" ht="80.099999999999994" customHeight="1" x14ac:dyDescent="0.25">
      <c r="A262" s="2" t="s">
        <v>829</v>
      </c>
      <c r="B262" s="3">
        <v>45799</v>
      </c>
      <c r="C262" s="4"/>
      <c r="D262" s="5" t="s">
        <v>830</v>
      </c>
      <c r="E262" s="5" t="s">
        <v>830</v>
      </c>
      <c r="F262" s="4" t="s">
        <v>831</v>
      </c>
      <c r="G262" s="6">
        <v>2025052217341</v>
      </c>
      <c r="H262" s="4" t="s">
        <v>533</v>
      </c>
      <c r="I262" s="4">
        <v>1.349</v>
      </c>
      <c r="J262" s="8">
        <v>60</v>
      </c>
      <c r="K262" s="4">
        <v>60</v>
      </c>
      <c r="L262" s="9">
        <f t="shared" si="31"/>
        <v>80.94</v>
      </c>
      <c r="M262" s="4">
        <f t="shared" si="32"/>
        <v>80.94</v>
      </c>
      <c r="N262" s="4" t="s">
        <v>534</v>
      </c>
      <c r="O262" s="4" t="s">
        <v>26</v>
      </c>
      <c r="P262" s="4"/>
      <c r="Q262" s="4"/>
      <c r="R262" s="4"/>
      <c r="S262" s="6">
        <v>225</v>
      </c>
      <c r="T262">
        <f t="shared" si="27"/>
        <v>58.006999999999998</v>
      </c>
      <c r="U262">
        <f t="shared" si="28"/>
        <v>81.209799999999987</v>
      </c>
      <c r="V262">
        <f t="shared" si="29"/>
        <v>162.41959999999997</v>
      </c>
      <c r="W262">
        <f t="shared" si="30"/>
        <v>198.15191199999995</v>
      </c>
    </row>
    <row r="263" spans="1:23" ht="80.099999999999994" customHeight="1" x14ac:dyDescent="0.25">
      <c r="A263" s="2" t="s">
        <v>832</v>
      </c>
      <c r="B263" s="3">
        <v>45799</v>
      </c>
      <c r="C263" s="4"/>
      <c r="D263" s="5" t="s">
        <v>833</v>
      </c>
      <c r="E263" s="5" t="s">
        <v>833</v>
      </c>
      <c r="F263" s="4" t="s">
        <v>834</v>
      </c>
      <c r="G263" s="6">
        <v>2025052220006</v>
      </c>
      <c r="H263" s="4" t="s">
        <v>835</v>
      </c>
      <c r="I263" s="4">
        <v>0.84299999999999997</v>
      </c>
      <c r="J263" s="8">
        <v>60</v>
      </c>
      <c r="K263" s="4">
        <v>58</v>
      </c>
      <c r="L263" s="9">
        <f t="shared" si="31"/>
        <v>50.58</v>
      </c>
      <c r="M263" s="4">
        <f t="shared" si="32"/>
        <v>48.893999999999998</v>
      </c>
      <c r="N263" s="4" t="s">
        <v>836</v>
      </c>
      <c r="O263" s="4" t="s">
        <v>26</v>
      </c>
      <c r="P263" s="4"/>
      <c r="Q263" s="4"/>
      <c r="R263" s="4"/>
      <c r="S263" s="6">
        <v>135</v>
      </c>
      <c r="T263">
        <f t="shared" si="27"/>
        <v>36.248999999999995</v>
      </c>
      <c r="U263">
        <f t="shared" si="28"/>
        <v>50.748599999999989</v>
      </c>
      <c r="V263">
        <f t="shared" si="29"/>
        <v>101.49719999999998</v>
      </c>
      <c r="W263">
        <f t="shared" si="30"/>
        <v>123.82658399999997</v>
      </c>
    </row>
    <row r="264" spans="1:23" ht="80.099999999999994" customHeight="1" x14ac:dyDescent="0.25">
      <c r="A264" s="2" t="s">
        <v>837</v>
      </c>
      <c r="B264" s="3">
        <v>45799</v>
      </c>
      <c r="C264" s="4"/>
      <c r="D264" s="5" t="s">
        <v>838</v>
      </c>
      <c r="E264" s="5" t="s">
        <v>839</v>
      </c>
      <c r="F264" s="4" t="s">
        <v>840</v>
      </c>
      <c r="G264" s="6">
        <v>2025052220013</v>
      </c>
      <c r="H264" s="4" t="s">
        <v>693</v>
      </c>
      <c r="I264" s="4">
        <v>0.84299999999999997</v>
      </c>
      <c r="J264" s="8">
        <v>60</v>
      </c>
      <c r="K264" s="4">
        <v>20</v>
      </c>
      <c r="L264" s="9">
        <f t="shared" si="31"/>
        <v>50.58</v>
      </c>
      <c r="M264" s="4">
        <f t="shared" si="32"/>
        <v>16.86</v>
      </c>
      <c r="N264" s="4" t="s">
        <v>694</v>
      </c>
      <c r="O264" s="4" t="s">
        <v>26</v>
      </c>
      <c r="P264" s="4"/>
      <c r="Q264" s="4"/>
      <c r="R264" s="4"/>
      <c r="S264" s="6">
        <v>135</v>
      </c>
      <c r="T264">
        <f t="shared" si="27"/>
        <v>36.248999999999995</v>
      </c>
      <c r="U264">
        <f t="shared" si="28"/>
        <v>50.748599999999989</v>
      </c>
      <c r="V264">
        <f t="shared" si="29"/>
        <v>101.49719999999998</v>
      </c>
      <c r="W264">
        <f t="shared" si="30"/>
        <v>123.82658399999997</v>
      </c>
    </row>
    <row r="265" spans="1:23" ht="80.099999999999994" customHeight="1" x14ac:dyDescent="0.25">
      <c r="A265" s="2" t="s">
        <v>841</v>
      </c>
      <c r="B265" s="3">
        <v>45799</v>
      </c>
      <c r="C265" s="4"/>
      <c r="D265" s="5" t="s">
        <v>838</v>
      </c>
      <c r="E265" s="5" t="s">
        <v>842</v>
      </c>
      <c r="F265" s="4" t="s">
        <v>843</v>
      </c>
      <c r="G265" s="6">
        <v>2025052220020</v>
      </c>
      <c r="H265" s="4" t="s">
        <v>693</v>
      </c>
      <c r="I265" s="4">
        <v>0.84299999999999997</v>
      </c>
      <c r="J265" s="8">
        <v>60</v>
      </c>
      <c r="K265" s="4">
        <v>24</v>
      </c>
      <c r="L265" s="9">
        <f t="shared" si="31"/>
        <v>50.58</v>
      </c>
      <c r="M265" s="4">
        <f t="shared" si="32"/>
        <v>20.231999999999999</v>
      </c>
      <c r="N265" s="4" t="s">
        <v>694</v>
      </c>
      <c r="O265" s="4" t="s">
        <v>26</v>
      </c>
      <c r="P265" s="4"/>
      <c r="Q265" s="4"/>
      <c r="R265" s="4"/>
      <c r="S265" s="6">
        <v>145</v>
      </c>
      <c r="T265">
        <f t="shared" si="27"/>
        <v>36.248999999999995</v>
      </c>
      <c r="U265">
        <f t="shared" si="28"/>
        <v>50.748599999999989</v>
      </c>
      <c r="V265">
        <f t="shared" si="29"/>
        <v>101.49719999999998</v>
      </c>
      <c r="W265">
        <f t="shared" si="30"/>
        <v>123.82658399999997</v>
      </c>
    </row>
    <row r="266" spans="1:23" ht="80.099999999999994" customHeight="1" x14ac:dyDescent="0.25">
      <c r="A266" s="2" t="s">
        <v>844</v>
      </c>
      <c r="B266" s="3">
        <v>45799</v>
      </c>
      <c r="C266" s="4"/>
      <c r="D266" s="5" t="s">
        <v>845</v>
      </c>
      <c r="E266" s="5" t="s">
        <v>846</v>
      </c>
      <c r="F266" s="4" t="s">
        <v>847</v>
      </c>
      <c r="G266" s="6">
        <v>2025052220037</v>
      </c>
      <c r="H266" s="4" t="s">
        <v>693</v>
      </c>
      <c r="I266" s="4">
        <v>0.59</v>
      </c>
      <c r="J266" s="8">
        <v>60</v>
      </c>
      <c r="K266" s="4">
        <v>59</v>
      </c>
      <c r="L266" s="9">
        <f t="shared" si="31"/>
        <v>35.4</v>
      </c>
      <c r="M266" s="4">
        <f t="shared" si="32"/>
        <v>34.809999999999995</v>
      </c>
      <c r="N266" s="4" t="s">
        <v>694</v>
      </c>
      <c r="O266" s="4" t="s">
        <v>26</v>
      </c>
      <c r="P266" s="4"/>
      <c r="Q266" s="4"/>
      <c r="R266" s="4"/>
      <c r="S266" s="6">
        <v>95</v>
      </c>
      <c r="T266">
        <f t="shared" si="27"/>
        <v>25.369999999999997</v>
      </c>
      <c r="U266">
        <f t="shared" si="28"/>
        <v>35.517999999999994</v>
      </c>
      <c r="V266">
        <f t="shared" si="29"/>
        <v>71.035999999999987</v>
      </c>
      <c r="W266">
        <f t="shared" si="30"/>
        <v>86.663919999999976</v>
      </c>
    </row>
    <row r="267" spans="1:23" ht="80.099999999999994" customHeight="1" x14ac:dyDescent="0.25">
      <c r="A267" s="2" t="s">
        <v>848</v>
      </c>
      <c r="B267" s="3">
        <v>45799</v>
      </c>
      <c r="C267" s="4"/>
      <c r="D267" s="5" t="s">
        <v>845</v>
      </c>
      <c r="E267" s="5" t="s">
        <v>849</v>
      </c>
      <c r="F267" s="4" t="s">
        <v>850</v>
      </c>
      <c r="G267" s="6">
        <v>2025052220044</v>
      </c>
      <c r="H267" s="4" t="s">
        <v>693</v>
      </c>
      <c r="I267" s="4">
        <v>0.59</v>
      </c>
      <c r="J267" s="8">
        <v>60</v>
      </c>
      <c r="K267" s="4">
        <v>60</v>
      </c>
      <c r="L267" s="9">
        <f t="shared" si="31"/>
        <v>35.4</v>
      </c>
      <c r="M267" s="4">
        <f t="shared" si="32"/>
        <v>35.4</v>
      </c>
      <c r="N267" s="4" t="s">
        <v>694</v>
      </c>
      <c r="O267" s="4" t="s">
        <v>26</v>
      </c>
      <c r="P267" s="4"/>
      <c r="Q267" s="4"/>
      <c r="R267" s="4"/>
      <c r="S267" s="6">
        <v>105</v>
      </c>
      <c r="T267">
        <f t="shared" si="27"/>
        <v>25.369999999999997</v>
      </c>
      <c r="U267">
        <f t="shared" si="28"/>
        <v>35.517999999999994</v>
      </c>
      <c r="V267">
        <f t="shared" si="29"/>
        <v>71.035999999999987</v>
      </c>
      <c r="W267">
        <f t="shared" si="30"/>
        <v>86.663919999999976</v>
      </c>
    </row>
    <row r="268" spans="1:23" ht="80.099999999999994" customHeight="1" x14ac:dyDescent="0.25">
      <c r="A268" s="2" t="s">
        <v>851</v>
      </c>
      <c r="B268" s="3">
        <v>45799</v>
      </c>
      <c r="C268" s="4"/>
      <c r="D268" s="5" t="s">
        <v>852</v>
      </c>
      <c r="E268" s="5" t="s">
        <v>852</v>
      </c>
      <c r="F268" s="4" t="s">
        <v>853</v>
      </c>
      <c r="G268" s="6">
        <v>2025052220068</v>
      </c>
      <c r="H268" s="4" t="s">
        <v>533</v>
      </c>
      <c r="I268" s="4">
        <v>0.92700000000000005</v>
      </c>
      <c r="J268" s="8">
        <v>60</v>
      </c>
      <c r="K268" s="4">
        <v>59</v>
      </c>
      <c r="L268" s="9">
        <f t="shared" si="31"/>
        <v>55.620000000000005</v>
      </c>
      <c r="M268" s="4">
        <f t="shared" si="32"/>
        <v>54.693000000000005</v>
      </c>
      <c r="N268" s="4" t="s">
        <v>534</v>
      </c>
      <c r="O268" s="4" t="s">
        <v>26</v>
      </c>
      <c r="P268" s="4"/>
      <c r="Q268" s="4"/>
      <c r="R268" s="4"/>
      <c r="S268" s="6">
        <v>149</v>
      </c>
      <c r="T268">
        <f t="shared" si="27"/>
        <v>39.861000000000004</v>
      </c>
      <c r="U268">
        <f t="shared" si="28"/>
        <v>55.805400000000006</v>
      </c>
      <c r="V268">
        <f t="shared" si="29"/>
        <v>111.61080000000001</v>
      </c>
      <c r="W268">
        <f t="shared" si="30"/>
        <v>136.165176</v>
      </c>
    </row>
    <row r="269" spans="1:23" ht="80.099999999999994" customHeight="1" x14ac:dyDescent="0.25">
      <c r="A269" s="2" t="s">
        <v>854</v>
      </c>
      <c r="B269" s="3">
        <v>45799</v>
      </c>
      <c r="C269" s="4"/>
      <c r="D269" s="5" t="s">
        <v>855</v>
      </c>
      <c r="E269" s="5" t="s">
        <v>856</v>
      </c>
      <c r="F269" s="4" t="s">
        <v>857</v>
      </c>
      <c r="G269" s="6">
        <v>2025052220075</v>
      </c>
      <c r="H269" s="4" t="s">
        <v>533</v>
      </c>
      <c r="I269" s="4">
        <v>1.264</v>
      </c>
      <c r="J269" s="8">
        <v>100</v>
      </c>
      <c r="K269" s="4">
        <v>93</v>
      </c>
      <c r="L269" s="9">
        <f t="shared" si="31"/>
        <v>126.4</v>
      </c>
      <c r="M269" s="4">
        <f t="shared" si="32"/>
        <v>117.55200000000001</v>
      </c>
      <c r="N269" s="4" t="s">
        <v>534</v>
      </c>
      <c r="O269" s="4" t="s">
        <v>26</v>
      </c>
      <c r="P269" s="4"/>
      <c r="Q269" s="4"/>
      <c r="R269" s="4"/>
      <c r="S269" s="6">
        <v>195</v>
      </c>
      <c r="T269">
        <f t="shared" si="27"/>
        <v>54.352000000000004</v>
      </c>
      <c r="U269">
        <f t="shared" si="28"/>
        <v>76.092799999999997</v>
      </c>
      <c r="V269">
        <f t="shared" si="29"/>
        <v>152.18559999999999</v>
      </c>
      <c r="W269">
        <f t="shared" si="30"/>
        <v>185.66643199999999</v>
      </c>
    </row>
    <row r="270" spans="1:23" ht="80.099999999999994" customHeight="1" x14ac:dyDescent="0.25">
      <c r="A270" s="2" t="s">
        <v>858</v>
      </c>
      <c r="B270" s="3">
        <v>45799</v>
      </c>
      <c r="C270" s="4"/>
      <c r="D270" s="5" t="s">
        <v>859</v>
      </c>
      <c r="E270" s="4" t="s">
        <v>860</v>
      </c>
      <c r="F270" s="4" t="s">
        <v>861</v>
      </c>
      <c r="G270" s="6">
        <v>2025052220082</v>
      </c>
      <c r="H270" s="4" t="s">
        <v>835</v>
      </c>
      <c r="I270" s="4">
        <v>0.21</v>
      </c>
      <c r="J270" s="8">
        <v>120</v>
      </c>
      <c r="K270" s="4">
        <v>120</v>
      </c>
      <c r="L270" s="9">
        <f t="shared" si="31"/>
        <v>25.2</v>
      </c>
      <c r="M270" s="4">
        <f t="shared" si="32"/>
        <v>25.2</v>
      </c>
      <c r="N270" s="4" t="s">
        <v>836</v>
      </c>
      <c r="O270" s="4" t="s">
        <v>26</v>
      </c>
      <c r="P270" s="4"/>
      <c r="Q270" s="4"/>
      <c r="R270" s="4"/>
      <c r="S270" s="6">
        <v>75</v>
      </c>
      <c r="T270">
        <f t="shared" si="27"/>
        <v>9.0299999999999994</v>
      </c>
      <c r="U270">
        <f t="shared" si="28"/>
        <v>12.641999999999998</v>
      </c>
      <c r="V270">
        <f t="shared" si="29"/>
        <v>25.283999999999995</v>
      </c>
      <c r="W270">
        <f t="shared" si="30"/>
        <v>30.846479999999993</v>
      </c>
    </row>
    <row r="271" spans="1:23" ht="80.099999999999994" customHeight="1" x14ac:dyDescent="0.25">
      <c r="A271" s="2" t="s">
        <v>862</v>
      </c>
      <c r="B271" s="3">
        <v>45799</v>
      </c>
      <c r="C271" s="4"/>
      <c r="D271" s="5" t="s">
        <v>859</v>
      </c>
      <c r="E271" s="4" t="s">
        <v>863</v>
      </c>
      <c r="F271" s="4" t="s">
        <v>864</v>
      </c>
      <c r="G271" s="6">
        <v>2025052220099</v>
      </c>
      <c r="H271" s="4" t="s">
        <v>835</v>
      </c>
      <c r="I271" s="4">
        <v>0.19900000000000001</v>
      </c>
      <c r="J271" s="8">
        <v>120</v>
      </c>
      <c r="K271" s="4">
        <v>120</v>
      </c>
      <c r="L271" s="9">
        <f t="shared" si="31"/>
        <v>23.880000000000003</v>
      </c>
      <c r="M271" s="4">
        <f t="shared" si="32"/>
        <v>23.880000000000003</v>
      </c>
      <c r="N271" s="4" t="s">
        <v>836</v>
      </c>
      <c r="O271" s="4" t="s">
        <v>26</v>
      </c>
      <c r="P271" s="4"/>
      <c r="Q271" s="4"/>
      <c r="R271" s="4"/>
      <c r="S271" s="6">
        <v>40</v>
      </c>
      <c r="T271">
        <f t="shared" si="27"/>
        <v>8.5570000000000004</v>
      </c>
      <c r="U271">
        <f t="shared" si="28"/>
        <v>11.979799999999999</v>
      </c>
      <c r="V271">
        <f t="shared" si="29"/>
        <v>23.959599999999998</v>
      </c>
      <c r="W271">
        <f t="shared" si="30"/>
        <v>29.230711999999997</v>
      </c>
    </row>
    <row r="272" spans="1:23" ht="80.099999999999994" customHeight="1" x14ac:dyDescent="0.25">
      <c r="A272" s="2" t="s">
        <v>865</v>
      </c>
      <c r="B272" s="3">
        <v>45799</v>
      </c>
      <c r="C272" s="4"/>
      <c r="D272" s="5" t="s">
        <v>859</v>
      </c>
      <c r="E272" s="4" t="s">
        <v>866</v>
      </c>
      <c r="F272" s="4" t="s">
        <v>867</v>
      </c>
      <c r="G272" s="6">
        <v>2025052220105</v>
      </c>
      <c r="H272" s="4" t="s">
        <v>835</v>
      </c>
      <c r="I272" s="4">
        <v>0.21</v>
      </c>
      <c r="J272" s="8">
        <v>120</v>
      </c>
      <c r="K272" s="4">
        <v>120</v>
      </c>
      <c r="L272" s="9">
        <f t="shared" si="31"/>
        <v>25.2</v>
      </c>
      <c r="M272" s="4">
        <f t="shared" si="32"/>
        <v>25.2</v>
      </c>
      <c r="N272" s="4" t="s">
        <v>836</v>
      </c>
      <c r="O272" s="4" t="s">
        <v>26</v>
      </c>
      <c r="P272" s="4"/>
      <c r="Q272" s="4"/>
      <c r="R272" s="4"/>
      <c r="S272" s="6">
        <v>45</v>
      </c>
      <c r="T272">
        <f t="shared" si="27"/>
        <v>9.0299999999999994</v>
      </c>
      <c r="U272">
        <f t="shared" si="28"/>
        <v>12.641999999999998</v>
      </c>
      <c r="V272">
        <f t="shared" si="29"/>
        <v>25.283999999999995</v>
      </c>
      <c r="W272">
        <f t="shared" si="30"/>
        <v>30.846479999999993</v>
      </c>
    </row>
    <row r="273" spans="1:23" ht="80.099999999999994" customHeight="1" x14ac:dyDescent="0.25">
      <c r="A273" s="2" t="s">
        <v>868</v>
      </c>
      <c r="B273" s="3">
        <v>45799</v>
      </c>
      <c r="C273" s="4"/>
      <c r="D273" s="5" t="s">
        <v>859</v>
      </c>
      <c r="E273" s="4" t="s">
        <v>863</v>
      </c>
      <c r="F273" s="4" t="s">
        <v>869</v>
      </c>
      <c r="G273" s="6">
        <v>2025052220112</v>
      </c>
      <c r="H273" s="4" t="s">
        <v>835</v>
      </c>
      <c r="I273" s="4">
        <v>0.26300000000000001</v>
      </c>
      <c r="J273" s="8">
        <v>120</v>
      </c>
      <c r="K273" s="4">
        <v>120</v>
      </c>
      <c r="L273" s="9">
        <f t="shared" si="31"/>
        <v>31.560000000000002</v>
      </c>
      <c r="M273" s="4">
        <f t="shared" si="32"/>
        <v>31.560000000000002</v>
      </c>
      <c r="N273" s="4" t="s">
        <v>836</v>
      </c>
      <c r="O273" s="4" t="s">
        <v>26</v>
      </c>
      <c r="P273" s="4"/>
      <c r="Q273" s="4"/>
      <c r="R273" s="4"/>
      <c r="S273" s="6">
        <v>45</v>
      </c>
      <c r="T273">
        <f t="shared" si="27"/>
        <v>11.309000000000001</v>
      </c>
      <c r="U273">
        <f t="shared" si="28"/>
        <v>15.832600000000001</v>
      </c>
      <c r="V273">
        <f t="shared" si="29"/>
        <v>31.665200000000002</v>
      </c>
      <c r="W273">
        <f t="shared" si="30"/>
        <v>38.631544000000005</v>
      </c>
    </row>
    <row r="274" spans="1:23" ht="80.099999999999994" customHeight="1" x14ac:dyDescent="0.25">
      <c r="A274" s="2" t="s">
        <v>870</v>
      </c>
      <c r="B274" s="3">
        <v>45799</v>
      </c>
      <c r="C274" s="4"/>
      <c r="D274" s="5" t="s">
        <v>859</v>
      </c>
      <c r="E274" s="4" t="s">
        <v>866</v>
      </c>
      <c r="F274" s="4" t="s">
        <v>871</v>
      </c>
      <c r="G274" s="6">
        <v>2025052220129</v>
      </c>
      <c r="H274" s="4" t="s">
        <v>835</v>
      </c>
      <c r="I274" s="4">
        <v>0.27300000000000002</v>
      </c>
      <c r="J274" s="8">
        <v>120</v>
      </c>
      <c r="K274" s="4">
        <v>120</v>
      </c>
      <c r="L274" s="9">
        <f t="shared" si="31"/>
        <v>32.760000000000005</v>
      </c>
      <c r="M274" s="4">
        <f t="shared" si="32"/>
        <v>32.760000000000005</v>
      </c>
      <c r="N274" s="4" t="s">
        <v>836</v>
      </c>
      <c r="O274" s="4" t="s">
        <v>26</v>
      </c>
      <c r="P274" s="4"/>
      <c r="Q274" s="4"/>
      <c r="R274" s="4"/>
      <c r="S274" s="6">
        <v>48</v>
      </c>
      <c r="T274">
        <f t="shared" si="27"/>
        <v>11.739000000000001</v>
      </c>
      <c r="U274">
        <f t="shared" si="28"/>
        <v>16.4346</v>
      </c>
      <c r="V274">
        <f t="shared" si="29"/>
        <v>32.869199999999999</v>
      </c>
      <c r="W274">
        <f t="shared" si="30"/>
        <v>40.100423999999997</v>
      </c>
    </row>
    <row r="275" spans="1:23" ht="80.099999999999994" customHeight="1" x14ac:dyDescent="0.25">
      <c r="A275" s="2" t="s">
        <v>872</v>
      </c>
      <c r="B275" s="3">
        <v>45799</v>
      </c>
      <c r="C275" s="4"/>
      <c r="D275" s="5" t="s">
        <v>859</v>
      </c>
      <c r="E275" s="4" t="s">
        <v>873</v>
      </c>
      <c r="F275" s="4" t="s">
        <v>874</v>
      </c>
      <c r="G275" s="6">
        <v>2025052220181</v>
      </c>
      <c r="H275" s="4" t="s">
        <v>835</v>
      </c>
      <c r="I275" s="4">
        <v>0.21</v>
      </c>
      <c r="J275" s="8">
        <v>120</v>
      </c>
      <c r="K275" s="4">
        <v>120</v>
      </c>
      <c r="L275" s="9">
        <f t="shared" si="31"/>
        <v>25.2</v>
      </c>
      <c r="M275" s="4">
        <f t="shared" si="32"/>
        <v>25.2</v>
      </c>
      <c r="N275" s="4" t="s">
        <v>836</v>
      </c>
      <c r="O275" s="4" t="s">
        <v>26</v>
      </c>
      <c r="P275" s="4"/>
      <c r="Q275" s="4"/>
      <c r="R275" s="4"/>
      <c r="S275" s="6">
        <v>40</v>
      </c>
      <c r="T275">
        <f t="shared" si="27"/>
        <v>9.0299999999999994</v>
      </c>
      <c r="U275">
        <f t="shared" si="28"/>
        <v>12.641999999999998</v>
      </c>
      <c r="V275">
        <f t="shared" si="29"/>
        <v>25.283999999999995</v>
      </c>
      <c r="W275">
        <f t="shared" si="30"/>
        <v>30.846479999999993</v>
      </c>
    </row>
    <row r="276" spans="1:23" ht="80.099999999999994" customHeight="1" x14ac:dyDescent="0.25">
      <c r="A276" s="2" t="s">
        <v>875</v>
      </c>
      <c r="B276" s="3">
        <v>45799</v>
      </c>
      <c r="C276" s="4"/>
      <c r="D276" s="5" t="s">
        <v>859</v>
      </c>
      <c r="E276" s="4" t="s">
        <v>873</v>
      </c>
      <c r="F276" s="4" t="s">
        <v>876</v>
      </c>
      <c r="G276" s="6">
        <v>2025052220198</v>
      </c>
      <c r="H276" s="4" t="s">
        <v>835</v>
      </c>
      <c r="I276" s="4">
        <v>0.27300000000000002</v>
      </c>
      <c r="J276" s="8">
        <v>120</v>
      </c>
      <c r="K276" s="4">
        <v>120</v>
      </c>
      <c r="L276" s="9">
        <f t="shared" si="31"/>
        <v>32.760000000000005</v>
      </c>
      <c r="M276" s="4">
        <f t="shared" si="32"/>
        <v>32.760000000000005</v>
      </c>
      <c r="N276" s="4" t="s">
        <v>836</v>
      </c>
      <c r="O276" s="4" t="s">
        <v>26</v>
      </c>
      <c r="P276" s="4"/>
      <c r="Q276" s="4"/>
      <c r="R276" s="4"/>
      <c r="S276" s="6">
        <v>48</v>
      </c>
      <c r="T276">
        <f t="shared" si="27"/>
        <v>11.739000000000001</v>
      </c>
      <c r="U276">
        <f t="shared" si="28"/>
        <v>16.4346</v>
      </c>
      <c r="V276">
        <f t="shared" si="29"/>
        <v>32.869199999999999</v>
      </c>
      <c r="W276">
        <f t="shared" si="30"/>
        <v>40.100423999999997</v>
      </c>
    </row>
    <row r="277" spans="1:23" ht="80.099999999999994" customHeight="1" x14ac:dyDescent="0.25">
      <c r="A277" s="2" t="s">
        <v>877</v>
      </c>
      <c r="B277" s="3">
        <v>45799</v>
      </c>
      <c r="C277" s="4"/>
      <c r="D277" s="5" t="s">
        <v>859</v>
      </c>
      <c r="E277" s="4" t="s">
        <v>878</v>
      </c>
      <c r="F277" s="4" t="s">
        <v>879</v>
      </c>
      <c r="G277" s="6">
        <v>2025052220204</v>
      </c>
      <c r="H277" s="4" t="s">
        <v>835</v>
      </c>
      <c r="I277" s="4">
        <v>0.11799999999999999</v>
      </c>
      <c r="J277" s="8">
        <v>120</v>
      </c>
      <c r="K277" s="4">
        <v>120</v>
      </c>
      <c r="L277" s="9">
        <f t="shared" si="31"/>
        <v>14.16</v>
      </c>
      <c r="M277" s="4">
        <f t="shared" si="32"/>
        <v>14.16</v>
      </c>
      <c r="N277" s="4" t="s">
        <v>836</v>
      </c>
      <c r="O277" s="4" t="s">
        <v>26</v>
      </c>
      <c r="P277" s="4"/>
      <c r="Q277" s="4"/>
      <c r="R277" s="4"/>
      <c r="S277" s="6">
        <v>22</v>
      </c>
      <c r="T277">
        <f t="shared" si="27"/>
        <v>5.0739999999999998</v>
      </c>
      <c r="U277">
        <f t="shared" si="28"/>
        <v>7.1035999999999992</v>
      </c>
      <c r="V277">
        <f t="shared" si="29"/>
        <v>14.207199999999998</v>
      </c>
      <c r="W277">
        <f t="shared" si="30"/>
        <v>17.332783999999997</v>
      </c>
    </row>
    <row r="278" spans="1:23" ht="80.099999999999994" customHeight="1" x14ac:dyDescent="0.25">
      <c r="A278" s="2" t="s">
        <v>880</v>
      </c>
      <c r="B278" s="3">
        <v>45799</v>
      </c>
      <c r="C278" s="4"/>
      <c r="D278" s="5" t="s">
        <v>859</v>
      </c>
      <c r="E278" s="4" t="s">
        <v>878</v>
      </c>
      <c r="F278" s="4" t="s">
        <v>881</v>
      </c>
      <c r="G278" s="6">
        <v>2025052220211</v>
      </c>
      <c r="H278" s="4" t="s">
        <v>835</v>
      </c>
      <c r="I278" s="4">
        <v>0.11799999999999999</v>
      </c>
      <c r="J278" s="8">
        <v>120</v>
      </c>
      <c r="K278" s="4">
        <v>120</v>
      </c>
      <c r="L278" s="9">
        <f t="shared" si="31"/>
        <v>14.16</v>
      </c>
      <c r="M278" s="4">
        <f t="shared" si="32"/>
        <v>14.16</v>
      </c>
      <c r="N278" s="4" t="s">
        <v>836</v>
      </c>
      <c r="O278" s="4" t="s">
        <v>26</v>
      </c>
      <c r="P278" s="4"/>
      <c r="Q278" s="4"/>
      <c r="R278" s="4"/>
      <c r="S278" s="6">
        <v>25</v>
      </c>
      <c r="T278">
        <f t="shared" si="27"/>
        <v>5.0739999999999998</v>
      </c>
      <c r="U278">
        <f t="shared" si="28"/>
        <v>7.1035999999999992</v>
      </c>
      <c r="V278">
        <f t="shared" si="29"/>
        <v>14.207199999999998</v>
      </c>
      <c r="W278">
        <f t="shared" si="30"/>
        <v>17.332783999999997</v>
      </c>
    </row>
    <row r="279" spans="1:23" ht="80.099999999999994" customHeight="1" x14ac:dyDescent="0.25">
      <c r="A279" s="2" t="s">
        <v>882</v>
      </c>
      <c r="B279" s="3">
        <v>45799</v>
      </c>
      <c r="C279" s="4"/>
      <c r="D279" s="5" t="s">
        <v>859</v>
      </c>
      <c r="E279" s="4" t="s">
        <v>878</v>
      </c>
      <c r="F279" s="4" t="s">
        <v>883</v>
      </c>
      <c r="G279" s="6">
        <v>2025052220228</v>
      </c>
      <c r="H279" s="4" t="s">
        <v>835</v>
      </c>
      <c r="I279" s="4">
        <v>0.11799999999999999</v>
      </c>
      <c r="J279" s="8">
        <v>120</v>
      </c>
      <c r="K279" s="4">
        <v>120</v>
      </c>
      <c r="L279" s="9">
        <f t="shared" si="31"/>
        <v>14.16</v>
      </c>
      <c r="M279" s="4">
        <f t="shared" si="32"/>
        <v>14.16</v>
      </c>
      <c r="N279" s="4" t="s">
        <v>836</v>
      </c>
      <c r="O279" s="4" t="s">
        <v>26</v>
      </c>
      <c r="P279" s="4"/>
      <c r="Q279" s="4"/>
      <c r="R279" s="4"/>
      <c r="S279" s="6">
        <v>28</v>
      </c>
      <c r="T279">
        <f t="shared" si="27"/>
        <v>5.0739999999999998</v>
      </c>
      <c r="U279">
        <f t="shared" si="28"/>
        <v>7.1035999999999992</v>
      </c>
      <c r="V279">
        <f t="shared" si="29"/>
        <v>14.207199999999998</v>
      </c>
      <c r="W279">
        <f t="shared" si="30"/>
        <v>17.332783999999997</v>
      </c>
    </row>
    <row r="280" spans="1:23" ht="80.099999999999994" customHeight="1" x14ac:dyDescent="0.25">
      <c r="A280" s="2" t="s">
        <v>884</v>
      </c>
      <c r="B280" s="3">
        <v>45799</v>
      </c>
      <c r="C280" s="4"/>
      <c r="D280" s="5" t="s">
        <v>885</v>
      </c>
      <c r="E280" s="4" t="s">
        <v>886</v>
      </c>
      <c r="F280" s="4" t="s">
        <v>887</v>
      </c>
      <c r="G280" s="6">
        <v>2025052220280</v>
      </c>
      <c r="H280" s="4" t="s">
        <v>635</v>
      </c>
      <c r="I280" s="4">
        <v>2.4900000000000002</v>
      </c>
      <c r="J280" s="8">
        <v>120</v>
      </c>
      <c r="K280" s="4">
        <v>120</v>
      </c>
      <c r="L280" s="9">
        <f t="shared" si="31"/>
        <v>298.8</v>
      </c>
      <c r="M280" s="4">
        <f t="shared" si="32"/>
        <v>298.8</v>
      </c>
      <c r="N280" s="4" t="s">
        <v>636</v>
      </c>
      <c r="O280" s="4" t="s">
        <v>26</v>
      </c>
      <c r="P280" s="4"/>
      <c r="Q280" s="4"/>
      <c r="R280" s="4"/>
      <c r="S280" s="6">
        <v>390</v>
      </c>
      <c r="T280">
        <f t="shared" si="27"/>
        <v>107.07000000000001</v>
      </c>
      <c r="U280">
        <f t="shared" si="28"/>
        <v>149.898</v>
      </c>
      <c r="V280">
        <f t="shared" si="29"/>
        <v>299.79599999999999</v>
      </c>
      <c r="W280">
        <f t="shared" si="30"/>
        <v>365.75111999999996</v>
      </c>
    </row>
    <row r="281" spans="1:23" ht="80.099999999999994" customHeight="1" x14ac:dyDescent="0.25">
      <c r="A281" s="2" t="s">
        <v>888</v>
      </c>
      <c r="B281" s="3">
        <v>45799</v>
      </c>
      <c r="C281" s="4"/>
      <c r="D281" s="5" t="s">
        <v>885</v>
      </c>
      <c r="E281" s="4" t="s">
        <v>889</v>
      </c>
      <c r="F281" s="4" t="s">
        <v>890</v>
      </c>
      <c r="G281" s="6">
        <v>2025052220327</v>
      </c>
      <c r="H281" s="4" t="s">
        <v>635</v>
      </c>
      <c r="I281" s="4">
        <v>4.04</v>
      </c>
      <c r="J281" s="8">
        <v>120</v>
      </c>
      <c r="K281" s="4">
        <v>120</v>
      </c>
      <c r="L281" s="9">
        <f t="shared" si="31"/>
        <v>484.8</v>
      </c>
      <c r="M281" s="4">
        <f t="shared" si="32"/>
        <v>484.8</v>
      </c>
      <c r="N281" s="4" t="s">
        <v>636</v>
      </c>
      <c r="O281" s="4" t="s">
        <v>26</v>
      </c>
      <c r="P281" s="4"/>
      <c r="Q281" s="4"/>
      <c r="R281" s="4"/>
      <c r="S281" s="6">
        <v>595</v>
      </c>
      <c r="T281">
        <f t="shared" si="27"/>
        <v>173.72</v>
      </c>
      <c r="U281">
        <f t="shared" si="28"/>
        <v>243.20799999999997</v>
      </c>
      <c r="V281">
        <f t="shared" si="29"/>
        <v>486.41599999999994</v>
      </c>
      <c r="W281">
        <f t="shared" si="30"/>
        <v>593.42751999999996</v>
      </c>
    </row>
    <row r="282" spans="1:23" ht="80.099999999999994" customHeight="1" x14ac:dyDescent="0.25">
      <c r="A282" s="2" t="s">
        <v>891</v>
      </c>
      <c r="B282" s="3">
        <v>45800</v>
      </c>
      <c r="C282" s="4"/>
      <c r="D282" s="5" t="s">
        <v>892</v>
      </c>
      <c r="E282" s="5" t="s">
        <v>893</v>
      </c>
      <c r="F282" s="4" t="s">
        <v>894</v>
      </c>
      <c r="G282" s="6">
        <v>2025052310099</v>
      </c>
      <c r="H282" s="4" t="s">
        <v>483</v>
      </c>
      <c r="I282" s="4">
        <v>3.49</v>
      </c>
      <c r="J282" s="8">
        <v>100</v>
      </c>
      <c r="K282" s="4">
        <v>101</v>
      </c>
      <c r="L282" s="9">
        <f t="shared" si="31"/>
        <v>349</v>
      </c>
      <c r="M282" s="4">
        <f t="shared" si="32"/>
        <v>352.49</v>
      </c>
      <c r="N282" s="4" t="s">
        <v>479</v>
      </c>
      <c r="O282" s="4" t="s">
        <v>26</v>
      </c>
      <c r="P282" s="4"/>
      <c r="Q282" s="4"/>
      <c r="R282" s="4"/>
      <c r="S282" s="6">
        <v>490</v>
      </c>
      <c r="T282">
        <f t="shared" si="27"/>
        <v>150.07000000000002</v>
      </c>
      <c r="U282">
        <f t="shared" si="28"/>
        <v>210.09800000000001</v>
      </c>
      <c r="V282">
        <f t="shared" si="29"/>
        <v>420.19600000000003</v>
      </c>
      <c r="W282">
        <f t="shared" si="30"/>
        <v>512.63912000000005</v>
      </c>
    </row>
    <row r="283" spans="1:23" ht="80.099999999999994" customHeight="1" x14ac:dyDescent="0.25">
      <c r="A283" s="11" t="s">
        <v>895</v>
      </c>
      <c r="B283" s="3">
        <v>45800</v>
      </c>
      <c r="C283" s="4"/>
      <c r="D283" s="5" t="s">
        <v>896</v>
      </c>
      <c r="E283" s="4" t="s">
        <v>897</v>
      </c>
      <c r="F283" s="4" t="s">
        <v>898</v>
      </c>
      <c r="G283" s="6">
        <v>2024052014165</v>
      </c>
      <c r="H283" s="4" t="s">
        <v>835</v>
      </c>
      <c r="I283" s="4">
        <v>0.28599999999999998</v>
      </c>
      <c r="J283" s="8">
        <v>120</v>
      </c>
      <c r="K283" s="4">
        <v>120</v>
      </c>
      <c r="L283" s="9">
        <f t="shared" si="31"/>
        <v>34.32</v>
      </c>
      <c r="M283" s="4">
        <f t="shared" si="32"/>
        <v>34.32</v>
      </c>
      <c r="N283" s="4" t="s">
        <v>836</v>
      </c>
      <c r="O283" s="4" t="s">
        <v>26</v>
      </c>
      <c r="P283" s="4"/>
      <c r="Q283" s="4"/>
      <c r="R283" s="4"/>
      <c r="S283" s="6">
        <v>50</v>
      </c>
      <c r="T283">
        <f t="shared" si="27"/>
        <v>12.297999999999998</v>
      </c>
      <c r="U283">
        <f t="shared" si="28"/>
        <v>17.217199999999995</v>
      </c>
      <c r="V283">
        <f t="shared" si="29"/>
        <v>34.434399999999989</v>
      </c>
      <c r="W283">
        <f t="shared" si="30"/>
        <v>42.009967999999986</v>
      </c>
    </row>
    <row r="284" spans="1:23" ht="80.099999999999994" customHeight="1" x14ac:dyDescent="0.25">
      <c r="A284" s="11" t="s">
        <v>895</v>
      </c>
      <c r="B284" s="3">
        <v>45800</v>
      </c>
      <c r="C284" s="4"/>
      <c r="D284" s="5" t="s">
        <v>896</v>
      </c>
      <c r="E284" s="4" t="s">
        <v>897</v>
      </c>
      <c r="F284" s="4" t="s">
        <v>899</v>
      </c>
      <c r="G284" s="6">
        <v>2024052014172</v>
      </c>
      <c r="H284" s="4" t="s">
        <v>835</v>
      </c>
      <c r="I284" s="4">
        <v>0.34399999999999997</v>
      </c>
      <c r="J284" s="8">
        <v>120</v>
      </c>
      <c r="K284" s="4">
        <v>120</v>
      </c>
      <c r="L284" s="9">
        <f t="shared" si="31"/>
        <v>41.279999999999994</v>
      </c>
      <c r="M284" s="4">
        <f t="shared" si="32"/>
        <v>41.279999999999994</v>
      </c>
      <c r="N284" s="4" t="s">
        <v>836</v>
      </c>
      <c r="O284" s="4" t="s">
        <v>26</v>
      </c>
      <c r="P284" s="4"/>
      <c r="Q284" s="4"/>
      <c r="R284" s="4"/>
      <c r="S284" s="6">
        <v>60</v>
      </c>
      <c r="T284">
        <f t="shared" si="27"/>
        <v>14.791999999999998</v>
      </c>
      <c r="U284">
        <f t="shared" si="28"/>
        <v>20.708799999999997</v>
      </c>
      <c r="V284">
        <f t="shared" si="29"/>
        <v>41.417599999999993</v>
      </c>
      <c r="W284">
        <f t="shared" si="30"/>
        <v>50.529471999999991</v>
      </c>
    </row>
    <row r="285" spans="1:23" ht="80.099999999999994" customHeight="1" x14ac:dyDescent="0.25">
      <c r="A285" s="11" t="s">
        <v>900</v>
      </c>
      <c r="B285" s="3">
        <v>45800</v>
      </c>
      <c r="C285" s="4"/>
      <c r="D285" s="5" t="s">
        <v>901</v>
      </c>
      <c r="E285" s="4" t="s">
        <v>902</v>
      </c>
      <c r="F285" s="4">
        <v>3216</v>
      </c>
      <c r="G285" s="6">
        <v>2024060313335</v>
      </c>
      <c r="H285" s="4" t="s">
        <v>37</v>
      </c>
      <c r="I285" s="4">
        <v>0.28699999999999998</v>
      </c>
      <c r="J285" s="8">
        <v>180</v>
      </c>
      <c r="K285" s="4">
        <v>180</v>
      </c>
      <c r="L285" s="9">
        <f t="shared" si="31"/>
        <v>51.66</v>
      </c>
      <c r="M285" s="4">
        <f t="shared" si="32"/>
        <v>51.66</v>
      </c>
      <c r="N285" s="4" t="s">
        <v>25</v>
      </c>
      <c r="O285" s="4" t="s">
        <v>26</v>
      </c>
      <c r="P285" s="4"/>
      <c r="Q285" s="4"/>
      <c r="R285" s="4"/>
      <c r="S285" s="6">
        <v>49</v>
      </c>
      <c r="T285">
        <f t="shared" si="27"/>
        <v>12.340999999999999</v>
      </c>
      <c r="U285">
        <f t="shared" si="28"/>
        <v>17.277399999999997</v>
      </c>
      <c r="V285">
        <f t="shared" si="29"/>
        <v>34.554799999999993</v>
      </c>
      <c r="W285">
        <f t="shared" si="30"/>
        <v>42.156855999999991</v>
      </c>
    </row>
    <row r="286" spans="1:23" ht="80.099999999999994" customHeight="1" x14ac:dyDescent="0.25">
      <c r="A286" s="11" t="s">
        <v>903</v>
      </c>
      <c r="B286" s="3">
        <v>45800</v>
      </c>
      <c r="C286" s="4"/>
      <c r="D286" s="5" t="s">
        <v>904</v>
      </c>
      <c r="E286" s="4" t="s">
        <v>905</v>
      </c>
      <c r="F286" s="4">
        <v>3220</v>
      </c>
      <c r="G286" s="6">
        <v>2024060313410</v>
      </c>
      <c r="H286" s="4" t="s">
        <v>44</v>
      </c>
      <c r="I286" s="4">
        <v>0.375</v>
      </c>
      <c r="J286" s="8">
        <v>120</v>
      </c>
      <c r="K286" s="4">
        <v>120</v>
      </c>
      <c r="L286" s="9">
        <f t="shared" si="31"/>
        <v>45</v>
      </c>
      <c r="M286" s="4">
        <f t="shared" si="32"/>
        <v>45</v>
      </c>
      <c r="N286" s="4" t="s">
        <v>25</v>
      </c>
      <c r="O286" s="4" t="s">
        <v>26</v>
      </c>
      <c r="P286" s="4"/>
      <c r="Q286" s="4"/>
      <c r="R286" s="4"/>
      <c r="S286" s="6">
        <v>60</v>
      </c>
      <c r="T286">
        <f t="shared" si="27"/>
        <v>16.125</v>
      </c>
      <c r="U286">
        <f t="shared" si="28"/>
        <v>22.574999999999999</v>
      </c>
      <c r="V286">
        <f t="shared" si="29"/>
        <v>45.15</v>
      </c>
      <c r="W286">
        <f t="shared" si="30"/>
        <v>55.082999999999998</v>
      </c>
    </row>
    <row r="287" spans="1:23" ht="80.099999999999994" customHeight="1" x14ac:dyDescent="0.25">
      <c r="A287" s="11" t="s">
        <v>906</v>
      </c>
      <c r="B287" s="3">
        <v>45800</v>
      </c>
      <c r="C287" s="4"/>
      <c r="D287" s="5" t="s">
        <v>907</v>
      </c>
      <c r="E287" s="5" t="s">
        <v>907</v>
      </c>
      <c r="F287" s="4" t="s">
        <v>908</v>
      </c>
      <c r="G287" s="6">
        <v>2024140608429</v>
      </c>
      <c r="H287" s="4" t="s">
        <v>693</v>
      </c>
      <c r="I287" s="4">
        <v>0.97099999999999997</v>
      </c>
      <c r="J287" s="8">
        <v>96</v>
      </c>
      <c r="K287" s="4">
        <v>60</v>
      </c>
      <c r="L287" s="9">
        <f t="shared" si="31"/>
        <v>93.215999999999994</v>
      </c>
      <c r="M287" s="4">
        <f t="shared" si="32"/>
        <v>58.26</v>
      </c>
      <c r="N287" s="4" t="s">
        <v>694</v>
      </c>
      <c r="O287" s="4" t="s">
        <v>26</v>
      </c>
      <c r="P287" s="4"/>
      <c r="Q287" s="4"/>
      <c r="R287" s="4"/>
      <c r="S287" s="6">
        <v>165</v>
      </c>
      <c r="T287">
        <f t="shared" si="27"/>
        <v>41.753</v>
      </c>
      <c r="U287">
        <f t="shared" si="28"/>
        <v>58.454199999999993</v>
      </c>
      <c r="V287">
        <f t="shared" si="29"/>
        <v>116.90839999999999</v>
      </c>
      <c r="W287">
        <f t="shared" si="30"/>
        <v>142.62824799999999</v>
      </c>
    </row>
    <row r="288" spans="1:23" ht="80.099999999999994" customHeight="1" x14ac:dyDescent="0.25">
      <c r="A288" s="11" t="s">
        <v>909</v>
      </c>
      <c r="B288" s="3">
        <v>45800</v>
      </c>
      <c r="C288" s="4"/>
      <c r="D288" s="5" t="s">
        <v>910</v>
      </c>
      <c r="E288" s="4" t="s">
        <v>911</v>
      </c>
      <c r="F288" s="4" t="s">
        <v>912</v>
      </c>
      <c r="G288" s="6">
        <v>2024200907554</v>
      </c>
      <c r="H288" s="4" t="s">
        <v>913</v>
      </c>
      <c r="I288" s="4">
        <v>1.44</v>
      </c>
      <c r="J288" s="8">
        <v>150</v>
      </c>
      <c r="K288" s="4">
        <v>150</v>
      </c>
      <c r="L288" s="9">
        <f t="shared" si="31"/>
        <v>216</v>
      </c>
      <c r="M288" s="4">
        <f t="shared" si="32"/>
        <v>216</v>
      </c>
      <c r="N288" s="4" t="s">
        <v>914</v>
      </c>
      <c r="O288" s="4" t="s">
        <v>26</v>
      </c>
      <c r="P288" s="4"/>
      <c r="Q288" s="4"/>
      <c r="R288" s="4"/>
      <c r="S288" s="6">
        <v>235</v>
      </c>
      <c r="T288">
        <f t="shared" si="27"/>
        <v>61.919999999999995</v>
      </c>
      <c r="U288">
        <f t="shared" si="28"/>
        <v>86.687999999999988</v>
      </c>
      <c r="V288">
        <f t="shared" si="29"/>
        <v>173.37599999999998</v>
      </c>
      <c r="W288">
        <f t="shared" si="30"/>
        <v>211.51871999999997</v>
      </c>
    </row>
    <row r="289" spans="1:23" ht="80.099999999999994" customHeight="1" x14ac:dyDescent="0.25">
      <c r="A289" s="11" t="s">
        <v>915</v>
      </c>
      <c r="B289" s="3">
        <v>45800</v>
      </c>
      <c r="C289" s="4"/>
      <c r="D289" s="5" t="s">
        <v>916</v>
      </c>
      <c r="E289" s="4" t="s">
        <v>917</v>
      </c>
      <c r="F289" s="4" t="s">
        <v>918</v>
      </c>
      <c r="G289" s="6">
        <v>2024200907578</v>
      </c>
      <c r="H289" s="4" t="s">
        <v>913</v>
      </c>
      <c r="I289" s="4">
        <v>1.44</v>
      </c>
      <c r="J289" s="8">
        <v>150</v>
      </c>
      <c r="K289" s="4">
        <v>150</v>
      </c>
      <c r="L289" s="9">
        <f t="shared" si="31"/>
        <v>216</v>
      </c>
      <c r="M289" s="4">
        <f t="shared" si="32"/>
        <v>216</v>
      </c>
      <c r="N289" s="4" t="s">
        <v>914</v>
      </c>
      <c r="O289" s="4" t="s">
        <v>26</v>
      </c>
      <c r="P289" s="4"/>
      <c r="Q289" s="4"/>
      <c r="R289" s="4"/>
      <c r="S289" s="6">
        <v>235</v>
      </c>
      <c r="T289">
        <f t="shared" si="27"/>
        <v>61.919999999999995</v>
      </c>
      <c r="U289">
        <f t="shared" si="28"/>
        <v>86.687999999999988</v>
      </c>
      <c r="V289">
        <f t="shared" si="29"/>
        <v>173.37599999999998</v>
      </c>
      <c r="W289">
        <f t="shared" si="30"/>
        <v>211.51871999999997</v>
      </c>
    </row>
    <row r="290" spans="1:23" ht="80.099999999999994" customHeight="1" x14ac:dyDescent="0.25">
      <c r="A290" s="11" t="s">
        <v>919</v>
      </c>
      <c r="B290" s="3">
        <v>45800</v>
      </c>
      <c r="C290" s="4"/>
      <c r="D290" s="5" t="s">
        <v>920</v>
      </c>
      <c r="E290" s="4" t="s">
        <v>921</v>
      </c>
      <c r="F290" s="4" t="s">
        <v>922</v>
      </c>
      <c r="G290" s="6">
        <v>2024200908162</v>
      </c>
      <c r="H290" s="4" t="s">
        <v>284</v>
      </c>
      <c r="I290" s="4">
        <v>0.48</v>
      </c>
      <c r="J290" s="8">
        <v>240</v>
      </c>
      <c r="K290" s="4">
        <v>288</v>
      </c>
      <c r="L290" s="9">
        <f t="shared" si="31"/>
        <v>115.19999999999999</v>
      </c>
      <c r="M290" s="4">
        <f t="shared" si="32"/>
        <v>138.24</v>
      </c>
      <c r="N290" s="4" t="s">
        <v>25</v>
      </c>
      <c r="O290" s="4" t="s">
        <v>26</v>
      </c>
      <c r="P290" s="4"/>
      <c r="Q290" s="4"/>
      <c r="R290" s="4"/>
      <c r="S290" s="6">
        <v>75</v>
      </c>
      <c r="T290">
        <f t="shared" si="27"/>
        <v>20.64</v>
      </c>
      <c r="U290">
        <f t="shared" si="28"/>
        <v>28.895999999999997</v>
      </c>
      <c r="V290">
        <f t="shared" si="29"/>
        <v>57.791999999999994</v>
      </c>
      <c r="W290">
        <f t="shared" si="30"/>
        <v>70.506239999999991</v>
      </c>
    </row>
    <row r="291" spans="1:23" ht="80.099999999999994" customHeight="1" x14ac:dyDescent="0.25">
      <c r="A291" s="11" t="s">
        <v>923</v>
      </c>
      <c r="B291" s="3">
        <v>45800</v>
      </c>
      <c r="C291" s="4"/>
      <c r="D291" s="5" t="s">
        <v>924</v>
      </c>
      <c r="E291" s="4" t="s">
        <v>925</v>
      </c>
      <c r="F291" s="4" t="s">
        <v>926</v>
      </c>
      <c r="G291" s="6">
        <v>2024061618545</v>
      </c>
      <c r="H291" s="4" t="s">
        <v>913</v>
      </c>
      <c r="I291" s="4">
        <v>1.66</v>
      </c>
      <c r="J291" s="8">
        <v>150</v>
      </c>
      <c r="K291" s="4">
        <v>150</v>
      </c>
      <c r="L291" s="9">
        <f t="shared" si="31"/>
        <v>249</v>
      </c>
      <c r="M291" s="4">
        <f t="shared" si="32"/>
        <v>249</v>
      </c>
      <c r="N291" s="4" t="s">
        <v>914</v>
      </c>
      <c r="O291" s="4" t="s">
        <v>26</v>
      </c>
      <c r="P291" s="4"/>
      <c r="Q291" s="4"/>
      <c r="R291" s="4"/>
      <c r="S291" s="6">
        <v>265</v>
      </c>
      <c r="T291">
        <f t="shared" si="27"/>
        <v>71.38</v>
      </c>
      <c r="U291">
        <f t="shared" si="28"/>
        <v>99.931999999999988</v>
      </c>
      <c r="V291">
        <f t="shared" si="29"/>
        <v>199.86399999999998</v>
      </c>
      <c r="W291">
        <f t="shared" si="30"/>
        <v>243.83407999999997</v>
      </c>
    </row>
    <row r="292" spans="1:23" ht="80.099999999999994" customHeight="1" x14ac:dyDescent="0.25">
      <c r="A292" s="11" t="s">
        <v>927</v>
      </c>
      <c r="B292" s="3">
        <v>45801</v>
      </c>
      <c r="C292" s="4"/>
      <c r="D292" s="5" t="s">
        <v>928</v>
      </c>
      <c r="E292" s="4" t="s">
        <v>929</v>
      </c>
      <c r="F292" s="4" t="s">
        <v>930</v>
      </c>
      <c r="G292" s="6">
        <v>2024061618552</v>
      </c>
      <c r="H292" s="4" t="s">
        <v>913</v>
      </c>
      <c r="I292" s="4">
        <v>1.75</v>
      </c>
      <c r="J292" s="8">
        <v>200</v>
      </c>
      <c r="K292" s="4">
        <v>200</v>
      </c>
      <c r="L292" s="9">
        <f t="shared" si="31"/>
        <v>350</v>
      </c>
      <c r="M292" s="4">
        <f t="shared" si="32"/>
        <v>350</v>
      </c>
      <c r="N292" s="4" t="s">
        <v>914</v>
      </c>
      <c r="O292" s="4" t="s">
        <v>26</v>
      </c>
      <c r="P292" s="4"/>
      <c r="Q292" s="4"/>
      <c r="R292" s="4"/>
      <c r="S292" s="6">
        <v>285</v>
      </c>
      <c r="T292">
        <f t="shared" si="27"/>
        <v>75.25</v>
      </c>
      <c r="U292">
        <f t="shared" si="28"/>
        <v>105.35</v>
      </c>
      <c r="V292">
        <f t="shared" si="29"/>
        <v>210.7</v>
      </c>
      <c r="W292">
        <f t="shared" si="30"/>
        <v>257.05399999999997</v>
      </c>
    </row>
    <row r="293" spans="1:23" ht="80.099999999999994" customHeight="1" x14ac:dyDescent="0.25">
      <c r="A293" s="11" t="s">
        <v>931</v>
      </c>
      <c r="B293" s="3">
        <v>45801</v>
      </c>
      <c r="C293" s="4"/>
      <c r="D293" s="5" t="s">
        <v>932</v>
      </c>
      <c r="E293" s="4" t="s">
        <v>933</v>
      </c>
      <c r="F293" s="4" t="s">
        <v>934</v>
      </c>
      <c r="G293" s="6">
        <v>2024092623143</v>
      </c>
      <c r="H293" s="4" t="s">
        <v>835</v>
      </c>
      <c r="I293" s="4">
        <v>0.56999999999999995</v>
      </c>
      <c r="J293" s="8">
        <v>120</v>
      </c>
      <c r="K293" s="4">
        <v>46</v>
      </c>
      <c r="L293" s="9">
        <f t="shared" si="31"/>
        <v>68.399999999999991</v>
      </c>
      <c r="M293" s="4">
        <f t="shared" si="32"/>
        <v>26.22</v>
      </c>
      <c r="N293" s="4" t="s">
        <v>836</v>
      </c>
      <c r="O293" s="4" t="s">
        <v>26</v>
      </c>
      <c r="P293" s="4"/>
      <c r="Q293" s="4"/>
      <c r="R293" s="4"/>
      <c r="S293" s="6">
        <v>95</v>
      </c>
      <c r="T293">
        <f t="shared" si="27"/>
        <v>24.509999999999998</v>
      </c>
      <c r="U293">
        <f t="shared" si="28"/>
        <v>34.313999999999993</v>
      </c>
      <c r="V293">
        <f t="shared" si="29"/>
        <v>68.627999999999986</v>
      </c>
      <c r="W293">
        <f t="shared" si="30"/>
        <v>83.726159999999979</v>
      </c>
    </row>
    <row r="294" spans="1:23" ht="80.099999999999994" customHeight="1" x14ac:dyDescent="0.25">
      <c r="A294" s="11" t="s">
        <v>935</v>
      </c>
      <c r="B294" s="3">
        <v>45801</v>
      </c>
      <c r="C294" s="4"/>
      <c r="D294" s="5" t="s">
        <v>936</v>
      </c>
      <c r="E294" s="5" t="s">
        <v>937</v>
      </c>
      <c r="F294" s="4" t="s">
        <v>938</v>
      </c>
      <c r="G294" s="6">
        <v>2024100611025</v>
      </c>
      <c r="H294" s="4" t="s">
        <v>939</v>
      </c>
      <c r="I294" s="4">
        <v>1.44</v>
      </c>
      <c r="J294" s="8">
        <v>180</v>
      </c>
      <c r="K294" s="4">
        <v>178</v>
      </c>
      <c r="L294" s="9">
        <f t="shared" si="31"/>
        <v>259.2</v>
      </c>
      <c r="M294" s="4">
        <f t="shared" si="32"/>
        <v>256.32</v>
      </c>
      <c r="N294" s="4" t="s">
        <v>940</v>
      </c>
      <c r="O294" s="4" t="s">
        <v>26</v>
      </c>
      <c r="P294" s="4"/>
      <c r="Q294" s="4"/>
      <c r="R294" s="4"/>
      <c r="S294" s="6">
        <v>290</v>
      </c>
      <c r="T294">
        <f t="shared" si="27"/>
        <v>61.919999999999995</v>
      </c>
      <c r="U294">
        <f t="shared" si="28"/>
        <v>86.687999999999988</v>
      </c>
      <c r="V294">
        <f t="shared" si="29"/>
        <v>173.37599999999998</v>
      </c>
      <c r="W294">
        <f t="shared" si="30"/>
        <v>211.51871999999997</v>
      </c>
    </row>
    <row r="295" spans="1:23" ht="80.099999999999994" customHeight="1" x14ac:dyDescent="0.25">
      <c r="A295" s="11" t="s">
        <v>941</v>
      </c>
      <c r="B295" s="3">
        <v>45801</v>
      </c>
      <c r="C295" s="4"/>
      <c r="D295" s="5" t="s">
        <v>942</v>
      </c>
      <c r="E295" s="4" t="s">
        <v>943</v>
      </c>
      <c r="F295" s="4" t="s">
        <v>944</v>
      </c>
      <c r="G295" s="6">
        <v>2024100611254</v>
      </c>
      <c r="H295" s="4" t="s">
        <v>284</v>
      </c>
      <c r="I295" s="4">
        <v>0.442</v>
      </c>
      <c r="J295" s="8">
        <v>180</v>
      </c>
      <c r="K295" s="4">
        <v>180</v>
      </c>
      <c r="L295" s="9">
        <f t="shared" si="31"/>
        <v>79.56</v>
      </c>
      <c r="M295" s="4">
        <f t="shared" si="32"/>
        <v>79.56</v>
      </c>
      <c r="N295" s="4" t="s">
        <v>25</v>
      </c>
      <c r="O295" s="4" t="s">
        <v>26</v>
      </c>
      <c r="P295" s="4"/>
      <c r="Q295" s="4"/>
      <c r="R295" s="4"/>
      <c r="S295" s="6">
        <f t="shared" ref="S295:S305" si="33">W295</f>
        <v>64.924495999999991</v>
      </c>
      <c r="T295">
        <f t="shared" si="27"/>
        <v>19.006</v>
      </c>
      <c r="U295">
        <f t="shared" si="28"/>
        <v>26.6084</v>
      </c>
      <c r="V295">
        <f t="shared" si="29"/>
        <v>53.216799999999999</v>
      </c>
      <c r="W295">
        <f t="shared" si="30"/>
        <v>64.924495999999991</v>
      </c>
    </row>
    <row r="296" spans="1:23" ht="80.099999999999994" customHeight="1" x14ac:dyDescent="0.25">
      <c r="A296" s="11" t="s">
        <v>945</v>
      </c>
      <c r="B296" s="3">
        <v>45801</v>
      </c>
      <c r="C296" s="4"/>
      <c r="D296" s="5" t="s">
        <v>946</v>
      </c>
      <c r="E296" s="4" t="s">
        <v>947</v>
      </c>
      <c r="F296" s="4" t="s">
        <v>948</v>
      </c>
      <c r="G296" s="6">
        <v>2024100611322</v>
      </c>
      <c r="H296" s="4" t="s">
        <v>323</v>
      </c>
      <c r="I296" s="4">
        <v>0.23</v>
      </c>
      <c r="J296" s="8">
        <v>216</v>
      </c>
      <c r="K296" s="4">
        <v>216</v>
      </c>
      <c r="L296" s="9">
        <f t="shared" si="31"/>
        <v>49.68</v>
      </c>
      <c r="M296" s="4">
        <f t="shared" si="32"/>
        <v>49.68</v>
      </c>
      <c r="N296" s="4" t="s">
        <v>25</v>
      </c>
      <c r="O296" s="4" t="s">
        <v>26</v>
      </c>
      <c r="P296" s="4"/>
      <c r="Q296" s="4"/>
      <c r="R296" s="4"/>
      <c r="S296" s="6">
        <v>39</v>
      </c>
      <c r="T296">
        <f t="shared" si="27"/>
        <v>9.89</v>
      </c>
      <c r="U296">
        <f t="shared" si="28"/>
        <v>13.846</v>
      </c>
      <c r="V296">
        <f t="shared" si="29"/>
        <v>27.692</v>
      </c>
      <c r="W296">
        <f t="shared" si="30"/>
        <v>33.784239999999997</v>
      </c>
    </row>
    <row r="297" spans="1:23" ht="80.099999999999994" customHeight="1" x14ac:dyDescent="0.25">
      <c r="A297" s="11" t="s">
        <v>949</v>
      </c>
      <c r="B297" s="3">
        <v>45801</v>
      </c>
      <c r="C297" s="4"/>
      <c r="D297" s="5" t="s">
        <v>950</v>
      </c>
      <c r="E297" s="4" t="s">
        <v>951</v>
      </c>
      <c r="F297" s="4" t="s">
        <v>952</v>
      </c>
      <c r="G297" s="6">
        <v>2024100611568</v>
      </c>
      <c r="H297" s="4" t="s">
        <v>284</v>
      </c>
      <c r="I297" s="4">
        <v>0.27600000000000002</v>
      </c>
      <c r="J297" s="8">
        <v>120</v>
      </c>
      <c r="K297" s="4">
        <v>120</v>
      </c>
      <c r="L297" s="9">
        <f t="shared" si="31"/>
        <v>33.120000000000005</v>
      </c>
      <c r="M297" s="4">
        <f t="shared" si="32"/>
        <v>33.120000000000005</v>
      </c>
      <c r="N297" s="4" t="s">
        <v>25</v>
      </c>
      <c r="O297" s="4" t="s">
        <v>26</v>
      </c>
      <c r="P297" s="4"/>
      <c r="Q297" s="4"/>
      <c r="R297" s="4"/>
      <c r="S297" s="6">
        <v>45</v>
      </c>
      <c r="T297">
        <f t="shared" si="27"/>
        <v>11.868</v>
      </c>
      <c r="U297">
        <f t="shared" si="28"/>
        <v>16.615199999999998</v>
      </c>
      <c r="V297">
        <f t="shared" si="29"/>
        <v>33.230399999999996</v>
      </c>
      <c r="W297">
        <f t="shared" si="30"/>
        <v>40.541087999999995</v>
      </c>
    </row>
    <row r="298" spans="1:23" ht="80.099999999999994" customHeight="1" x14ac:dyDescent="0.25">
      <c r="A298" s="11" t="s">
        <v>953</v>
      </c>
      <c r="B298" s="3">
        <v>45801</v>
      </c>
      <c r="C298" s="4"/>
      <c r="D298" s="5" t="s">
        <v>954</v>
      </c>
      <c r="E298" s="4" t="s">
        <v>955</v>
      </c>
      <c r="F298" s="4" t="s">
        <v>956</v>
      </c>
      <c r="G298" s="6">
        <v>2024100611582</v>
      </c>
      <c r="H298" s="4" t="s">
        <v>284</v>
      </c>
      <c r="I298" s="4">
        <v>0.30399999999999999</v>
      </c>
      <c r="J298" s="8">
        <v>120</v>
      </c>
      <c r="K298" s="4">
        <v>120</v>
      </c>
      <c r="L298" s="9">
        <f t="shared" si="31"/>
        <v>36.479999999999997</v>
      </c>
      <c r="M298" s="4">
        <f t="shared" si="32"/>
        <v>36.479999999999997</v>
      </c>
      <c r="N298" s="4" t="s">
        <v>25</v>
      </c>
      <c r="O298" s="4" t="s">
        <v>26</v>
      </c>
      <c r="P298" s="4"/>
      <c r="Q298" s="4"/>
      <c r="R298" s="4"/>
      <c r="S298" s="6">
        <v>49</v>
      </c>
      <c r="T298">
        <f t="shared" si="27"/>
        <v>13.071999999999999</v>
      </c>
      <c r="U298">
        <f t="shared" si="28"/>
        <v>18.300799999999999</v>
      </c>
      <c r="V298">
        <f t="shared" si="29"/>
        <v>36.601599999999998</v>
      </c>
      <c r="W298">
        <f t="shared" si="30"/>
        <v>44.653951999999997</v>
      </c>
    </row>
    <row r="299" spans="1:23" ht="80.099999999999994" customHeight="1" x14ac:dyDescent="0.25">
      <c r="A299" s="11" t="s">
        <v>957</v>
      </c>
      <c r="B299" s="3">
        <v>45801</v>
      </c>
      <c r="C299" s="4"/>
      <c r="D299" s="5" t="s">
        <v>958</v>
      </c>
      <c r="E299" s="5" t="s">
        <v>959</v>
      </c>
      <c r="F299" s="4" t="s">
        <v>960</v>
      </c>
      <c r="G299" s="6">
        <v>2024100612053</v>
      </c>
      <c r="H299" s="4" t="s">
        <v>37</v>
      </c>
      <c r="I299" s="4">
        <v>0.221</v>
      </c>
      <c r="J299" s="8">
        <v>240</v>
      </c>
      <c r="K299" s="4">
        <v>240</v>
      </c>
      <c r="L299" s="9">
        <f t="shared" si="31"/>
        <v>53.04</v>
      </c>
      <c r="M299" s="4">
        <f t="shared" si="32"/>
        <v>53.04</v>
      </c>
      <c r="N299" s="4" t="s">
        <v>25</v>
      </c>
      <c r="O299" s="4" t="s">
        <v>26</v>
      </c>
      <c r="P299" s="4"/>
      <c r="Q299" s="4"/>
      <c r="R299" s="4"/>
      <c r="S299" s="6">
        <v>35</v>
      </c>
      <c r="T299">
        <f t="shared" si="27"/>
        <v>9.5030000000000001</v>
      </c>
      <c r="U299">
        <f t="shared" si="28"/>
        <v>13.3042</v>
      </c>
      <c r="V299">
        <f t="shared" si="29"/>
        <v>26.6084</v>
      </c>
      <c r="W299">
        <f t="shared" si="30"/>
        <v>32.462247999999995</v>
      </c>
    </row>
    <row r="300" spans="1:23" ht="80.099999999999994" customHeight="1" x14ac:dyDescent="0.25">
      <c r="A300" s="11" t="s">
        <v>961</v>
      </c>
      <c r="B300" s="3">
        <v>45801</v>
      </c>
      <c r="C300" s="4"/>
      <c r="D300" s="5" t="s">
        <v>962</v>
      </c>
      <c r="E300" s="4" t="s">
        <v>963</v>
      </c>
      <c r="F300" s="4" t="s">
        <v>964</v>
      </c>
      <c r="G300" s="6">
        <v>2024100612077</v>
      </c>
      <c r="H300" s="4" t="s">
        <v>37</v>
      </c>
      <c r="I300" s="4">
        <v>0.23</v>
      </c>
      <c r="J300" s="8">
        <v>312</v>
      </c>
      <c r="K300" s="4">
        <v>312</v>
      </c>
      <c r="L300" s="9">
        <f t="shared" si="31"/>
        <v>71.760000000000005</v>
      </c>
      <c r="M300" s="4">
        <f t="shared" si="32"/>
        <v>71.760000000000005</v>
      </c>
      <c r="N300" s="4" t="s">
        <v>25</v>
      </c>
      <c r="O300" s="4" t="s">
        <v>26</v>
      </c>
      <c r="P300" s="4"/>
      <c r="Q300" s="4"/>
      <c r="R300" s="4"/>
      <c r="S300" s="6">
        <v>39</v>
      </c>
      <c r="T300">
        <f t="shared" si="27"/>
        <v>9.89</v>
      </c>
      <c r="U300">
        <f t="shared" si="28"/>
        <v>13.846</v>
      </c>
      <c r="V300">
        <f t="shared" si="29"/>
        <v>27.692</v>
      </c>
      <c r="W300">
        <f t="shared" si="30"/>
        <v>33.784239999999997</v>
      </c>
    </row>
    <row r="301" spans="1:23" ht="80.099999999999994" customHeight="1" x14ac:dyDescent="0.25">
      <c r="A301" s="11" t="s">
        <v>965</v>
      </c>
      <c r="B301" s="3">
        <v>45801</v>
      </c>
      <c r="C301" s="4"/>
      <c r="D301" s="5" t="s">
        <v>966</v>
      </c>
      <c r="E301" s="4" t="s">
        <v>967</v>
      </c>
      <c r="F301" s="4" t="s">
        <v>968</v>
      </c>
      <c r="G301" s="6">
        <v>2025010217390</v>
      </c>
      <c r="H301" s="4" t="s">
        <v>835</v>
      </c>
      <c r="I301" s="4">
        <v>0.73599999999999999</v>
      </c>
      <c r="J301" s="8">
        <v>150</v>
      </c>
      <c r="K301" s="4">
        <v>144</v>
      </c>
      <c r="L301" s="9">
        <f t="shared" si="31"/>
        <v>110.39999999999999</v>
      </c>
      <c r="M301" s="4">
        <f t="shared" si="32"/>
        <v>105.98399999999999</v>
      </c>
      <c r="N301" s="4" t="s">
        <v>836</v>
      </c>
      <c r="O301" s="4" t="s">
        <v>26</v>
      </c>
      <c r="P301" s="4"/>
      <c r="Q301" s="4"/>
      <c r="R301" s="4"/>
      <c r="S301" s="6">
        <v>125</v>
      </c>
      <c r="T301">
        <f t="shared" si="27"/>
        <v>31.648</v>
      </c>
      <c r="U301">
        <f t="shared" si="28"/>
        <v>44.307199999999995</v>
      </c>
      <c r="V301">
        <f t="shared" si="29"/>
        <v>88.614399999999989</v>
      </c>
      <c r="W301">
        <f t="shared" si="30"/>
        <v>108.10956799999998</v>
      </c>
    </row>
    <row r="302" spans="1:23" ht="80.099999999999994" customHeight="1" x14ac:dyDescent="0.25">
      <c r="A302" s="11" t="s">
        <v>969</v>
      </c>
      <c r="B302" s="3">
        <v>45801</v>
      </c>
      <c r="C302" s="4"/>
      <c r="D302" s="5" t="s">
        <v>970</v>
      </c>
      <c r="E302" s="4" t="s">
        <v>971</v>
      </c>
      <c r="F302" s="4" t="s">
        <v>972</v>
      </c>
      <c r="G302" s="6">
        <v>2025010217468</v>
      </c>
      <c r="H302" s="4" t="s">
        <v>835</v>
      </c>
      <c r="I302" s="4">
        <v>0.64400000000000002</v>
      </c>
      <c r="J302" s="8">
        <v>150</v>
      </c>
      <c r="K302" s="4">
        <v>168</v>
      </c>
      <c r="L302" s="9">
        <f t="shared" si="31"/>
        <v>96.600000000000009</v>
      </c>
      <c r="M302" s="4">
        <f t="shared" si="32"/>
        <v>108.19200000000001</v>
      </c>
      <c r="N302" s="4" t="s">
        <v>836</v>
      </c>
      <c r="O302" s="4" t="s">
        <v>26</v>
      </c>
      <c r="P302" s="4"/>
      <c r="Q302" s="4"/>
      <c r="R302" s="4"/>
      <c r="S302" s="6">
        <v>105</v>
      </c>
      <c r="T302">
        <f t="shared" si="27"/>
        <v>27.692</v>
      </c>
      <c r="U302">
        <f t="shared" si="28"/>
        <v>38.768799999999999</v>
      </c>
      <c r="V302">
        <f t="shared" si="29"/>
        <v>77.537599999999998</v>
      </c>
      <c r="W302">
        <f t="shared" si="30"/>
        <v>94.595872</v>
      </c>
    </row>
    <row r="303" spans="1:23" ht="80.099999999999994" customHeight="1" x14ac:dyDescent="0.25">
      <c r="A303" s="11" t="s">
        <v>973</v>
      </c>
      <c r="B303" s="3">
        <v>45801</v>
      </c>
      <c r="C303" s="4"/>
      <c r="D303" s="5" t="s">
        <v>974</v>
      </c>
      <c r="E303" s="4" t="s">
        <v>975</v>
      </c>
      <c r="F303" s="4" t="s">
        <v>976</v>
      </c>
      <c r="G303" s="6">
        <v>2025010510323</v>
      </c>
      <c r="H303" s="4" t="s">
        <v>44</v>
      </c>
      <c r="I303" s="4">
        <v>0.23100000000000001</v>
      </c>
      <c r="J303" s="8">
        <v>200</v>
      </c>
      <c r="K303" s="4">
        <v>200</v>
      </c>
      <c r="L303" s="9">
        <f t="shared" si="31"/>
        <v>46.2</v>
      </c>
      <c r="M303" s="4">
        <f t="shared" si="32"/>
        <v>46.2</v>
      </c>
      <c r="N303" s="4" t="s">
        <v>25</v>
      </c>
      <c r="O303" s="4" t="s">
        <v>26</v>
      </c>
      <c r="P303" s="4"/>
      <c r="Q303" s="4"/>
      <c r="R303" s="4"/>
      <c r="S303" s="6">
        <v>35</v>
      </c>
      <c r="T303">
        <f t="shared" si="27"/>
        <v>9.9329999999999998</v>
      </c>
      <c r="U303">
        <f t="shared" si="28"/>
        <v>13.906199999999998</v>
      </c>
      <c r="V303">
        <f t="shared" si="29"/>
        <v>27.812399999999997</v>
      </c>
      <c r="W303">
        <f t="shared" si="30"/>
        <v>33.931127999999994</v>
      </c>
    </row>
    <row r="304" spans="1:23" ht="80.099999999999994" customHeight="1" x14ac:dyDescent="0.25">
      <c r="A304" s="11" t="s">
        <v>977</v>
      </c>
      <c r="B304" s="3">
        <v>45801</v>
      </c>
      <c r="C304" s="4"/>
      <c r="D304" s="5" t="s">
        <v>978</v>
      </c>
      <c r="E304" s="4" t="s">
        <v>979</v>
      </c>
      <c r="F304" s="4" t="s">
        <v>980</v>
      </c>
      <c r="G304" s="6">
        <v>2025010510408</v>
      </c>
      <c r="H304" s="4" t="s">
        <v>939</v>
      </c>
      <c r="I304" s="4">
        <v>1.91</v>
      </c>
      <c r="J304" s="8">
        <v>170</v>
      </c>
      <c r="K304" s="4">
        <v>153</v>
      </c>
      <c r="L304" s="9">
        <f t="shared" si="31"/>
        <v>324.7</v>
      </c>
      <c r="M304" s="4">
        <f t="shared" si="32"/>
        <v>292.22999999999996</v>
      </c>
      <c r="N304" s="4" t="s">
        <v>940</v>
      </c>
      <c r="O304" s="4" t="s">
        <v>26</v>
      </c>
      <c r="P304" s="4"/>
      <c r="Q304" s="4"/>
      <c r="R304" s="4"/>
      <c r="S304" s="6">
        <v>295</v>
      </c>
      <c r="T304">
        <f t="shared" si="27"/>
        <v>82.13</v>
      </c>
      <c r="U304">
        <f t="shared" si="28"/>
        <v>114.98199999999999</v>
      </c>
      <c r="V304">
        <f t="shared" si="29"/>
        <v>229.96399999999997</v>
      </c>
      <c r="W304">
        <f t="shared" si="30"/>
        <v>280.55607999999995</v>
      </c>
    </row>
    <row r="305" spans="1:23" ht="80.099999999999994" customHeight="1" x14ac:dyDescent="0.25">
      <c r="A305" s="11" t="s">
        <v>981</v>
      </c>
      <c r="B305" s="3">
        <v>45801</v>
      </c>
      <c r="C305" s="4"/>
      <c r="D305" s="5" t="s">
        <v>982</v>
      </c>
      <c r="E305" s="4" t="s">
        <v>983</v>
      </c>
      <c r="F305" s="4" t="s">
        <v>984</v>
      </c>
      <c r="G305" s="6">
        <v>2025052615451</v>
      </c>
      <c r="H305" s="5" t="s">
        <v>985</v>
      </c>
      <c r="I305" s="4">
        <v>0.29699999999999999</v>
      </c>
      <c r="J305" s="8">
        <v>200</v>
      </c>
      <c r="K305" s="4">
        <v>219</v>
      </c>
      <c r="L305" s="9">
        <f t="shared" si="31"/>
        <v>59.4</v>
      </c>
      <c r="M305" s="4">
        <f t="shared" si="32"/>
        <v>65.042999999999992</v>
      </c>
      <c r="N305" s="4" t="s">
        <v>986</v>
      </c>
      <c r="O305" s="4" t="s">
        <v>26</v>
      </c>
      <c r="P305" s="4"/>
      <c r="Q305" s="4"/>
      <c r="R305" s="4"/>
      <c r="S305" s="6">
        <f t="shared" si="33"/>
        <v>43.625735999999989</v>
      </c>
      <c r="T305">
        <f t="shared" si="27"/>
        <v>12.770999999999999</v>
      </c>
      <c r="U305">
        <f t="shared" si="28"/>
        <v>17.879399999999997</v>
      </c>
      <c r="V305">
        <f t="shared" si="29"/>
        <v>35.758799999999994</v>
      </c>
      <c r="W305">
        <f t="shared" si="30"/>
        <v>43.625735999999989</v>
      </c>
    </row>
    <row r="306" spans="1:23" ht="80.099999999999994" customHeight="1" x14ac:dyDescent="0.25">
      <c r="A306" s="11" t="s">
        <v>987</v>
      </c>
      <c r="B306" s="3">
        <v>45801</v>
      </c>
      <c r="C306" s="4"/>
      <c r="D306" s="5" t="s">
        <v>988</v>
      </c>
      <c r="E306" s="4" t="s">
        <v>989</v>
      </c>
      <c r="F306" s="4" t="s">
        <v>990</v>
      </c>
      <c r="G306" s="6">
        <v>2025052420314</v>
      </c>
      <c r="H306" s="4" t="s">
        <v>991</v>
      </c>
      <c r="I306" s="4">
        <v>1.61</v>
      </c>
      <c r="J306" s="8">
        <v>120</v>
      </c>
      <c r="K306" s="4">
        <v>120</v>
      </c>
      <c r="L306" s="9">
        <f t="shared" si="31"/>
        <v>193.20000000000002</v>
      </c>
      <c r="M306" s="4">
        <f t="shared" si="32"/>
        <v>193.20000000000002</v>
      </c>
      <c r="N306" s="4" t="s">
        <v>992</v>
      </c>
      <c r="O306" s="4" t="s">
        <v>26</v>
      </c>
      <c r="P306" s="4"/>
      <c r="Q306" s="4"/>
      <c r="R306" s="4"/>
      <c r="S306" s="6">
        <v>295</v>
      </c>
      <c r="T306">
        <f t="shared" si="27"/>
        <v>69.23</v>
      </c>
      <c r="U306">
        <f t="shared" si="28"/>
        <v>96.921999999999997</v>
      </c>
      <c r="V306">
        <f t="shared" si="29"/>
        <v>193.84399999999999</v>
      </c>
      <c r="W306">
        <f t="shared" si="30"/>
        <v>236.48967999999999</v>
      </c>
    </row>
    <row r="307" spans="1:23" ht="80.099999999999994" customHeight="1" x14ac:dyDescent="0.25">
      <c r="A307" s="11" t="s">
        <v>993</v>
      </c>
      <c r="B307" s="3">
        <v>45801</v>
      </c>
      <c r="C307" s="4"/>
      <c r="D307" s="5" t="s">
        <v>988</v>
      </c>
      <c r="E307" s="4">
        <v>616</v>
      </c>
      <c r="F307" s="4" t="s">
        <v>994</v>
      </c>
      <c r="G307" s="6">
        <v>2025052420321</v>
      </c>
      <c r="H307" s="4" t="s">
        <v>991</v>
      </c>
      <c r="I307" s="4">
        <v>1.61</v>
      </c>
      <c r="J307" s="8">
        <v>120</v>
      </c>
      <c r="K307" s="4">
        <v>120</v>
      </c>
      <c r="L307" s="9">
        <f t="shared" si="31"/>
        <v>193.20000000000002</v>
      </c>
      <c r="M307" s="4">
        <f t="shared" si="32"/>
        <v>193.20000000000002</v>
      </c>
      <c r="N307" s="4" t="s">
        <v>992</v>
      </c>
      <c r="O307" s="4" t="s">
        <v>26</v>
      </c>
      <c r="P307" s="4"/>
      <c r="Q307" s="4"/>
      <c r="R307" s="4"/>
      <c r="S307" s="6">
        <v>295</v>
      </c>
      <c r="T307">
        <f t="shared" ref="T307:T326" si="34">I307*43</f>
        <v>69.23</v>
      </c>
      <c r="U307">
        <f t="shared" ref="U307:U326" si="35">T307*1.4</f>
        <v>96.921999999999997</v>
      </c>
      <c r="V307">
        <f t="shared" ref="V307:V326" si="36">U307*2</f>
        <v>193.84399999999999</v>
      </c>
      <c r="W307">
        <f t="shared" ref="W307:W326" si="37">V307*1.22</f>
        <v>236.48967999999999</v>
      </c>
    </row>
    <row r="308" spans="1:23" ht="80.099999999999994" customHeight="1" x14ac:dyDescent="0.25">
      <c r="A308" s="11" t="s">
        <v>995</v>
      </c>
      <c r="B308" s="3">
        <v>45801</v>
      </c>
      <c r="C308" s="4"/>
      <c r="D308" s="5" t="s">
        <v>988</v>
      </c>
      <c r="E308" s="4">
        <v>653</v>
      </c>
      <c r="F308" s="4" t="s">
        <v>996</v>
      </c>
      <c r="G308" s="6">
        <v>2025052420338</v>
      </c>
      <c r="H308" s="4" t="s">
        <v>991</v>
      </c>
      <c r="I308" s="4">
        <v>1.61</v>
      </c>
      <c r="J308" s="8">
        <v>120</v>
      </c>
      <c r="K308" s="4">
        <v>120</v>
      </c>
      <c r="L308" s="9">
        <f t="shared" si="31"/>
        <v>193.20000000000002</v>
      </c>
      <c r="M308" s="4">
        <f t="shared" si="32"/>
        <v>193.20000000000002</v>
      </c>
      <c r="N308" s="4" t="s">
        <v>992</v>
      </c>
      <c r="O308" s="4" t="s">
        <v>26</v>
      </c>
      <c r="P308" s="4"/>
      <c r="Q308" s="4"/>
      <c r="R308" s="4"/>
      <c r="S308" s="6">
        <v>295</v>
      </c>
      <c r="T308">
        <f t="shared" si="34"/>
        <v>69.23</v>
      </c>
      <c r="U308">
        <f t="shared" si="35"/>
        <v>96.921999999999997</v>
      </c>
      <c r="V308">
        <f t="shared" si="36"/>
        <v>193.84399999999999</v>
      </c>
      <c r="W308">
        <f t="shared" si="37"/>
        <v>236.48967999999999</v>
      </c>
    </row>
    <row r="309" spans="1:23" ht="80.099999999999994" customHeight="1" x14ac:dyDescent="0.25">
      <c r="A309" s="11" t="s">
        <v>997</v>
      </c>
      <c r="B309" s="3">
        <v>45801</v>
      </c>
      <c r="C309" s="4"/>
      <c r="D309" s="5" t="s">
        <v>988</v>
      </c>
      <c r="E309" s="4">
        <v>686</v>
      </c>
      <c r="F309" s="4" t="s">
        <v>998</v>
      </c>
      <c r="G309" s="6">
        <v>2025052420345</v>
      </c>
      <c r="H309" s="4" t="s">
        <v>991</v>
      </c>
      <c r="I309" s="4">
        <v>1.61</v>
      </c>
      <c r="J309" s="8">
        <v>120</v>
      </c>
      <c r="K309" s="4">
        <v>119</v>
      </c>
      <c r="L309" s="9">
        <f t="shared" si="31"/>
        <v>193.20000000000002</v>
      </c>
      <c r="M309" s="4">
        <f t="shared" si="32"/>
        <v>191.59</v>
      </c>
      <c r="N309" s="4" t="s">
        <v>992</v>
      </c>
      <c r="O309" s="4" t="s">
        <v>26</v>
      </c>
      <c r="P309" s="4"/>
      <c r="Q309" s="4"/>
      <c r="R309" s="4"/>
      <c r="S309" s="6">
        <v>295</v>
      </c>
      <c r="T309">
        <f t="shared" si="34"/>
        <v>69.23</v>
      </c>
      <c r="U309">
        <f t="shared" si="35"/>
        <v>96.921999999999997</v>
      </c>
      <c r="V309">
        <f t="shared" si="36"/>
        <v>193.84399999999999</v>
      </c>
      <c r="W309">
        <f t="shared" si="37"/>
        <v>236.48967999999999</v>
      </c>
    </row>
    <row r="310" spans="1:23" ht="80.099999999999994" customHeight="1" x14ac:dyDescent="0.25">
      <c r="A310" s="11" t="s">
        <v>999</v>
      </c>
      <c r="B310" s="3">
        <v>45801</v>
      </c>
      <c r="C310" s="4"/>
      <c r="D310" s="5">
        <v>1</v>
      </c>
      <c r="E310" s="4" t="s">
        <v>1000</v>
      </c>
      <c r="F310" s="4" t="s">
        <v>1001</v>
      </c>
      <c r="G310" s="6">
        <v>2025052420550</v>
      </c>
      <c r="H310" s="4" t="s">
        <v>913</v>
      </c>
      <c r="I310" s="4">
        <v>1.37</v>
      </c>
      <c r="J310" s="8">
        <v>100</v>
      </c>
      <c r="K310" s="4">
        <v>99</v>
      </c>
      <c r="L310" s="9">
        <f t="shared" si="31"/>
        <v>137</v>
      </c>
      <c r="M310" s="4">
        <f t="shared" si="32"/>
        <v>135.63000000000002</v>
      </c>
      <c r="N310" s="4" t="s">
        <v>914</v>
      </c>
      <c r="O310" s="4" t="s">
        <v>26</v>
      </c>
      <c r="P310" s="4"/>
      <c r="Q310" s="4"/>
      <c r="R310" s="4"/>
      <c r="S310" s="6">
        <v>235</v>
      </c>
      <c r="T310">
        <f t="shared" si="34"/>
        <v>58.910000000000004</v>
      </c>
      <c r="U310">
        <f t="shared" si="35"/>
        <v>82.474000000000004</v>
      </c>
      <c r="V310">
        <f t="shared" si="36"/>
        <v>164.94800000000001</v>
      </c>
      <c r="W310">
        <f t="shared" si="37"/>
        <v>201.23656</v>
      </c>
    </row>
    <row r="311" spans="1:23" ht="80.099999999999994" customHeight="1" x14ac:dyDescent="0.25">
      <c r="A311" s="11" t="s">
        <v>1002</v>
      </c>
      <c r="B311" s="3">
        <v>45801</v>
      </c>
      <c r="C311" s="4"/>
      <c r="D311" s="5">
        <v>1</v>
      </c>
      <c r="E311" s="4" t="s">
        <v>1003</v>
      </c>
      <c r="F311" s="4" t="s">
        <v>1004</v>
      </c>
      <c r="G311" s="6">
        <v>2025052420574</v>
      </c>
      <c r="H311" s="4" t="s">
        <v>913</v>
      </c>
      <c r="I311" s="4">
        <v>1.46</v>
      </c>
      <c r="J311" s="8">
        <v>100</v>
      </c>
      <c r="K311" s="4">
        <v>99</v>
      </c>
      <c r="L311" s="9">
        <f t="shared" si="31"/>
        <v>146</v>
      </c>
      <c r="M311" s="4">
        <f t="shared" si="32"/>
        <v>144.54</v>
      </c>
      <c r="N311" s="4" t="s">
        <v>914</v>
      </c>
      <c r="O311" s="4" t="s">
        <v>26</v>
      </c>
      <c r="P311" s="4"/>
      <c r="Q311" s="4"/>
      <c r="R311" s="4"/>
      <c r="S311" s="6">
        <v>235</v>
      </c>
      <c r="T311">
        <f t="shared" si="34"/>
        <v>62.78</v>
      </c>
      <c r="U311">
        <f t="shared" si="35"/>
        <v>87.891999999999996</v>
      </c>
      <c r="V311">
        <f t="shared" si="36"/>
        <v>175.78399999999999</v>
      </c>
      <c r="W311">
        <f t="shared" si="37"/>
        <v>214.45648</v>
      </c>
    </row>
    <row r="312" spans="1:23" ht="80.099999999999994" customHeight="1" x14ac:dyDescent="0.25">
      <c r="A312" s="11" t="s">
        <v>1005</v>
      </c>
      <c r="B312" s="3">
        <v>45801</v>
      </c>
      <c r="C312" s="4"/>
      <c r="D312" s="5">
        <v>4</v>
      </c>
      <c r="E312" s="4" t="s">
        <v>1006</v>
      </c>
      <c r="F312" s="4" t="s">
        <v>1007</v>
      </c>
      <c r="G312" s="6">
        <v>2025052421007</v>
      </c>
      <c r="H312" s="4" t="s">
        <v>913</v>
      </c>
      <c r="I312" s="4">
        <v>1.38</v>
      </c>
      <c r="J312" s="8">
        <v>100</v>
      </c>
      <c r="K312" s="4">
        <v>95</v>
      </c>
      <c r="L312" s="9">
        <f t="shared" ref="L312:L326" si="38">J312*I312</f>
        <v>138</v>
      </c>
      <c r="M312" s="4">
        <f t="shared" si="32"/>
        <v>131.1</v>
      </c>
      <c r="N312" s="4" t="s">
        <v>914</v>
      </c>
      <c r="O312" s="4" t="s">
        <v>26</v>
      </c>
      <c r="P312" s="4"/>
      <c r="Q312" s="4"/>
      <c r="R312" s="4"/>
      <c r="S312" s="6">
        <v>235</v>
      </c>
      <c r="T312">
        <f t="shared" si="34"/>
        <v>59.339999999999996</v>
      </c>
      <c r="U312">
        <f t="shared" si="35"/>
        <v>83.075999999999993</v>
      </c>
      <c r="V312">
        <f t="shared" si="36"/>
        <v>166.15199999999999</v>
      </c>
      <c r="W312">
        <f t="shared" si="37"/>
        <v>202.70543999999998</v>
      </c>
    </row>
    <row r="313" spans="1:23" ht="80.099999999999994" customHeight="1" x14ac:dyDescent="0.25">
      <c r="A313" s="11" t="s">
        <v>1008</v>
      </c>
      <c r="B313" s="3">
        <v>45801</v>
      </c>
      <c r="C313" s="4"/>
      <c r="D313" s="5">
        <v>4</v>
      </c>
      <c r="E313" s="4" t="s">
        <v>1009</v>
      </c>
      <c r="F313" s="4" t="s">
        <v>1010</v>
      </c>
      <c r="G313" s="6">
        <v>2025052421014</v>
      </c>
      <c r="H313" s="4" t="s">
        <v>913</v>
      </c>
      <c r="I313" s="4">
        <v>1.57</v>
      </c>
      <c r="J313" s="8">
        <v>120</v>
      </c>
      <c r="K313" s="4">
        <v>120</v>
      </c>
      <c r="L313" s="9">
        <f t="shared" si="38"/>
        <v>188.4</v>
      </c>
      <c r="M313" s="4">
        <f t="shared" si="32"/>
        <v>188.4</v>
      </c>
      <c r="N313" s="4" t="s">
        <v>914</v>
      </c>
      <c r="O313" s="4" t="s">
        <v>26</v>
      </c>
      <c r="P313" s="4"/>
      <c r="Q313" s="4"/>
      <c r="R313" s="4"/>
      <c r="S313" s="6">
        <v>265</v>
      </c>
      <c r="T313">
        <f t="shared" si="34"/>
        <v>67.510000000000005</v>
      </c>
      <c r="U313">
        <f t="shared" si="35"/>
        <v>94.513999999999996</v>
      </c>
      <c r="V313">
        <f t="shared" si="36"/>
        <v>189.02799999999999</v>
      </c>
      <c r="W313">
        <f t="shared" si="37"/>
        <v>230.61416</v>
      </c>
    </row>
    <row r="314" spans="1:23" ht="80.099999999999994" customHeight="1" x14ac:dyDescent="0.25">
      <c r="A314" s="11" t="s">
        <v>1011</v>
      </c>
      <c r="B314" s="3">
        <v>45801</v>
      </c>
      <c r="C314" s="4"/>
      <c r="D314" s="5">
        <v>4</v>
      </c>
      <c r="E314" s="4" t="s">
        <v>1012</v>
      </c>
      <c r="F314" s="4" t="s">
        <v>1013</v>
      </c>
      <c r="G314" s="6">
        <v>2025052421021</v>
      </c>
      <c r="H314" s="4" t="s">
        <v>913</v>
      </c>
      <c r="I314" s="4">
        <v>1.57</v>
      </c>
      <c r="J314" s="8">
        <v>120</v>
      </c>
      <c r="K314" s="4">
        <v>120</v>
      </c>
      <c r="L314" s="9">
        <f t="shared" si="38"/>
        <v>188.4</v>
      </c>
      <c r="M314" s="4">
        <f t="shared" si="32"/>
        <v>188.4</v>
      </c>
      <c r="N314" s="4" t="s">
        <v>914</v>
      </c>
      <c r="O314" s="4" t="s">
        <v>26</v>
      </c>
      <c r="P314" s="4"/>
      <c r="Q314" s="4"/>
      <c r="R314" s="4"/>
      <c r="S314" s="6">
        <v>265</v>
      </c>
      <c r="T314">
        <f t="shared" si="34"/>
        <v>67.510000000000005</v>
      </c>
      <c r="U314">
        <f t="shared" si="35"/>
        <v>94.513999999999996</v>
      </c>
      <c r="V314">
        <f t="shared" si="36"/>
        <v>189.02799999999999</v>
      </c>
      <c r="W314">
        <f t="shared" si="37"/>
        <v>230.61416</v>
      </c>
    </row>
    <row r="315" spans="1:23" ht="80.099999999999994" customHeight="1" x14ac:dyDescent="0.25">
      <c r="A315" s="11" t="s">
        <v>1014</v>
      </c>
      <c r="B315" s="3">
        <v>45801</v>
      </c>
      <c r="C315" s="4"/>
      <c r="D315" s="5">
        <v>4</v>
      </c>
      <c r="E315" s="4" t="s">
        <v>1015</v>
      </c>
      <c r="F315" s="4" t="s">
        <v>1016</v>
      </c>
      <c r="G315" s="6">
        <v>2025052421038</v>
      </c>
      <c r="H315" s="4" t="s">
        <v>913</v>
      </c>
      <c r="I315" s="4">
        <v>1.57</v>
      </c>
      <c r="J315" s="8">
        <v>120</v>
      </c>
      <c r="K315" s="4">
        <v>97</v>
      </c>
      <c r="L315" s="9">
        <f t="shared" si="38"/>
        <v>188.4</v>
      </c>
      <c r="M315" s="4">
        <f t="shared" si="32"/>
        <v>152.29</v>
      </c>
      <c r="N315" s="4" t="s">
        <v>914</v>
      </c>
      <c r="O315" s="4" t="s">
        <v>26</v>
      </c>
      <c r="P315" s="4"/>
      <c r="Q315" s="4"/>
      <c r="R315" s="4"/>
      <c r="S315" s="6">
        <v>265</v>
      </c>
      <c r="T315">
        <f t="shared" si="34"/>
        <v>67.510000000000005</v>
      </c>
      <c r="U315">
        <f t="shared" si="35"/>
        <v>94.513999999999996</v>
      </c>
      <c r="V315">
        <f t="shared" si="36"/>
        <v>189.02799999999999</v>
      </c>
      <c r="W315">
        <f t="shared" si="37"/>
        <v>230.61416</v>
      </c>
    </row>
    <row r="316" spans="1:23" ht="80.099999999999994" customHeight="1" x14ac:dyDescent="0.25">
      <c r="A316" s="11" t="s">
        <v>1017</v>
      </c>
      <c r="B316" s="3">
        <v>45801</v>
      </c>
      <c r="C316" s="4"/>
      <c r="D316" s="5">
        <v>5</v>
      </c>
      <c r="E316" s="4" t="s">
        <v>1018</v>
      </c>
      <c r="F316" s="4" t="s">
        <v>1019</v>
      </c>
      <c r="G316" s="6">
        <v>2025052421076</v>
      </c>
      <c r="H316" s="4" t="s">
        <v>913</v>
      </c>
      <c r="I316" s="4">
        <v>1.62</v>
      </c>
      <c r="J316" s="8">
        <v>100</v>
      </c>
      <c r="K316" s="4">
        <v>86</v>
      </c>
      <c r="L316" s="9">
        <f t="shared" si="38"/>
        <v>162</v>
      </c>
      <c r="M316" s="4">
        <f t="shared" si="32"/>
        <v>139.32000000000002</v>
      </c>
      <c r="N316" s="4" t="s">
        <v>914</v>
      </c>
      <c r="O316" s="4" t="s">
        <v>26</v>
      </c>
      <c r="P316" s="4"/>
      <c r="Q316" s="4"/>
      <c r="R316" s="4"/>
      <c r="S316" s="6">
        <v>265</v>
      </c>
      <c r="T316">
        <f t="shared" si="34"/>
        <v>69.660000000000011</v>
      </c>
      <c r="U316">
        <f t="shared" si="35"/>
        <v>97.524000000000015</v>
      </c>
      <c r="V316">
        <f t="shared" si="36"/>
        <v>195.04800000000003</v>
      </c>
      <c r="W316">
        <f t="shared" si="37"/>
        <v>237.95856000000003</v>
      </c>
    </row>
    <row r="317" spans="1:23" ht="80.099999999999994" customHeight="1" x14ac:dyDescent="0.25">
      <c r="A317" s="11" t="s">
        <v>1020</v>
      </c>
      <c r="B317" s="3">
        <v>45803</v>
      </c>
      <c r="C317" s="4"/>
      <c r="D317" s="5" t="s">
        <v>1021</v>
      </c>
      <c r="E317" s="4" t="s">
        <v>1022</v>
      </c>
      <c r="F317" s="4" t="s">
        <v>1023</v>
      </c>
      <c r="G317" s="6">
        <v>2025052614584</v>
      </c>
      <c r="H317" s="4" t="s">
        <v>1024</v>
      </c>
      <c r="I317" s="4">
        <v>0.26300000000000001</v>
      </c>
      <c r="J317" s="8">
        <v>180</v>
      </c>
      <c r="K317" s="4">
        <v>180</v>
      </c>
      <c r="L317" s="9">
        <f t="shared" si="38"/>
        <v>47.34</v>
      </c>
      <c r="M317" s="4">
        <f t="shared" si="32"/>
        <v>47.34</v>
      </c>
      <c r="N317" s="4" t="s">
        <v>25</v>
      </c>
      <c r="O317" s="4" t="s">
        <v>26</v>
      </c>
      <c r="P317" s="4"/>
      <c r="Q317" s="4"/>
      <c r="R317" s="4"/>
      <c r="S317" s="6">
        <v>42</v>
      </c>
      <c r="T317">
        <f t="shared" si="34"/>
        <v>11.309000000000001</v>
      </c>
      <c r="U317">
        <f t="shared" si="35"/>
        <v>15.832600000000001</v>
      </c>
      <c r="V317">
        <f t="shared" si="36"/>
        <v>31.665200000000002</v>
      </c>
      <c r="W317">
        <f t="shared" si="37"/>
        <v>38.631544000000005</v>
      </c>
    </row>
    <row r="318" spans="1:23" ht="80.099999999999994" customHeight="1" x14ac:dyDescent="0.25">
      <c r="A318" s="11" t="s">
        <v>1025</v>
      </c>
      <c r="B318" s="3">
        <v>45803</v>
      </c>
      <c r="C318" s="4"/>
      <c r="D318" s="5" t="s">
        <v>1021</v>
      </c>
      <c r="E318" s="5" t="s">
        <v>1026</v>
      </c>
      <c r="F318" s="4" t="s">
        <v>676</v>
      </c>
      <c r="G318" s="6">
        <v>2025052615000</v>
      </c>
      <c r="H318" s="4" t="s">
        <v>1027</v>
      </c>
      <c r="I318" s="4">
        <v>0.14799999999999999</v>
      </c>
      <c r="J318" s="8">
        <v>150</v>
      </c>
      <c r="K318" s="4">
        <v>150</v>
      </c>
      <c r="L318" s="9">
        <f t="shared" si="38"/>
        <v>22.2</v>
      </c>
      <c r="M318" s="4">
        <f t="shared" si="32"/>
        <v>22.2</v>
      </c>
      <c r="N318" s="4" t="s">
        <v>25</v>
      </c>
      <c r="O318" s="4" t="s">
        <v>26</v>
      </c>
      <c r="P318" s="4"/>
      <c r="Q318" s="4"/>
      <c r="R318" s="4"/>
      <c r="S318" s="6">
        <v>25</v>
      </c>
      <c r="T318">
        <f t="shared" si="34"/>
        <v>6.3639999999999999</v>
      </c>
      <c r="U318">
        <f t="shared" si="35"/>
        <v>8.9095999999999993</v>
      </c>
      <c r="V318">
        <f t="shared" si="36"/>
        <v>17.819199999999999</v>
      </c>
      <c r="W318">
        <f t="shared" si="37"/>
        <v>21.739423999999996</v>
      </c>
    </row>
    <row r="319" spans="1:23" ht="80.099999999999994" customHeight="1" x14ac:dyDescent="0.25">
      <c r="A319" s="11" t="s">
        <v>1028</v>
      </c>
      <c r="B319" s="3">
        <v>45803</v>
      </c>
      <c r="C319" s="4"/>
      <c r="D319" s="5" t="s">
        <v>1029</v>
      </c>
      <c r="E319" s="4">
        <v>609</v>
      </c>
      <c r="F319" s="4" t="s">
        <v>1030</v>
      </c>
      <c r="G319" s="6">
        <v>2025052615086</v>
      </c>
      <c r="H319" s="4" t="s">
        <v>1031</v>
      </c>
      <c r="I319" s="4">
        <v>1.67</v>
      </c>
      <c r="J319" s="8">
        <v>120</v>
      </c>
      <c r="K319" s="4">
        <v>120</v>
      </c>
      <c r="L319" s="9">
        <f t="shared" si="38"/>
        <v>200.39999999999998</v>
      </c>
      <c r="M319" s="4">
        <f t="shared" si="32"/>
        <v>200.39999999999998</v>
      </c>
      <c r="N319" s="4" t="s">
        <v>1032</v>
      </c>
      <c r="O319" s="4" t="s">
        <v>26</v>
      </c>
      <c r="P319" s="4"/>
      <c r="Q319" s="4"/>
      <c r="R319" s="4"/>
      <c r="S319" s="6">
        <v>295</v>
      </c>
      <c r="T319">
        <f t="shared" si="34"/>
        <v>71.81</v>
      </c>
      <c r="U319">
        <f t="shared" si="35"/>
        <v>100.53399999999999</v>
      </c>
      <c r="V319">
        <f t="shared" si="36"/>
        <v>201.06799999999998</v>
      </c>
      <c r="W319">
        <f t="shared" si="37"/>
        <v>245.30295999999998</v>
      </c>
    </row>
    <row r="320" spans="1:23" ht="80.099999999999994" customHeight="1" x14ac:dyDescent="0.25">
      <c r="A320" s="11" t="s">
        <v>1033</v>
      </c>
      <c r="B320" s="3">
        <v>45803</v>
      </c>
      <c r="C320" s="4"/>
      <c r="D320" s="5" t="s">
        <v>1029</v>
      </c>
      <c r="E320" s="4">
        <v>668</v>
      </c>
      <c r="F320" s="4" t="s">
        <v>1034</v>
      </c>
      <c r="G320" s="6">
        <v>2025052615079</v>
      </c>
      <c r="H320" s="4" t="s">
        <v>1031</v>
      </c>
      <c r="I320" s="4">
        <v>1.67</v>
      </c>
      <c r="J320" s="8">
        <v>120</v>
      </c>
      <c r="K320" s="4">
        <v>120</v>
      </c>
      <c r="L320" s="9">
        <f t="shared" si="38"/>
        <v>200.39999999999998</v>
      </c>
      <c r="M320" s="4">
        <f t="shared" si="32"/>
        <v>200.39999999999998</v>
      </c>
      <c r="N320" s="4" t="s">
        <v>1032</v>
      </c>
      <c r="O320" s="4" t="s">
        <v>26</v>
      </c>
      <c r="P320" s="4"/>
      <c r="Q320" s="4"/>
      <c r="R320" s="4"/>
      <c r="S320" s="6">
        <v>295</v>
      </c>
      <c r="T320">
        <f t="shared" si="34"/>
        <v>71.81</v>
      </c>
      <c r="U320">
        <f t="shared" si="35"/>
        <v>100.53399999999999</v>
      </c>
      <c r="V320">
        <f t="shared" si="36"/>
        <v>201.06799999999998</v>
      </c>
      <c r="W320">
        <f t="shared" si="37"/>
        <v>245.30295999999998</v>
      </c>
    </row>
    <row r="321" spans="1:23" ht="80.099999999999994" customHeight="1" x14ac:dyDescent="0.25">
      <c r="A321" s="11" t="s">
        <v>1035</v>
      </c>
      <c r="B321" s="3">
        <v>45803</v>
      </c>
      <c r="C321" s="4"/>
      <c r="D321" s="5" t="s">
        <v>1036</v>
      </c>
      <c r="E321" s="5" t="s">
        <v>1037</v>
      </c>
      <c r="F321" s="4" t="s">
        <v>1038</v>
      </c>
      <c r="G321" s="6">
        <v>2025052615185</v>
      </c>
      <c r="H321" s="4" t="s">
        <v>1039</v>
      </c>
      <c r="I321" s="4">
        <v>0.22900000000000001</v>
      </c>
      <c r="J321" s="8">
        <v>720</v>
      </c>
      <c r="K321" s="4">
        <v>724</v>
      </c>
      <c r="L321" s="9">
        <f t="shared" si="38"/>
        <v>164.88</v>
      </c>
      <c r="M321" s="4">
        <f t="shared" si="32"/>
        <v>165.79600000000002</v>
      </c>
      <c r="N321" s="4" t="s">
        <v>1040</v>
      </c>
      <c r="O321" s="4" t="s">
        <v>26</v>
      </c>
      <c r="P321" s="4"/>
      <c r="Q321" s="4"/>
      <c r="R321" s="4"/>
      <c r="S321" s="6">
        <v>40</v>
      </c>
      <c r="T321">
        <f t="shared" si="34"/>
        <v>9.8469999999999995</v>
      </c>
      <c r="U321">
        <f t="shared" si="35"/>
        <v>13.785799999999998</v>
      </c>
      <c r="V321">
        <f t="shared" si="36"/>
        <v>27.571599999999997</v>
      </c>
      <c r="W321">
        <f t="shared" si="37"/>
        <v>33.637351999999993</v>
      </c>
    </row>
    <row r="322" spans="1:23" ht="80.099999999999994" customHeight="1" x14ac:dyDescent="0.25">
      <c r="A322" s="11" t="s">
        <v>1041</v>
      </c>
      <c r="B322" s="3">
        <v>45803</v>
      </c>
      <c r="C322" s="4"/>
      <c r="D322" s="5" t="s">
        <v>1036</v>
      </c>
      <c r="E322" s="5" t="s">
        <v>1042</v>
      </c>
      <c r="F322" s="4" t="s">
        <v>1043</v>
      </c>
      <c r="G322" s="6">
        <v>2025052615208</v>
      </c>
      <c r="H322" s="4" t="s">
        <v>1044</v>
      </c>
      <c r="I322" s="4">
        <v>0.155</v>
      </c>
      <c r="J322" s="8">
        <v>720</v>
      </c>
      <c r="K322" s="4">
        <v>720</v>
      </c>
      <c r="L322" s="9">
        <f t="shared" si="38"/>
        <v>111.6</v>
      </c>
      <c r="M322" s="4">
        <f t="shared" si="32"/>
        <v>111.6</v>
      </c>
      <c r="N322" s="4" t="s">
        <v>1045</v>
      </c>
      <c r="O322" s="4" t="s">
        <v>26</v>
      </c>
      <c r="P322" s="4"/>
      <c r="Q322" s="4"/>
      <c r="R322" s="4"/>
      <c r="S322" s="6">
        <v>30</v>
      </c>
      <c r="T322">
        <f t="shared" si="34"/>
        <v>6.665</v>
      </c>
      <c r="U322">
        <f t="shared" si="35"/>
        <v>9.3309999999999995</v>
      </c>
      <c r="V322">
        <f t="shared" si="36"/>
        <v>18.661999999999999</v>
      </c>
      <c r="W322">
        <f t="shared" si="37"/>
        <v>22.76764</v>
      </c>
    </row>
    <row r="323" spans="1:23" ht="80.099999999999994" customHeight="1" x14ac:dyDescent="0.25">
      <c r="A323" s="11" t="s">
        <v>1046</v>
      </c>
      <c r="B323" s="3">
        <v>45803</v>
      </c>
      <c r="C323" s="4"/>
      <c r="D323" s="5" t="s">
        <v>1036</v>
      </c>
      <c r="E323" s="5" t="s">
        <v>1047</v>
      </c>
      <c r="F323" s="4" t="s">
        <v>1048</v>
      </c>
      <c r="G323" s="6">
        <v>2025052615277</v>
      </c>
      <c r="H323" s="4" t="s">
        <v>1049</v>
      </c>
      <c r="I323" s="4">
        <v>0.13</v>
      </c>
      <c r="J323" s="8">
        <v>720</v>
      </c>
      <c r="K323" s="4">
        <v>720</v>
      </c>
      <c r="L323" s="9">
        <f t="shared" si="38"/>
        <v>93.600000000000009</v>
      </c>
      <c r="M323" s="4">
        <f t="shared" ref="M323:M326" si="39">I323*K323</f>
        <v>93.600000000000009</v>
      </c>
      <c r="N323" s="4" t="s">
        <v>1050</v>
      </c>
      <c r="O323" s="4" t="s">
        <v>26</v>
      </c>
      <c r="P323" s="4"/>
      <c r="Q323" s="4"/>
      <c r="R323" s="4"/>
      <c r="S323" s="6">
        <v>25</v>
      </c>
      <c r="T323">
        <f t="shared" si="34"/>
        <v>5.59</v>
      </c>
      <c r="U323">
        <f t="shared" si="35"/>
        <v>7.8259999999999996</v>
      </c>
      <c r="V323">
        <f t="shared" si="36"/>
        <v>15.651999999999999</v>
      </c>
      <c r="W323">
        <f t="shared" si="37"/>
        <v>19.09544</v>
      </c>
    </row>
    <row r="324" spans="1:23" ht="80.099999999999994" customHeight="1" x14ac:dyDescent="0.25">
      <c r="A324" s="11" t="s">
        <v>1051</v>
      </c>
      <c r="B324" s="3">
        <v>45803</v>
      </c>
      <c r="C324" s="4"/>
      <c r="D324" s="5" t="s">
        <v>1036</v>
      </c>
      <c r="E324" s="5" t="s">
        <v>1052</v>
      </c>
      <c r="F324" s="4" t="s">
        <v>1053</v>
      </c>
      <c r="G324" s="6">
        <v>2025052615284</v>
      </c>
      <c r="H324" s="4" t="s">
        <v>1054</v>
      </c>
      <c r="I324" s="4">
        <v>7.4999999999999997E-2</v>
      </c>
      <c r="J324" s="8">
        <v>720</v>
      </c>
      <c r="K324" s="4">
        <v>720</v>
      </c>
      <c r="L324" s="9">
        <f t="shared" si="38"/>
        <v>54</v>
      </c>
      <c r="M324" s="4">
        <f t="shared" si="39"/>
        <v>54</v>
      </c>
      <c r="N324" s="4" t="s">
        <v>1055</v>
      </c>
      <c r="O324" s="4" t="s">
        <v>26</v>
      </c>
      <c r="P324" s="4"/>
      <c r="Q324" s="4"/>
      <c r="R324" s="4"/>
      <c r="S324" s="6">
        <v>15</v>
      </c>
      <c r="T324">
        <f t="shared" si="34"/>
        <v>3.2250000000000001</v>
      </c>
      <c r="U324">
        <f t="shared" si="35"/>
        <v>4.5149999999999997</v>
      </c>
      <c r="V324">
        <f t="shared" si="36"/>
        <v>9.0299999999999994</v>
      </c>
      <c r="W324">
        <f t="shared" si="37"/>
        <v>11.016599999999999</v>
      </c>
    </row>
    <row r="325" spans="1:23" ht="80.099999999999994" customHeight="1" x14ac:dyDescent="0.25">
      <c r="A325" s="11" t="s">
        <v>1056</v>
      </c>
      <c r="B325" s="3">
        <v>45803</v>
      </c>
      <c r="C325" s="4"/>
      <c r="D325" s="5" t="s">
        <v>1036</v>
      </c>
      <c r="E325" s="5" t="s">
        <v>1057</v>
      </c>
      <c r="F325" s="4" t="s">
        <v>1058</v>
      </c>
      <c r="G325" s="6">
        <v>2025052615307</v>
      </c>
      <c r="H325" s="4" t="s">
        <v>1049</v>
      </c>
      <c r="I325" s="4">
        <v>9.5600000000000004E-2</v>
      </c>
      <c r="J325" s="8">
        <v>720</v>
      </c>
      <c r="K325" s="4">
        <v>704</v>
      </c>
      <c r="L325" s="9">
        <f t="shared" si="38"/>
        <v>68.832000000000008</v>
      </c>
      <c r="M325" s="4">
        <f t="shared" si="39"/>
        <v>67.302400000000006</v>
      </c>
      <c r="N325" s="4" t="s">
        <v>1050</v>
      </c>
      <c r="O325" s="4" t="s">
        <v>26</v>
      </c>
      <c r="P325" s="4"/>
      <c r="Q325" s="4"/>
      <c r="R325" s="4"/>
      <c r="S325" s="6">
        <v>20</v>
      </c>
      <c r="T325">
        <f t="shared" si="34"/>
        <v>4.1108000000000002</v>
      </c>
      <c r="U325">
        <f t="shared" si="35"/>
        <v>5.7551199999999998</v>
      </c>
      <c r="V325">
        <f t="shared" si="36"/>
        <v>11.51024</v>
      </c>
      <c r="W325">
        <f t="shared" si="37"/>
        <v>14.0424928</v>
      </c>
    </row>
    <row r="326" spans="1:23" ht="80.099999999999994" customHeight="1" x14ac:dyDescent="0.25">
      <c r="A326" s="12" t="s">
        <v>1059</v>
      </c>
      <c r="B326" s="3">
        <v>45805</v>
      </c>
      <c r="C326" s="4"/>
      <c r="D326" s="5"/>
      <c r="E326" s="4" t="s">
        <v>1060</v>
      </c>
      <c r="F326" s="4" t="s">
        <v>1061</v>
      </c>
      <c r="G326" s="6">
        <v>2025052809119</v>
      </c>
      <c r="H326" s="5" t="s">
        <v>1062</v>
      </c>
      <c r="I326" s="4">
        <v>4.7699999999999996</v>
      </c>
      <c r="J326" s="8">
        <v>100</v>
      </c>
      <c r="K326" s="4">
        <v>100</v>
      </c>
      <c r="L326" s="9">
        <f t="shared" si="38"/>
        <v>476.99999999999994</v>
      </c>
      <c r="M326" s="4">
        <f t="shared" si="39"/>
        <v>476.99999999999994</v>
      </c>
      <c r="N326" s="4" t="s">
        <v>1063</v>
      </c>
      <c r="O326" s="4" t="s">
        <v>26</v>
      </c>
      <c r="P326" s="4"/>
      <c r="Q326" s="4"/>
      <c r="R326" s="4"/>
      <c r="S326" s="6">
        <v>690</v>
      </c>
      <c r="T326">
        <f t="shared" si="34"/>
        <v>205.10999999999999</v>
      </c>
      <c r="U326">
        <f t="shared" si="35"/>
        <v>287.15399999999994</v>
      </c>
      <c r="V326">
        <f t="shared" si="36"/>
        <v>574.30799999999988</v>
      </c>
      <c r="W326">
        <f t="shared" si="37"/>
        <v>700.65575999999987</v>
      </c>
    </row>
  </sheetData>
  <mergeCells count="1">
    <mergeCell ref="A1:L1"/>
  </mergeCells>
  <dataValidations count="3">
    <dataValidation type="list" showInputMessage="1" showErrorMessage="1" sqref="R3:R100" xr:uid="{18A6EF20-F908-40CC-AC6E-E7419E281CF0}">
      <formula1>"OK"</formula1>
    </dataValidation>
    <dataValidation type="list" allowBlank="1" showInputMessage="1" showErrorMessage="1" sqref="O3:O866" xr:uid="{E9DD7F58-04E6-4C6F-97FE-4C90D9479476}">
      <formula1>ListaEstados</formula1>
    </dataValidation>
    <dataValidation type="list" allowBlank="1" showInputMessage="1" showErrorMessage="1" sqref="N3:N866" xr:uid="{B167C36F-C25A-4BA3-8991-8B647AE20293}">
      <formula1>ListaCategorias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Feraben srl</dc:creator>
  <cp:lastModifiedBy>Feraben srl</cp:lastModifiedBy>
  <dcterms:created xsi:type="dcterms:W3CDTF">2025-07-22T01:15:50Z</dcterms:created>
  <dcterms:modified xsi:type="dcterms:W3CDTF">2025-07-27T00:24:56Z</dcterms:modified>
</cp:coreProperties>
</file>