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2040" windowWidth="7140" windowHeight="3525" tabRatio="848"/>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Max Reservoir WSE" sheetId="105" r:id="rId13"/>
    <sheet name="Junction Flow Distribution" sheetId="90" r:id="rId14"/>
    <sheet name="Reservoir Natural Bypass" sheetId="106" r:id="rId15"/>
    <sheet name="Egg Passage Targets" sheetId="85" r:id="rId16"/>
    <sheet name="Tradeoff Plotting" sheetId="117" r:id="rId17"/>
    <sheet name="Parallel Axis Plotting" sheetId="115" r:id="rId18"/>
    <sheet name="Export Preferences" sheetId="122" r:id="rId19"/>
    <sheet name="Reevaluation" sheetId="123" r:id="rId20"/>
    <sheet name="Optimization" sheetId="104" r:id="rId21"/>
  </sheets>
  <externalReferences>
    <externalReference r:id="rId22"/>
  </externalReferences>
  <definedNames>
    <definedName name="IncSedLoadCalibrationOptions" localSheetId="19">[1]!Table1[Incremental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9">[1]!Table2[[#All],[Sediment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23" l="1"/>
  <c r="B2" i="30" l="1"/>
  <c r="J21"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<sst xmlns="http://schemas.openxmlformats.org/spreadsheetml/2006/main" count="1120" uniqueCount="338">
  <si>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</si>
  <si>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</si>
  <si>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</si>
  <si>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</si>
  <si>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</si>
  <si>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</si>
  <si>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</si>
  <si>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</si>
  <si>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</si>
  <si>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</si>
  <si>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</si>
  <si>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</si>
  <si>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</si>
  <si>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</si>
  <si>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</si>
  <si>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</si>
  <si>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</si>
  <si>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</si>
  <si>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</si>
  <si>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</si>
  <si>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</si>
  <si>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</si>
  <si>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</si>
  <si>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</si>
  <si>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</si>
  <si>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</si>
  <si>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</si>
  <si>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</si>
  <si>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</si>
  <si>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</si>
  <si>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</si>
  <si>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</si>
  <si>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</si>
  <si>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</si>
  <si>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</si>
  <si>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</si>
  <si>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</si>
  <si>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</si>
  <si>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</si>
  <si>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</si>
  <si>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</si>
  <si>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</si>
  <si>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</si>
  <si>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</si>
  <si>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</si>
  <si>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</si>
  <si>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</si>
  <si>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</si>
  <si>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</si>
  <si>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</si>
  <si>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</si>
  <si>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</si>
  <si>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</si>
  <si>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</si>
  <si>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</si>
  <si>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</si>
  <si>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</si>
  <si>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</si>
  <si>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</si>
  <si>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</si>
  <si>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</si>
  <si>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</si>
  <si>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</si>
  <si>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</si>
  <si>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</si>
  <si>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</si>
  <si>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</si>
  <si>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</si>
  <si>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</si>
  <si>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</si>
  <si>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</si>
  <si>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</si>
  <si>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</si>
  <si>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</si>
  <si>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</si>
  <si>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</si>
  <si>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</si>
  <si>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</si>
  <si>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</si>
  <si>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</si>
  <si>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</si>
  <si>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</si>
  <si>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</si>
  <si>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</si>
  <si>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</si>
  <si>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</si>
  <si>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</si>
  <si>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</si>
  <si>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</si>
  <si>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</si>
  <si>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</si>
  <si>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</si>
  <si>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</si>
  <si>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</si>
  <si>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</si>
  <si>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</si>
  <si>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</si>
  <si>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</si>
  <si>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</si>
  <si>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</si>
  <si>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</si>
  <si>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</si>
  <si>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</si>
  <si>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</si>
  <si>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</si>
  <si>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</si>
  <si>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</si>
  <si>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</si>
  <si>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</si>
  <si>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</si>
  <si>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</si>
  <si>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</si>
  <si>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</si>
  <si>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</si>
  <si>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</si>
  <si>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</si>
  <si>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</si>
  <si>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</si>
  <si>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</si>
  <si>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</si>
  <si>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</si>
  <si>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</si>
  <si>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</si>
  <si>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</si>
  <si>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</si>
  <si>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</si>
  <si>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</si>
  <si>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</si>
  <si>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</si>
  <si>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</si>
  <si>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</si>
  <si>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</si>
  <si>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</si>
  <si>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</si>
  <si>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</si>
  <si>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</si>
  <si>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</si>
  <si>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</si>
  <si>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</si>
  <si>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</si>
  <si>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</si>
  <si>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</si>
  <si>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</si>
  <si>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</si>
  <si>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</si>
  <si>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</si>
  <si>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</si>
  <si>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</si>
  <si>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</si>
  <si>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</si>
  <si>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</si>
  <si>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</si>
  <si>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</si>
  <si>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</si>
  <si>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</si>
  <si>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</si>
  <si>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</si>
  <si>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</si>
  <si>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</si>
  <si>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</si>
  <si>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</si>
  <si>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</si>
  <si>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</si>
  <si>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</si>
  <si>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</si>
  <si>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</si>
  <si>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</si>
  <si>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</si>
  <si>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</si>
  <si>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</si>
  <si>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</si>
  <si>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</si>
  <si>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</si>
  <si>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</si>
  <si>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</si>
  <si>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</si>
  <si>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</si>
  <si>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</si>
  <si>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</si>
  <si>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</si>
  <si>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</si>
  <si>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</si>
  <si>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</si>
  <si>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</si>
  <si>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</si>
  <si>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</si>
  <si>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</si>
  <si>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</si>
  <si>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</si>
  <si>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</si>
  <si>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</si>
  <si>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</si>
  <si>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</si>
  <si>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</si>
  <si>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</si>
  <si>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</si>
  <si>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</si>
  <si>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</si>
  <si>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</si>
  <si>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</si>
  <si>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</si>
  <si>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</si>
  <si>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</si>
  <si>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</si>
  <si>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</si>
  <si>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</si>
  <si>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</si>
  <si>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</si>
  <si>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</si>
  <si>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</si>
  <si>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</si>
  <si>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</si>
  <si>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</si>
  <si>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</si>
  <si>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</si>
  <si>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</si>
  <si>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</si>
  <si>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</si>
  <si>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</si>
  <si>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</si>
  <si>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</si>
  <si>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</si>
  <si>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</si>
  <si>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</si>
  <si>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</si>
  <si>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</si>
  <si>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</si>
  <si>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</si>
  <si>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</si>
  <si>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</si>
  <si>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</si>
  <si>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</si>
  <si>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</si>
  <si>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</si>
  <si>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</si>
  <si>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</si>
  <si>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</si>
  <si>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</si>
  <si>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</si>
  <si>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</si>
  <si>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</si>
  <si>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</si>
  <si>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</si>
  <si>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</si>
  <si>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</si>
  <si>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</si>
  <si>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</si>
  <si>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</si>
  <si>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</si>
  <si>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</si>
  <si>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</si>
  <si>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</si>
  <si>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</si>
  <si>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</si>
  <si>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</si>
  <si>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</si>
  <si>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</si>
  <si>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</si>
  <si>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</si>
  <si>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</si>
  <si>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</si>
  <si>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</si>
  <si>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</si>
  <si>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</si>
  <si>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</si>
  <si>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</si>
  <si>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</si>
  <si>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</si>
  <si>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</si>
  <si>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</si>
  <si>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</si>
  <si>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</si>
  <si>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</si>
  <si>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</si>
  <si>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</si>
  <si>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</si>
  <si>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</si>
  <si>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</si>
  <si>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</si>
  <si>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</si>
  <si>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</si>
  <si>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</si>
  <si>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</si>
  <si>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</si>
  <si>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</si>
  <si>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</si>
  <si>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</si>
  <si>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</si>
  <si>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</si>
  <si>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</si>
  <si>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</si>
  <si>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</si>
  <si>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</si>
  <si>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</si>
  <si>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</si>
  <si>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</si>
  <si>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</si>
  <si>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</si>
  <si>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</si>
  <si>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</si>
  <si>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</si>
  <si>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</si>
  <si>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</si>
  <si>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</si>
  <si>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</si>
  <si>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</si>
  <si>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</si>
  <si>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</si>
  <si>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</si>
  <si>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</si>
  <si>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</si>
  <si>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</si>
  <si>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</si>
  <si>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</si>
  <si>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</si>
  <si>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</si>
  <si>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</si>
  <si>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</si>
  <si>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</si>
  <si>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</si>
  <si>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</si>
  <si>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larv_pass_over_thold</t>
  </si>
  <si>
    <t>larv_pass_under_thold</t>
  </si>
  <si>
    <t>Specify DPS policy</t>
  </si>
  <si>
    <t>Bypass Flow (m^3 s^-1)</t>
  </si>
  <si>
    <t>Bypass Flow - Dry (m^3 s^-1)</t>
  </si>
  <si>
    <t>Bypass Flow - Dry</t>
  </si>
  <si>
    <t>Bypass Flow - Wet (m^3 s^-1)</t>
  </si>
  <si>
    <t>Bypass Flow - Wet</t>
  </si>
  <si>
    <t>Larvae Flow Fraction</t>
  </si>
  <si>
    <t>larv_pass</t>
  </si>
  <si>
    <t>Larvae Flow Fraction-Wet</t>
  </si>
  <si>
    <t>Larvae Flow Fraction Wet</t>
  </si>
  <si>
    <t>Larvae Flow Fraction-Dry</t>
  </si>
  <si>
    <t>Larvae Flow Fraction Dry</t>
  </si>
  <si>
    <t>64, 96, 170, 232, 136, 110</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</si>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</sst>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0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7">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Fill="1" applyBorder="1"/>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164" fontId="0" fillId="0" borderId="0" xfId="0" applyNumberFormat="1"/>
    <xf numFmtId="0" fontId="31" fillId="0" borderId="10" xfId="0" applyFont="1" applyBorder="1" applyAlignment="1"/>
    <xf numFmtId="167" fontId="73" fillId="0" borderId="10" xfId="0" applyNumberFormat="1" applyFont="1" applyBorder="1" applyAlignment="1">
      <alignment horizontal="center"/>
    </xf>
    <xf numFmtId="0" fontId="2" fillId="0" borderId="0" xfId="81" applyFont="1"/>
    <xf numFmtId="0" fontId="31" fillId="0" borderId="10" xfId="57" applyFont="1" applyFill="1" applyBorder="1" applyAlignment="1">
      <alignment horizontal="center" vertical="center" wrapText="1"/>
    </xf>
    <xf numFmtId="0" fontId="31" fillId="0" borderId="11" xfId="57" applyBorder="1"/>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tabSelected="1" zoomScale="90" zoomScaleNormal="90" workbookViewId="0">
      <selection activeCell="B7" sqref="B7"/>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2</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336</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336</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J7" sqref="J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285</v>
      </c>
      <c r="G2" s="35">
        <v>0</v>
      </c>
      <c r="H2" s="35">
        <v>70000</v>
      </c>
    </row>
    <row r="3" spans="1:10" x14ac:dyDescent="0.2">
      <c r="A3" s="85" t="s">
        <v>122</v>
      </c>
      <c r="B3" s="35">
        <v>4</v>
      </c>
      <c r="C3" s="85" t="s">
        <v>160</v>
      </c>
      <c r="D3" s="35">
        <v>1</v>
      </c>
      <c r="E3" s="35">
        <v>366</v>
      </c>
    </row>
    <row r="4" spans="1:10" x14ac:dyDescent="0.2">
      <c r="A4" s="85" t="s">
        <v>123</v>
      </c>
      <c r="B4" s="35">
        <v>1</v>
      </c>
      <c r="C4" s="85" t="s">
        <v>284</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336</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8">
        <v>39</v>
      </c>
    </row>
    <row r="16" spans="1:4" x14ac:dyDescent="0.2">
      <c r="A16" s="122">
        <v>14660.231774084157</v>
      </c>
      <c r="B16" s="188">
        <v>39</v>
      </c>
    </row>
    <row r="17" spans="1:2" x14ac:dyDescent="0.2">
      <c r="A17" s="122">
        <v>17409.025231724936</v>
      </c>
      <c r="B17" s="188">
        <v>39</v>
      </c>
    </row>
    <row r="18" spans="1:2" x14ac:dyDescent="0.2">
      <c r="A18" s="122">
        <v>20157.818689365718</v>
      </c>
      <c r="B18" s="188">
        <v>39</v>
      </c>
    </row>
    <row r="19" spans="1:2" x14ac:dyDescent="0.2">
      <c r="A19" s="122">
        <v>22906.612147006497</v>
      </c>
      <c r="B19" s="188">
        <v>39</v>
      </c>
    </row>
    <row r="20" spans="1:2" x14ac:dyDescent="0.2">
      <c r="A20" s="122">
        <v>25655.405604647276</v>
      </c>
      <c r="B20" s="188">
        <v>39</v>
      </c>
    </row>
    <row r="21" spans="1:2" x14ac:dyDescent="0.2">
      <c r="A21" s="122">
        <v>28404.199062288055</v>
      </c>
      <c r="B21" s="188">
        <v>39</v>
      </c>
    </row>
    <row r="22" spans="1:2" x14ac:dyDescent="0.2">
      <c r="A22" s="122">
        <v>31152.992519928837</v>
      </c>
      <c r="B22" s="188">
        <v>39</v>
      </c>
    </row>
    <row r="23" spans="1:2" x14ac:dyDescent="0.2">
      <c r="A23" s="122">
        <v>45813.224294012995</v>
      </c>
      <c r="B23" s="188">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5" t="s">
        <v>130</v>
      </c>
      <c r="C1" s="196"/>
      <c r="D1" s="102" t="s">
        <v>137</v>
      </c>
      <c r="E1" s="195" t="s">
        <v>130</v>
      </c>
      <c r="F1" s="196"/>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5">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5">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5">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5">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5">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5">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5">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5">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5">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5">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5">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5">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5">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5">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5">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336</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336</v>
      </c>
    </row>
    <row r="2" spans="1:4" ht="15" x14ac:dyDescent="0.25">
      <c r="A2" s="81" t="s">
        <v>114</v>
      </c>
      <c r="B2" s="81" t="s">
        <v>115</v>
      </c>
      <c r="C2" s="144" t="s">
        <v>162</v>
      </c>
      <c r="D2" s="149" t="s">
        <v>180</v>
      </c>
    </row>
    <row r="3" spans="1:4" ht="15" x14ac:dyDescent="0.25">
      <c r="A3" s="81" t="s">
        <v>83</v>
      </c>
      <c r="B3" s="81" t="s">
        <v>92</v>
      </c>
      <c r="C3" s="144" t="s">
        <v>83</v>
      </c>
      <c r="D3" s="128" t="s">
        <v>181</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5">
        <v>38.700000000000003</v>
      </c>
    </row>
    <row r="13" spans="1:4" x14ac:dyDescent="0.2">
      <c r="A13" s="122">
        <v>12000</v>
      </c>
      <c r="B13" s="185">
        <v>40.4</v>
      </c>
    </row>
    <row r="14" spans="1:4" x14ac:dyDescent="0.2">
      <c r="C14" s="127"/>
      <c r="D14" s="189"/>
    </row>
    <row r="15" spans="1:4" x14ac:dyDescent="0.2">
      <c r="C15" s="128"/>
      <c r="D15" s="18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251</v>
      </c>
      <c r="B1" s="155">
        <v>4</v>
      </c>
      <c r="C1" s="155"/>
      <c r="D1" s="48"/>
    </row>
    <row r="2" spans="1:11" x14ac:dyDescent="0.2">
      <c r="A2" s="155" t="s">
        <v>217</v>
      </c>
      <c r="B2" s="155" t="s">
        <v>218</v>
      </c>
      <c r="C2" s="155" t="s">
        <v>218</v>
      </c>
      <c r="D2" s="155" t="s">
        <v>218</v>
      </c>
      <c r="E2" s="155" t="s">
        <v>218</v>
      </c>
    </row>
    <row r="3" spans="1:11" x14ac:dyDescent="0.2">
      <c r="A3" s="155" t="s">
        <v>219</v>
      </c>
      <c r="B3" s="155">
        <v>0</v>
      </c>
      <c r="C3" s="155">
        <v>1</v>
      </c>
      <c r="D3" s="155">
        <v>2</v>
      </c>
      <c r="E3" s="155">
        <v>3</v>
      </c>
    </row>
    <row r="4" spans="1:11" x14ac:dyDescent="0.2">
      <c r="A4" s="155" t="s">
        <v>220</v>
      </c>
      <c r="B4" s="108"/>
      <c r="C4" s="108"/>
      <c r="D4" s="108"/>
      <c r="E4" s="108"/>
    </row>
    <row r="5" spans="1:11" x14ac:dyDescent="0.2">
      <c r="A5" s="155" t="s">
        <v>252</v>
      </c>
      <c r="B5" s="162" t="s">
        <v>318</v>
      </c>
      <c r="C5" s="162" t="s">
        <v>318</v>
      </c>
      <c r="D5" s="162" t="s">
        <v>318</v>
      </c>
      <c r="E5" s="162" t="s">
        <v>318</v>
      </c>
    </row>
    <row r="6" spans="1:11" ht="15" x14ac:dyDescent="0.2">
      <c r="A6" s="155" t="s">
        <v>272</v>
      </c>
      <c r="B6" s="180" t="s">
        <v>274</v>
      </c>
      <c r="C6" s="180" t="s">
        <v>274</v>
      </c>
      <c r="D6" s="180" t="s">
        <v>274</v>
      </c>
      <c r="E6" s="180" t="s">
        <v>274</v>
      </c>
    </row>
    <row r="7" spans="1:11" x14ac:dyDescent="0.2">
      <c r="A7" s="155" t="s">
        <v>273</v>
      </c>
      <c r="B7" s="48" t="s">
        <v>311</v>
      </c>
      <c r="C7" s="48" t="s">
        <v>311</v>
      </c>
      <c r="D7" s="48" t="s">
        <v>311</v>
      </c>
      <c r="E7" s="48" t="s">
        <v>311</v>
      </c>
      <c r="F7" s="35" t="s">
        <v>275</v>
      </c>
      <c r="G7" s="35" t="s">
        <v>275</v>
      </c>
      <c r="H7" s="35" t="s">
        <v>275</v>
      </c>
      <c r="I7" s="48" t="s">
        <v>280</v>
      </c>
      <c r="J7" s="48" t="s">
        <v>280</v>
      </c>
      <c r="K7" s="48" t="s">
        <v>280</v>
      </c>
    </row>
    <row r="8" spans="1:11" x14ac:dyDescent="0.2">
      <c r="A8" s="161" t="s">
        <v>276</v>
      </c>
      <c r="B8" s="48"/>
      <c r="C8" s="48"/>
      <c r="D8" s="48"/>
      <c r="E8" s="48"/>
      <c r="F8" s="48" t="s">
        <v>80</v>
      </c>
      <c r="G8" s="48" t="s">
        <v>80</v>
      </c>
      <c r="H8" s="48" t="s">
        <v>80</v>
      </c>
    </row>
    <row r="9" spans="1:11" x14ac:dyDescent="0.2">
      <c r="A9" s="161" t="s">
        <v>277</v>
      </c>
      <c r="B9" s="48" t="s">
        <v>80</v>
      </c>
      <c r="C9" s="48" t="s">
        <v>80</v>
      </c>
      <c r="D9" s="48" t="s">
        <v>80</v>
      </c>
      <c r="E9" s="48" t="s">
        <v>80</v>
      </c>
      <c r="F9" s="164" t="s">
        <v>80</v>
      </c>
      <c r="G9" s="164" t="s">
        <v>80</v>
      </c>
      <c r="H9" s="164" t="s">
        <v>80</v>
      </c>
    </row>
    <row r="10" spans="1:11" x14ac:dyDescent="0.2">
      <c r="A10" s="161" t="s">
        <v>281</v>
      </c>
      <c r="B10" s="48" t="s">
        <v>80</v>
      </c>
      <c r="C10" s="48" t="s">
        <v>80</v>
      </c>
      <c r="D10" s="48" t="s">
        <v>80</v>
      </c>
      <c r="E10" s="48" t="s">
        <v>80</v>
      </c>
      <c r="F10" s="142"/>
      <c r="G10" s="142"/>
      <c r="H10" s="142"/>
    </row>
    <row r="11" spans="1:11" x14ac:dyDescent="0.2">
      <c r="A11" s="161" t="s">
        <v>279</v>
      </c>
      <c r="B11" s="35" t="s">
        <v>307</v>
      </c>
      <c r="C11" s="35" t="s">
        <v>307</v>
      </c>
      <c r="D11" s="35" t="s">
        <v>307</v>
      </c>
      <c r="E11" s="35" t="s">
        <v>307</v>
      </c>
      <c r="F11" s="48" t="s">
        <v>282</v>
      </c>
      <c r="G11" s="48" t="s">
        <v>282</v>
      </c>
      <c r="H11" s="48" t="s">
        <v>282</v>
      </c>
    </row>
    <row r="12" spans="1:11" x14ac:dyDescent="0.2">
      <c r="A12" s="163" t="s">
        <v>222</v>
      </c>
      <c r="B12" s="164"/>
      <c r="C12" s="164"/>
      <c r="D12" s="164"/>
      <c r="E12" s="164"/>
    </row>
    <row r="13" spans="1:11" x14ac:dyDescent="0.2">
      <c r="A13" s="165" t="s">
        <v>156</v>
      </c>
      <c r="B13" s="155" t="s">
        <v>190</v>
      </c>
      <c r="C13" s="155" t="s">
        <v>191</v>
      </c>
      <c r="D13" s="155" t="s">
        <v>191</v>
      </c>
      <c r="E13" s="148" t="s">
        <v>186</v>
      </c>
    </row>
    <row r="14" spans="1:11" x14ac:dyDescent="0.2">
      <c r="A14" s="166" t="s">
        <v>170</v>
      </c>
      <c r="B14" s="48">
        <v>1</v>
      </c>
      <c r="C14" s="48">
        <v>1</v>
      </c>
      <c r="D14" s="48">
        <v>1</v>
      </c>
      <c r="E14" s="13">
        <f>0.000000001</f>
        <v>1.0000000000000001E-9</v>
      </c>
    </row>
    <row r="15" spans="1:11" x14ac:dyDescent="0.2">
      <c r="A15" s="166" t="s">
        <v>171</v>
      </c>
      <c r="B15" s="155" t="s">
        <v>80</v>
      </c>
      <c r="C15" s="155" t="s">
        <v>80</v>
      </c>
      <c r="D15" s="155" t="s">
        <v>80</v>
      </c>
      <c r="E15" s="155" t="s">
        <v>20</v>
      </c>
      <c r="G15" s="87" t="s">
        <v>306</v>
      </c>
    </row>
    <row r="16" spans="1:11" x14ac:dyDescent="0.2">
      <c r="A16" s="166" t="s">
        <v>172</v>
      </c>
      <c r="B16" s="155" t="s">
        <v>20</v>
      </c>
      <c r="C16" s="155" t="s">
        <v>20</v>
      </c>
      <c r="D16" s="155" t="s">
        <v>20</v>
      </c>
      <c r="E16" s="155" t="s">
        <v>20</v>
      </c>
      <c r="G16" s="87" t="s">
        <v>308</v>
      </c>
    </row>
    <row r="17" spans="1:5" x14ac:dyDescent="0.2">
      <c r="A17" s="166" t="s">
        <v>208</v>
      </c>
      <c r="B17" s="167" t="s">
        <v>278</v>
      </c>
      <c r="C17" s="167" t="s">
        <v>278</v>
      </c>
      <c r="D17" s="167" t="s">
        <v>278</v>
      </c>
      <c r="E17" s="182" t="s">
        <v>316</v>
      </c>
    </row>
    <row r="18" spans="1:5" ht="30" x14ac:dyDescent="0.2">
      <c r="A18" s="178" t="s">
        <v>223</v>
      </c>
      <c r="B18" s="177" t="s">
        <v>305</v>
      </c>
      <c r="C18" s="177" t="s">
        <v>304</v>
      </c>
      <c r="D18" s="177" t="s">
        <v>304</v>
      </c>
      <c r="E18" s="177" t="s">
        <v>312</v>
      </c>
    </row>
    <row r="19" spans="1:5" ht="15" x14ac:dyDescent="0.2">
      <c r="A19" s="179" t="s">
        <v>309</v>
      </c>
      <c r="B19" s="180" t="s">
        <v>20</v>
      </c>
      <c r="C19" s="180" t="s">
        <v>20</v>
      </c>
      <c r="D19" s="180" t="s">
        <v>20</v>
      </c>
      <c r="E19" s="180" t="s">
        <v>80</v>
      </c>
    </row>
    <row r="20" spans="1:5" x14ac:dyDescent="0.2">
      <c r="A20" s="163" t="s">
        <v>224</v>
      </c>
      <c r="B20" s="164"/>
      <c r="C20" s="164"/>
      <c r="D20" s="164"/>
      <c r="E20" s="164"/>
    </row>
    <row r="21" spans="1:5" x14ac:dyDescent="0.2">
      <c r="A21" s="165" t="s">
        <v>156</v>
      </c>
      <c r="B21" s="155" t="s">
        <v>193</v>
      </c>
      <c r="C21" s="155" t="s">
        <v>193</v>
      </c>
      <c r="D21" s="155" t="s">
        <v>194</v>
      </c>
      <c r="E21" s="155" t="s">
        <v>193</v>
      </c>
    </row>
    <row r="22" spans="1:5" x14ac:dyDescent="0.2">
      <c r="A22" s="166" t="s">
        <v>170</v>
      </c>
      <c r="B22" s="156">
        <v>1E-3</v>
      </c>
      <c r="C22" s="156">
        <v>1E-3</v>
      </c>
      <c r="D22" s="156">
        <v>1E-3</v>
      </c>
      <c r="E22" s="156">
        <v>1E-3</v>
      </c>
    </row>
    <row r="23" spans="1:5" x14ac:dyDescent="0.2">
      <c r="A23" s="166" t="s">
        <v>171</v>
      </c>
      <c r="B23" s="155" t="s">
        <v>20</v>
      </c>
      <c r="C23" s="155" t="s">
        <v>20</v>
      </c>
      <c r="D23" s="155" t="s">
        <v>20</v>
      </c>
      <c r="E23" s="155" t="s">
        <v>20</v>
      </c>
    </row>
    <row r="24" spans="1:5" x14ac:dyDescent="0.2">
      <c r="A24" s="166" t="s">
        <v>172</v>
      </c>
      <c r="B24" s="155" t="s">
        <v>20</v>
      </c>
      <c r="C24" s="155" t="s">
        <v>20</v>
      </c>
      <c r="D24" s="155" t="s">
        <v>20</v>
      </c>
      <c r="E24" s="155" t="s">
        <v>20</v>
      </c>
    </row>
    <row r="25" spans="1:5" x14ac:dyDescent="0.2">
      <c r="A25" s="166" t="s">
        <v>208</v>
      </c>
      <c r="B25" s="167" t="s">
        <v>225</v>
      </c>
      <c r="C25" s="167" t="s">
        <v>225</v>
      </c>
      <c r="D25" s="167" t="s">
        <v>314</v>
      </c>
      <c r="E25" s="167" t="s">
        <v>225</v>
      </c>
    </row>
    <row r="26" spans="1:5" x14ac:dyDescent="0.2">
      <c r="A26" s="178" t="s">
        <v>223</v>
      </c>
      <c r="B26" s="155" t="s">
        <v>295</v>
      </c>
      <c r="C26" s="155" t="s">
        <v>295</v>
      </c>
      <c r="D26" s="155" t="s">
        <v>310</v>
      </c>
      <c r="E26" s="155" t="s">
        <v>295</v>
      </c>
    </row>
    <row r="27" spans="1:5" ht="15" x14ac:dyDescent="0.2">
      <c r="A27" s="179" t="s">
        <v>309</v>
      </c>
      <c r="B27" s="180" t="s">
        <v>20</v>
      </c>
      <c r="C27" s="180" t="s">
        <v>20</v>
      </c>
      <c r="D27" s="180" t="s">
        <v>20</v>
      </c>
      <c r="E27" s="180" t="s">
        <v>20</v>
      </c>
    </row>
    <row r="28" spans="1:5" x14ac:dyDescent="0.2">
      <c r="A28" s="163" t="s">
        <v>228</v>
      </c>
      <c r="B28" s="164"/>
      <c r="C28" s="164"/>
      <c r="D28" s="164"/>
      <c r="E28" s="164"/>
    </row>
    <row r="29" spans="1:5" x14ac:dyDescent="0.2">
      <c r="A29" s="165" t="s">
        <v>156</v>
      </c>
      <c r="B29" s="155" t="s">
        <v>192</v>
      </c>
      <c r="C29" s="155" t="s">
        <v>192</v>
      </c>
      <c r="D29" s="155" t="s">
        <v>192</v>
      </c>
      <c r="E29" s="155" t="s">
        <v>192</v>
      </c>
    </row>
    <row r="30" spans="1:5" x14ac:dyDescent="0.2">
      <c r="A30" s="166" t="s">
        <v>170</v>
      </c>
      <c r="B30" s="48">
        <v>1</v>
      </c>
      <c r="C30" s="48">
        <v>1</v>
      </c>
      <c r="D30" s="48">
        <v>1</v>
      </c>
      <c r="E30" s="48">
        <v>1</v>
      </c>
    </row>
    <row r="31" spans="1:5" x14ac:dyDescent="0.2">
      <c r="A31" s="166" t="s">
        <v>171</v>
      </c>
      <c r="B31" s="155" t="s">
        <v>20</v>
      </c>
      <c r="C31" s="155" t="s">
        <v>20</v>
      </c>
      <c r="D31" s="155" t="s">
        <v>20</v>
      </c>
      <c r="E31" s="155" t="s">
        <v>20</v>
      </c>
    </row>
    <row r="32" spans="1:5" x14ac:dyDescent="0.2">
      <c r="A32" s="166" t="s">
        <v>172</v>
      </c>
      <c r="B32" s="155" t="s">
        <v>20</v>
      </c>
      <c r="C32" s="155" t="s">
        <v>20</v>
      </c>
      <c r="D32" s="155" t="s">
        <v>20</v>
      </c>
      <c r="E32" s="155" t="s">
        <v>20</v>
      </c>
    </row>
    <row r="33" spans="1:7" x14ac:dyDescent="0.2">
      <c r="A33" s="166" t="s">
        <v>270</v>
      </c>
      <c r="F33" s="172" t="s">
        <v>271</v>
      </c>
      <c r="G33" s="172" t="s">
        <v>271</v>
      </c>
    </row>
    <row r="34" spans="1:7" x14ac:dyDescent="0.2">
      <c r="A34" s="178" t="s">
        <v>223</v>
      </c>
      <c r="B34" s="155" t="s">
        <v>303</v>
      </c>
      <c r="C34" s="155" t="s">
        <v>303</v>
      </c>
      <c r="D34" s="155" t="s">
        <v>303</v>
      </c>
      <c r="E34" s="155" t="s">
        <v>303</v>
      </c>
    </row>
    <row r="35" spans="1:7" ht="15" x14ac:dyDescent="0.2">
      <c r="A35" s="179" t="s">
        <v>309</v>
      </c>
      <c r="B35" s="180" t="s">
        <v>20</v>
      </c>
      <c r="C35" s="180" t="s">
        <v>20</v>
      </c>
      <c r="D35" s="180" t="s">
        <v>20</v>
      </c>
      <c r="E35" s="180" t="s">
        <v>20</v>
      </c>
    </row>
    <row r="36" spans="1:7" x14ac:dyDescent="0.2">
      <c r="A36" s="161" t="s">
        <v>269</v>
      </c>
      <c r="B36" s="162" t="s">
        <v>283</v>
      </c>
      <c r="C36" s="162" t="s">
        <v>283</v>
      </c>
      <c r="D36" s="162" t="s">
        <v>283</v>
      </c>
      <c r="E36" s="162" t="s">
        <v>283</v>
      </c>
    </row>
    <row r="37" spans="1:7" x14ac:dyDescent="0.2">
      <c r="A37" s="163" t="s">
        <v>230</v>
      </c>
      <c r="B37" s="171"/>
      <c r="C37" s="171"/>
      <c r="D37" s="171"/>
      <c r="E37" s="164"/>
      <c r="F37" s="164"/>
    </row>
    <row r="38" spans="1:7" x14ac:dyDescent="0.2">
      <c r="A38" s="165" t="s">
        <v>156</v>
      </c>
      <c r="B38" s="165"/>
      <c r="C38" s="165"/>
      <c r="D38" s="165"/>
      <c r="E38" s="48"/>
      <c r="F38" s="48"/>
    </row>
    <row r="39" spans="1:7" x14ac:dyDescent="0.2">
      <c r="A39" s="166" t="s">
        <v>170</v>
      </c>
      <c r="B39" s="166"/>
      <c r="C39" s="166"/>
      <c r="D39" s="166"/>
      <c r="E39" s="48"/>
      <c r="F39" s="48"/>
    </row>
    <row r="40" spans="1:7" x14ac:dyDescent="0.2">
      <c r="A40" s="166" t="s">
        <v>171</v>
      </c>
      <c r="B40" s="166"/>
      <c r="C40" s="166"/>
      <c r="D40" s="166"/>
      <c r="E40" s="48"/>
      <c r="F40" s="48"/>
    </row>
    <row r="41" spans="1:7" x14ac:dyDescent="0.2">
      <c r="A41" s="166" t="s">
        <v>172</v>
      </c>
      <c r="B41" s="166"/>
      <c r="C41" s="166"/>
      <c r="D41" s="166"/>
      <c r="E41" s="48"/>
      <c r="F41" s="48"/>
    </row>
    <row r="42" spans="1:7" x14ac:dyDescent="0.2">
      <c r="A42" s="166" t="s">
        <v>208</v>
      </c>
      <c r="B42" s="166"/>
      <c r="C42" s="166"/>
      <c r="D42" s="166"/>
      <c r="E42" s="48"/>
      <c r="F42" s="48"/>
    </row>
    <row r="43" spans="1:7" x14ac:dyDescent="0.2">
      <c r="A43" s="166" t="s">
        <v>223</v>
      </c>
      <c r="B43" s="166"/>
      <c r="C43" s="166"/>
      <c r="D43" s="166"/>
      <c r="E43" s="48"/>
      <c r="F43" s="48"/>
    </row>
    <row r="44" spans="1:7" ht="15" x14ac:dyDescent="0.2">
      <c r="A44" s="179" t="s">
        <v>309</v>
      </c>
      <c r="B44" s="180" t="s">
        <v>20</v>
      </c>
      <c r="C44" s="180" t="s">
        <v>20</v>
      </c>
      <c r="D44" s="180" t="s">
        <v>20</v>
      </c>
      <c r="E44" s="180" t="s">
        <v>20</v>
      </c>
      <c r="F44" s="164"/>
    </row>
    <row r="45" spans="1:7" x14ac:dyDescent="0.2">
      <c r="A45" s="163" t="s">
        <v>231</v>
      </c>
      <c r="B45" s="171"/>
      <c r="C45" s="171"/>
      <c r="D45" s="171"/>
      <c r="E45" s="164"/>
      <c r="F45" s="164"/>
      <c r="G45" s="141"/>
    </row>
    <row r="46" spans="1:7" x14ac:dyDescent="0.2">
      <c r="A46" s="165" t="s">
        <v>156</v>
      </c>
      <c r="B46" s="165"/>
      <c r="C46" s="165"/>
      <c r="D46" s="165"/>
      <c r="E46" s="157"/>
      <c r="F46" s="48"/>
    </row>
    <row r="47" spans="1:7" x14ac:dyDescent="0.2">
      <c r="A47" s="166" t="s">
        <v>170</v>
      </c>
      <c r="B47" s="166"/>
      <c r="C47" s="166"/>
      <c r="D47" s="166"/>
      <c r="E47" s="48"/>
      <c r="F47" s="48"/>
    </row>
    <row r="48" spans="1:7" x14ac:dyDescent="0.2">
      <c r="A48" s="166" t="s">
        <v>171</v>
      </c>
      <c r="B48" s="166"/>
      <c r="C48" s="166"/>
      <c r="D48" s="166"/>
      <c r="E48" s="155"/>
      <c r="F48" s="48"/>
    </row>
    <row r="49" spans="1:6" x14ac:dyDescent="0.2">
      <c r="A49" s="166" t="s">
        <v>172</v>
      </c>
      <c r="B49" s="166"/>
      <c r="C49" s="166"/>
      <c r="D49" s="166"/>
      <c r="E49" s="155"/>
      <c r="F49" s="48"/>
    </row>
    <row r="50" spans="1:6" x14ac:dyDescent="0.2">
      <c r="A50" s="166" t="s">
        <v>208</v>
      </c>
      <c r="B50" s="166"/>
      <c r="C50" s="166"/>
      <c r="D50" s="166"/>
      <c r="E50" s="155"/>
      <c r="F50" s="48"/>
    </row>
    <row r="51" spans="1:6" x14ac:dyDescent="0.2">
      <c r="A51" s="166" t="s">
        <v>223</v>
      </c>
      <c r="B51" s="166"/>
      <c r="C51" s="166"/>
      <c r="D51" s="166"/>
      <c r="E51" s="155"/>
      <c r="F51" s="48"/>
    </row>
    <row r="52" spans="1:6" ht="15" x14ac:dyDescent="0.2">
      <c r="A52" s="179" t="s">
        <v>309</v>
      </c>
      <c r="B52" s="180" t="s">
        <v>20</v>
      </c>
      <c r="C52" s="180" t="s">
        <v>20</v>
      </c>
      <c r="D52" s="180" t="s">
        <v>20</v>
      </c>
      <c r="E52" s="180" t="s">
        <v>20</v>
      </c>
    </row>
  </sheetData>
  <pageMargins left="0.7" right="0.7" top="0.75" bottom="0.75" header="0.3" footer="0.3"/>
  <pageSetup orientation="portrait" horizontalDpi="4294967293"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60" t="s">
        <v>233</v>
      </c>
      <c r="B1" s="35">
        <v>1</v>
      </c>
      <c r="D1" s="155"/>
      <c r="E1" s="155"/>
      <c r="F1" s="155"/>
      <c r="G1" s="155"/>
      <c r="H1" s="155"/>
      <c r="I1" s="155"/>
      <c r="J1" s="155"/>
      <c r="L1" s="155"/>
      <c r="M1" s="155"/>
      <c r="N1" s="155"/>
      <c r="O1" s="155"/>
      <c r="P1" s="168"/>
      <c r="R1" s="48"/>
      <c r="S1" s="48"/>
    </row>
    <row r="2" spans="1:22" x14ac:dyDescent="0.2">
      <c r="A2" s="160" t="s">
        <v>217</v>
      </c>
      <c r="B2" s="170" t="s">
        <v>262</v>
      </c>
      <c r="C2" s="155" t="s">
        <v>287</v>
      </c>
      <c r="D2" s="170" t="s">
        <v>286</v>
      </c>
      <c r="E2" s="170" t="s">
        <v>259</v>
      </c>
      <c r="F2" s="170" t="s">
        <v>261</v>
      </c>
      <c r="H2" s="170" t="s">
        <v>263</v>
      </c>
      <c r="I2" s="155"/>
      <c r="J2" s="170" t="s">
        <v>259</v>
      </c>
      <c r="K2" s="170" t="s">
        <v>268</v>
      </c>
      <c r="L2" s="170" t="s">
        <v>267</v>
      </c>
      <c r="M2" s="170" t="s">
        <v>261</v>
      </c>
      <c r="N2" s="170" t="s">
        <v>262</v>
      </c>
      <c r="O2" s="170" t="s">
        <v>263</v>
      </c>
      <c r="Q2" s="155" t="s">
        <v>232</v>
      </c>
      <c r="R2" s="155" t="s">
        <v>246</v>
      </c>
      <c r="S2" s="155" t="s">
        <v>250</v>
      </c>
    </row>
    <row r="3" spans="1:22" x14ac:dyDescent="0.2">
      <c r="A3" s="160" t="s">
        <v>234</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60" t="s">
        <v>220</v>
      </c>
      <c r="B4" s="155" t="s">
        <v>221</v>
      </c>
      <c r="C4" s="155" t="s">
        <v>221</v>
      </c>
      <c r="D4" s="155" t="s">
        <v>221</v>
      </c>
      <c r="E4" s="155" t="s">
        <v>221</v>
      </c>
      <c r="F4" s="155" t="s">
        <v>221</v>
      </c>
      <c r="H4" s="155" t="s">
        <v>221</v>
      </c>
      <c r="I4" s="155"/>
      <c r="J4" s="155" t="s">
        <v>221</v>
      </c>
      <c r="K4" s="155" t="s">
        <v>221</v>
      </c>
      <c r="L4" s="155" t="s">
        <v>221</v>
      </c>
      <c r="M4" s="155" t="s">
        <v>221</v>
      </c>
      <c r="N4" s="155" t="s">
        <v>221</v>
      </c>
      <c r="O4" s="155" t="s">
        <v>221</v>
      </c>
      <c r="Q4" s="155" t="s">
        <v>221</v>
      </c>
      <c r="R4" s="155" t="s">
        <v>221</v>
      </c>
      <c r="S4" s="155" t="s">
        <v>221</v>
      </c>
    </row>
    <row r="5" spans="1:22" x14ac:dyDescent="0.2">
      <c r="A5" s="160" t="s">
        <v>245</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60" t="s">
        <v>269</v>
      </c>
      <c r="B6" s="155" t="s">
        <v>283</v>
      </c>
      <c r="C6" s="155" t="s">
        <v>283</v>
      </c>
      <c r="D6" s="155" t="s">
        <v>283</v>
      </c>
      <c r="E6" s="155" t="s">
        <v>283</v>
      </c>
      <c r="F6" s="155" t="s">
        <v>283</v>
      </c>
      <c r="H6" s="162" t="s">
        <v>283</v>
      </c>
      <c r="I6" s="162"/>
      <c r="J6" s="162" t="s">
        <v>283</v>
      </c>
      <c r="K6" s="162" t="s">
        <v>283</v>
      </c>
      <c r="L6" s="162" t="s">
        <v>283</v>
      </c>
      <c r="M6" s="162" t="s">
        <v>283</v>
      </c>
      <c r="N6" s="162" t="s">
        <v>283</v>
      </c>
      <c r="O6" s="162" t="s">
        <v>283</v>
      </c>
      <c r="Q6" s="162"/>
      <c r="R6" s="162"/>
      <c r="S6" s="162"/>
    </row>
    <row r="7" spans="1:22" ht="30" x14ac:dyDescent="0.2">
      <c r="A7" s="183" t="s">
        <v>301</v>
      </c>
      <c r="B7" s="177" t="s">
        <v>302</v>
      </c>
      <c r="C7" s="177" t="s">
        <v>302</v>
      </c>
      <c r="D7" s="177" t="s">
        <v>302</v>
      </c>
      <c r="E7" s="177" t="s">
        <v>302</v>
      </c>
      <c r="F7" s="177" t="s">
        <v>302</v>
      </c>
      <c r="H7" s="155" t="s">
        <v>302</v>
      </c>
      <c r="I7" s="155"/>
      <c r="J7" s="155" t="s">
        <v>302</v>
      </c>
      <c r="K7" s="155" t="s">
        <v>302</v>
      </c>
      <c r="L7" s="155" t="s">
        <v>302</v>
      </c>
      <c r="M7" s="155" t="s">
        <v>302</v>
      </c>
      <c r="N7" s="155" t="s">
        <v>302</v>
      </c>
      <c r="O7" s="155" t="s">
        <v>302</v>
      </c>
      <c r="Q7" s="162"/>
      <c r="R7" s="162"/>
      <c r="S7" s="162"/>
    </row>
    <row r="8" spans="1:22" x14ac:dyDescent="0.2">
      <c r="A8" s="184" t="s">
        <v>317</v>
      </c>
      <c r="B8" s="162" t="s">
        <v>318</v>
      </c>
      <c r="C8" s="162" t="s">
        <v>318</v>
      </c>
      <c r="D8" s="162" t="s">
        <v>318</v>
      </c>
      <c r="E8" s="162" t="s">
        <v>318</v>
      </c>
      <c r="F8" s="162" t="s">
        <v>318</v>
      </c>
      <c r="H8" s="162"/>
      <c r="I8" s="162"/>
      <c r="J8" s="162"/>
      <c r="K8" s="162"/>
      <c r="L8" s="162"/>
      <c r="M8" s="162"/>
      <c r="N8" s="162"/>
      <c r="O8" s="162"/>
      <c r="Q8" s="162"/>
      <c r="R8" s="162"/>
      <c r="S8" s="162"/>
    </row>
    <row r="9" spans="1:22" ht="15" x14ac:dyDescent="0.2">
      <c r="A9" s="184" t="s">
        <v>272</v>
      </c>
      <c r="B9" s="180" t="s">
        <v>274</v>
      </c>
      <c r="C9" s="180" t="s">
        <v>274</v>
      </c>
      <c r="D9" s="180" t="s">
        <v>274</v>
      </c>
      <c r="E9" s="180" t="s">
        <v>274</v>
      </c>
      <c r="F9" s="180" t="s">
        <v>274</v>
      </c>
      <c r="H9" s="162"/>
      <c r="I9" s="162"/>
      <c r="J9" s="162"/>
      <c r="K9" s="162"/>
      <c r="L9" s="162"/>
      <c r="M9" s="162"/>
      <c r="N9" s="162"/>
      <c r="O9" s="162"/>
      <c r="Q9" s="162"/>
      <c r="R9" s="162"/>
      <c r="S9" s="162"/>
    </row>
    <row r="10" spans="1:22" x14ac:dyDescent="0.2">
      <c r="A10" s="163" t="s">
        <v>240</v>
      </c>
      <c r="B10" s="171"/>
      <c r="C10" s="171"/>
      <c r="D10" s="171"/>
      <c r="E10" s="171"/>
      <c r="F10" s="171"/>
      <c r="H10" s="171"/>
      <c r="I10" s="171"/>
      <c r="J10" s="164"/>
      <c r="K10" s="164"/>
      <c r="L10" s="164"/>
      <c r="M10" s="164"/>
      <c r="N10" s="164"/>
      <c r="O10" s="164"/>
      <c r="Q10" s="164"/>
      <c r="R10" s="164"/>
      <c r="S10" s="164"/>
    </row>
    <row r="11" spans="1:22" x14ac:dyDescent="0.2">
      <c r="A11" s="165" t="s">
        <v>156</v>
      </c>
      <c r="B11" s="155" t="s">
        <v>193</v>
      </c>
      <c r="C11" s="155" t="s">
        <v>193</v>
      </c>
      <c r="D11" s="155" t="s">
        <v>193</v>
      </c>
      <c r="E11" s="155" t="s">
        <v>193</v>
      </c>
      <c r="F11" s="155" t="s">
        <v>193</v>
      </c>
      <c r="H11" s="155" t="s">
        <v>193</v>
      </c>
      <c r="I11" s="155"/>
      <c r="J11" s="107" t="s">
        <v>194</v>
      </c>
      <c r="K11" s="107" t="s">
        <v>194</v>
      </c>
      <c r="L11" s="107" t="s">
        <v>194</v>
      </c>
      <c r="M11" s="107" t="s">
        <v>194</v>
      </c>
      <c r="N11" s="107" t="s">
        <v>194</v>
      </c>
      <c r="O11" s="107" t="s">
        <v>194</v>
      </c>
      <c r="Q11" s="155" t="s">
        <v>190</v>
      </c>
      <c r="R11" s="155" t="s">
        <v>190</v>
      </c>
      <c r="S11" s="155" t="s">
        <v>190</v>
      </c>
    </row>
    <row r="12" spans="1:22" x14ac:dyDescent="0.2">
      <c r="A12" s="166"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6"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6"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6" t="s">
        <v>244</v>
      </c>
      <c r="B15" s="167"/>
      <c r="D15" s="167" t="s">
        <v>289</v>
      </c>
      <c r="E15" s="167"/>
      <c r="F15" s="167" t="s">
        <v>288</v>
      </c>
      <c r="H15" s="167" t="s">
        <v>290</v>
      </c>
      <c r="I15" s="167"/>
      <c r="J15" s="155"/>
      <c r="K15" s="155"/>
      <c r="L15" s="155"/>
      <c r="M15" s="155"/>
      <c r="N15" s="155"/>
      <c r="O15" s="155"/>
      <c r="Q15" s="167"/>
      <c r="R15" s="167" t="s">
        <v>248</v>
      </c>
      <c r="S15" s="167"/>
      <c r="V15" s="168"/>
    </row>
    <row r="16" spans="1:22" x14ac:dyDescent="0.2">
      <c r="A16" s="178" t="s">
        <v>223</v>
      </c>
      <c r="B16" s="155" t="s">
        <v>297</v>
      </c>
      <c r="C16" s="155" t="s">
        <v>297</v>
      </c>
      <c r="D16" s="155" t="s">
        <v>297</v>
      </c>
      <c r="E16" s="155" t="s">
        <v>297</v>
      </c>
      <c r="F16" s="155" t="s">
        <v>297</v>
      </c>
      <c r="H16" s="155" t="s">
        <v>226</v>
      </c>
      <c r="I16" s="155"/>
      <c r="J16" s="155" t="s">
        <v>227</v>
      </c>
      <c r="K16" s="155" t="s">
        <v>227</v>
      </c>
      <c r="L16" s="155" t="s">
        <v>227</v>
      </c>
      <c r="M16" s="155" t="s">
        <v>227</v>
      </c>
      <c r="N16" s="155" t="s">
        <v>227</v>
      </c>
      <c r="O16" s="155" t="s">
        <v>227</v>
      </c>
      <c r="Q16" s="155" t="s">
        <v>242</v>
      </c>
      <c r="R16" s="155" t="s">
        <v>242</v>
      </c>
      <c r="S16" s="155" t="s">
        <v>242</v>
      </c>
    </row>
    <row r="17" spans="1:19" x14ac:dyDescent="0.2">
      <c r="A17" s="163" t="s">
        <v>235</v>
      </c>
      <c r="B17" s="176"/>
      <c r="C17" s="176"/>
      <c r="D17" s="176"/>
      <c r="E17" s="176"/>
      <c r="F17" s="176"/>
      <c r="H17" s="176"/>
      <c r="I17" s="176"/>
      <c r="Q17" s="164"/>
      <c r="R17" s="164"/>
      <c r="S17" s="164"/>
    </row>
    <row r="18" spans="1:19" x14ac:dyDescent="0.2">
      <c r="A18" s="165" t="s">
        <v>156</v>
      </c>
      <c r="B18" s="155" t="s">
        <v>190</v>
      </c>
      <c r="C18" s="155" t="s">
        <v>190</v>
      </c>
      <c r="D18" s="155" t="s">
        <v>190</v>
      </c>
      <c r="E18" s="155" t="s">
        <v>190</v>
      </c>
      <c r="F18" s="155" t="s">
        <v>190</v>
      </c>
      <c r="H18" s="155" t="s">
        <v>190</v>
      </c>
      <c r="I18" s="155"/>
      <c r="J18" s="107" t="s">
        <v>192</v>
      </c>
      <c r="K18" s="107" t="s">
        <v>192</v>
      </c>
      <c r="L18" s="107" t="s">
        <v>192</v>
      </c>
      <c r="M18" s="107" t="s">
        <v>192</v>
      </c>
      <c r="N18" s="107" t="s">
        <v>192</v>
      </c>
      <c r="O18" s="107" t="s">
        <v>192</v>
      </c>
      <c r="Q18" s="155" t="s">
        <v>193</v>
      </c>
      <c r="R18" s="155" t="s">
        <v>193</v>
      </c>
      <c r="S18" s="155" t="s">
        <v>193</v>
      </c>
    </row>
    <row r="19" spans="1:19" x14ac:dyDescent="0.2">
      <c r="A19" s="166"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6"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6"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6" t="s">
        <v>244</v>
      </c>
      <c r="D22" s="167" t="s">
        <v>292</v>
      </c>
      <c r="E22" s="167"/>
      <c r="F22" s="167"/>
      <c r="H22" s="167" t="s">
        <v>293</v>
      </c>
      <c r="I22" s="167"/>
      <c r="J22" s="155"/>
      <c r="K22" s="155"/>
      <c r="L22" s="155"/>
      <c r="M22" s="155"/>
      <c r="N22" s="155"/>
      <c r="O22" s="155"/>
      <c r="Q22" s="167"/>
      <c r="R22" s="167" t="s">
        <v>247</v>
      </c>
      <c r="S22" s="167"/>
    </row>
    <row r="23" spans="1:19" ht="30" x14ac:dyDescent="0.2">
      <c r="A23" s="178" t="s">
        <v>223</v>
      </c>
      <c r="B23" s="177" t="s">
        <v>298</v>
      </c>
      <c r="C23" s="177" t="s">
        <v>298</v>
      </c>
      <c r="D23" s="177" t="s">
        <v>298</v>
      </c>
      <c r="E23" s="177" t="s">
        <v>298</v>
      </c>
      <c r="F23" s="177" t="s">
        <v>298</v>
      </c>
      <c r="H23" s="155" t="s">
        <v>257</v>
      </c>
      <c r="I23" s="155"/>
      <c r="J23" s="155" t="s">
        <v>258</v>
      </c>
      <c r="K23" s="155" t="s">
        <v>258</v>
      </c>
      <c r="L23" s="155" t="s">
        <v>258</v>
      </c>
      <c r="M23" s="155" t="s">
        <v>258</v>
      </c>
      <c r="N23" s="155" t="s">
        <v>258</v>
      </c>
      <c r="O23" s="155" t="s">
        <v>258</v>
      </c>
      <c r="Q23" s="155" t="s">
        <v>226</v>
      </c>
      <c r="R23" s="155" t="s">
        <v>226</v>
      </c>
      <c r="S23" s="155" t="s">
        <v>226</v>
      </c>
    </row>
    <row r="24" spans="1:19" x14ac:dyDescent="0.2">
      <c r="A24" s="163" t="s">
        <v>236</v>
      </c>
      <c r="B24" s="176"/>
      <c r="C24" s="176"/>
      <c r="D24" s="176"/>
      <c r="E24" s="176"/>
      <c r="F24" s="176"/>
      <c r="H24" s="176"/>
      <c r="I24" s="176"/>
      <c r="Q24" s="164"/>
      <c r="R24" s="164"/>
      <c r="S24" s="164"/>
    </row>
    <row r="25" spans="1:19" x14ac:dyDescent="0.2">
      <c r="A25" s="165" t="s">
        <v>156</v>
      </c>
      <c r="B25" s="107" t="s">
        <v>192</v>
      </c>
      <c r="C25" s="107" t="s">
        <v>192</v>
      </c>
      <c r="D25" s="107" t="s">
        <v>192</v>
      </c>
      <c r="E25" s="107" t="s">
        <v>192</v>
      </c>
      <c r="F25" s="107" t="s">
        <v>192</v>
      </c>
      <c r="H25" s="107" t="s">
        <v>192</v>
      </c>
      <c r="I25" s="107"/>
      <c r="J25" s="107" t="s">
        <v>191</v>
      </c>
      <c r="K25" s="107" t="s">
        <v>191</v>
      </c>
      <c r="L25" s="107" t="s">
        <v>191</v>
      </c>
      <c r="M25" s="107" t="s">
        <v>191</v>
      </c>
      <c r="N25" s="107" t="s">
        <v>191</v>
      </c>
      <c r="O25" s="107" t="s">
        <v>191</v>
      </c>
      <c r="Q25" s="148" t="s">
        <v>186</v>
      </c>
      <c r="R25" s="148" t="s">
        <v>186</v>
      </c>
      <c r="S25" s="148" t="s">
        <v>186</v>
      </c>
    </row>
    <row r="26" spans="1:19" x14ac:dyDescent="0.2">
      <c r="A26" s="166"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6"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6"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6" t="s">
        <v>244</v>
      </c>
      <c r="B29" s="155"/>
      <c r="C29" s="155"/>
      <c r="D29" s="155"/>
      <c r="E29" s="155"/>
      <c r="F29" s="155"/>
      <c r="H29" s="155"/>
      <c r="I29" s="167"/>
      <c r="J29" s="167" t="s">
        <v>260</v>
      </c>
      <c r="K29" s="167"/>
      <c r="L29" s="167" t="s">
        <v>260</v>
      </c>
      <c r="M29" s="167"/>
      <c r="N29" s="167" t="s">
        <v>266</v>
      </c>
      <c r="O29" s="167" t="s">
        <v>254</v>
      </c>
      <c r="Q29" s="167"/>
      <c r="R29" s="167"/>
      <c r="S29" s="167"/>
    </row>
    <row r="30" spans="1:19" x14ac:dyDescent="0.2">
      <c r="A30" s="178" t="s">
        <v>223</v>
      </c>
      <c r="B30" s="155" t="s">
        <v>299</v>
      </c>
      <c r="C30" s="155" t="s">
        <v>299</v>
      </c>
      <c r="D30" s="155" t="s">
        <v>299</v>
      </c>
      <c r="E30" s="155" t="s">
        <v>299</v>
      </c>
      <c r="F30" s="155" t="s">
        <v>299</v>
      </c>
      <c r="H30" s="155" t="s">
        <v>258</v>
      </c>
      <c r="I30" s="155"/>
      <c r="J30" s="155" t="s">
        <v>256</v>
      </c>
      <c r="K30" s="155" t="s">
        <v>256</v>
      </c>
      <c r="L30" s="155" t="s">
        <v>256</v>
      </c>
      <c r="M30" s="155" t="s">
        <v>256</v>
      </c>
      <c r="N30" s="155" t="s">
        <v>256</v>
      </c>
      <c r="O30" s="155" t="s">
        <v>256</v>
      </c>
      <c r="Q30" s="148" t="s">
        <v>241</v>
      </c>
      <c r="R30" s="148" t="s">
        <v>241</v>
      </c>
      <c r="S30" s="148" t="s">
        <v>241</v>
      </c>
    </row>
    <row r="31" spans="1:19" x14ac:dyDescent="0.2">
      <c r="A31" s="163" t="s">
        <v>237</v>
      </c>
      <c r="B31" s="176"/>
      <c r="C31" s="176"/>
      <c r="D31" s="176"/>
      <c r="E31" s="176"/>
      <c r="F31" s="176"/>
      <c r="H31" s="176"/>
      <c r="I31" s="176"/>
      <c r="Q31" s="164"/>
      <c r="R31" s="164"/>
      <c r="S31" s="164"/>
    </row>
    <row r="32" spans="1:19" x14ac:dyDescent="0.2">
      <c r="A32" s="165" t="s">
        <v>156</v>
      </c>
      <c r="B32" s="107" t="s">
        <v>191</v>
      </c>
      <c r="C32" s="107" t="s">
        <v>191</v>
      </c>
      <c r="D32" s="107" t="s">
        <v>191</v>
      </c>
      <c r="E32" s="107" t="s">
        <v>191</v>
      </c>
      <c r="F32" s="107" t="s">
        <v>191</v>
      </c>
      <c r="H32" s="107" t="s">
        <v>191</v>
      </c>
      <c r="I32" s="107"/>
      <c r="J32" s="155" t="s">
        <v>190</v>
      </c>
      <c r="K32" s="155" t="s">
        <v>190</v>
      </c>
      <c r="L32" s="155" t="s">
        <v>190</v>
      </c>
      <c r="M32" s="155" t="s">
        <v>190</v>
      </c>
      <c r="N32" s="155" t="s">
        <v>190</v>
      </c>
      <c r="O32" s="155" t="s">
        <v>190</v>
      </c>
      <c r="Q32" s="107" t="s">
        <v>194</v>
      </c>
      <c r="R32" s="107" t="s">
        <v>194</v>
      </c>
      <c r="S32" s="107" t="s">
        <v>194</v>
      </c>
    </row>
    <row r="33" spans="1:22" x14ac:dyDescent="0.2">
      <c r="A33" s="166" t="s">
        <v>170</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6" t="s">
        <v>171</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6" t="s">
        <v>172</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6" t="s">
        <v>244</v>
      </c>
      <c r="D36" s="167" t="s">
        <v>294</v>
      </c>
      <c r="E36" s="167" t="s">
        <v>260</v>
      </c>
      <c r="F36" s="167"/>
      <c r="H36" s="167" t="s">
        <v>291</v>
      </c>
      <c r="I36" s="167"/>
      <c r="J36" s="167" t="s">
        <v>260</v>
      </c>
      <c r="K36" s="167"/>
      <c r="L36" s="167" t="s">
        <v>260</v>
      </c>
      <c r="M36" s="167"/>
      <c r="N36" s="167" t="s">
        <v>265</v>
      </c>
      <c r="O36" s="167" t="s">
        <v>253</v>
      </c>
      <c r="Q36" s="155"/>
      <c r="R36" s="155"/>
      <c r="S36" s="155"/>
    </row>
    <row r="37" spans="1:22" ht="30" x14ac:dyDescent="0.2">
      <c r="A37" s="178" t="s">
        <v>223</v>
      </c>
      <c r="B37" s="177" t="s">
        <v>300</v>
      </c>
      <c r="C37" s="177" t="s">
        <v>300</v>
      </c>
      <c r="D37" s="177" t="s">
        <v>300</v>
      </c>
      <c r="E37" s="177" t="s">
        <v>300</v>
      </c>
      <c r="F37" s="177" t="s">
        <v>300</v>
      </c>
      <c r="H37" s="155" t="s">
        <v>256</v>
      </c>
      <c r="I37" s="155"/>
      <c r="J37" s="155" t="s">
        <v>257</v>
      </c>
      <c r="K37" s="155" t="s">
        <v>257</v>
      </c>
      <c r="L37" s="155" t="s">
        <v>257</v>
      </c>
      <c r="M37" s="155" t="s">
        <v>257</v>
      </c>
      <c r="N37" s="155" t="s">
        <v>257</v>
      </c>
      <c r="O37" s="155" t="s">
        <v>257</v>
      </c>
      <c r="Q37" s="155" t="s">
        <v>227</v>
      </c>
      <c r="R37" s="155" t="s">
        <v>227</v>
      </c>
      <c r="S37" s="155" t="s">
        <v>227</v>
      </c>
    </row>
    <row r="38" spans="1:22" x14ac:dyDescent="0.2">
      <c r="A38" s="163" t="s">
        <v>238</v>
      </c>
      <c r="B38" s="176"/>
      <c r="C38" s="176"/>
      <c r="D38" s="176"/>
      <c r="E38" s="176"/>
      <c r="F38" s="176"/>
      <c r="H38" s="176"/>
      <c r="I38" s="176"/>
      <c r="Q38" s="164"/>
      <c r="R38" s="164"/>
      <c r="S38" s="164"/>
    </row>
    <row r="39" spans="1:22" x14ac:dyDescent="0.2">
      <c r="A39" s="165" t="s">
        <v>156</v>
      </c>
      <c r="B39" s="107" t="s">
        <v>194</v>
      </c>
      <c r="C39" s="107" t="s">
        <v>194</v>
      </c>
      <c r="D39" s="107" t="s">
        <v>194</v>
      </c>
      <c r="E39" s="107" t="s">
        <v>194</v>
      </c>
      <c r="F39" s="107" t="s">
        <v>194</v>
      </c>
      <c r="H39" s="107" t="s">
        <v>194</v>
      </c>
      <c r="I39" s="107"/>
      <c r="J39" s="155" t="s">
        <v>193</v>
      </c>
      <c r="K39" s="155" t="s">
        <v>193</v>
      </c>
      <c r="L39" s="155" t="s">
        <v>193</v>
      </c>
      <c r="M39" s="155" t="s">
        <v>193</v>
      </c>
      <c r="N39" s="155" t="s">
        <v>193</v>
      </c>
      <c r="O39" s="155" t="s">
        <v>193</v>
      </c>
      <c r="Q39" s="107" t="s">
        <v>191</v>
      </c>
      <c r="R39" s="107" t="s">
        <v>191</v>
      </c>
      <c r="S39" s="107" t="s">
        <v>192</v>
      </c>
    </row>
    <row r="40" spans="1:22" x14ac:dyDescent="0.2">
      <c r="A40" s="166"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6"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6"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6" t="s">
        <v>244</v>
      </c>
      <c r="B43" s="155"/>
      <c r="C43" s="155"/>
      <c r="D43" s="155"/>
      <c r="E43" s="155"/>
      <c r="F43" s="155"/>
      <c r="H43" s="155"/>
      <c r="I43" s="167"/>
      <c r="J43" s="167"/>
      <c r="K43" s="167"/>
      <c r="L43" s="167"/>
      <c r="M43" s="167" t="s">
        <v>264</v>
      </c>
      <c r="N43" s="167" t="s">
        <v>247</v>
      </c>
      <c r="O43" s="167" t="s">
        <v>255</v>
      </c>
      <c r="Q43" s="167"/>
      <c r="R43" s="167" t="s">
        <v>249</v>
      </c>
      <c r="S43" s="155"/>
      <c r="V43" s="169"/>
    </row>
    <row r="44" spans="1:22" x14ac:dyDescent="0.2">
      <c r="A44" s="178" t="s">
        <v>223</v>
      </c>
      <c r="B44" s="155" t="s">
        <v>296</v>
      </c>
      <c r="C44" s="155" t="s">
        <v>296</v>
      </c>
      <c r="D44" s="155" t="s">
        <v>296</v>
      </c>
      <c r="E44" s="155" t="s">
        <v>296</v>
      </c>
      <c r="F44" s="155" t="s">
        <v>296</v>
      </c>
      <c r="H44" s="155" t="s">
        <v>227</v>
      </c>
      <c r="I44" s="155"/>
      <c r="J44" s="155" t="s">
        <v>226</v>
      </c>
      <c r="K44" s="155" t="s">
        <v>226</v>
      </c>
      <c r="L44" s="155" t="s">
        <v>226</v>
      </c>
      <c r="M44" s="155" t="s">
        <v>226</v>
      </c>
      <c r="N44" s="155" t="s">
        <v>226</v>
      </c>
      <c r="O44" s="155" t="s">
        <v>226</v>
      </c>
      <c r="Q44" s="155" t="s">
        <v>243</v>
      </c>
      <c r="R44" s="155" t="s">
        <v>243</v>
      </c>
      <c r="S44" s="155" t="s">
        <v>229</v>
      </c>
    </row>
    <row r="45" spans="1:22" x14ac:dyDescent="0.2">
      <c r="A45" s="163" t="s">
        <v>239</v>
      </c>
      <c r="B45" s="176"/>
      <c r="C45" s="176"/>
      <c r="D45" s="176"/>
      <c r="E45" s="176"/>
      <c r="F45" s="176"/>
      <c r="H45" s="176"/>
      <c r="I45" s="176"/>
      <c r="Q45" s="164"/>
      <c r="R45" s="164"/>
      <c r="S45" s="164"/>
    </row>
    <row r="46" spans="1:22" x14ac:dyDescent="0.2">
      <c r="A46" s="165" t="s">
        <v>156</v>
      </c>
      <c r="B46" s="148" t="s">
        <v>186</v>
      </c>
      <c r="C46" s="148" t="s">
        <v>186</v>
      </c>
      <c r="D46" s="148" t="s">
        <v>186</v>
      </c>
      <c r="E46" s="148" t="s">
        <v>186</v>
      </c>
      <c r="F46" s="148" t="s">
        <v>186</v>
      </c>
      <c r="H46" s="148" t="s">
        <v>186</v>
      </c>
      <c r="I46" s="148"/>
      <c r="J46" s="148" t="s">
        <v>186</v>
      </c>
      <c r="K46" s="148" t="s">
        <v>186</v>
      </c>
      <c r="L46" s="148" t="s">
        <v>186</v>
      </c>
      <c r="M46" s="148" t="s">
        <v>186</v>
      </c>
      <c r="N46" s="148" t="s">
        <v>186</v>
      </c>
      <c r="O46" s="148" t="s">
        <v>186</v>
      </c>
      <c r="Q46" s="107" t="s">
        <v>192</v>
      </c>
      <c r="R46" s="107" t="s">
        <v>192</v>
      </c>
      <c r="S46" s="107" t="s">
        <v>191</v>
      </c>
    </row>
    <row r="47" spans="1:22" x14ac:dyDescent="0.2">
      <c r="A47" s="166" t="s">
        <v>170</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6"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6"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6" t="s">
        <v>244</v>
      </c>
      <c r="B50" s="167"/>
      <c r="C50" s="167"/>
      <c r="D50" s="167"/>
      <c r="E50" s="167"/>
      <c r="F50" s="167"/>
      <c r="H50" s="167"/>
      <c r="I50" s="167"/>
      <c r="J50" s="167"/>
      <c r="K50" s="167"/>
      <c r="L50" s="167"/>
      <c r="M50" s="167"/>
      <c r="N50" s="167"/>
      <c r="O50" s="167"/>
      <c r="Q50" s="155"/>
      <c r="R50" s="155"/>
      <c r="S50" s="167"/>
    </row>
    <row r="51" spans="1:19" ht="30" x14ac:dyDescent="0.2">
      <c r="A51" s="178" t="s">
        <v>223</v>
      </c>
      <c r="B51" s="177" t="s">
        <v>313</v>
      </c>
      <c r="C51" s="177" t="s">
        <v>313</v>
      </c>
      <c r="D51" s="177" t="s">
        <v>313</v>
      </c>
      <c r="E51" s="177" t="s">
        <v>313</v>
      </c>
      <c r="F51" s="177" t="s">
        <v>313</v>
      </c>
      <c r="H51" s="148" t="s">
        <v>241</v>
      </c>
      <c r="I51" s="148"/>
      <c r="J51" s="148" t="s">
        <v>241</v>
      </c>
      <c r="K51" s="148" t="s">
        <v>241</v>
      </c>
      <c r="L51" s="148" t="s">
        <v>241</v>
      </c>
      <c r="M51" s="148" t="s">
        <v>241</v>
      </c>
      <c r="N51" s="148" t="s">
        <v>241</v>
      </c>
      <c r="O51" s="148" t="s">
        <v>241</v>
      </c>
      <c r="Q51" s="155" t="s">
        <v>229</v>
      </c>
      <c r="R51" s="155" t="s">
        <v>229</v>
      </c>
      <c r="S51" s="155" t="s">
        <v>243</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337</v>
      </c>
    </row>
    <row r="3" spans="1:2" x14ac:dyDescent="0.2">
      <c r="A3" s="84" t="s">
        <v>127</v>
      </c>
      <c r="B3" s="186" t="s">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336</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319</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D7" sqref="D7"/>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60" t="s">
        <v>204</v>
      </c>
      <c r="B1" s="155" t="s">
        <v>154</v>
      </c>
    </row>
    <row r="2" spans="1:13" x14ac:dyDescent="0.2">
      <c r="A2" s="154" t="s">
        <v>205</v>
      </c>
      <c r="B2" s="48">
        <v>5</v>
      </c>
    </row>
    <row r="3" spans="1:13" x14ac:dyDescent="0.2">
      <c r="A3" s="108" t="s">
        <v>196</v>
      </c>
      <c r="B3" s="48">
        <v>10</v>
      </c>
    </row>
    <row r="4" spans="1:13" x14ac:dyDescent="0.2">
      <c r="A4" s="154" t="s">
        <v>206</v>
      </c>
      <c r="B4" s="155" t="s">
        <v>335</v>
      </c>
    </row>
    <row r="5" spans="1:13" x14ac:dyDescent="0.2">
      <c r="A5" s="154" t="s">
        <v>207</v>
      </c>
      <c r="C5" s="155"/>
    </row>
    <row r="6" spans="1:13" x14ac:dyDescent="0.2">
      <c r="A6" s="154" t="s">
        <v>216</v>
      </c>
      <c r="B6" s="155"/>
    </row>
    <row r="7" spans="1:13" ht="38.25" x14ac:dyDescent="0.2">
      <c r="A7" s="151" t="s">
        <v>197</v>
      </c>
      <c r="B7" s="151" t="s">
        <v>157</v>
      </c>
      <c r="C7" s="152" t="s">
        <v>166</v>
      </c>
      <c r="D7" s="152" t="s">
        <v>168</v>
      </c>
      <c r="E7" s="152" t="s">
        <v>144</v>
      </c>
      <c r="F7" s="152" t="s">
        <v>167</v>
      </c>
      <c r="G7" s="152" t="s">
        <v>146</v>
      </c>
      <c r="H7" s="153" t="s">
        <v>170</v>
      </c>
      <c r="I7" s="153" t="s">
        <v>171</v>
      </c>
      <c r="J7" s="153" t="s">
        <v>172</v>
      </c>
      <c r="K7" s="153" t="s">
        <v>198</v>
      </c>
      <c r="L7" s="153" t="s">
        <v>208</v>
      </c>
      <c r="M7" s="153" t="s">
        <v>209</v>
      </c>
    </row>
    <row r="8" spans="1:13" x14ac:dyDescent="0.2">
      <c r="A8" s="154" t="s">
        <v>193</v>
      </c>
      <c r="B8" s="154" t="s">
        <v>148</v>
      </c>
      <c r="C8" s="155" t="s">
        <v>184</v>
      </c>
      <c r="D8" s="155" t="s">
        <v>199</v>
      </c>
      <c r="E8" s="152"/>
      <c r="F8" s="155" t="s">
        <v>147</v>
      </c>
      <c r="G8" s="145" t="s">
        <v>336</v>
      </c>
      <c r="H8" s="156">
        <v>1E-3</v>
      </c>
      <c r="I8" s="157" t="s">
        <v>20</v>
      </c>
      <c r="J8" s="193" t="s">
        <v>20</v>
      </c>
      <c r="K8" s="154" t="s">
        <v>210</v>
      </c>
      <c r="L8" s="153"/>
      <c r="M8" s="154" t="s">
        <v>193</v>
      </c>
    </row>
    <row r="9" spans="1:13" x14ac:dyDescent="0.2">
      <c r="A9" s="154" t="s">
        <v>214</v>
      </c>
      <c r="B9" s="154" t="s">
        <v>200</v>
      </c>
      <c r="C9" s="155" t="s">
        <v>184</v>
      </c>
      <c r="D9" s="155" t="s">
        <v>199</v>
      </c>
      <c r="E9" s="48"/>
      <c r="F9" s="155" t="s">
        <v>147</v>
      </c>
      <c r="G9" s="145" t="s">
        <v>336</v>
      </c>
      <c r="H9" s="156">
        <v>1E-3</v>
      </c>
      <c r="I9" s="157" t="s">
        <v>20</v>
      </c>
      <c r="J9" s="157" t="s">
        <v>20</v>
      </c>
      <c r="K9" s="154" t="s">
        <v>210</v>
      </c>
      <c r="L9" s="48"/>
      <c r="M9" s="154" t="s">
        <v>215</v>
      </c>
    </row>
    <row r="10" spans="1:13" x14ac:dyDescent="0.2">
      <c r="A10" s="154" t="s">
        <v>212</v>
      </c>
      <c r="B10" s="154" t="s">
        <v>195</v>
      </c>
      <c r="C10" s="155" t="s">
        <v>184</v>
      </c>
      <c r="D10" s="155" t="s">
        <v>199</v>
      </c>
      <c r="E10" s="48"/>
      <c r="F10" s="155" t="s">
        <v>147</v>
      </c>
      <c r="G10" s="145" t="s">
        <v>336</v>
      </c>
      <c r="H10" s="156">
        <v>1E-3</v>
      </c>
      <c r="I10" s="157" t="s">
        <v>20</v>
      </c>
      <c r="J10" s="157" t="s">
        <v>20</v>
      </c>
      <c r="K10" s="154" t="s">
        <v>210</v>
      </c>
      <c r="L10" s="48"/>
      <c r="M10" s="154" t="s">
        <v>213</v>
      </c>
    </row>
    <row r="11" spans="1:13" x14ac:dyDescent="0.2">
      <c r="A11" s="154" t="s">
        <v>324</v>
      </c>
      <c r="B11" s="154" t="s">
        <v>203</v>
      </c>
      <c r="C11" s="155" t="s">
        <v>184</v>
      </c>
      <c r="D11" s="155" t="s">
        <v>201</v>
      </c>
      <c r="E11" s="152"/>
      <c r="F11" s="155" t="s">
        <v>147</v>
      </c>
      <c r="G11" s="158" t="s">
        <v>109</v>
      </c>
      <c r="H11" s="158"/>
      <c r="I11" s="157" t="s">
        <v>20</v>
      </c>
      <c r="J11" s="193" t="s">
        <v>20</v>
      </c>
      <c r="K11" s="154" t="s">
        <v>210</v>
      </c>
      <c r="L11" s="153"/>
      <c r="M11" s="154" t="s">
        <v>324</v>
      </c>
    </row>
    <row r="12" spans="1:13" x14ac:dyDescent="0.2">
      <c r="A12" s="154" t="s">
        <v>325</v>
      </c>
      <c r="B12" s="154" t="s">
        <v>189</v>
      </c>
      <c r="C12" s="155" t="s">
        <v>184</v>
      </c>
      <c r="D12" s="155" t="s">
        <v>201</v>
      </c>
      <c r="E12" s="48"/>
      <c r="F12" s="155" t="s">
        <v>147</v>
      </c>
      <c r="G12" s="158" t="s">
        <v>109</v>
      </c>
      <c r="H12" s="158"/>
      <c r="I12" s="157" t="s">
        <v>20</v>
      </c>
      <c r="J12" s="157" t="s">
        <v>20</v>
      </c>
      <c r="K12" s="154" t="s">
        <v>210</v>
      </c>
      <c r="L12" s="48"/>
      <c r="M12" s="154" t="s">
        <v>326</v>
      </c>
    </row>
    <row r="13" spans="1:13" x14ac:dyDescent="0.2">
      <c r="A13" s="154" t="s">
        <v>327</v>
      </c>
      <c r="B13" s="154" t="s">
        <v>202</v>
      </c>
      <c r="C13" s="155" t="s">
        <v>184</v>
      </c>
      <c r="D13" s="155" t="s">
        <v>201</v>
      </c>
      <c r="E13" s="48"/>
      <c r="F13" s="155" t="s">
        <v>147</v>
      </c>
      <c r="G13" s="158" t="s">
        <v>109</v>
      </c>
      <c r="H13" s="158"/>
      <c r="I13" s="157" t="s">
        <v>20</v>
      </c>
      <c r="J13" s="157" t="s">
        <v>20</v>
      </c>
      <c r="K13" s="154" t="s">
        <v>210</v>
      </c>
      <c r="L13" s="48"/>
      <c r="M13" s="154" t="s">
        <v>328</v>
      </c>
    </row>
    <row r="14" spans="1:13" x14ac:dyDescent="0.2">
      <c r="A14" s="154" t="s">
        <v>329</v>
      </c>
      <c r="B14" s="154" t="s">
        <v>330</v>
      </c>
      <c r="C14" s="155" t="s">
        <v>184</v>
      </c>
      <c r="D14" s="155" t="s">
        <v>201</v>
      </c>
      <c r="E14" s="152"/>
      <c r="F14" s="155" t="s">
        <v>147</v>
      </c>
      <c r="G14" s="145" t="s">
        <v>336</v>
      </c>
      <c r="H14" s="145"/>
      <c r="I14" s="157" t="s">
        <v>80</v>
      </c>
      <c r="J14" s="193" t="s">
        <v>20</v>
      </c>
      <c r="K14" s="154" t="s">
        <v>210</v>
      </c>
      <c r="L14" s="153"/>
      <c r="M14" s="154" t="s">
        <v>329</v>
      </c>
    </row>
    <row r="15" spans="1:13" s="194" customFormat="1" x14ac:dyDescent="0.2">
      <c r="A15" s="154" t="s">
        <v>331</v>
      </c>
      <c r="B15" s="154" t="s">
        <v>321</v>
      </c>
      <c r="C15" s="155" t="s">
        <v>184</v>
      </c>
      <c r="D15" s="155" t="s">
        <v>201</v>
      </c>
      <c r="E15" s="48"/>
      <c r="F15" s="155" t="s">
        <v>147</v>
      </c>
      <c r="G15" s="145" t="s">
        <v>336</v>
      </c>
      <c r="H15" s="145"/>
      <c r="I15" s="157" t="s">
        <v>80</v>
      </c>
      <c r="J15" s="157" t="s">
        <v>20</v>
      </c>
      <c r="K15" s="154" t="s">
        <v>210</v>
      </c>
      <c r="L15" s="155" t="s">
        <v>211</v>
      </c>
      <c r="M15" s="154" t="s">
        <v>332</v>
      </c>
    </row>
    <row r="16" spans="1:13" s="141" customFormat="1" x14ac:dyDescent="0.2">
      <c r="A16" s="154" t="s">
        <v>333</v>
      </c>
      <c r="B16" s="154" t="s">
        <v>322</v>
      </c>
      <c r="C16" s="155" t="s">
        <v>184</v>
      </c>
      <c r="D16" s="155" t="s">
        <v>201</v>
      </c>
      <c r="E16" s="48"/>
      <c r="F16" s="155" t="s">
        <v>147</v>
      </c>
      <c r="G16" s="145" t="s">
        <v>336</v>
      </c>
      <c r="H16" s="145"/>
      <c r="I16" s="157" t="s">
        <v>80</v>
      </c>
      <c r="J16" s="193" t="s">
        <v>20</v>
      </c>
      <c r="K16" s="154" t="s">
        <v>210</v>
      </c>
      <c r="L16" s="153"/>
      <c r="M16" s="154" t="s">
        <v>334</v>
      </c>
    </row>
    <row r="17" spans="1:13" s="141" customFormat="1" x14ac:dyDescent="0.2">
      <c r="A17" s="159" t="s">
        <v>186</v>
      </c>
      <c r="B17" s="154" t="s">
        <v>187</v>
      </c>
      <c r="C17" s="155" t="s">
        <v>179</v>
      </c>
      <c r="D17" s="155" t="s">
        <v>201</v>
      </c>
      <c r="E17" s="152"/>
      <c r="F17" s="155" t="s">
        <v>149</v>
      </c>
      <c r="G17" s="145" t="s">
        <v>336</v>
      </c>
      <c r="H17" s="48">
        <f>0.000000001</f>
        <v>1.0000000000000001E-9</v>
      </c>
      <c r="I17" s="157" t="s">
        <v>20</v>
      </c>
      <c r="J17" s="193" t="s">
        <v>20</v>
      </c>
      <c r="K17" s="154" t="s">
        <v>210</v>
      </c>
      <c r="L17" s="153"/>
      <c r="M17" s="159" t="s">
        <v>186</v>
      </c>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7"/>
  <sheetViews>
    <sheetView workbookViewId="0">
      <selection activeCell="C11" sqref="C11"/>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178</v>
      </c>
    </row>
    <row r="6" spans="1:15" x14ac:dyDescent="0.2">
      <c r="A6" s="108" t="s">
        <v>132</v>
      </c>
      <c r="B6" s="48">
        <v>25000</v>
      </c>
    </row>
    <row r="7" spans="1:15" x14ac:dyDescent="0.2">
      <c r="A7" s="109" t="s">
        <v>141</v>
      </c>
      <c r="B7" s="13">
        <v>6</v>
      </c>
    </row>
    <row r="8" spans="1:15" x14ac:dyDescent="0.2">
      <c r="A8" s="109" t="s">
        <v>142</v>
      </c>
      <c r="B8" s="13"/>
    </row>
    <row r="9" spans="1:15" x14ac:dyDescent="0.2">
      <c r="A9" s="109" t="s">
        <v>155</v>
      </c>
      <c r="B9" s="13"/>
    </row>
    <row r="10" spans="1:15" x14ac:dyDescent="0.2">
      <c r="A10" s="109" t="s">
        <v>163</v>
      </c>
      <c r="B10" s="107" t="s">
        <v>20</v>
      </c>
    </row>
    <row r="11" spans="1:15" x14ac:dyDescent="0.2">
      <c r="A11" s="145" t="s">
        <v>165</v>
      </c>
      <c r="B11" s="107" t="s">
        <v>20</v>
      </c>
    </row>
    <row r="12" spans="1:15" ht="25.5" x14ac:dyDescent="0.2">
      <c r="A12" s="146" t="s">
        <v>164</v>
      </c>
      <c r="B12" s="107" t="s">
        <v>20</v>
      </c>
    </row>
    <row r="13" spans="1:15" s="127" customFormat="1" ht="25.5" x14ac:dyDescent="0.2">
      <c r="A13" s="146" t="s">
        <v>169</v>
      </c>
      <c r="B13" s="107" t="s">
        <v>20</v>
      </c>
    </row>
    <row r="14" spans="1:15" s="127" customFormat="1" x14ac:dyDescent="0.2">
      <c r="A14" s="146" t="s">
        <v>177</v>
      </c>
      <c r="B14" s="107">
        <v>1000</v>
      </c>
    </row>
    <row r="15" spans="1:15"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c r="O15" s="181" t="s">
        <v>315</v>
      </c>
    </row>
    <row r="16" spans="1:15" x14ac:dyDescent="0.2">
      <c r="A16" s="106" t="s">
        <v>193</v>
      </c>
      <c r="B16" s="106" t="s">
        <v>148</v>
      </c>
      <c r="C16" s="107" t="s">
        <v>149</v>
      </c>
      <c r="D16" s="107" t="s">
        <v>184</v>
      </c>
      <c r="E16" s="107" t="s">
        <v>185</v>
      </c>
      <c r="F16" s="13"/>
      <c r="G16" s="107">
        <v>0.01</v>
      </c>
      <c r="H16" s="13">
        <v>100000</v>
      </c>
      <c r="I16" s="111" t="s">
        <v>336</v>
      </c>
      <c r="J16" s="14">
        <v>1E-3</v>
      </c>
      <c r="K16" s="148" t="s">
        <v>20</v>
      </c>
      <c r="L16" s="148" t="s">
        <v>20</v>
      </c>
      <c r="O16" s="13">
        <v>50000</v>
      </c>
    </row>
    <row r="17" spans="1:15" s="127" customFormat="1" x14ac:dyDescent="0.2">
      <c r="A17" s="106" t="s">
        <v>194</v>
      </c>
      <c r="B17" s="106" t="s">
        <v>195</v>
      </c>
      <c r="C17" s="107" t="s">
        <v>149</v>
      </c>
      <c r="D17" s="107" t="s">
        <v>184</v>
      </c>
      <c r="E17" s="107" t="s">
        <v>185</v>
      </c>
      <c r="F17" s="13"/>
      <c r="G17" s="107">
        <v>0.01</v>
      </c>
      <c r="H17" s="13">
        <v>50000</v>
      </c>
      <c r="I17" s="111" t="s">
        <v>336</v>
      </c>
      <c r="J17" s="14">
        <v>1E-3</v>
      </c>
      <c r="K17" s="148" t="s">
        <v>20</v>
      </c>
      <c r="L17" s="148" t="s">
        <v>20</v>
      </c>
      <c r="O17" s="13">
        <v>10000</v>
      </c>
    </row>
    <row r="18" spans="1:15" x14ac:dyDescent="0.2">
      <c r="A18" s="106" t="s">
        <v>192</v>
      </c>
      <c r="B18" s="106" t="s">
        <v>189</v>
      </c>
      <c r="C18" s="107" t="s">
        <v>149</v>
      </c>
      <c r="D18" s="107" t="s">
        <v>184</v>
      </c>
      <c r="E18" s="107" t="s">
        <v>147</v>
      </c>
      <c r="F18" s="13"/>
      <c r="G18" s="107">
        <v>0.01</v>
      </c>
      <c r="H18" s="13">
        <v>200</v>
      </c>
      <c r="I18" s="150" t="s">
        <v>109</v>
      </c>
      <c r="J18" s="150"/>
      <c r="K18" s="148" t="s">
        <v>20</v>
      </c>
      <c r="L18" s="148" t="s">
        <v>20</v>
      </c>
      <c r="O18" s="13">
        <v>100</v>
      </c>
    </row>
    <row r="19" spans="1:15" x14ac:dyDescent="0.2">
      <c r="A19" s="106" t="s">
        <v>190</v>
      </c>
      <c r="B19" s="106" t="s">
        <v>321</v>
      </c>
      <c r="C19" s="107" t="s">
        <v>149</v>
      </c>
      <c r="D19" s="107" t="s">
        <v>184</v>
      </c>
      <c r="E19" s="107" t="s">
        <v>147</v>
      </c>
      <c r="F19" s="13"/>
      <c r="G19" s="107">
        <v>0.01</v>
      </c>
      <c r="H19" s="13">
        <v>0.03</v>
      </c>
      <c r="I19" s="111" t="s">
        <v>336</v>
      </c>
      <c r="J19" s="111"/>
      <c r="K19" s="148" t="s">
        <v>80</v>
      </c>
      <c r="L19" s="148" t="s">
        <v>20</v>
      </c>
      <c r="O19" s="13">
        <v>2.5000000000000001E-2</v>
      </c>
    </row>
    <row r="20" spans="1:15" x14ac:dyDescent="0.2">
      <c r="A20" s="106" t="s">
        <v>191</v>
      </c>
      <c r="B20" s="106" t="s">
        <v>322</v>
      </c>
      <c r="C20" s="107" t="s">
        <v>149</v>
      </c>
      <c r="D20" s="107" t="s">
        <v>184</v>
      </c>
      <c r="E20" s="107" t="s">
        <v>147</v>
      </c>
      <c r="F20" s="13"/>
      <c r="G20" s="107">
        <v>0.01</v>
      </c>
      <c r="H20" s="13">
        <v>0.03</v>
      </c>
      <c r="I20" s="111" t="s">
        <v>336</v>
      </c>
      <c r="J20" s="20"/>
      <c r="K20" s="148" t="s">
        <v>80</v>
      </c>
      <c r="L20" s="148" t="s">
        <v>20</v>
      </c>
      <c r="O20" s="13">
        <v>2.5000000000000001E-2</v>
      </c>
    </row>
    <row r="21" spans="1:15" x14ac:dyDescent="0.2">
      <c r="A21" s="19" t="s">
        <v>186</v>
      </c>
      <c r="B21" s="106" t="s">
        <v>187</v>
      </c>
      <c r="C21" s="107" t="s">
        <v>188</v>
      </c>
      <c r="D21" s="107" t="s">
        <v>179</v>
      </c>
      <c r="E21" s="107" t="s">
        <v>147</v>
      </c>
      <c r="F21" s="13"/>
      <c r="G21" s="107">
        <v>0.99</v>
      </c>
      <c r="H21" s="13">
        <v>2000000000</v>
      </c>
      <c r="I21" s="111" t="s">
        <v>336</v>
      </c>
      <c r="J21" s="13">
        <f>0.000000001</f>
        <v>1.0000000000000001E-9</v>
      </c>
      <c r="K21" s="148" t="s">
        <v>20</v>
      </c>
      <c r="L21" s="148" t="s">
        <v>20</v>
      </c>
      <c r="O21" s="13">
        <v>50000000</v>
      </c>
    </row>
    <row r="22" spans="1:15" x14ac:dyDescent="0.2">
      <c r="O22" s="13"/>
    </row>
    <row r="27" spans="1:15" x14ac:dyDescent="0.2">
      <c r="C27" s="12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2" sqref="C2"/>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0" t="s">
        <v>319</v>
      </c>
      <c r="B2" s="42">
        <f>76800000000</f>
        <v>76800000000</v>
      </c>
      <c r="C2" s="191">
        <v>3.5950229373578699E-7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182</v>
      </c>
      <c r="U1" s="10" t="s">
        <v>183</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336</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336</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336</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L7" sqref="L7"/>
    </sheetView>
  </sheetViews>
  <sheetFormatPr defaultRowHeight="12.75" x14ac:dyDescent="0.2"/>
  <cols>
    <col min="1" max="1" width="9" style="88"/>
  </cols>
  <sheetData>
    <row r="1" spans="1:6" x14ac:dyDescent="0.2">
      <c r="A1" s="89" t="s">
        <v>336</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7">
        <v>12000</v>
      </c>
      <c r="C5">
        <v>24</v>
      </c>
      <c r="D5">
        <v>100000</v>
      </c>
      <c r="E5">
        <v>20</v>
      </c>
      <c r="F5">
        <v>20000</v>
      </c>
    </row>
    <row r="6" spans="1:6" x14ac:dyDescent="0.2">
      <c r="A6" s="88">
        <v>39</v>
      </c>
      <c r="B6" s="173">
        <v>12000</v>
      </c>
      <c r="C6">
        <v>40</v>
      </c>
      <c r="D6">
        <v>100000</v>
      </c>
      <c r="E6">
        <v>25</v>
      </c>
      <c r="F6">
        <v>70000</v>
      </c>
    </row>
    <row r="7" spans="1:6" x14ac:dyDescent="0.2">
      <c r="A7" s="88">
        <v>40</v>
      </c>
      <c r="B7" s="187">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G1" activePane="topRight" state="frozen"/>
      <selection pane="topRight" activeCell="H7" sqref="H7"/>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336</v>
      </c>
      <c r="B2" s="59">
        <v>39</v>
      </c>
      <c r="C2" s="59">
        <v>38</v>
      </c>
      <c r="D2" s="90" t="s">
        <v>133</v>
      </c>
      <c r="E2" s="174" t="s">
        <v>184</v>
      </c>
      <c r="F2" s="59">
        <v>0</v>
      </c>
      <c r="G2" s="61" t="s">
        <v>36</v>
      </c>
      <c r="H2" s="192" t="s">
        <v>323</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topLeftCell="B1" workbookViewId="0"/>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336</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Max Reservoir WSE</vt:lpstr>
      <vt:lpstr>Junction Flow Distribution</vt:lpstr>
      <vt:lpstr>Reservoir Natural Bypass</vt:lpstr>
      <vt:lpstr>Egg Passage Targets</vt:lpstr>
      <vt:lpstr>Tradeoff Plotting</vt:lpstr>
      <vt:lpstr>Parallel Axis Plotting</vt:lpstr>
      <vt:lpstr>Export Preferences</vt:lpstr>
      <vt:lpstr>Reevaluation</vt:lpstr>
      <vt:lpstr>Optimization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2019-03-15T18:48:56Z</dcterms:modified>
</cp:coreProperties>
</file>