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ca\Desktop\Varios\Estudio\FUXION\"/>
    </mc:Choice>
  </mc:AlternateContent>
  <xr:revisionPtr revIDLastSave="0" documentId="13_ncr:1_{E90354A2-2542-4E39-B7C0-96545D5D2C0A}" xr6:coauthVersionLast="47" xr6:coauthVersionMax="47" xr10:uidLastSave="{00000000-0000-0000-0000-000000000000}"/>
  <bookViews>
    <workbookView xWindow="-120" yWindow="-120" windowWidth="20730" windowHeight="11040" xr2:uid="{2BCC4D77-0B89-4924-8E1D-D45B909DDBF3}"/>
  </bookViews>
  <sheets>
    <sheet name="Sheet0" sheetId="1" r:id="rId1"/>
    <sheet name="rut" sheetId="2" r:id="rId2"/>
  </sheets>
  <definedNames>
    <definedName name="_xlnm._FilterDatabase" localSheetId="0" hidden="1">Sheet0!$A$10:$M$46</definedName>
  </definedNames>
  <calcPr calcId="191029"/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11" i="1"/>
</calcChain>
</file>

<file path=xl/sharedStrings.xml><?xml version="1.0" encoding="utf-8"?>
<sst xmlns="http://schemas.openxmlformats.org/spreadsheetml/2006/main" count="250" uniqueCount="105">
  <si>
    <t>CFE Recibidos</t>
  </si>
  <si>
    <t>Comprobante</t>
  </si>
  <si>
    <t>Todos</t>
  </si>
  <si>
    <t>Fecha comprobante desde</t>
  </si>
  <si>
    <t>01/01/2025</t>
  </si>
  <si>
    <t>Fecha comprobante hasta</t>
  </si>
  <si>
    <t>28/02/2025</t>
  </si>
  <si>
    <t>Fecha comprobante</t>
  </si>
  <si>
    <t>Tipo CFE</t>
  </si>
  <si>
    <t>Serie</t>
  </si>
  <si>
    <t>Número</t>
  </si>
  <si>
    <t>RUT Emisor</t>
  </si>
  <si>
    <t>Moneda</t>
  </si>
  <si>
    <t>Monto Neto</t>
  </si>
  <si>
    <t>IVA Ventas</t>
  </si>
  <si>
    <t>Monto Total</t>
  </si>
  <si>
    <t>Monto Ret/Per</t>
  </si>
  <si>
    <t>Monto Cred. Fiscal</t>
  </si>
  <si>
    <t>01/02/2025</t>
  </si>
  <si>
    <t>e-Factura</t>
  </si>
  <si>
    <t>A</t>
  </si>
  <si>
    <t xml:space="preserve">   1413</t>
  </si>
  <si>
    <t>218030430017</t>
  </si>
  <si>
    <t>UYU</t>
  </si>
  <si>
    <t>05/02/2025</t>
  </si>
  <si>
    <t xml:space="preserve">   1422</t>
  </si>
  <si>
    <t>15/02/2025</t>
  </si>
  <si>
    <t xml:space="preserve">   4886</t>
  </si>
  <si>
    <t>212738500018</t>
  </si>
  <si>
    <t>USD</t>
  </si>
  <si>
    <t>17/02/2025</t>
  </si>
  <si>
    <t xml:space="preserve">  22691</t>
  </si>
  <si>
    <t>210260470015</t>
  </si>
  <si>
    <t>19/02/2025</t>
  </si>
  <si>
    <t xml:space="preserve">   6902</t>
  </si>
  <si>
    <t>100485940015</t>
  </si>
  <si>
    <t>25/02/2025</t>
  </si>
  <si>
    <t xml:space="preserve">   6930</t>
  </si>
  <si>
    <t xml:space="preserve">   4926</t>
  </si>
  <si>
    <t xml:space="preserve">   1354</t>
  </si>
  <si>
    <t>10/01/2025</t>
  </si>
  <si>
    <t xml:space="preserve">   4791</t>
  </si>
  <si>
    <t>17/01/2025</t>
  </si>
  <si>
    <t>B</t>
  </si>
  <si>
    <t>3893062</t>
  </si>
  <si>
    <t>210465050018</t>
  </si>
  <si>
    <t>21/01/2025</t>
  </si>
  <si>
    <t xml:space="preserve">   4807</t>
  </si>
  <si>
    <t xml:space="preserve">   5027</t>
  </si>
  <si>
    <t>25/04/2025</t>
  </si>
  <si>
    <t xml:space="preserve">   5025</t>
  </si>
  <si>
    <t>12/04/2025</t>
  </si>
  <si>
    <t>214969880017</t>
  </si>
  <si>
    <t xml:space="preserve">   1585</t>
  </si>
  <si>
    <t>03/04/2025</t>
  </si>
  <si>
    <t xml:space="preserve">   1485</t>
  </si>
  <si>
    <t>218317730016</t>
  </si>
  <si>
    <t xml:space="preserve">    620</t>
  </si>
  <si>
    <t>25/03/2025</t>
  </si>
  <si>
    <t xml:space="preserve">   4946</t>
  </si>
  <si>
    <t>12/03/2025</t>
  </si>
  <si>
    <t xml:space="preserve">   1445</t>
  </si>
  <si>
    <t>01/03/2025</t>
  </si>
  <si>
    <t xml:space="preserve">   5179</t>
  </si>
  <si>
    <t>19/06/2025</t>
  </si>
  <si>
    <t xml:space="preserve">   5170</t>
  </si>
  <si>
    <t>17/06/2025</t>
  </si>
  <si>
    <t xml:space="preserve">   1582</t>
  </si>
  <si>
    <t>06/06/2025</t>
  </si>
  <si>
    <t xml:space="preserve">    204</t>
  </si>
  <si>
    <t>Nota de Crédito de e-Factura</t>
  </si>
  <si>
    <t>30/05/2025</t>
  </si>
  <si>
    <t xml:space="preserve">    638</t>
  </si>
  <si>
    <t>27/05/2025</t>
  </si>
  <si>
    <t xml:space="preserve">    203</t>
  </si>
  <si>
    <t xml:space="preserve">    637</t>
  </si>
  <si>
    <t xml:space="preserve">    634</t>
  </si>
  <si>
    <t xml:space="preserve">   5103</t>
  </si>
  <si>
    <t>17/05/2025</t>
  </si>
  <si>
    <t xml:space="preserve">    655</t>
  </si>
  <si>
    <t>15/05/2025</t>
  </si>
  <si>
    <t xml:space="preserve">   5088</t>
  </si>
  <si>
    <t>12/05/2025</t>
  </si>
  <si>
    <t xml:space="preserve">   1517</t>
  </si>
  <si>
    <t>06/05/2025</t>
  </si>
  <si>
    <t xml:space="preserve">   7635</t>
  </si>
  <si>
    <t>22/07/2025</t>
  </si>
  <si>
    <t>216516590013</t>
  </si>
  <si>
    <t xml:space="preserve">   7256</t>
  </si>
  <si>
    <t>21/07/2025</t>
  </si>
  <si>
    <t xml:space="preserve">   7255</t>
  </si>
  <si>
    <t>4686490</t>
  </si>
  <si>
    <t>17/07/2025</t>
  </si>
  <si>
    <t xml:space="preserve">   1699</t>
  </si>
  <si>
    <t>05/07/2025</t>
  </si>
  <si>
    <t xml:space="preserve">    673</t>
  </si>
  <si>
    <t>02/07/2025</t>
  </si>
  <si>
    <t>fontanini rabuñal (despachante)</t>
  </si>
  <si>
    <t>laboratorio montevideo</t>
  </si>
  <si>
    <t>bse</t>
  </si>
  <si>
    <t>alvaro grille</t>
  </si>
  <si>
    <t>vvs srl</t>
  </si>
  <si>
    <t>sapriza y muñoz srl (Las Marías)</t>
  </si>
  <si>
    <t>orlimat sa (Navetrans)</t>
  </si>
  <si>
    <t>insight partners (Estudio Juridico)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</si>
</sst>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5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Font="1"/>
    <xf numFmtId="164" fontId="3" fillId="0" borderId="0" xfId="1" applyFont="1" applyBorder="1" applyAlignment="1" applyProtection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433F-6EEF-499D-96DB-0DE68AF13A2D}">
  <dimension ref="A1:M46"/>
  <sheetViews>
    <sheetView tabSelected="1" topLeftCell="A4" workbookViewId="0">
      <selection activeCell="F15" sqref="F15"/>
    </sheetView>
  </sheetViews>
  <sheetFormatPr baseColWidth="10" defaultRowHeight="12.75" x14ac:dyDescent="0.2"/>
  <cols>
    <col min="1" max="1" width="25.42578125" bestFit="1" customWidth="1"/>
    <col min="2" max="4" width="9.140625" customWidth="1"/>
    <col min="5" max="5" width="13" bestFit="1" customWidth="1"/>
    <col min="6" max="6" width="27.140625" bestFit="1" customWidth="1"/>
    <col min="7" max="7" width="9.140625" customWidth="1"/>
    <col min="8" max="8" width="12.42578125" style="3" bestFit="1" customWidth="1"/>
    <col min="9" max="9" width="12" style="3" bestFit="1" customWidth="1"/>
    <col min="10" max="10" width="12.85546875" style="3" bestFit="1" customWidth="1"/>
    <col min="11" max="11" width="15" style="3" bestFit="1" customWidth="1"/>
    <col min="12" max="12" width="19.140625" style="3" bestFit="1" customWidth="1"/>
    <col min="13" max="13" width="9.140625" style="3" customWidth="1"/>
    <col min="14" max="256" width="9.140625" customWidth="1"/>
  </cols>
  <sheetData>
    <row r="1" spans="1:12" ht="19.5" x14ac:dyDescent="0.3">
      <c r="A1" s="1" t="s">
        <v>0</v>
      </c>
    </row>
    <row r="4" spans="1:12" x14ac:dyDescent="0.2">
      <c r="A4" s="2" t="s">
        <v>1</v>
      </c>
      <c r="B4" t="s">
        <v>2</v>
      </c>
    </row>
    <row r="5" spans="1:12" x14ac:dyDescent="0.2">
      <c r="A5" s="2" t="s">
        <v>3</v>
      </c>
      <c r="B5" t="s">
        <v>4</v>
      </c>
    </row>
    <row r="6" spans="1:12" x14ac:dyDescent="0.2">
      <c r="A6" s="2" t="s">
        <v>5</v>
      </c>
      <c r="B6" t="s">
        <v>6</v>
      </c>
    </row>
    <row r="10" spans="1:12" x14ac:dyDescent="0.2">
      <c r="A10" s="2" t="s">
        <v>7</v>
      </c>
      <c r="B10" s="2" t="s">
        <v>8</v>
      </c>
      <c r="C10" s="2" t="s">
        <v>9</v>
      </c>
      <c r="D10" s="2" t="s">
        <v>10</v>
      </c>
      <c r="E10" s="2" t="s">
        <v>11</v>
      </c>
      <c r="F10" s="2"/>
      <c r="G10" s="2" t="s">
        <v>12</v>
      </c>
      <c r="H10" s="4" t="s">
        <v>13</v>
      </c>
      <c r="I10" s="4" t="s">
        <v>14</v>
      </c>
      <c r="J10" s="4" t="s">
        <v>15</v>
      </c>
      <c r="K10" s="4" t="s">
        <v>16</v>
      </c>
      <c r="L10" s="4" t="s">
        <v>17</v>
      </c>
    </row>
    <row r="11" spans="1:12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tr">
        <f>VLOOKUP(E11,rut!C$5:$D$277,2,FALSE)</f>
        <v>vvs srl</v>
      </c>
      <c r="G11" t="s">
        <v>23</v>
      </c>
      <c r="H11" s="3">
        <v>10466</v>
      </c>
      <c r="I11" s="3">
        <v>2302.52</v>
      </c>
      <c r="J11" s="3">
        <v>12769</v>
      </c>
      <c r="K11" s="3">
        <v>0</v>
      </c>
      <c r="L11" s="3">
        <v>0</v>
      </c>
    </row>
    <row r="12" spans="1:12" x14ac:dyDescent="0.2">
      <c r="A12" t="s">
        <v>24</v>
      </c>
      <c r="B12" t="s">
        <v>19</v>
      </c>
      <c r="C12" t="s">
        <v>20</v>
      </c>
      <c r="D12" t="s">
        <v>25</v>
      </c>
      <c r="E12" t="s">
        <v>22</v>
      </c>
      <c r="F12" t="str">
        <f>VLOOKUP(E12,rut!C$5:$D$277,2,FALSE)</f>
        <v>vvs srl</v>
      </c>
      <c r="G12" t="s">
        <v>23</v>
      </c>
      <c r="H12" s="3">
        <v>31400</v>
      </c>
      <c r="I12" s="3">
        <v>6908</v>
      </c>
      <c r="J12" s="3">
        <v>38308</v>
      </c>
      <c r="K12" s="3">
        <v>0</v>
      </c>
      <c r="L12" s="3">
        <v>0</v>
      </c>
    </row>
    <row r="13" spans="1:12" x14ac:dyDescent="0.2">
      <c r="A13" t="s">
        <v>26</v>
      </c>
      <c r="B13" t="s">
        <v>19</v>
      </c>
      <c r="C13" t="s">
        <v>20</v>
      </c>
      <c r="D13" t="s">
        <v>27</v>
      </c>
      <c r="E13" t="s">
        <v>28</v>
      </c>
      <c r="F13" t="str">
        <f>VLOOKUP(E13,rut!C$5:$D$277,2,FALSE)</f>
        <v>sapriza y muñoz srl (Las Marías)</v>
      </c>
      <c r="G13" t="s">
        <v>29</v>
      </c>
      <c r="H13" s="3">
        <v>260.94</v>
      </c>
      <c r="I13" s="3">
        <v>57.41</v>
      </c>
      <c r="J13" s="3">
        <v>318.35000000000002</v>
      </c>
      <c r="K13" s="3">
        <v>0</v>
      </c>
      <c r="L13" s="3">
        <v>0</v>
      </c>
    </row>
    <row r="14" spans="1:12" x14ac:dyDescent="0.2">
      <c r="A14" t="s">
        <v>30</v>
      </c>
      <c r="B14" t="s">
        <v>19</v>
      </c>
      <c r="C14" t="s">
        <v>20</v>
      </c>
      <c r="D14" t="s">
        <v>31</v>
      </c>
      <c r="E14" t="s">
        <v>32</v>
      </c>
      <c r="F14" t="str">
        <f>VLOOKUP(E14,rut!C$5:$D$277,2,FALSE)</f>
        <v>laboratorio montevideo</v>
      </c>
      <c r="G14" t="s">
        <v>23</v>
      </c>
      <c r="H14" s="3">
        <v>19179</v>
      </c>
      <c r="I14" s="3">
        <v>3922.38</v>
      </c>
      <c r="J14" s="3">
        <v>23101</v>
      </c>
      <c r="K14" s="3">
        <v>0</v>
      </c>
      <c r="L14" s="3">
        <v>0</v>
      </c>
    </row>
    <row r="15" spans="1:12" x14ac:dyDescent="0.2">
      <c r="A15" t="s">
        <v>33</v>
      </c>
      <c r="B15" t="s">
        <v>19</v>
      </c>
      <c r="C15" t="s">
        <v>20</v>
      </c>
      <c r="D15" t="s">
        <v>34</v>
      </c>
      <c r="E15" t="s">
        <v>35</v>
      </c>
      <c r="F15" t="str">
        <f>VLOOKUP(E15,rut!C$5:$D$277,2,FALSE)</f>
        <v>fontanini rabuñal (despachante)</v>
      </c>
      <c r="G15" t="s">
        <v>23</v>
      </c>
      <c r="H15" s="3">
        <v>0</v>
      </c>
      <c r="I15" s="3">
        <v>0</v>
      </c>
      <c r="J15" s="3">
        <v>2080</v>
      </c>
      <c r="K15" s="3">
        <v>0</v>
      </c>
      <c r="L15" s="3">
        <v>0</v>
      </c>
    </row>
    <row r="16" spans="1:12" x14ac:dyDescent="0.2">
      <c r="A16" t="s">
        <v>36</v>
      </c>
      <c r="B16" t="s">
        <v>19</v>
      </c>
      <c r="C16" t="s">
        <v>20</v>
      </c>
      <c r="D16" t="s">
        <v>37</v>
      </c>
      <c r="E16" t="s">
        <v>35</v>
      </c>
      <c r="F16" t="str">
        <f>VLOOKUP(E16,rut!C$5:$D$277,2,FALSE)</f>
        <v>fontanini rabuñal (despachante)</v>
      </c>
      <c r="G16" t="s">
        <v>23</v>
      </c>
      <c r="H16" s="3">
        <v>1300.5999999999999</v>
      </c>
      <c r="I16" s="3">
        <v>286.13</v>
      </c>
      <c r="J16" s="3">
        <v>2080</v>
      </c>
      <c r="K16" s="3">
        <v>0</v>
      </c>
      <c r="L16" s="3">
        <v>0</v>
      </c>
    </row>
    <row r="17" spans="1:12" x14ac:dyDescent="0.2">
      <c r="A17" t="s">
        <v>6</v>
      </c>
      <c r="B17" t="s">
        <v>19</v>
      </c>
      <c r="C17" t="s">
        <v>20</v>
      </c>
      <c r="D17" t="s">
        <v>38</v>
      </c>
      <c r="E17" t="s">
        <v>28</v>
      </c>
      <c r="F17" t="str">
        <f>VLOOKUP(E17,rut!C$5:$D$277,2,FALSE)</f>
        <v>sapriza y muñoz srl (Las Marías)</v>
      </c>
      <c r="G17" t="s">
        <v>29</v>
      </c>
      <c r="H17" s="3">
        <v>0</v>
      </c>
      <c r="I17" s="3">
        <v>0</v>
      </c>
      <c r="J17" s="3">
        <v>632.84</v>
      </c>
      <c r="K17" s="3">
        <v>0</v>
      </c>
      <c r="L17" s="3">
        <v>0</v>
      </c>
    </row>
    <row r="18" spans="1:12" x14ac:dyDescent="0.2">
      <c r="A18" t="s">
        <v>4</v>
      </c>
      <c r="B18" t="s">
        <v>19</v>
      </c>
      <c r="C18" t="s">
        <v>20</v>
      </c>
      <c r="D18" t="s">
        <v>39</v>
      </c>
      <c r="E18" t="s">
        <v>22</v>
      </c>
      <c r="F18" t="str">
        <f>VLOOKUP(E18,rut!C$5:$D$277,2,FALSE)</f>
        <v>vvs srl</v>
      </c>
      <c r="G18" t="s">
        <v>23</v>
      </c>
      <c r="H18" s="3">
        <v>10458</v>
      </c>
      <c r="I18" s="3">
        <v>2300.7600000000002</v>
      </c>
      <c r="J18" s="3">
        <v>12759</v>
      </c>
      <c r="K18" s="3">
        <v>0</v>
      </c>
      <c r="L18" s="3">
        <v>0</v>
      </c>
    </row>
    <row r="19" spans="1:12" x14ac:dyDescent="0.2">
      <c r="A19" t="s">
        <v>40</v>
      </c>
      <c r="B19" t="s">
        <v>19</v>
      </c>
      <c r="C19" t="s">
        <v>20</v>
      </c>
      <c r="D19" t="s">
        <v>41</v>
      </c>
      <c r="E19" t="s">
        <v>28</v>
      </c>
      <c r="F19" t="str">
        <f>VLOOKUP(E19,rut!C$5:$D$277,2,FALSE)</f>
        <v>sapriza y muñoz srl (Las Marías)</v>
      </c>
      <c r="G19" t="s">
        <v>29</v>
      </c>
      <c r="H19" s="3">
        <v>0</v>
      </c>
      <c r="I19" s="3">
        <v>0</v>
      </c>
      <c r="J19" s="3">
        <v>602.28</v>
      </c>
      <c r="K19" s="3">
        <v>0</v>
      </c>
      <c r="L19" s="3">
        <v>0</v>
      </c>
    </row>
    <row r="20" spans="1:12" x14ac:dyDescent="0.2">
      <c r="A20" t="s">
        <v>42</v>
      </c>
      <c r="B20" t="s">
        <v>19</v>
      </c>
      <c r="C20" t="s">
        <v>43</v>
      </c>
      <c r="D20" t="s">
        <v>44</v>
      </c>
      <c r="E20" t="s">
        <v>45</v>
      </c>
      <c r="F20" t="str">
        <f>VLOOKUP(E20,rut!C$5:$D$277,2,FALSE)</f>
        <v>bse</v>
      </c>
      <c r="G20" t="s">
        <v>23</v>
      </c>
      <c r="H20" s="3">
        <v>1744</v>
      </c>
      <c r="I20" s="3">
        <v>0</v>
      </c>
      <c r="J20" s="3">
        <v>1744</v>
      </c>
      <c r="K20" s="3">
        <v>0</v>
      </c>
      <c r="L20" s="3">
        <v>0</v>
      </c>
    </row>
    <row r="21" spans="1:12" x14ac:dyDescent="0.2">
      <c r="A21" t="s">
        <v>46</v>
      </c>
      <c r="B21" t="s">
        <v>19</v>
      </c>
      <c r="C21" t="s">
        <v>20</v>
      </c>
      <c r="D21" t="s">
        <v>47</v>
      </c>
      <c r="E21" t="s">
        <v>28</v>
      </c>
      <c r="F21" t="str">
        <f>VLOOKUP(E21,rut!C$5:$D$277,2,FALSE)</f>
        <v>sapriza y muñoz srl (Las Marías)</v>
      </c>
      <c r="G21" t="s">
        <v>29</v>
      </c>
      <c r="H21" s="3">
        <v>257.77999999999997</v>
      </c>
      <c r="I21" s="3">
        <v>56.71</v>
      </c>
      <c r="J21" s="3">
        <v>314.49</v>
      </c>
      <c r="K21" s="3">
        <v>0</v>
      </c>
      <c r="L21" s="3">
        <v>0</v>
      </c>
    </row>
    <row r="22" spans="1:12" x14ac:dyDescent="0.2">
      <c r="A22" t="s">
        <v>62</v>
      </c>
      <c r="B22" t="s">
        <v>19</v>
      </c>
      <c r="C22" t="s">
        <v>20</v>
      </c>
      <c r="D22" t="s">
        <v>61</v>
      </c>
      <c r="E22" t="s">
        <v>22</v>
      </c>
      <c r="F22" t="str">
        <f>VLOOKUP(E22,rut!C$5:$D$277,2,FALSE)</f>
        <v>vvs srl</v>
      </c>
      <c r="G22" t="s">
        <v>23</v>
      </c>
      <c r="H22" s="3">
        <v>10484</v>
      </c>
      <c r="I22" s="3">
        <v>2306.48</v>
      </c>
      <c r="J22" s="3">
        <v>12790</v>
      </c>
      <c r="K22" s="3">
        <v>0</v>
      </c>
      <c r="L22" s="3">
        <v>0</v>
      </c>
    </row>
    <row r="23" spans="1:12" x14ac:dyDescent="0.2">
      <c r="A23" t="s">
        <v>60</v>
      </c>
      <c r="B23" t="s">
        <v>19</v>
      </c>
      <c r="C23" t="s">
        <v>20</v>
      </c>
      <c r="D23" t="s">
        <v>59</v>
      </c>
      <c r="E23" t="s">
        <v>28</v>
      </c>
      <c r="F23" t="str">
        <f>VLOOKUP(E23,rut!C$5:$D$277,2,FALSE)</f>
        <v>sapriza y muñoz srl (Las Marías)</v>
      </c>
      <c r="G23" t="s">
        <v>29</v>
      </c>
      <c r="H23" s="3">
        <v>265.92</v>
      </c>
      <c r="I23" s="3">
        <v>58.5</v>
      </c>
      <c r="J23" s="3">
        <v>324.42</v>
      </c>
      <c r="K23" s="3">
        <v>0</v>
      </c>
      <c r="L23" s="3">
        <v>0</v>
      </c>
    </row>
    <row r="24" spans="1:12" x14ac:dyDescent="0.2">
      <c r="A24" t="s">
        <v>58</v>
      </c>
      <c r="B24" t="s">
        <v>19</v>
      </c>
      <c r="C24" t="s">
        <v>20</v>
      </c>
      <c r="D24" t="s">
        <v>57</v>
      </c>
      <c r="E24" t="s">
        <v>56</v>
      </c>
      <c r="F24" t="str">
        <f>VLOOKUP(E24,rut!C$5:$D$277,2,FALSE)</f>
        <v>insight partners (Estudio Juridico)</v>
      </c>
      <c r="G24" t="s">
        <v>29</v>
      </c>
      <c r="H24" s="3">
        <v>160</v>
      </c>
      <c r="I24" s="3">
        <v>35.200000000000003</v>
      </c>
      <c r="J24" s="3">
        <v>195.2</v>
      </c>
      <c r="K24" s="3">
        <v>0</v>
      </c>
      <c r="L24" s="3">
        <v>0</v>
      </c>
    </row>
    <row r="25" spans="1:12" x14ac:dyDescent="0.2">
      <c r="A25" t="s">
        <v>54</v>
      </c>
      <c r="B25" t="s">
        <v>19</v>
      </c>
      <c r="C25" t="s">
        <v>20</v>
      </c>
      <c r="D25" t="s">
        <v>55</v>
      </c>
      <c r="E25" t="s">
        <v>22</v>
      </c>
      <c r="F25" t="str">
        <f>VLOOKUP(E25,rut!C$5:$D$277,2,FALSE)</f>
        <v>vvs srl</v>
      </c>
      <c r="G25" t="s">
        <v>23</v>
      </c>
      <c r="H25" s="3">
        <v>28382</v>
      </c>
      <c r="I25" s="3">
        <v>6244.04</v>
      </c>
      <c r="J25" s="3">
        <v>34626</v>
      </c>
      <c r="K25" s="3">
        <v>0</v>
      </c>
      <c r="L25" s="3">
        <v>0</v>
      </c>
    </row>
    <row r="26" spans="1:12" x14ac:dyDescent="0.2">
      <c r="A26" t="s">
        <v>54</v>
      </c>
      <c r="B26" t="s">
        <v>19</v>
      </c>
      <c r="C26" t="s">
        <v>20</v>
      </c>
      <c r="D26" t="s">
        <v>53</v>
      </c>
      <c r="E26" t="s">
        <v>52</v>
      </c>
      <c r="F26" t="str">
        <f>VLOOKUP(E26,rut!C$5:$D$277,2,FALSE)</f>
        <v>alvaro grille</v>
      </c>
      <c r="G26" t="s">
        <v>23</v>
      </c>
      <c r="H26" s="3">
        <v>6000</v>
      </c>
      <c r="I26" s="3">
        <v>1320</v>
      </c>
      <c r="J26" s="3">
        <v>7320</v>
      </c>
      <c r="K26" s="3">
        <v>0</v>
      </c>
      <c r="L26" s="3">
        <v>0</v>
      </c>
    </row>
    <row r="27" spans="1:12" x14ac:dyDescent="0.2">
      <c r="A27" t="s">
        <v>51</v>
      </c>
      <c r="B27" t="s">
        <v>19</v>
      </c>
      <c r="C27" t="s">
        <v>20</v>
      </c>
      <c r="D27" t="s">
        <v>50</v>
      </c>
      <c r="E27" t="s">
        <v>28</v>
      </c>
      <c r="F27" t="str">
        <f>VLOOKUP(E27,rut!C$5:$D$277,2,FALSE)</f>
        <v>sapriza y muñoz srl (Las Marías)</v>
      </c>
      <c r="G27" t="s">
        <v>29</v>
      </c>
      <c r="H27" s="3">
        <v>0</v>
      </c>
      <c r="I27" s="3">
        <v>0</v>
      </c>
      <c r="J27" s="3">
        <v>324.42</v>
      </c>
      <c r="K27" s="3">
        <v>0</v>
      </c>
      <c r="L27" s="3">
        <v>0</v>
      </c>
    </row>
    <row r="28" spans="1:12" x14ac:dyDescent="0.2">
      <c r="A28" t="s">
        <v>49</v>
      </c>
      <c r="B28" t="s">
        <v>19</v>
      </c>
      <c r="C28" t="s">
        <v>20</v>
      </c>
      <c r="D28" t="s">
        <v>48</v>
      </c>
      <c r="E28" t="s">
        <v>28</v>
      </c>
      <c r="F28" t="str">
        <f>VLOOKUP(E28,rut!C$5:$D$277,2,FALSE)</f>
        <v>sapriza y muñoz srl (Las Marías)</v>
      </c>
      <c r="G28" t="s">
        <v>29</v>
      </c>
      <c r="H28" s="3">
        <v>269.54000000000002</v>
      </c>
      <c r="I28" s="3">
        <v>59.3</v>
      </c>
      <c r="J28" s="3">
        <v>328.84</v>
      </c>
      <c r="K28" s="3">
        <v>0</v>
      </c>
      <c r="L28" s="3">
        <v>0</v>
      </c>
    </row>
    <row r="29" spans="1:12" s="3" customFormat="1" x14ac:dyDescent="0.2">
      <c r="A29" s="3" t="s">
        <v>84</v>
      </c>
      <c r="B29" s="3" t="s">
        <v>19</v>
      </c>
      <c r="C29" s="3" t="s">
        <v>20</v>
      </c>
      <c r="D29" s="3" t="s">
        <v>83</v>
      </c>
      <c r="E29" t="s">
        <v>22</v>
      </c>
      <c r="F29" t="str">
        <f>VLOOKUP(E29,rut!C$5:$D$277,2,FALSE)</f>
        <v>vvs srl</v>
      </c>
      <c r="G29" s="3" t="s">
        <v>23</v>
      </c>
      <c r="H29" s="3">
        <v>10921</v>
      </c>
      <c r="I29" s="3">
        <v>2402.62</v>
      </c>
      <c r="J29" s="3">
        <v>13324</v>
      </c>
      <c r="K29" s="3">
        <v>0</v>
      </c>
      <c r="L29" s="3">
        <v>0</v>
      </c>
    </row>
    <row r="30" spans="1:12" s="3" customFormat="1" x14ac:dyDescent="0.2">
      <c r="A30" s="3" t="s">
        <v>82</v>
      </c>
      <c r="B30" s="3" t="s">
        <v>19</v>
      </c>
      <c r="C30" s="3" t="s">
        <v>20</v>
      </c>
      <c r="D30" s="3" t="s">
        <v>81</v>
      </c>
      <c r="E30" t="s">
        <v>28</v>
      </c>
      <c r="F30" t="str">
        <f>VLOOKUP(E30,rut!C$5:$D$277,2,FALSE)</f>
        <v>sapriza y muñoz srl (Las Marías)</v>
      </c>
      <c r="G30" s="3" t="s">
        <v>29</v>
      </c>
      <c r="H30" s="3">
        <v>270.12</v>
      </c>
      <c r="I30" s="3">
        <v>59.43</v>
      </c>
      <c r="J30" s="3">
        <v>329.55</v>
      </c>
      <c r="K30" s="3">
        <v>0</v>
      </c>
      <c r="L30" s="3">
        <v>0</v>
      </c>
    </row>
    <row r="31" spans="1:12" s="3" customFormat="1" x14ac:dyDescent="0.2">
      <c r="A31" s="3" t="s">
        <v>80</v>
      </c>
      <c r="B31" s="3" t="s">
        <v>19</v>
      </c>
      <c r="C31" s="3" t="s">
        <v>20</v>
      </c>
      <c r="D31" s="3" t="s">
        <v>79</v>
      </c>
      <c r="E31" t="s">
        <v>56</v>
      </c>
      <c r="F31" t="str">
        <f>VLOOKUP(E31,rut!C$5:$D$277,2,FALSE)</f>
        <v>insight partners (Estudio Juridico)</v>
      </c>
      <c r="G31" s="3" t="s">
        <v>29</v>
      </c>
      <c r="H31" s="3">
        <v>2000</v>
      </c>
      <c r="I31" s="3">
        <v>440</v>
      </c>
      <c r="J31" s="3">
        <v>2479.87</v>
      </c>
      <c r="K31" s="3">
        <v>0</v>
      </c>
      <c r="L31" s="3">
        <v>0</v>
      </c>
    </row>
    <row r="32" spans="1:12" s="3" customFormat="1" x14ac:dyDescent="0.2">
      <c r="A32" s="3" t="s">
        <v>78</v>
      </c>
      <c r="B32" s="3" t="s">
        <v>19</v>
      </c>
      <c r="C32" s="3" t="s">
        <v>20</v>
      </c>
      <c r="D32" s="3" t="s">
        <v>77</v>
      </c>
      <c r="E32" t="s">
        <v>28</v>
      </c>
      <c r="F32" t="str">
        <f>VLOOKUP(E32,rut!C$5:$D$277,2,FALSE)</f>
        <v>sapriza y muñoz srl (Las Marías)</v>
      </c>
      <c r="G32" s="3" t="s">
        <v>29</v>
      </c>
      <c r="H32" s="3">
        <v>0</v>
      </c>
      <c r="I32" s="3">
        <v>0</v>
      </c>
      <c r="J32" s="3">
        <v>328.84</v>
      </c>
      <c r="K32" s="3">
        <v>0</v>
      </c>
      <c r="L32" s="3">
        <v>0</v>
      </c>
    </row>
    <row r="33" spans="1:12" s="3" customFormat="1" x14ac:dyDescent="0.2">
      <c r="A33" s="3" t="s">
        <v>73</v>
      </c>
      <c r="B33" s="3" t="s">
        <v>19</v>
      </c>
      <c r="C33" s="3" t="s">
        <v>20</v>
      </c>
      <c r="D33" s="3" t="s">
        <v>76</v>
      </c>
      <c r="E33" t="s">
        <v>56</v>
      </c>
      <c r="F33" t="str">
        <f>VLOOKUP(E33,rut!C$5:$D$277,2,FALSE)</f>
        <v>insight partners (Estudio Juridico)</v>
      </c>
      <c r="G33" s="3" t="s">
        <v>29</v>
      </c>
      <c r="H33" s="3">
        <v>1300</v>
      </c>
      <c r="I33" s="3">
        <v>66</v>
      </c>
      <c r="J33" s="3">
        <v>1366</v>
      </c>
      <c r="K33" s="3">
        <v>0</v>
      </c>
      <c r="L33" s="3">
        <v>0</v>
      </c>
    </row>
    <row r="34" spans="1:12" s="3" customFormat="1" x14ac:dyDescent="0.2">
      <c r="A34" s="3" t="s">
        <v>73</v>
      </c>
      <c r="B34" s="3" t="s">
        <v>19</v>
      </c>
      <c r="C34" s="3" t="s">
        <v>20</v>
      </c>
      <c r="D34" s="3" t="s">
        <v>75</v>
      </c>
      <c r="E34" t="s">
        <v>56</v>
      </c>
      <c r="F34" t="str">
        <f>VLOOKUP(E34,rut!C$5:$D$277,2,FALSE)</f>
        <v>insight partners (Estudio Juridico)</v>
      </c>
      <c r="G34" s="3" t="s">
        <v>29</v>
      </c>
      <c r="H34" s="3">
        <v>700</v>
      </c>
      <c r="I34" s="3">
        <v>66</v>
      </c>
      <c r="J34" s="3">
        <v>766</v>
      </c>
      <c r="K34" s="3">
        <v>0</v>
      </c>
      <c r="L34" s="3">
        <v>0</v>
      </c>
    </row>
    <row r="35" spans="1:12" s="3" customFormat="1" x14ac:dyDescent="0.2">
      <c r="A35" s="3" t="s">
        <v>73</v>
      </c>
      <c r="B35" s="3" t="s">
        <v>70</v>
      </c>
      <c r="C35" s="3" t="s">
        <v>20</v>
      </c>
      <c r="D35" s="3" t="s">
        <v>74</v>
      </c>
      <c r="E35" t="s">
        <v>56</v>
      </c>
      <c r="F35" t="str">
        <f>VLOOKUP(E35,rut!C$5:$D$277,2,FALSE)</f>
        <v>insight partners (Estudio Juridico)</v>
      </c>
      <c r="G35" s="3" t="s">
        <v>29</v>
      </c>
      <c r="H35" s="3">
        <v>-700</v>
      </c>
      <c r="I35" s="3">
        <v>-66</v>
      </c>
      <c r="J35" s="3">
        <v>-766</v>
      </c>
      <c r="K35" s="3">
        <v>0</v>
      </c>
      <c r="L35" s="3">
        <v>0</v>
      </c>
    </row>
    <row r="36" spans="1:12" s="3" customFormat="1" x14ac:dyDescent="0.2">
      <c r="A36" s="3" t="s">
        <v>73</v>
      </c>
      <c r="B36" s="3" t="s">
        <v>19</v>
      </c>
      <c r="C36" s="3" t="s">
        <v>20</v>
      </c>
      <c r="D36" s="3" t="s">
        <v>72</v>
      </c>
      <c r="E36" t="s">
        <v>56</v>
      </c>
      <c r="F36" t="str">
        <f>VLOOKUP(E36,rut!C$5:$D$277,2,FALSE)</f>
        <v>insight partners (Estudio Juridico)</v>
      </c>
      <c r="G36" s="3" t="s">
        <v>29</v>
      </c>
      <c r="H36" s="3">
        <v>1300</v>
      </c>
      <c r="I36" s="3">
        <v>66</v>
      </c>
      <c r="J36" s="3">
        <v>1366</v>
      </c>
      <c r="K36" s="3">
        <v>0</v>
      </c>
      <c r="L36" s="3">
        <v>0</v>
      </c>
    </row>
    <row r="37" spans="1:12" s="3" customFormat="1" x14ac:dyDescent="0.2">
      <c r="A37" s="3" t="s">
        <v>71</v>
      </c>
      <c r="B37" s="3" t="s">
        <v>70</v>
      </c>
      <c r="C37" s="3" t="s">
        <v>20</v>
      </c>
      <c r="D37" s="3" t="s">
        <v>69</v>
      </c>
      <c r="E37" t="s">
        <v>56</v>
      </c>
      <c r="F37" t="str">
        <f>VLOOKUP(E37,rut!C$5:$D$277,2,FALSE)</f>
        <v>insight partners (Estudio Juridico)</v>
      </c>
      <c r="G37" s="3" t="s">
        <v>29</v>
      </c>
      <c r="H37" s="3">
        <v>-1300</v>
      </c>
      <c r="I37" s="3">
        <v>-66</v>
      </c>
      <c r="J37" s="3">
        <v>-1366</v>
      </c>
      <c r="K37" s="3">
        <v>0</v>
      </c>
      <c r="L37" s="3">
        <v>0</v>
      </c>
    </row>
    <row r="38" spans="1:12" s="3" customFormat="1" x14ac:dyDescent="0.2">
      <c r="A38" s="3" t="s">
        <v>68</v>
      </c>
      <c r="B38" s="3" t="s">
        <v>19</v>
      </c>
      <c r="C38" s="3" t="s">
        <v>20</v>
      </c>
      <c r="D38" s="3" t="s">
        <v>67</v>
      </c>
      <c r="E38" t="s">
        <v>22</v>
      </c>
      <c r="F38" t="str">
        <f>VLOOKUP(E38,rut!C$5:$D$277,2,FALSE)</f>
        <v>vvs srl</v>
      </c>
      <c r="G38" s="3" t="s">
        <v>23</v>
      </c>
      <c r="H38" s="3">
        <v>33633</v>
      </c>
      <c r="I38" s="3">
        <v>7399.26</v>
      </c>
      <c r="J38" s="3">
        <v>41032</v>
      </c>
      <c r="K38" s="3">
        <v>0</v>
      </c>
      <c r="L38" s="3">
        <v>0</v>
      </c>
    </row>
    <row r="39" spans="1:12" s="3" customFormat="1" x14ac:dyDescent="0.2">
      <c r="A39" s="3" t="s">
        <v>66</v>
      </c>
      <c r="B39" s="3" t="s">
        <v>19</v>
      </c>
      <c r="C39" s="3" t="s">
        <v>20</v>
      </c>
      <c r="D39" s="3" t="s">
        <v>65</v>
      </c>
      <c r="E39" t="s">
        <v>28</v>
      </c>
      <c r="F39" t="str">
        <f>VLOOKUP(E39,rut!C$5:$D$277,2,FALSE)</f>
        <v>sapriza y muñoz srl (Las Marías)</v>
      </c>
      <c r="G39" s="3" t="s">
        <v>29</v>
      </c>
      <c r="H39" s="3">
        <v>275.06</v>
      </c>
      <c r="I39" s="3">
        <v>60.51</v>
      </c>
      <c r="J39" s="3">
        <v>335.57</v>
      </c>
      <c r="K39" s="3">
        <v>0</v>
      </c>
      <c r="L39" s="3">
        <v>0</v>
      </c>
    </row>
    <row r="40" spans="1:12" s="3" customFormat="1" x14ac:dyDescent="0.2">
      <c r="A40" s="3" t="s">
        <v>64</v>
      </c>
      <c r="B40" s="3" t="s">
        <v>19</v>
      </c>
      <c r="C40" s="3" t="s">
        <v>20</v>
      </c>
      <c r="D40" s="3" t="s">
        <v>63</v>
      </c>
      <c r="E40" t="s">
        <v>28</v>
      </c>
      <c r="F40" t="str">
        <f>VLOOKUP(E40,rut!C$5:$D$277,2,FALSE)</f>
        <v>sapriza y muñoz srl (Las Marías)</v>
      </c>
      <c r="G40" s="3" t="s">
        <v>29</v>
      </c>
      <c r="H40" s="3">
        <v>0</v>
      </c>
      <c r="I40" s="3">
        <v>0</v>
      </c>
      <c r="J40" s="3">
        <v>329.55</v>
      </c>
      <c r="K40" s="3">
        <v>0</v>
      </c>
      <c r="L40" s="3">
        <v>0</v>
      </c>
    </row>
    <row r="41" spans="1:12" s="3" customFormat="1" x14ac:dyDescent="0.2">
      <c r="A41" s="3" t="s">
        <v>96</v>
      </c>
      <c r="B41" s="3" t="s">
        <v>19</v>
      </c>
      <c r="C41" s="3" t="s">
        <v>20</v>
      </c>
      <c r="D41" s="3" t="s">
        <v>95</v>
      </c>
      <c r="E41" t="s">
        <v>56</v>
      </c>
      <c r="F41" t="str">
        <f>VLOOKUP(E41,rut!C$5:$D$277,2,FALSE)</f>
        <v>insight partners (Estudio Juridico)</v>
      </c>
      <c r="G41" s="3" t="s">
        <v>29</v>
      </c>
      <c r="H41" s="3">
        <v>300</v>
      </c>
      <c r="I41" s="3">
        <v>66</v>
      </c>
      <c r="J41" s="3">
        <v>366</v>
      </c>
      <c r="K41" s="3">
        <v>0</v>
      </c>
      <c r="L41" s="3">
        <v>0</v>
      </c>
    </row>
    <row r="42" spans="1:12" s="3" customFormat="1" x14ac:dyDescent="0.2">
      <c r="A42" s="3" t="s">
        <v>94</v>
      </c>
      <c r="B42" s="3" t="s">
        <v>19</v>
      </c>
      <c r="C42" s="3" t="s">
        <v>20</v>
      </c>
      <c r="D42" s="3" t="s">
        <v>93</v>
      </c>
      <c r="E42" t="s">
        <v>22</v>
      </c>
      <c r="F42" t="str">
        <f>VLOOKUP(E42,rut!C$5:$D$277,2,FALSE)</f>
        <v>vvs srl</v>
      </c>
      <c r="G42" s="3" t="s">
        <v>23</v>
      </c>
      <c r="H42" s="3">
        <v>10975</v>
      </c>
      <c r="I42" s="3">
        <v>2414.5</v>
      </c>
      <c r="J42" s="3">
        <v>13390</v>
      </c>
      <c r="K42" s="3">
        <v>0</v>
      </c>
      <c r="L42" s="3">
        <v>0</v>
      </c>
    </row>
    <row r="43" spans="1:12" s="3" customFormat="1" x14ac:dyDescent="0.2">
      <c r="A43" s="3" t="s">
        <v>92</v>
      </c>
      <c r="B43" s="3" t="s">
        <v>19</v>
      </c>
      <c r="C43" s="3" t="s">
        <v>43</v>
      </c>
      <c r="D43" s="3" t="s">
        <v>91</v>
      </c>
      <c r="E43" t="s">
        <v>45</v>
      </c>
      <c r="F43" t="str">
        <f>VLOOKUP(E43,rut!C$5:$D$277,2,FALSE)</f>
        <v>bse</v>
      </c>
      <c r="G43" s="3" t="s">
        <v>23</v>
      </c>
      <c r="H43" s="3">
        <v>1829</v>
      </c>
      <c r="I43" s="3">
        <v>0</v>
      </c>
      <c r="J43" s="3">
        <v>1829</v>
      </c>
      <c r="K43" s="3">
        <v>0</v>
      </c>
      <c r="L43" s="3">
        <v>0</v>
      </c>
    </row>
    <row r="44" spans="1:12" s="3" customFormat="1" x14ac:dyDescent="0.2">
      <c r="A44" s="3" t="s">
        <v>89</v>
      </c>
      <c r="B44" s="3" t="s">
        <v>19</v>
      </c>
      <c r="C44" s="3" t="s">
        <v>20</v>
      </c>
      <c r="D44" s="3" t="s">
        <v>90</v>
      </c>
      <c r="E44" t="s">
        <v>87</v>
      </c>
      <c r="F44" t="str">
        <f>VLOOKUP(E44,rut!C$5:$D$277,2,FALSE)</f>
        <v>orlimat sa (Navetrans)</v>
      </c>
      <c r="G44" s="3" t="s">
        <v>29</v>
      </c>
      <c r="H44" s="3">
        <v>345</v>
      </c>
      <c r="I44" s="3">
        <v>5.5</v>
      </c>
      <c r="J44" s="3">
        <v>350.5</v>
      </c>
      <c r="K44" s="3">
        <v>0</v>
      </c>
      <c r="L44" s="3">
        <v>0</v>
      </c>
    </row>
    <row r="45" spans="1:12" s="3" customFormat="1" x14ac:dyDescent="0.2">
      <c r="A45" s="3" t="s">
        <v>89</v>
      </c>
      <c r="B45" s="3" t="s">
        <v>19</v>
      </c>
      <c r="C45" s="3" t="s">
        <v>20</v>
      </c>
      <c r="D45" s="3" t="s">
        <v>88</v>
      </c>
      <c r="E45" t="s">
        <v>87</v>
      </c>
      <c r="F45" t="str">
        <f>VLOOKUP(E45,rut!C$5:$D$277,2,FALSE)</f>
        <v>orlimat sa (Navetrans)</v>
      </c>
      <c r="G45" s="3" t="s">
        <v>29</v>
      </c>
      <c r="H45" s="3">
        <v>10318.18</v>
      </c>
      <c r="I45" s="3">
        <v>0</v>
      </c>
      <c r="J45" s="3">
        <v>10318.18</v>
      </c>
      <c r="K45" s="3">
        <v>0</v>
      </c>
      <c r="L45" s="3">
        <v>0</v>
      </c>
    </row>
    <row r="46" spans="1:12" s="3" customFormat="1" x14ac:dyDescent="0.2">
      <c r="A46" s="3" t="s">
        <v>86</v>
      </c>
      <c r="B46" s="3" t="s">
        <v>19</v>
      </c>
      <c r="C46" s="3" t="s">
        <v>20</v>
      </c>
      <c r="D46" s="3" t="s">
        <v>85</v>
      </c>
      <c r="E46" t="s">
        <v>35</v>
      </c>
      <c r="F46" t="str">
        <f>VLOOKUP(E46,rut!C$5:$D$277,2,FALSE)</f>
        <v>fontanini rabuñal (despachante)</v>
      </c>
      <c r="G46" s="3" t="s">
        <v>23</v>
      </c>
      <c r="H46" s="3">
        <v>0</v>
      </c>
      <c r="I46" s="3">
        <v>0</v>
      </c>
      <c r="J46" s="3">
        <v>2558400</v>
      </c>
      <c r="K46" s="3">
        <v>0</v>
      </c>
      <c r="L46" s="3">
        <v>0</v>
      </c>
    </row>
  </sheetData>
  <autoFilter ref="A10:M46" xr:uid="{1746433F-6EEF-499D-96DB-0DE68AF13A2D}"/>
  <pageMargins left="0.75" right="0.75" top="1" bottom="1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F7D1-0A37-4EA1-BFD5-2BF6DF0F7B4E}">
  <dimension ref="C5:D12"/>
  <sheetViews>
    <sheetView workbookViewId="0">
      <selection activeCell="D8" sqref="D8"/>
    </sheetView>
  </sheetViews>
  <sheetFormatPr baseColWidth="10" defaultRowHeight="12.75" x14ac:dyDescent="0.2"/>
  <cols>
    <col min="4" max="4" width="29" bestFit="1" customWidth="1"/>
  </cols>
  <sheetData>
    <row r="5" spans="3:4" x14ac:dyDescent="0.2">
      <c r="C5" t="s">
        <v>35</v>
      </c>
      <c r="D5" t="s">
        <v>97</v>
      </c>
    </row>
    <row r="6" spans="3:4" x14ac:dyDescent="0.2">
      <c r="C6" t="s">
        <v>32</v>
      </c>
      <c r="D6" t="s">
        <v>98</v>
      </c>
    </row>
    <row r="7" spans="3:4" x14ac:dyDescent="0.2">
      <c r="C7" t="s">
        <v>45</v>
      </c>
      <c r="D7" t="s">
        <v>99</v>
      </c>
    </row>
    <row r="8" spans="3:4" x14ac:dyDescent="0.2">
      <c r="C8" t="s">
        <v>28</v>
      </c>
      <c r="D8" t="s">
        <v>102</v>
      </c>
    </row>
    <row r="9" spans="3:4" x14ac:dyDescent="0.2">
      <c r="C9" t="s">
        <v>52</v>
      </c>
      <c r="D9" t="s">
        <v>100</v>
      </c>
    </row>
    <row r="10" spans="3:4" x14ac:dyDescent="0.2">
      <c r="C10" t="s">
        <v>22</v>
      </c>
      <c r="D10" t="s">
        <v>101</v>
      </c>
    </row>
    <row r="11" spans="3:4" x14ac:dyDescent="0.2">
      <c r="C11" t="s">
        <v>56</v>
      </c>
      <c r="D11" t="s">
        <v>104</v>
      </c>
    </row>
    <row r="12" spans="3:4" x14ac:dyDescent="0.2">
      <c r="C12" t="s">
        <v>87</v>
      </c>
      <c r="D12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Sheet0</vt:lpstr>
      <vt:lpstr>rut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Castillo</dc:creator>
  <cp:lastModifiedBy>Fernando Castillo</cp:lastModifiedBy>
  <dcterms:created xsi:type="dcterms:W3CDTF">2025-07-24T22:54:10Z</dcterms:created>
  <dcterms:modified xsi:type="dcterms:W3CDTF">2025-07-28T12:08:06Z</dcterms:modified>
</cp:coreProperties>
</file>