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f1501201bb52d47/Desktop/Article/"/>
    </mc:Choice>
  </mc:AlternateContent>
  <xr:revisionPtr revIDLastSave="139" documentId="8_{ADCA17FE-40C8-418E-B371-057F5CB0BBA9}" xr6:coauthVersionLast="47" xr6:coauthVersionMax="47" xr10:uidLastSave="{DD759F61-BD04-4750-8292-35E06329ED89}"/>
  <bookViews>
    <workbookView xWindow="-120" yWindow="-120" windowWidth="29040" windowHeight="15720" activeTab="2" xr2:uid="{7A3675CF-BC79-40A6-AF88-6C83E120D09B}"/>
  </bookViews>
  <sheets>
    <sheet name="Libraries_Comparison" sheetId="2" r:id="rId1"/>
    <sheet name="Libraries_Data" sheetId="3" r:id="rId2"/>
    <sheet name="Mapping_Pandas_Narwhals" sheetId="4" r:id="rId3"/>
    <sheet name="loading_benchmark" sheetId="5" r:id="rId4"/>
  </sheets>
  <definedNames>
    <definedName name="_xlnm._FilterDatabase" localSheetId="0" hidden="1">Libraries_Comparison!$B$2:$F$11</definedName>
    <definedName name="_xlnm._FilterDatabase" localSheetId="1" hidden="1">Libraries_Data!$A$1:$P$1</definedName>
    <definedName name="_xlnm._FilterDatabase" localSheetId="2" hidden="1">Mapping_Pandas_Narwhals!$B$2:$E$39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5" l="1"/>
  <c r="E5" i="5"/>
  <c r="H4" i="5"/>
  <c r="E4" i="5"/>
  <c r="H3" i="5"/>
  <c r="E3" i="5"/>
  <c r="I21" i="2"/>
  <c r="H21" i="2"/>
  <c r="G21" i="2"/>
  <c r="I16" i="2"/>
  <c r="H16" i="2"/>
  <c r="G16" i="2"/>
  <c r="I19" i="2"/>
  <c r="H19" i="2"/>
  <c r="G19" i="2"/>
  <c r="I20" i="2"/>
  <c r="H20" i="2"/>
  <c r="G20" i="2"/>
  <c r="I23" i="2"/>
  <c r="H23" i="2"/>
  <c r="G23" i="2"/>
  <c r="I22" i="2"/>
  <c r="H22" i="2"/>
  <c r="G22" i="2"/>
  <c r="I18" i="2"/>
  <c r="H18" i="2"/>
  <c r="G18" i="2"/>
  <c r="I17" i="2"/>
  <c r="H17" i="2"/>
  <c r="G17" i="2"/>
  <c r="I15" i="2"/>
  <c r="H15" i="2"/>
  <c r="G15" i="2"/>
  <c r="I3" i="2"/>
  <c r="I5" i="2"/>
  <c r="I6" i="2"/>
  <c r="I10" i="2"/>
  <c r="I11" i="2"/>
  <c r="I8" i="2"/>
  <c r="I7" i="2"/>
  <c r="I4" i="2"/>
  <c r="I9" i="2"/>
  <c r="H3" i="2"/>
  <c r="H5" i="2"/>
  <c r="H6" i="2"/>
  <c r="H10" i="2"/>
  <c r="H11" i="2"/>
  <c r="H8" i="2"/>
  <c r="H7" i="2"/>
  <c r="H4" i="2"/>
  <c r="H9" i="2"/>
  <c r="G3" i="2"/>
  <c r="G5" i="2"/>
  <c r="G6" i="2"/>
  <c r="G10" i="2"/>
  <c r="G11" i="2"/>
  <c r="G8" i="2"/>
  <c r="G7" i="2"/>
  <c r="G4" i="2"/>
  <c r="G9" i="2"/>
</calcChain>
</file>

<file path=xl/sharedStrings.xml><?xml version="1.0" encoding="utf-8"?>
<sst xmlns="http://schemas.openxmlformats.org/spreadsheetml/2006/main" count="344" uniqueCount="265">
  <si>
    <t>Library</t>
  </si>
  <si>
    <t>Greedy vs Lazy</t>
  </si>
  <si>
    <t>Year</t>
  </si>
  <si>
    <t>pandas</t>
  </si>
  <si>
    <t>Greedy (eager)</t>
  </si>
  <si>
    <t>N</t>
  </si>
  <si>
    <t>Polars</t>
  </si>
  <si>
    <t>Both (Eager &amp; Lazy)</t>
  </si>
  <si>
    <t>Y</t>
  </si>
  <si>
    <t>Lazy (task graph)</t>
  </si>
  <si>
    <t>Lazy (SQL engine)</t>
  </si>
  <si>
    <t>Greedy (pandas-like)</t>
  </si>
  <si>
    <t>Lazy (until action)</t>
  </si>
  <si>
    <t>Lazy scan/plan</t>
  </si>
  <si>
    <t>Lazy transformations</t>
  </si>
  <si>
    <t>Lazy (symbolic)</t>
  </si>
  <si>
    <t>N*</t>
  </si>
  <si>
    <t>package</t>
  </si>
  <si>
    <t>total_downloads</t>
  </si>
  <si>
    <t>recent_downloads_30d</t>
  </si>
  <si>
    <t>estimated_2025_downloads</t>
  </si>
  <si>
    <t>versions_count</t>
  </si>
  <si>
    <t>latest_data_date</t>
  </si>
  <si>
    <t>pepy_status</t>
  </si>
  <si>
    <t>version</t>
  </si>
  <si>
    <t>summary</t>
  </si>
  <si>
    <t>author</t>
  </si>
  <si>
    <t>maintainer</t>
  </si>
  <si>
    <t>home_page</t>
  </si>
  <si>
    <t>latest_release_date</t>
  </si>
  <si>
    <t>license</t>
  </si>
  <si>
    <t>requires_python</t>
  </si>
  <si>
    <t>pypi_status</t>
  </si>
  <si>
    <t>success</t>
  </si>
  <si>
    <t>2.3.1</t>
  </si>
  <si>
    <t>Powerful data structures for data analysis, time series, and statistics</t>
  </si>
  <si>
    <t>pyarrow</t>
  </si>
  <si>
    <t>21.0.0</t>
  </si>
  <si>
    <t>Python library for Apache Arrow</t>
  </si>
  <si>
    <t>Apache Software License</t>
  </si>
  <si>
    <t>&gt;=3.9</t>
  </si>
  <si>
    <t>found</t>
  </si>
  <si>
    <t>pyspark</t>
  </si>
  <si>
    <t>4.0.0</t>
  </si>
  <si>
    <t>Apache Spark Python API</t>
  </si>
  <si>
    <t>Spark Developers</t>
  </si>
  <si>
    <t>https://github.com/apache/spark/tree/master/python</t>
  </si>
  <si>
    <t>http://www.apache.org/licenses/LICENSE-2.0</t>
  </si>
  <si>
    <t>datasets</t>
  </si>
  <si>
    <t>HuggingFace community-driven open-source library of datasets</t>
  </si>
  <si>
    <t>HuggingFace Inc.</t>
  </si>
  <si>
    <t>https://github.com/huggingface/datasets</t>
  </si>
  <si>
    <t>Apache 2.0</t>
  </si>
  <si>
    <t>&gt;=3.9.0</t>
  </si>
  <si>
    <t>polars</t>
  </si>
  <si>
    <t>1.32.3</t>
  </si>
  <si>
    <t>Blazingly fast DataFrame library</t>
  </si>
  <si>
    <t>duckdb</t>
  </si>
  <si>
    <t>1.3.2</t>
  </si>
  <si>
    <t>DuckDB in-process database</t>
  </si>
  <si>
    <t>&gt;=3.7.0</t>
  </si>
  <si>
    <t>dask</t>
  </si>
  <si>
    <t>2025.7.0</t>
  </si>
  <si>
    <t>Parallel PyData with Task Scheduling</t>
  </si>
  <si>
    <t>BSD-3-Clause</t>
  </si>
  <si>
    <t>&gt;=3.10</t>
  </si>
  <si>
    <t>ray</t>
  </si>
  <si>
    <t>2.48.0</t>
  </si>
  <si>
    <t>Ray provides a simple, universal API for building distributed applications.</t>
  </si>
  <si>
    <t>Ray Team</t>
  </si>
  <si>
    <t>https://github.com/ray-project/ray</t>
  </si>
  <si>
    <t>modin</t>
  </si>
  <si>
    <t>0.35.0</t>
  </si>
  <si>
    <t>Modin: Make your pandas code run faster by changing one line of code.</t>
  </si>
  <si>
    <t>https://github.com/modin-project/modin</t>
  </si>
  <si>
    <t>Apache 2</t>
  </si>
  <si>
    <t>ibis-framework</t>
  </si>
  <si>
    <t>10.8.0</t>
  </si>
  <si>
    <t>The portable Python dataframe library</t>
  </si>
  <si>
    <t>Apache-2.0</t>
  </si>
  <si>
    <t>vaex-core</t>
  </si>
  <si>
    <t>4.17.1</t>
  </si>
  <si>
    <t>Core of vaex</t>
  </si>
  <si>
    <t>Maarten A. Breddels</t>
  </si>
  <si>
    <t>https://www.github.com/maartenbreddels/vaex</t>
  </si>
  <si>
    <t>MIT</t>
  </si>
  <si>
    <t>datatable</t>
  </si>
  <si>
    <t>1.1.0</t>
  </si>
  <si>
    <t>Python library for fast multi-threaded data manipulation and munging.</t>
  </si>
  <si>
    <t>Pasha Stetsenko</t>
  </si>
  <si>
    <t>Oleksiy Kononenko</t>
  </si>
  <si>
    <t>https://github.com/h2oai/datatable</t>
  </si>
  <si>
    <t>Mozilla Public License v2.0</t>
  </si>
  <si>
    <t>&gt;=3.6</t>
  </si>
  <si>
    <t>cudf</t>
  </si>
  <si>
    <t>0.6.1.post1</t>
  </si>
  <si>
    <t>RAPIDS development team</t>
  </si>
  <si>
    <t>https://github.com/rapidsai/dask-cuda</t>
  </si>
  <si>
    <t>dask-cudf</t>
  </si>
  <si>
    <t>not_found_404</t>
  </si>
  <si>
    <t>Versions count</t>
  </si>
  <si>
    <t>Parallel 
processing?</t>
  </si>
  <si>
    <t>GitHub 
Stars</t>
  </si>
  <si>
    <t>Total
downloads</t>
  </si>
  <si>
    <t>Recent
downloads (30d)</t>
  </si>
  <si>
    <t>Lazy</t>
  </si>
  <si>
    <t>Both</t>
  </si>
  <si>
    <t>IBIS</t>
  </si>
  <si>
    <t>Eager 
vs Lazy</t>
  </si>
  <si>
    <t>Eager</t>
  </si>
  <si>
    <t>Task</t>
  </si>
  <si>
    <t>Narwhals (backend-neutral)</t>
  </si>
  <si>
    <t>Nuance / gotchas</t>
  </si>
  <si>
    <t>Wrap/unwrap at I/O edge</t>
  </si>
  <si>
    <t>—</t>
  </si>
  <si>
    <r>
      <t>df = nw.from_native(pdf_or_pl_or_cudf)</t>
    </r>
    <r>
      <rPr>
        <sz val="11"/>
        <color theme="1"/>
        <rFont val="Aptos Narrow"/>
        <family val="2"/>
        <scheme val="minor"/>
      </rPr>
      <t xml:space="preserve">; </t>
    </r>
    <r>
      <rPr>
        <sz val="10"/>
        <color theme="1"/>
        <rFont val="Arial Unicode MS"/>
      </rPr>
      <t>pdf = nw.to_native(df)</t>
    </r>
  </si>
  <si>
    <r>
      <t xml:space="preserve">Narwhals does </t>
    </r>
    <r>
      <rPr>
        <b/>
        <sz val="11"/>
        <color theme="1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read files; wrap after native read.</t>
    </r>
  </si>
  <si>
    <t>Read CSV</t>
  </si>
  <si>
    <t>pd.read_csv(path)</t>
  </si>
  <si>
    <r>
      <t>nw.from_native(pd.read_csv(path))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nw.from_native(pl.read_csv(path))</t>
    </r>
  </si>
  <si>
    <t>Keep I/O native; wrapping preserves backend.</t>
  </si>
  <si>
    <t>Select columns</t>
  </si>
  <si>
    <t>df[['a','b']]</t>
  </si>
  <si>
    <r>
      <t>df.select('a','b')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df.select([nw.col('a'), nw.col('b')])</t>
    </r>
  </si>
  <si>
    <r>
      <t>select</t>
    </r>
    <r>
      <rPr>
        <sz val="11"/>
        <color theme="1"/>
        <rFont val="Aptos Narrow"/>
        <family val="2"/>
        <scheme val="minor"/>
      </rPr>
      <t xml:space="preserve"> creates a new frame with those columns.</t>
    </r>
  </si>
  <si>
    <t>Add/replace column</t>
  </si>
  <si>
    <r>
      <t>df.assign(z=df.x+df.y)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df['z']=...</t>
    </r>
  </si>
  <si>
    <t>df.with_columns((nw.col('x') + nw.col('y')).alias('z'))</t>
  </si>
  <si>
    <r>
      <t xml:space="preserve">Prefer expression + </t>
    </r>
    <r>
      <rPr>
        <sz val="10"/>
        <color theme="1"/>
        <rFont val="Arial Unicode MS"/>
      </rPr>
      <t>alias</t>
    </r>
    <r>
      <rPr>
        <sz val="11"/>
        <color theme="1"/>
        <rFont val="Aptos Narrow"/>
        <family val="2"/>
        <scheme val="minor"/>
      </rPr>
      <t>. Multiple columns: pass multiple expressions.</t>
    </r>
  </si>
  <si>
    <t>Rename columns</t>
  </si>
  <si>
    <t>df.rename(columns={'old':'new'})</t>
  </si>
  <si>
    <t>df.rename({'old':'new'})</t>
  </si>
  <si>
    <t>Dict mapping supported.</t>
  </si>
  <si>
    <t>Drop columns</t>
  </si>
  <si>
    <t>df.drop(columns=['c'])</t>
  </si>
  <si>
    <t>df.drop(['c'])</t>
  </si>
  <si>
    <t>Dropping by name(s).</t>
  </si>
  <si>
    <t>Filter rows</t>
  </si>
  <si>
    <r>
      <t>df[df.x&gt;0]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df.query("x &gt; 0")</t>
    </r>
  </si>
  <si>
    <t>df.filter(nw.col('x') &gt; 0)</t>
  </si>
  <si>
    <t>Use expressions for boolean conditions.</t>
  </si>
  <si>
    <t>Sort</t>
  </si>
  <si>
    <t>df.sort_values(['x','y'], ascending=[True,False])</t>
  </si>
  <si>
    <t>df.sort(['x','y'], descending=[False,True])</t>
  </si>
  <si>
    <r>
      <t>descending</t>
    </r>
    <r>
      <rPr>
        <sz val="11"/>
        <color theme="1"/>
        <rFont val="Aptos Narrow"/>
        <family val="2"/>
        <scheme val="minor"/>
      </rPr>
      <t xml:space="preserve"> mirrors list length.</t>
    </r>
  </si>
  <si>
    <t>Head / Tail</t>
  </si>
  <si>
    <r>
      <t>df.head(n)</t>
    </r>
    <r>
      <rPr>
        <sz val="11"/>
        <color theme="1"/>
        <rFont val="Aptos Narrow"/>
        <family val="2"/>
        <scheme val="minor"/>
      </rPr>
      <t xml:space="preserve"> / </t>
    </r>
    <r>
      <rPr>
        <sz val="10"/>
        <color theme="1"/>
        <rFont val="Arial Unicode MS"/>
      </rPr>
      <t>df.tail(n)</t>
    </r>
  </si>
  <si>
    <t>Same meaning.</t>
  </si>
  <si>
    <t>Sample rows</t>
  </si>
  <si>
    <t>df.sample(n=100, random_state=0)</t>
  </si>
  <si>
    <t>df.sample(n=100, seed=0)</t>
  </si>
  <si>
    <r>
      <t>seed</t>
    </r>
    <r>
      <rPr>
        <sz val="11"/>
        <color theme="1"/>
        <rFont val="Aptos Narrow"/>
        <family val="2"/>
        <scheme val="minor"/>
      </rPr>
      <t xml:space="preserve"> instead of </t>
    </r>
    <r>
      <rPr>
        <sz val="10"/>
        <color theme="1"/>
        <rFont val="Arial Unicode MS"/>
      </rPr>
      <t>random_state</t>
    </r>
    <r>
      <rPr>
        <sz val="11"/>
        <color theme="1"/>
        <rFont val="Aptos Narrow"/>
        <family val="2"/>
        <scheme val="minor"/>
      </rPr>
      <t>.</t>
    </r>
  </si>
  <si>
    <t>Distinct / drop duplicates (rows)</t>
  </si>
  <si>
    <t>df.drop_duplicates(subset=['a','b'])</t>
  </si>
  <si>
    <t>df.unique(subset=['a','b'])</t>
  </si>
  <si>
    <r>
      <t xml:space="preserve">Whole-row distinct: </t>
    </r>
    <r>
      <rPr>
        <sz val="10"/>
        <color theme="1"/>
        <rFont val="Arial Unicode MS"/>
      </rPr>
      <t>df.unique()</t>
    </r>
    <r>
      <rPr>
        <sz val="11"/>
        <color theme="1"/>
        <rFont val="Aptos Narrow"/>
        <family val="2"/>
        <scheme val="minor"/>
      </rPr>
      <t>.</t>
    </r>
  </si>
  <si>
    <t>Unique values (Series)</t>
  </si>
  <si>
    <t>df['a'].unique()</t>
  </si>
  <si>
    <t>df.select(nw.col('a').unique().alias('a'))</t>
  </si>
  <si>
    <t>Returns a 1-col frame; convert to native/Series at edges.</t>
  </si>
  <si>
    <t>Coalesce / first non-null</t>
  </si>
  <si>
    <t>df['z'] = df['a'].fillna(df['b'])</t>
  </si>
  <si>
    <t>df.with_columns(nw.coalesce([nw.col('a'), nw.col('b')]).alias('z'))</t>
  </si>
  <si>
    <r>
      <t>coalesce</t>
    </r>
    <r>
      <rPr>
        <sz val="11"/>
        <color theme="1"/>
        <rFont val="Aptos Narrow"/>
        <family val="2"/>
        <scheme val="minor"/>
      </rPr>
      <t xml:space="preserve"> takes a list of exprs.</t>
    </r>
  </si>
  <si>
    <t>Fill missing</t>
  </si>
  <si>
    <r>
      <t>df.fillna({'a':0})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df['a'].fillna(0)</t>
    </r>
  </si>
  <si>
    <r>
      <t>df.with_columns(nw.col('a').fill_null(0).alias('a'))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df.fill_null(0)</t>
    </r>
  </si>
  <si>
    <r>
      <t xml:space="preserve">On whole DF, </t>
    </r>
    <r>
      <rPr>
        <sz val="10"/>
        <color theme="1"/>
        <rFont val="Arial Unicode MS"/>
      </rPr>
      <t>fill_null(0)</t>
    </r>
    <r>
      <rPr>
        <sz val="11"/>
        <color theme="1"/>
        <rFont val="Aptos Narrow"/>
        <family val="2"/>
        <scheme val="minor"/>
      </rPr>
      <t xml:space="preserve"> fills all nullable cols.</t>
    </r>
  </si>
  <si>
    <t>Drop missing</t>
  </si>
  <si>
    <t>df.dropna(subset=['a'])</t>
  </si>
  <si>
    <t>df.drop_nulls(['a'])</t>
  </si>
  <si>
    <r>
      <t>drop_nulls()</t>
    </r>
    <r>
      <rPr>
        <sz val="11"/>
        <color theme="1"/>
        <rFont val="Aptos Narrow"/>
        <family val="2"/>
        <scheme val="minor"/>
      </rPr>
      <t xml:space="preserve"> mirrors Polars.</t>
    </r>
  </si>
  <si>
    <t>Type cast</t>
  </si>
  <si>
    <t>df.astype({'a':'float64'})</t>
  </si>
  <si>
    <t>df.with_columns(nw.col('a').cast(nw.Float64).alias('a'))</t>
  </si>
  <si>
    <r>
      <t xml:space="preserve">Use Narwhals dtypes (e.g., </t>
    </r>
    <r>
      <rPr>
        <sz val="10"/>
        <color theme="1"/>
        <rFont val="Arial Unicode MS"/>
      </rPr>
      <t>nw.Int64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nw.Utf8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nw.Date</t>
    </r>
    <r>
      <rPr>
        <sz val="11"/>
        <color theme="1"/>
        <rFont val="Aptos Narrow"/>
        <family val="2"/>
        <scheme val="minor"/>
      </rPr>
      <t>).</t>
    </r>
  </si>
  <si>
    <t>String contains</t>
  </si>
  <si>
    <t>df[df.s.str.contains('foo', regex=False)]</t>
  </si>
  <si>
    <t>df.filter(nw.col('s').str.contains('foo', literal=True))</t>
  </si>
  <si>
    <r>
      <t>literal=True</t>
    </r>
    <r>
      <rPr>
        <sz val="11"/>
        <color theme="1"/>
        <rFont val="Aptos Narrow"/>
        <family val="2"/>
        <scheme val="minor"/>
      </rPr>
      <t xml:space="preserve"> ≈ </t>
    </r>
    <r>
      <rPr>
        <sz val="10"/>
        <color theme="1"/>
        <rFont val="Arial Unicode MS"/>
      </rPr>
      <t>regex=False</t>
    </r>
    <r>
      <rPr>
        <sz val="11"/>
        <color theme="1"/>
        <rFont val="Aptos Narrow"/>
        <family val="2"/>
        <scheme val="minor"/>
      </rPr>
      <t>.</t>
    </r>
  </si>
  <si>
    <t>String starts/ends</t>
  </si>
  <si>
    <r>
      <t>.str.startswith('x')</t>
    </r>
    <r>
      <rPr>
        <sz val="11"/>
        <color theme="1"/>
        <rFont val="Aptos Narrow"/>
        <family val="2"/>
        <scheme val="minor"/>
      </rPr>
      <t xml:space="preserve"> / </t>
    </r>
    <r>
      <rPr>
        <sz val="10"/>
        <color theme="1"/>
        <rFont val="Arial Unicode MS"/>
      </rPr>
      <t>.str.endswith('y')</t>
    </r>
  </si>
  <si>
    <r>
      <t>.filter(nw.col('s').str.starts_with('x'))</t>
    </r>
    <r>
      <rPr>
        <sz val="11"/>
        <color theme="1"/>
        <rFont val="Aptos Narrow"/>
        <family val="2"/>
        <scheme val="minor"/>
      </rPr>
      <t xml:space="preserve"> / </t>
    </r>
    <r>
      <rPr>
        <sz val="10"/>
        <color theme="1"/>
        <rFont val="Arial Unicode MS"/>
      </rPr>
      <t>.str.ends_with('y')</t>
    </r>
  </si>
  <si>
    <r>
      <t xml:space="preserve">Method names mirror Polars’ </t>
    </r>
    <r>
      <rPr>
        <sz val="10"/>
        <color theme="1"/>
        <rFont val="Arial Unicode MS"/>
      </rPr>
      <t>.str.*</t>
    </r>
    <r>
      <rPr>
        <sz val="11"/>
        <color theme="1"/>
        <rFont val="Aptos Narrow"/>
        <family val="2"/>
        <scheme val="minor"/>
      </rPr>
      <t>.</t>
    </r>
  </si>
  <si>
    <t>String lower/upper</t>
  </si>
  <si>
    <r>
      <t>.str.lower()</t>
    </r>
    <r>
      <rPr>
        <sz val="11"/>
        <color theme="1"/>
        <rFont val="Aptos Narrow"/>
        <family val="2"/>
        <scheme val="minor"/>
      </rPr>
      <t xml:space="preserve"> / </t>
    </r>
    <r>
      <rPr>
        <sz val="10"/>
        <color theme="1"/>
        <rFont val="Arial Unicode MS"/>
      </rPr>
      <t>.str.upper()</t>
    </r>
  </si>
  <si>
    <r>
      <t>.with_columns(nw.col('s').str.to_lowercase().alias('s'))</t>
    </r>
    <r>
      <rPr>
        <sz val="11"/>
        <color theme="1"/>
        <rFont val="Aptos Narrow"/>
        <family val="2"/>
        <scheme val="minor"/>
      </rPr>
      <t xml:space="preserve"> / </t>
    </r>
    <r>
      <rPr>
        <sz val="10"/>
        <color theme="1"/>
        <rFont val="Arial Unicode MS"/>
      </rPr>
      <t>.str.to_uppercase()</t>
    </r>
  </si>
  <si>
    <t>Parse datetimes</t>
  </si>
  <si>
    <t>pd.to_datetime(df['d'], format=..., errors='coerce')</t>
  </si>
  <si>
    <t>df.with_columns(nw.col('d').str.strptime(nw.Datetime, fmt="%Y-%m-%d %H:%M:%S", strict=False).alias('d'))</t>
  </si>
  <si>
    <r>
      <t xml:space="preserve">Use </t>
    </r>
    <r>
      <rPr>
        <sz val="10"/>
        <color theme="1"/>
        <rFont val="Arial Unicode MS"/>
      </rPr>
      <t>nw.Date</t>
    </r>
    <r>
      <rPr>
        <sz val="11"/>
        <color theme="1"/>
        <rFont val="Aptos Narrow"/>
        <family val="2"/>
        <scheme val="minor"/>
      </rPr>
      <t>/</t>
    </r>
    <r>
      <rPr>
        <sz val="10"/>
        <color theme="1"/>
        <rFont val="Arial Unicode MS"/>
      </rPr>
      <t>nw.Datetime</t>
    </r>
    <r>
      <rPr>
        <sz val="11"/>
        <color theme="1"/>
        <rFont val="Aptos Narrow"/>
        <family val="2"/>
        <scheme val="minor"/>
      </rPr>
      <t xml:space="preserve"> + </t>
    </r>
    <r>
      <rPr>
        <sz val="10"/>
        <color theme="1"/>
        <rFont val="Arial Unicode MS"/>
      </rPr>
      <t>fmt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strict</t>
    </r>
    <r>
      <rPr>
        <sz val="11"/>
        <color theme="1"/>
        <rFont val="Aptos Narrow"/>
        <family val="2"/>
        <scheme val="minor"/>
      </rPr>
      <t>.</t>
    </r>
  </si>
  <si>
    <t>Extract date parts</t>
  </si>
  <si>
    <t>df['y']=df.d.dt.year</t>
  </si>
  <si>
    <t>df.with_columns(nw.col('d').dt.year().alias('y'))</t>
  </si>
  <si>
    <r>
      <t xml:space="preserve">Also </t>
    </r>
    <r>
      <rPr>
        <sz val="10"/>
        <color theme="1"/>
        <rFont val="Arial Unicode MS"/>
      </rPr>
      <t>.month()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.day()</t>
    </r>
    <r>
      <rPr>
        <sz val="11"/>
        <color theme="1"/>
        <rFont val="Aptos Narrow"/>
        <family val="2"/>
        <scheme val="minor"/>
      </rPr>
      <t>, etc.</t>
    </r>
  </si>
  <si>
    <t>Conditional column</t>
  </si>
  <si>
    <r>
      <t>np.where(df.x&gt;0, 'A','B')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.assign(z=...)</t>
    </r>
  </si>
  <si>
    <t>df.with_columns(nw.when(nw.col('x')&gt;0).then('A').otherwise('B').alias('z'))</t>
  </si>
  <si>
    <r>
      <t>when…then…otherwise</t>
    </r>
    <r>
      <rPr>
        <sz val="11"/>
        <color theme="1"/>
        <rFont val="Aptos Narrow"/>
        <family val="2"/>
        <scheme val="minor"/>
      </rPr>
      <t xml:space="preserve"> expression.</t>
    </r>
  </si>
  <si>
    <t>Arithmetic / boolean</t>
  </si>
  <si>
    <r>
      <t>df['z']=df['a']*2</t>
    </r>
    <r>
      <rPr>
        <sz val="11"/>
        <color theme="1"/>
        <rFont val="Aptos Narrow"/>
        <family val="2"/>
        <scheme val="minor"/>
      </rPr>
      <t xml:space="preserve"> / </t>
    </r>
    <r>
      <rPr>
        <sz val="10"/>
        <color theme="1"/>
        <rFont val="Arial Unicode MS"/>
      </rPr>
      <t>&amp;</t>
    </r>
    <r>
      <rPr>
        <sz val="11"/>
        <color theme="1"/>
        <rFont val="Aptos Narrow"/>
        <family val="2"/>
        <scheme val="minor"/>
      </rPr>
      <t>, `</t>
    </r>
  </si>
  <si>
    <t>`</t>
  </si>
  <si>
    <r>
      <t>(nw.col('a') * 2)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(cond1 &amp; cond2)</t>
    </r>
  </si>
  <si>
    <t>Join (inner)</t>
  </si>
  <si>
    <t>df1.merge(df2, on='id', how='inner')</t>
  </si>
  <si>
    <t>df1.join(df2, on='id', how='inner')</t>
  </si>
  <si>
    <t>Returns native type on unwrap; supports multiple keys.</t>
  </si>
  <si>
    <t>Join (left/right/outer)</t>
  </si>
  <si>
    <t>how='left'/'right'/'outer'</t>
  </si>
  <si>
    <t>Column suffix handling is backend-specific.</t>
  </si>
  <si>
    <t>Join (many keys)</t>
  </si>
  <si>
    <t>.merge(df2, on=['a','b'])</t>
  </si>
  <si>
    <t>.join(df2, on=['a','b'], how='inner')</t>
  </si>
  <si>
    <t>Key order matters as in pandas.</t>
  </si>
  <si>
    <t>Group &amp; aggregate (wide)</t>
  </si>
  <si>
    <t>df.groupby('g')['v'].agg(['sum','mean'])</t>
  </si>
  <si>
    <t>df.groupby('g').agg(nw.col('v').sum().alias('sum'), nw.col('v').mean().alias('mean'))</t>
  </si>
  <si>
    <t>Narwhals uses expression list with aliases.</t>
  </si>
  <si>
    <t>Group multiple aggs/cols</t>
  </si>
  <si>
    <t>df.groupby('g').agg(total=('v','sum'), avg=('v','mean'))</t>
  </si>
  <si>
    <t>same as above</t>
  </si>
  <si>
    <t>Add more expressions; each can target different columns.</t>
  </si>
  <si>
    <t>Group row count</t>
  </si>
  <si>
    <r>
      <t>df.groupby('g').size()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...['v'].size()</t>
    </r>
  </si>
  <si>
    <t>df.groupby('g').agg(nw.len().alias('size'))</t>
  </si>
  <si>
    <r>
      <t>len</t>
    </r>
    <r>
      <rPr>
        <sz val="11"/>
        <color theme="1"/>
        <rFont val="Aptos Narrow"/>
        <family val="2"/>
        <scheme val="minor"/>
      </rPr>
      <t xml:space="preserve"> counts </t>
    </r>
    <r>
      <rPr>
        <b/>
        <sz val="11"/>
        <color theme="1"/>
        <rFont val="Aptos Narrow"/>
        <family val="2"/>
        <scheme val="minor"/>
      </rPr>
      <t>rows</t>
    </r>
    <r>
      <rPr>
        <sz val="11"/>
        <color theme="1"/>
        <rFont val="Aptos Narrow"/>
        <family val="2"/>
        <scheme val="minor"/>
      </rPr>
      <t xml:space="preserve"> (incl. nulls).</t>
    </r>
  </si>
  <si>
    <t>Group non-null count</t>
  </si>
  <si>
    <t>df.groupby('g')['v'].count()</t>
  </si>
  <si>
    <t>df.groupby('g').agg(nw.col('v').count().alias('count'))</t>
  </si>
  <si>
    <r>
      <t xml:space="preserve">Like pandas </t>
    </r>
    <r>
      <rPr>
        <sz val="10"/>
        <color theme="1"/>
        <rFont val="Arial Unicode MS"/>
      </rPr>
      <t>count</t>
    </r>
    <r>
      <rPr>
        <sz val="11"/>
        <color theme="1"/>
        <rFont val="Aptos Narrow"/>
        <family val="2"/>
        <scheme val="minor"/>
      </rPr>
      <t xml:space="preserve"> (excludes nulls).</t>
    </r>
  </si>
  <si>
    <t>Group distinct count</t>
  </si>
  <si>
    <t>df.groupby('g')['v'].nunique()</t>
  </si>
  <si>
    <t>df.groupby('g').agg(nw.col('v').n_unique().alias('nunique'))</t>
  </si>
  <si>
    <t>Group sort by aggregate</t>
  </si>
  <si>
    <t>... .sort_values('sum', ascending=False)</t>
  </si>
  <si>
    <t>... .sort('sum', descending=True)</t>
  </si>
  <si>
    <t>Value counts</t>
  </si>
  <si>
    <t>df['a'].value_counts()</t>
  </si>
  <si>
    <t>df.groupby('a').agg(nw.len().alias('count')).sort('count', descending=True)</t>
  </si>
  <si>
    <t>Window: group-wise transform</t>
  </si>
  <si>
    <t>df['s_sum'] = df.groupby('g')['s'].transform('sum')</t>
  </si>
  <si>
    <t>df.with_columns(nw.col('s').sum().over('g').alias('s_sum'))</t>
  </si>
  <si>
    <r>
      <t>.over('g')</t>
    </r>
    <r>
      <rPr>
        <sz val="11"/>
        <color theme="1"/>
        <rFont val="Aptos Narrow"/>
        <family val="2"/>
        <scheme val="minor"/>
      </rPr>
      <t xml:space="preserve"> applies a window over groups.</t>
    </r>
  </si>
  <si>
    <t>Explode list column</t>
  </si>
  <si>
    <t>df.explode('lst')</t>
  </si>
  <si>
    <t>Same semantics.</t>
  </si>
  <si>
    <t>Row-wise apply (discouraged)</t>
  </si>
  <si>
    <t>df.apply(func, axis=1)</t>
  </si>
  <si>
    <t>(Prefer vectorized expressions; no 1:1 row-apply)</t>
  </si>
  <si>
    <t>Use expressions; drop to native for custom Python loops.</t>
  </si>
  <si>
    <t>Pivot / pivot_table</t>
  </si>
  <si>
    <t>df.pivot_table(index=..., columns=..., values=..., aggfunc='sum')</t>
  </si>
  <si>
    <t>Prefer backend-native if you need full pivot features.</t>
  </si>
  <si>
    <t>File</t>
  </si>
  <si>
    <t>Pandas Loading Time (seconds)</t>
  </si>
  <si>
    <t>Polars Loading Time (seconds)</t>
  </si>
  <si>
    <t>Pandas Over Polars</t>
  </si>
  <si>
    <t>Narwhals with Pandas Loading Time (seconds)</t>
  </si>
  <si>
    <t>Narwhals with Polars Loading Time (seconds)</t>
  </si>
  <si>
    <t>Narwhals (Pandas Over Polars as backends)</t>
  </si>
  <si>
    <t>cards_data.csv</t>
  </si>
  <si>
    <t>transactions_data.csv</t>
  </si>
  <si>
    <t>users_data.csv</t>
  </si>
  <si>
    <t>Pandas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</si>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</sst>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u/>
      <sz val="11"/>
      <color theme="1"/>
      <name val="Arial Nova"/>
      <family val="2"/>
    </font>
    <font>
      <sz val="10"/>
      <color theme="1"/>
      <name val="Arial Unicode MS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2" applyAlignment="1">
      <alignment horizontal="center" vertical="center" wrapText="1"/>
    </xf>
    <xf numFmtId="164" fontId="3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center" vertical="top"/>
    </xf>
    <xf numFmtId="9" fontId="5" fillId="0" borderId="0" xfId="0" applyNumberFormat="1" applyFont="1" applyAlignment="1">
      <alignment horizontal="center" vertical="top"/>
    </xf>
  </cellXfs>
  <cellStyles count="3">
    <cellStyle name="Comma" xfId="1" builtinId="3"/>
    <cellStyle name="Hyperlink" xfId="2" builtinId="8"/>
    <cellStyle name="Normal" xfId="0" builtinId="0"/>
  </cellStyles>
  <dxfs count="34">
    <dxf>
      <font>
        <strike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3" formatCode="0%"/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3" formatCode="0%"/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rial Nova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rial Nova"/>
        <family val="2"/>
        <scheme val="none"/>
      </font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rial Nova"/>
        <family val="2"/>
        <scheme val="none"/>
      </font>
      <numFmt numFmtId="164" formatCode="_-* #,##0_-;\-* #,##0_-;_-* &quot;-&quot;??_-;_-@_-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164" formatCode="_-* #,##0_-;\-* #,##0_-;_-* &quot;-&quot;??_-;_-@_-"/>
      <alignment horizontal="center" vertical="center" textRotation="0" wrapText="1" indent="0" justifyLastLine="0" shrinkToFit="0" readingOrder="0"/>
    </dxf>
    <dxf>
      <numFmt numFmtId="164" formatCode="_-* #,##0_-;\-* #,##0_-;_-* &quot;-&quot;??_-;_-@_-"/>
      <alignment horizontal="center" vertical="center" textRotation="0" indent="0" justifyLastLine="0" shrinkToFit="0" readingOrder="0"/>
    </dxf>
    <dxf>
      <numFmt numFmtId="164" formatCode="_-* #,##0_-;\-* #,##0_-;_-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D9D4FF-E2AE-4C64-9FFF-EF9CC92F98C7}" name="Table1" displayName="Table1" ref="B2:I11" totalsRowShown="0" headerRowDxfId="33" dataDxfId="32">
  <autoFilter ref="B2:I11" xr:uid="{B0D9D4FF-E2AE-4C64-9FFF-EF9CC92F98C7}"/>
  <sortState xmlns:xlrd2="http://schemas.microsoft.com/office/spreadsheetml/2017/richdata2" ref="B3:I11">
    <sortCondition descending="1" ref="G2:G11"/>
  </sortState>
  <tableColumns count="8">
    <tableColumn id="1" xr3:uid="{5F9FD68D-C466-4048-89E3-EF3903B63956}" name="Library" dataDxfId="31" dataCellStyle="Hyperlink"/>
    <tableColumn id="2" xr3:uid="{5B9DB6FA-13FC-40DB-B907-3E623FF5BE04}" name="Greedy vs Lazy" dataDxfId="30"/>
    <tableColumn id="3" xr3:uid="{67247445-621C-4646-BE2B-E4544C4800ED}" name="Year" dataDxfId="29"/>
    <tableColumn id="4" xr3:uid="{7236AD08-B73C-4593-B940-BB48F4BF8B53}" name="Parallel _x000a_processing?" dataDxfId="28"/>
    <tableColumn id="6" xr3:uid="{929471B6-6313-467E-A8E9-1A9430416305}" name="GitHub _x000a_Stars" dataDxfId="27" dataCellStyle="Comma"/>
    <tableColumn id="7" xr3:uid="{C15214D0-3851-4CF3-ACF7-E5B79894CA3D}" name="Total_x000a_downloads" dataDxfId="26" dataCellStyle="Comma">
      <calculatedColumnFormula>VLOOKUP($B3,Libraries_Data!$A$1:$P$15,2,FALSE)</calculatedColumnFormula>
    </tableColumn>
    <tableColumn id="8" xr3:uid="{353AB4E9-1D43-4F57-BAAC-2DBD5905D937}" name="Recent_x000a_downloads (30d)" dataDxfId="25" dataCellStyle="Comma">
      <calculatedColumnFormula>VLOOKUP($B3,Libraries_Data!$A$1:$P$15,3,FALSE)</calculatedColumnFormula>
    </tableColumn>
    <tableColumn id="9" xr3:uid="{AEB7D58E-9DC4-4E72-AC79-16B3E8B05F8C}" name="Versions count" dataDxfId="24">
      <calculatedColumnFormula>VLOOKUP($B3,Libraries_Data!$A$1:$P$15,5,FALSE)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96191F-9513-4DB3-94B4-EF7F410058CF}" name="Table13" displayName="Table13" ref="B14:I23" totalsRowShown="0" headerRowDxfId="23" dataDxfId="22">
  <autoFilter ref="B14:I23" xr:uid="{2996191F-9513-4DB3-94B4-EF7F410058C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B15:I23">
    <sortCondition descending="1" ref="G14:G23"/>
  </sortState>
  <tableColumns count="8">
    <tableColumn id="1" xr3:uid="{C4A48140-1924-4029-BB49-A41DAE41AA52}" name="Library" dataDxfId="21" dataCellStyle="Hyperlink"/>
    <tableColumn id="2" xr3:uid="{12241153-8596-4560-B20D-D314D77D867F}" name="Eager _x000a_vs Lazy" dataDxfId="20"/>
    <tableColumn id="3" xr3:uid="{2CAC440A-55B3-4600-B04A-A6EFF2E9A061}" name="Year" dataDxfId="19"/>
    <tableColumn id="4" xr3:uid="{F256BA90-EAFB-4E5B-940D-19CD78787937}" name="Parallel _x000a_processing?" dataDxfId="18"/>
    <tableColumn id="6" xr3:uid="{94C87EAD-41C6-4EF4-B994-C71C53333F9C}" name="GitHub _x000a_Stars" dataDxfId="17" dataCellStyle="Comma"/>
    <tableColumn id="7" xr3:uid="{7ED9728F-4813-46E4-803D-01F7595200F7}" name="Total_x000a_downloads" dataDxfId="16" dataCellStyle="Comma">
      <calculatedColumnFormula>VLOOKUP($B15,Libraries_Data!$A$1:$P$15,2,FALSE)</calculatedColumnFormula>
    </tableColumn>
    <tableColumn id="8" xr3:uid="{62703787-216F-4853-B341-12BF1675F2CB}" name="Recent_x000a_downloads (30d)" dataDxfId="15" dataCellStyle="Comma">
      <calculatedColumnFormula>VLOOKUP($B15,Libraries_Data!$A$1:$P$15,3,FALSE)</calculatedColumnFormula>
    </tableColumn>
    <tableColumn id="9" xr3:uid="{FF696558-C74F-4EEA-B499-653A147D022E}" name="Versions count" dataDxfId="14">
      <calculatedColumnFormula>VLOOKUP($B15,Libraries_Data!$A$1:$P$15,5,FALSE)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6A352A-BA97-4F4D-AEBC-8D6C966E1DDC}" name="Table4" displayName="Table4" ref="B2:E39" totalsRowShown="0" headerRowDxfId="13">
  <autoFilter ref="B2:E39" xr:uid="{796A352A-BA97-4F4D-AEBC-8D6C966E1DDC}"/>
  <tableColumns count="4">
    <tableColumn id="1" xr3:uid="{4E15AA67-70F0-48B1-82C9-51C609D1FC58}" name="Task" dataDxfId="12"/>
    <tableColumn id="2" xr3:uid="{25E106F2-0BB5-401D-A126-8C898A6EC28F}" name="Pandas" dataDxfId="11"/>
    <tableColumn id="3" xr3:uid="{F1EAF14A-96D3-4121-9F81-20C536387A16}" name="Narwhals (backend-neutral)" dataDxfId="10"/>
    <tableColumn id="4" xr3:uid="{45C4D3E2-36AD-42CE-AFBE-F3EB6D5B0BB5}" name="Nuance / gotchas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34D707-B78F-4119-B378-A1E6452C6DC8}" name="Table14" displayName="Table14" ref="B2:H5" totalsRowShown="0" headerRowDxfId="8" dataDxfId="7">
  <autoFilter ref="B2:H5" xr:uid="{7C9567ED-A678-49FB-A3C2-82A1F745C7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0D72340-B5C8-4CC1-8ABC-9A69AE176CA8}" name="File" dataDxfId="6"/>
    <tableColumn id="2" xr3:uid="{62F4CD9E-EA6E-4427-B8BB-D3AD73DF1DCB}" name="Pandas Loading Time (seconds)" dataDxfId="5"/>
    <tableColumn id="3" xr3:uid="{F76CD1EC-0F5D-45CE-A9F1-98330A2B1BFF}" name="Polars Loading Time (seconds)" dataDxfId="4"/>
    <tableColumn id="6" xr3:uid="{362D2482-DA71-4007-977A-B67392DB78A3}" name="Pandas Over Polars" dataDxfId="3">
      <calculatedColumnFormula>Table14[[#This Row],[Pandas Loading Time (seconds)]]/Table14[[#This Row],[Polars Loading Time (seconds)]]</calculatedColumnFormula>
    </tableColumn>
    <tableColumn id="4" xr3:uid="{A7983533-19FC-4C38-B4E3-3C2AC3B33EF1}" name="Narwhals with Pandas Loading Time (seconds)" dataDxfId="2"/>
    <tableColumn id="5" xr3:uid="{70D91A72-7617-485C-90AD-4FF2B7B90ECA}" name="Narwhals with Polars Loading Time (seconds)" dataDxfId="1"/>
    <tableColumn id="7" xr3:uid="{31A89576-624B-4B0D-93B5-10E74B1DF862}" name="Narwhals (Pandas Over Polars as backends)" dataDxfId="0">
      <calculatedColumnFormula>Table14[[#This Row],[Narwhals with Pandas Loading Time (seconds)]]/Table14[[#This Row],[Narwhals with Polars Loading Time (seconds)]]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pache/arrow/stargazers" TargetMode="External"/><Relationship Id="rId18" Type="http://schemas.openxmlformats.org/officeDocument/2006/relationships/hyperlink" Target="https://pandas.pydata.org/" TargetMode="External"/><Relationship Id="rId26" Type="http://schemas.openxmlformats.org/officeDocument/2006/relationships/hyperlink" Target="https://github.com/rapidsai/cudf/releases?utm_source=chatgpt.com" TargetMode="External"/><Relationship Id="rId21" Type="http://schemas.openxmlformats.org/officeDocument/2006/relationships/hyperlink" Target="https://github.com/pola-rs/polars/stargazers" TargetMode="External"/><Relationship Id="rId34" Type="http://schemas.openxmlformats.org/officeDocument/2006/relationships/hyperlink" Target="https://github.com/ibis-project/ibis" TargetMode="External"/><Relationship Id="rId7" Type="http://schemas.openxmlformats.org/officeDocument/2006/relationships/hyperlink" Target="https://duckdb.org/docs/stable/clients/python/overview.html" TargetMode="External"/><Relationship Id="rId12" Type="http://schemas.openxmlformats.org/officeDocument/2006/relationships/hyperlink" Target="https://arrow.apache.org/docs/python/dataset.html" TargetMode="External"/><Relationship Id="rId17" Type="http://schemas.openxmlformats.org/officeDocument/2006/relationships/hyperlink" Target="https://github.com/ibis-project/ibis" TargetMode="External"/><Relationship Id="rId25" Type="http://schemas.openxmlformats.org/officeDocument/2006/relationships/hyperlink" Target="https://docs.rapids.ai/api/cudf/stable/" TargetMode="External"/><Relationship Id="rId33" Type="http://schemas.openxmlformats.org/officeDocument/2006/relationships/hyperlink" Target="https://ibis-project.org/" TargetMode="External"/><Relationship Id="rId2" Type="http://schemas.openxmlformats.org/officeDocument/2006/relationships/hyperlink" Target="https://github.com/pandas-dev/pandas/stargazers" TargetMode="External"/><Relationship Id="rId16" Type="http://schemas.openxmlformats.org/officeDocument/2006/relationships/hyperlink" Target="https://ibis-project.org/" TargetMode="External"/><Relationship Id="rId20" Type="http://schemas.openxmlformats.org/officeDocument/2006/relationships/hyperlink" Target="https://docs.pola.rs/" TargetMode="External"/><Relationship Id="rId29" Type="http://schemas.openxmlformats.org/officeDocument/2006/relationships/hyperlink" Target="https://arrow.apache.org/docs/python/dataset.html" TargetMode="External"/><Relationship Id="rId1" Type="http://schemas.openxmlformats.org/officeDocument/2006/relationships/hyperlink" Target="https://pandas.pydata.org/" TargetMode="External"/><Relationship Id="rId6" Type="http://schemas.openxmlformats.org/officeDocument/2006/relationships/hyperlink" Target="https://github.com/dask/dask?utm_source=chatgpt.com" TargetMode="External"/><Relationship Id="rId11" Type="http://schemas.openxmlformats.org/officeDocument/2006/relationships/hyperlink" Target="https://github.com/apache/spark/stargazers" TargetMode="External"/><Relationship Id="rId24" Type="http://schemas.openxmlformats.org/officeDocument/2006/relationships/hyperlink" Target="https://duckdb.org/docs/stable/clients/python/overview.html" TargetMode="External"/><Relationship Id="rId32" Type="http://schemas.openxmlformats.org/officeDocument/2006/relationships/hyperlink" Target="https://github.com/ray-project/ray/stargazers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s://docs.dask.org/en/stable/dataframe.html" TargetMode="External"/><Relationship Id="rId15" Type="http://schemas.openxmlformats.org/officeDocument/2006/relationships/hyperlink" Target="https://github.com/ray-project/ray/stargazers" TargetMode="External"/><Relationship Id="rId23" Type="http://schemas.openxmlformats.org/officeDocument/2006/relationships/hyperlink" Target="https://github.com/dask/dask?utm_source=chatgpt.com" TargetMode="External"/><Relationship Id="rId28" Type="http://schemas.openxmlformats.org/officeDocument/2006/relationships/hyperlink" Target="https://github.com/apache/spark/stargazers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spark.apache.org/docs/latest/api/python/" TargetMode="External"/><Relationship Id="rId19" Type="http://schemas.openxmlformats.org/officeDocument/2006/relationships/hyperlink" Target="https://github.com/pandas-dev/pandas/stargazers" TargetMode="External"/><Relationship Id="rId31" Type="http://schemas.openxmlformats.org/officeDocument/2006/relationships/hyperlink" Target="https://docs.ray.io/en/latest/" TargetMode="External"/><Relationship Id="rId4" Type="http://schemas.openxmlformats.org/officeDocument/2006/relationships/hyperlink" Target="https://github.com/pola-rs/polars/stargazers" TargetMode="External"/><Relationship Id="rId9" Type="http://schemas.openxmlformats.org/officeDocument/2006/relationships/hyperlink" Target="https://github.com/rapidsai/cudf/releases?utm_source=chatgpt.com" TargetMode="External"/><Relationship Id="rId14" Type="http://schemas.openxmlformats.org/officeDocument/2006/relationships/hyperlink" Target="https://docs.ray.io/en/latest/" TargetMode="External"/><Relationship Id="rId22" Type="http://schemas.openxmlformats.org/officeDocument/2006/relationships/hyperlink" Target="https://docs.dask.org/en/stable/dataframe.html" TargetMode="External"/><Relationship Id="rId27" Type="http://schemas.openxmlformats.org/officeDocument/2006/relationships/hyperlink" Target="https://spark.apache.org/docs/latest/api/python/" TargetMode="External"/><Relationship Id="rId30" Type="http://schemas.openxmlformats.org/officeDocument/2006/relationships/hyperlink" Target="https://github.com/apache/arrow/stargazers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docs.rapids.ai/api/cudf/stable/" TargetMode="External"/><Relationship Id="rId3" Type="http://schemas.openxmlformats.org/officeDocument/2006/relationships/hyperlink" Target="https://docs.pola.r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981C-170C-4A60-89F6-86FE9BCB8A7E}">
  <dimension ref="B2:I24"/>
  <sheetViews>
    <sheetView showGridLines="0" zoomScaleNormal="100" workbookViewId="0"/>
  </sheetViews>
  <sheetFormatPr defaultColWidth="8.7109375" defaultRowHeight="15"/>
  <cols>
    <col min="1" max="1" width="8.7109375" style="6"/>
    <col min="2" max="2" width="12.85546875" style="6" bestFit="1" customWidth="1"/>
    <col min="3" max="3" width="10.140625" style="6" customWidth="1"/>
    <col min="4" max="4" width="5.5703125" style="6" hidden="1" customWidth="1"/>
    <col min="5" max="5" width="13" style="6" customWidth="1"/>
    <col min="6" max="6" width="9.5703125" style="6" bestFit="1" customWidth="1"/>
    <col min="7" max="7" width="15.7109375" style="6" bestFit="1" customWidth="1"/>
    <col min="8" max="8" width="17.42578125" style="6" customWidth="1"/>
    <col min="9" max="9" width="9.42578125" style="6" customWidth="1"/>
    <col min="10" max="16384" width="8.7109375" style="6"/>
  </cols>
  <sheetData>
    <row r="2" spans="2:9" ht="30">
      <c r="B2" s="2" t="s">
        <v>0</v>
      </c>
      <c r="C2" s="2" t="s">
        <v>1</v>
      </c>
      <c r="D2" s="2" t="s">
        <v>2</v>
      </c>
      <c r="E2" s="2" t="s">
        <v>101</v>
      </c>
      <c r="F2" s="2" t="s">
        <v>102</v>
      </c>
      <c r="G2" s="1" t="s">
        <v>103</v>
      </c>
      <c r="H2" s="2" t="s">
        <v>104</v>
      </c>
      <c r="I2" s="2" t="s">
        <v>100</v>
      </c>
    </row>
    <row r="3" spans="2:9" ht="30">
      <c r="B3" s="7" t="s">
        <v>3</v>
      </c>
      <c r="C3" s="1" t="s">
        <v>4</v>
      </c>
      <c r="D3" s="1">
        <v>2008</v>
      </c>
      <c r="E3" s="1" t="s">
        <v>5</v>
      </c>
      <c r="F3" s="8">
        <v>46300</v>
      </c>
      <c r="G3" s="9">
        <f>VLOOKUP($B3,Libraries_Data!$A$1:$P$15,2,FALSE)</f>
        <v>9300523262</v>
      </c>
      <c r="H3" s="9">
        <f>VLOOKUP($B3,Libraries_Data!$A$1:$P$15,3,FALSE)</f>
        <v>375590376</v>
      </c>
      <c r="I3" s="10">
        <f>VLOOKUP($B3,Libraries_Data!$A$1:$P$15,5,FALSE)</f>
        <v>129</v>
      </c>
    </row>
    <row r="4" spans="2:9" ht="30">
      <c r="B4" s="7" t="s">
        <v>36</v>
      </c>
      <c r="C4" s="1" t="s">
        <v>13</v>
      </c>
      <c r="D4" s="1">
        <v>2020</v>
      </c>
      <c r="E4" s="1" t="s">
        <v>8</v>
      </c>
      <c r="F4" s="8">
        <v>15900</v>
      </c>
      <c r="G4" s="9">
        <f>VLOOKUP($B4,Libraries_Data!$A$1:$P$15,2,FALSE)</f>
        <v>5116166359</v>
      </c>
      <c r="H4" s="11">
        <f>VLOOKUP($B4,Libraries_Data!$A$1:$P$15,3,FALSE)</f>
        <v>206359757</v>
      </c>
      <c r="I4" s="1">
        <f>VLOOKUP($B4,Libraries_Data!$A$1:$P$15,5,FALSE)</f>
        <v>58</v>
      </c>
    </row>
    <row r="5" spans="2:9" ht="30">
      <c r="B5" s="7" t="s">
        <v>42</v>
      </c>
      <c r="C5" s="1" t="s">
        <v>12</v>
      </c>
      <c r="D5" s="1">
        <v>2014</v>
      </c>
      <c r="E5" s="1" t="s">
        <v>8</v>
      </c>
      <c r="F5" s="8">
        <v>41700</v>
      </c>
      <c r="G5" s="9">
        <f>VLOOKUP($B5,Libraries_Data!$A$1:$P$15,2,FALSE)</f>
        <v>1489568760</v>
      </c>
      <c r="H5" s="11">
        <f>VLOOKUP($B5,Libraries_Data!$A$1:$P$15,3,FALSE)</f>
        <v>43530972</v>
      </c>
      <c r="I5" s="1">
        <f>VLOOKUP($B5,Libraries_Data!$A$1:$P$15,5,FALSE)</f>
        <v>53</v>
      </c>
    </row>
    <row r="6" spans="2:9" ht="30">
      <c r="B6" s="7" t="s">
        <v>61</v>
      </c>
      <c r="C6" s="1" t="s">
        <v>9</v>
      </c>
      <c r="D6" s="1">
        <v>2015</v>
      </c>
      <c r="E6" s="1" t="s">
        <v>8</v>
      </c>
      <c r="F6" s="8">
        <v>13400</v>
      </c>
      <c r="G6" s="9">
        <f>VLOOKUP($B6,Libraries_Data!$A$1:$P$15,2,FALSE)</f>
        <v>518013075</v>
      </c>
      <c r="H6" s="11">
        <f>VLOOKUP($B6,Libraries_Data!$A$1:$P$15,3,FALSE)</f>
        <v>16650133</v>
      </c>
      <c r="I6" s="1">
        <f>VLOOKUP($B6,Libraries_Data!$A$1:$P$15,5,FALSE)</f>
        <v>222</v>
      </c>
    </row>
    <row r="7" spans="2:9" ht="45">
      <c r="B7" s="7" t="s">
        <v>6</v>
      </c>
      <c r="C7" s="1" t="s">
        <v>7</v>
      </c>
      <c r="D7" s="1">
        <v>2020</v>
      </c>
      <c r="E7" s="1" t="s">
        <v>8</v>
      </c>
      <c r="F7" s="8">
        <v>35000</v>
      </c>
      <c r="G7" s="9">
        <f>VLOOKUP($B7,Libraries_Data!$A$1:$P$15,2,FALSE)</f>
        <v>221173510</v>
      </c>
      <c r="H7" s="11">
        <f>VLOOKUP($B7,Libraries_Data!$A$1:$P$15,3,FALSE)</f>
        <v>18796167</v>
      </c>
      <c r="I7" s="1">
        <f>VLOOKUP($B7,Libraries_Data!$A$1:$P$15,5,FALSE)</f>
        <v>406</v>
      </c>
    </row>
    <row r="8" spans="2:9" ht="30">
      <c r="B8" s="7" t="s">
        <v>57</v>
      </c>
      <c r="C8" s="1" t="s">
        <v>10</v>
      </c>
      <c r="D8" s="1">
        <v>2019</v>
      </c>
      <c r="E8" s="1" t="s">
        <v>8</v>
      </c>
      <c r="F8" s="11">
        <v>32100</v>
      </c>
      <c r="G8" s="9">
        <f>VLOOKUP($B8,Libraries_Data!$A$1:$P$15,2,FALSE)</f>
        <v>207846402</v>
      </c>
      <c r="H8" s="11">
        <f>VLOOKUP($B8,Libraries_Data!$A$1:$P$15,3,FALSE)</f>
        <v>17361351</v>
      </c>
      <c r="I8" s="1">
        <f>VLOOKUP($B8,Libraries_Data!$A$1:$P$15,5,FALSE)</f>
        <v>670</v>
      </c>
    </row>
    <row r="9" spans="2:9" ht="45">
      <c r="B9" s="7" t="s">
        <v>66</v>
      </c>
      <c r="C9" s="1" t="s">
        <v>14</v>
      </c>
      <c r="D9" s="1">
        <v>2021</v>
      </c>
      <c r="E9" s="1" t="s">
        <v>8</v>
      </c>
      <c r="F9" s="8">
        <v>38600</v>
      </c>
      <c r="G9" s="9">
        <f>VLOOKUP($B9,Libraries_Data!$A$1:$P$15,2,FALSE)</f>
        <v>193220791</v>
      </c>
      <c r="H9" s="11">
        <f>VLOOKUP($B9,Libraries_Data!$A$1:$P$15,3,FALSE)</f>
        <v>13880144</v>
      </c>
      <c r="I9" s="1">
        <f>VLOOKUP($B9,Libraries_Data!$A$1:$P$15,5,FALSE)</f>
        <v>129</v>
      </c>
    </row>
    <row r="10" spans="2:9" ht="45">
      <c r="B10" s="7" t="s">
        <v>76</v>
      </c>
      <c r="C10" s="1" t="s">
        <v>15</v>
      </c>
      <c r="D10" s="1">
        <v>2015</v>
      </c>
      <c r="E10" s="1" t="s">
        <v>16</v>
      </c>
      <c r="F10" s="8">
        <v>6000</v>
      </c>
      <c r="G10" s="9" t="e">
        <f>VLOOKUP($B10,Libraries_Data!$A$1:$P$15,2,FALSE)</f>
        <v>#N/A</v>
      </c>
      <c r="H10" s="11" t="e">
        <f>VLOOKUP($B10,Libraries_Data!$A$1:$P$15,3,FALSE)</f>
        <v>#N/A</v>
      </c>
      <c r="I10" s="1" t="e">
        <f>VLOOKUP($B10,Libraries_Data!$A$1:$P$15,5,FALSE)</f>
        <v>#N/A</v>
      </c>
    </row>
    <row r="11" spans="2:9" ht="45">
      <c r="B11" s="7" t="s">
        <v>94</v>
      </c>
      <c r="C11" s="1" t="s">
        <v>11</v>
      </c>
      <c r="D11" s="1">
        <v>2018</v>
      </c>
      <c r="E11" s="1" t="s">
        <v>8</v>
      </c>
      <c r="F11" s="8">
        <v>9100</v>
      </c>
      <c r="G11" s="9">
        <f>VLOOKUP($B11,Libraries_Data!$A$1:$P$15,2,FALSE)</f>
        <v>152036</v>
      </c>
      <c r="H11" s="11">
        <f>VLOOKUP($B11,Libraries_Data!$A$1:$P$15,3,FALSE)</f>
        <v>3623</v>
      </c>
      <c r="I11" s="1">
        <f>VLOOKUP($B11,Libraries_Data!$A$1:$P$15,5,FALSE)</f>
        <v>2</v>
      </c>
    </row>
    <row r="14" spans="2:9" ht="42.75">
      <c r="B14" s="16" t="s">
        <v>0</v>
      </c>
      <c r="C14" s="16" t="s">
        <v>108</v>
      </c>
      <c r="D14" s="16" t="s">
        <v>2</v>
      </c>
      <c r="E14" s="16" t="s">
        <v>101</v>
      </c>
      <c r="F14" s="16" t="s">
        <v>102</v>
      </c>
      <c r="G14" s="17" t="s">
        <v>103</v>
      </c>
      <c r="H14" s="16" t="s">
        <v>104</v>
      </c>
      <c r="I14" s="16" t="s">
        <v>100</v>
      </c>
    </row>
    <row r="15" spans="2:9">
      <c r="B15" s="18" t="s">
        <v>3</v>
      </c>
      <c r="C15" s="12" t="s">
        <v>109</v>
      </c>
      <c r="D15" s="12">
        <v>2008</v>
      </c>
      <c r="E15" s="12" t="s">
        <v>5</v>
      </c>
      <c r="F15" s="15">
        <v>46300</v>
      </c>
      <c r="G15" s="13">
        <f>VLOOKUP($B15,Libraries_Data!$A$1:$P$15,2,FALSE)</f>
        <v>9300523262</v>
      </c>
      <c r="H15" s="13">
        <f>VLOOKUP($B15,Libraries_Data!$A$1:$P$15,3,FALSE)</f>
        <v>375590376</v>
      </c>
      <c r="I15" s="14">
        <f>VLOOKUP($B15,Libraries_Data!$A$1:$P$15,5,FALSE)</f>
        <v>129</v>
      </c>
    </row>
    <row r="16" spans="2:9">
      <c r="B16" s="18" t="s">
        <v>36</v>
      </c>
      <c r="C16" s="12" t="s">
        <v>105</v>
      </c>
      <c r="D16" s="12">
        <v>2020</v>
      </c>
      <c r="E16" s="12" t="s">
        <v>8</v>
      </c>
      <c r="F16" s="15">
        <v>15900</v>
      </c>
      <c r="G16" s="13">
        <f>VLOOKUP($B16,Libraries_Data!$A$1:$P$15,2,FALSE)</f>
        <v>5116166359</v>
      </c>
      <c r="H16" s="15">
        <f>VLOOKUP($B16,Libraries_Data!$A$1:$P$15,3,FALSE)</f>
        <v>206359757</v>
      </c>
      <c r="I16" s="12">
        <f>VLOOKUP($B16,Libraries_Data!$A$1:$P$15,5,FALSE)</f>
        <v>58</v>
      </c>
    </row>
    <row r="17" spans="2:9">
      <c r="B17" s="18" t="s">
        <v>42</v>
      </c>
      <c r="C17" s="12" t="s">
        <v>105</v>
      </c>
      <c r="D17" s="12">
        <v>2014</v>
      </c>
      <c r="E17" s="12" t="s">
        <v>8</v>
      </c>
      <c r="F17" s="15">
        <v>41700</v>
      </c>
      <c r="G17" s="13">
        <f>VLOOKUP($B17,Libraries_Data!$A$1:$P$15,2,FALSE)</f>
        <v>1489568760</v>
      </c>
      <c r="H17" s="15">
        <f>VLOOKUP($B17,Libraries_Data!$A$1:$P$15,3,FALSE)</f>
        <v>43530972</v>
      </c>
      <c r="I17" s="12">
        <f>VLOOKUP($B17,Libraries_Data!$A$1:$P$15,5,FALSE)</f>
        <v>53</v>
      </c>
    </row>
    <row r="18" spans="2:9">
      <c r="B18" s="18" t="s">
        <v>61</v>
      </c>
      <c r="C18" s="12" t="s">
        <v>105</v>
      </c>
      <c r="D18" s="12">
        <v>2015</v>
      </c>
      <c r="E18" s="12" t="s">
        <v>8</v>
      </c>
      <c r="F18" s="15">
        <v>13400</v>
      </c>
      <c r="G18" s="13">
        <f>VLOOKUP($B18,Libraries_Data!$A$1:$P$15,2,FALSE)</f>
        <v>518013075</v>
      </c>
      <c r="H18" s="15">
        <f>VLOOKUP($B18,Libraries_Data!$A$1:$P$15,3,FALSE)</f>
        <v>16650133</v>
      </c>
      <c r="I18" s="12">
        <f>VLOOKUP($B18,Libraries_Data!$A$1:$P$15,5,FALSE)</f>
        <v>222</v>
      </c>
    </row>
    <row r="19" spans="2:9">
      <c r="B19" s="18" t="s">
        <v>6</v>
      </c>
      <c r="C19" s="12" t="s">
        <v>106</v>
      </c>
      <c r="D19" s="12">
        <v>2020</v>
      </c>
      <c r="E19" s="12" t="s">
        <v>8</v>
      </c>
      <c r="F19" s="15">
        <v>35000</v>
      </c>
      <c r="G19" s="13">
        <f>VLOOKUP($B19,Libraries_Data!$A$1:$P$15,2,FALSE)</f>
        <v>221173510</v>
      </c>
      <c r="H19" s="15">
        <f>VLOOKUP($B19,Libraries_Data!$A$1:$P$15,3,FALSE)</f>
        <v>18796167</v>
      </c>
      <c r="I19" s="12">
        <f>VLOOKUP($B19,Libraries_Data!$A$1:$P$15,5,FALSE)</f>
        <v>406</v>
      </c>
    </row>
    <row r="20" spans="2:9">
      <c r="B20" s="18" t="s">
        <v>57</v>
      </c>
      <c r="C20" s="12" t="s">
        <v>105</v>
      </c>
      <c r="D20" s="12">
        <v>2019</v>
      </c>
      <c r="E20" s="12" t="s">
        <v>8</v>
      </c>
      <c r="F20" s="15">
        <v>32100</v>
      </c>
      <c r="G20" s="13">
        <f>VLOOKUP($B20,Libraries_Data!$A$1:$P$15,2,FALSE)</f>
        <v>207846402</v>
      </c>
      <c r="H20" s="15">
        <f>VLOOKUP($B20,Libraries_Data!$A$1:$P$15,3,FALSE)</f>
        <v>17361351</v>
      </c>
      <c r="I20" s="12">
        <f>VLOOKUP($B20,Libraries_Data!$A$1:$P$15,5,FALSE)</f>
        <v>670</v>
      </c>
    </row>
    <row r="21" spans="2:9">
      <c r="B21" s="18" t="s">
        <v>66</v>
      </c>
      <c r="C21" s="12" t="s">
        <v>105</v>
      </c>
      <c r="D21" s="12">
        <v>2021</v>
      </c>
      <c r="E21" s="12" t="s">
        <v>8</v>
      </c>
      <c r="F21" s="15">
        <v>38600</v>
      </c>
      <c r="G21" s="13">
        <f>VLOOKUP($B21,Libraries_Data!$A$1:$P$15,2,FALSE)</f>
        <v>193220791</v>
      </c>
      <c r="H21" s="15">
        <f>VLOOKUP($B21,Libraries_Data!$A$1:$P$15,3,FALSE)</f>
        <v>13880144</v>
      </c>
      <c r="I21" s="12">
        <f>VLOOKUP($B21,Libraries_Data!$A$1:$P$15,5,FALSE)</f>
        <v>129</v>
      </c>
    </row>
    <row r="22" spans="2:9">
      <c r="B22" s="18" t="s">
        <v>107</v>
      </c>
      <c r="C22" s="12" t="s">
        <v>105</v>
      </c>
      <c r="D22" s="12">
        <v>2015</v>
      </c>
      <c r="E22" s="12" t="s">
        <v>5</v>
      </c>
      <c r="F22" s="15">
        <v>6000</v>
      </c>
      <c r="G22" s="13">
        <f>VLOOKUP($B22,Libraries_Data!$A$1:$P$15,2,FALSE)</f>
        <v>17110616</v>
      </c>
      <c r="H22" s="15">
        <f>VLOOKUP($B22,Libraries_Data!$A$1:$P$15,3,FALSE)</f>
        <v>602073</v>
      </c>
      <c r="I22" s="12">
        <f>VLOOKUP($B22,Libraries_Data!$A$1:$P$15,5,FALSE)</f>
        <v>159</v>
      </c>
    </row>
    <row r="23" spans="2:9">
      <c r="B23" s="18" t="s">
        <v>94</v>
      </c>
      <c r="C23" s="12" t="s">
        <v>109</v>
      </c>
      <c r="D23" s="12">
        <v>2018</v>
      </c>
      <c r="E23" s="12" t="s">
        <v>8</v>
      </c>
      <c r="F23" s="15">
        <v>9100</v>
      </c>
      <c r="G23" s="13">
        <f>VLOOKUP($B23,Libraries_Data!$A$1:$P$15,2,FALSE)</f>
        <v>152036</v>
      </c>
      <c r="H23" s="15">
        <f>VLOOKUP($B23,Libraries_Data!$A$1:$P$15,3,FALSE)</f>
        <v>3623</v>
      </c>
      <c r="I23" s="12">
        <f>VLOOKUP($B23,Libraries_Data!$A$1:$P$15,5,FALSE)</f>
        <v>2</v>
      </c>
    </row>
    <row r="24" spans="2:9" ht="4.5" customHeight="1"/>
  </sheetData>
  <conditionalFormatting sqref="F3:F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display="https://pandas.pydata.org/" xr:uid="{F313ED73-6C44-4D97-BE9E-F6952578378B}"/>
    <hyperlink ref="F3" r:id="rId2" tooltip="Stargazers · pandas-dev/pandas · GitHub" display="https://github.com/pandas-dev/pandas/stargazers" xr:uid="{5C21ADC1-A59F-4F0E-8976-DACE11A22903}"/>
    <hyperlink ref="B7" r:id="rId3" display="https://docs.pola.rs/" xr:uid="{D8E4B6DA-DF9B-4EA5-9DC9-023DC1DCFA20}"/>
    <hyperlink ref="F7" r:id="rId4" tooltip="Stargazers · pola-rs/polars · GitHub" display="https://github.com/pola-rs/polars/stargazers" xr:uid="{75463F3B-0ADD-40FC-99D6-4227402D9F9B}"/>
    <hyperlink ref="B6" r:id="rId5" display="https://docs.dask.org/en/stable/dataframe.html" xr:uid="{1630E059-E430-4160-BE18-F7AF4AF8222E}"/>
    <hyperlink ref="F6" r:id="rId6" tooltip="dask/dask: Parallel computing with task scheduling" display="https://github.com/dask/dask?utm_source=chatgpt.com" xr:uid="{5B2F8B67-D1C7-4D2A-AF88-6F21192FDD4A}"/>
    <hyperlink ref="B8" r:id="rId7" display="https://duckdb.org/docs/stable/clients/python/overview.html" xr:uid="{A445D4A3-D3FC-427A-9CA8-A43096064B78}"/>
    <hyperlink ref="B11" r:id="rId8" display="https://docs.rapids.ai/api/cudf/stable/" xr:uid="{6944322A-EEF8-47EB-AA0A-FA51DEC1AD4E}"/>
    <hyperlink ref="F11" r:id="rId9" tooltip="Releases · rapidsai/cudf" display="https://github.com/rapidsai/cudf/releases?utm_source=chatgpt.com" xr:uid="{D3B482EC-6BC9-4034-8A6D-F43F1C531964}"/>
    <hyperlink ref="B5" r:id="rId10" display="https://spark.apache.org/docs/latest/api/python/" xr:uid="{BA272196-6106-4C6E-9D4F-953DDF3B4107}"/>
    <hyperlink ref="F5" r:id="rId11" tooltip="Stargazers · apache/spark · GitHub" display="https://github.com/apache/spark/stargazers" xr:uid="{C56010E0-061D-4134-98B4-3B6B5FF2CA04}"/>
    <hyperlink ref="B4" r:id="rId12" display="https://arrow.apache.org/docs/python/dataset.html" xr:uid="{080DE6BC-216C-47F6-93B7-BCD2FE447202}"/>
    <hyperlink ref="F4" r:id="rId13" tooltip="Stargazers · apache/arrow · GitHub" display="https://github.com/apache/arrow/stargazers" xr:uid="{1804A2D8-A3B9-4341-B0F2-4A40C26679FB}"/>
    <hyperlink ref="B9" r:id="rId14" display="Ray Data (Dataset API)" xr:uid="{B75626BC-5556-4455-B35A-4411871E05B5}"/>
    <hyperlink ref="F9" r:id="rId15" tooltip="Stargazers · ray-project/ray · GitHub" display="https://github.com/ray-project/ray/stargazers" xr:uid="{B11FAE4A-8AA2-4B66-98A9-1F91BEF2D065}"/>
    <hyperlink ref="B10" r:id="rId16" display="https://ibis-project.org/" xr:uid="{84542297-7A04-4D02-985F-43F3FA2E59CA}"/>
    <hyperlink ref="F10" r:id="rId17" display="https://github.com/ibis-project/ibis" xr:uid="{1A3279BC-680B-40B3-A311-845EA0695674}"/>
    <hyperlink ref="B15" r:id="rId18" display="https://pandas.pydata.org/" xr:uid="{A10CE6C3-178F-4522-B8E0-FF89A2D87338}"/>
    <hyperlink ref="F15" r:id="rId19" tooltip="Stargazers · pandas-dev/pandas · GitHub" display="https://github.com/pandas-dev/pandas/stargazers" xr:uid="{7C2A0BD4-7C9E-4A5F-9486-E1B1FAFE48CE}"/>
    <hyperlink ref="B19" r:id="rId20" display="https://docs.pola.rs/" xr:uid="{4A01535A-A54A-4140-B521-D894D77BDCDE}"/>
    <hyperlink ref="F19" r:id="rId21" tooltip="Stargazers · pola-rs/polars · GitHub" display="https://github.com/pola-rs/polars/stargazers" xr:uid="{0A2E5FBB-8EA7-4A94-82F6-8E76F003B425}"/>
    <hyperlink ref="B18" r:id="rId22" display="https://docs.dask.org/en/stable/dataframe.html" xr:uid="{71F05316-64C8-4B21-9D68-234BD465A1C1}"/>
    <hyperlink ref="F18" r:id="rId23" tooltip="dask/dask: Parallel computing with task scheduling" display="https://github.com/dask/dask?utm_source=chatgpt.com" xr:uid="{58ED5188-F474-4C99-9651-1A8AA4E53B13}"/>
    <hyperlink ref="B20" r:id="rId24" display="https://duckdb.org/docs/stable/clients/python/overview.html" xr:uid="{BD7E9B50-9576-4119-9898-FE471F8EE0EC}"/>
    <hyperlink ref="B23" r:id="rId25" display="https://docs.rapids.ai/api/cudf/stable/" xr:uid="{46721CA3-FEF4-43F1-99D1-90FB041DF353}"/>
    <hyperlink ref="F23" r:id="rId26" tooltip="Releases · rapidsai/cudf" display="https://github.com/rapidsai/cudf/releases?utm_source=chatgpt.com" xr:uid="{8E55CFC1-5F02-4920-9F41-DB2A50B09DE2}"/>
    <hyperlink ref="B17" r:id="rId27" display="https://spark.apache.org/docs/latest/api/python/" xr:uid="{087938FD-EE4A-42B6-91B8-A8B941656E3E}"/>
    <hyperlink ref="F17" r:id="rId28" tooltip="Stargazers · apache/spark · GitHub" display="https://github.com/apache/spark/stargazers" xr:uid="{499108D3-A7B6-4086-A147-42D0654AFBA6}"/>
    <hyperlink ref="B16" r:id="rId29" display="https://arrow.apache.org/docs/python/dataset.html" xr:uid="{3766CEF4-CAF5-45CE-8473-7DCCE73C4AFD}"/>
    <hyperlink ref="F16" r:id="rId30" tooltip="Stargazers · apache/arrow · GitHub" display="https://github.com/apache/arrow/stargazers" xr:uid="{E1138450-5747-44CF-8945-A56787B656AF}"/>
    <hyperlink ref="B21" r:id="rId31" display="Ray Data (Dataset API)" xr:uid="{B7784366-930E-475C-929A-5DBE6DB61A68}"/>
    <hyperlink ref="F21" r:id="rId32" tooltip="Stargazers · ray-project/ray · GitHub" display="https://github.com/ray-project/ray/stargazers" xr:uid="{C50EE007-AE2D-445B-956C-35BE881E305F}"/>
    <hyperlink ref="B22" r:id="rId33" display="https://ibis-project.org/" xr:uid="{6E794276-ADFA-4383-AF87-DD83B75C28CB}"/>
    <hyperlink ref="F22" r:id="rId34" display="https://github.com/ibis-project/ibis" xr:uid="{AF4EA4DA-BE28-48C5-B43C-83086F4F52B5}"/>
  </hyperlinks>
  <pageMargins left="0.7" right="0.7" top="0.75" bottom="0.75" header="0.3" footer="0.3"/>
  <pageSetup paperSize="9" orientation="portrait" horizontalDpi="0" verticalDpi="0" r:id="rId35"/>
  <tableParts count="2"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C5CE-DA6B-442F-A5D1-DD30524959FB}">
  <dimension ref="A1:P15"/>
  <sheetViews>
    <sheetView workbookViewId="0">
      <selection activeCell="A11" sqref="A11"/>
    </sheetView>
  </sheetViews>
  <sheetFormatPr defaultRowHeight="15"/>
  <cols>
    <col min="6" max="6" width="16.7109375" bestFit="1" customWidth="1"/>
    <col min="13" max="13" width="19.140625" bestFit="1" customWidth="1"/>
  </cols>
  <sheetData>
    <row r="1" spans="1:16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>
      <c r="A2" t="s">
        <v>3</v>
      </c>
      <c r="B2">
        <v>9300523262</v>
      </c>
      <c r="C2">
        <v>375590376</v>
      </c>
      <c r="D2">
        <v>1092026615</v>
      </c>
      <c r="E2">
        <v>129</v>
      </c>
      <c r="F2" s="4">
        <v>45888</v>
      </c>
      <c r="G2" t="s">
        <v>33</v>
      </c>
      <c r="H2" t="s">
        <v>34</v>
      </c>
      <c r="I2" t="s">
        <v>35</v>
      </c>
      <c r="M2" s="4">
        <v>45845</v>
      </c>
      <c r="N2" s="5"/>
    </row>
    <row r="3" spans="1:16">
      <c r="A3" t="s">
        <v>36</v>
      </c>
      <c r="B3">
        <v>5116166359</v>
      </c>
      <c r="C3">
        <v>206359757</v>
      </c>
      <c r="D3">
        <v>605979348</v>
      </c>
      <c r="E3">
        <v>58</v>
      </c>
      <c r="F3" s="4">
        <v>45888</v>
      </c>
      <c r="G3" t="s">
        <v>33</v>
      </c>
      <c r="H3" t="s">
        <v>37</v>
      </c>
      <c r="I3" t="s">
        <v>38</v>
      </c>
      <c r="M3" s="4">
        <v>45856</v>
      </c>
      <c r="N3" t="s">
        <v>39</v>
      </c>
      <c r="O3" t="s">
        <v>40</v>
      </c>
      <c r="P3" t="s">
        <v>41</v>
      </c>
    </row>
    <row r="4" spans="1:16">
      <c r="A4" t="s">
        <v>42</v>
      </c>
      <c r="B4">
        <v>1489568760</v>
      </c>
      <c r="C4">
        <v>43530972</v>
      </c>
      <c r="D4">
        <v>135253095</v>
      </c>
      <c r="E4">
        <v>53</v>
      </c>
      <c r="F4" s="4">
        <v>45888</v>
      </c>
      <c r="G4" t="s">
        <v>33</v>
      </c>
      <c r="H4" t="s">
        <v>43</v>
      </c>
      <c r="I4" t="s">
        <v>44</v>
      </c>
      <c r="J4" t="s">
        <v>45</v>
      </c>
      <c r="L4" t="s">
        <v>46</v>
      </c>
      <c r="M4" s="4">
        <v>45800</v>
      </c>
      <c r="N4" t="s">
        <v>47</v>
      </c>
      <c r="O4" t="s">
        <v>40</v>
      </c>
      <c r="P4" t="s">
        <v>41</v>
      </c>
    </row>
    <row r="5" spans="1:16">
      <c r="A5" t="s">
        <v>48</v>
      </c>
      <c r="B5">
        <v>406667123</v>
      </c>
      <c r="C5">
        <v>31376392</v>
      </c>
      <c r="D5">
        <v>77175294</v>
      </c>
      <c r="E5">
        <v>100</v>
      </c>
      <c r="F5" s="4">
        <v>45888</v>
      </c>
      <c r="G5" t="s">
        <v>33</v>
      </c>
      <c r="H5" t="s">
        <v>43</v>
      </c>
      <c r="I5" t="s">
        <v>49</v>
      </c>
      <c r="J5" t="s">
        <v>50</v>
      </c>
      <c r="L5" t="s">
        <v>51</v>
      </c>
      <c r="M5" s="4">
        <v>45847</v>
      </c>
      <c r="N5" t="s">
        <v>52</v>
      </c>
      <c r="O5" t="s">
        <v>53</v>
      </c>
      <c r="P5" t="s">
        <v>41</v>
      </c>
    </row>
    <row r="6" spans="1:16">
      <c r="A6" t="s">
        <v>54</v>
      </c>
      <c r="B6">
        <v>221173510</v>
      </c>
      <c r="C6">
        <v>18796167</v>
      </c>
      <c r="D6">
        <v>56889874</v>
      </c>
      <c r="E6">
        <v>406</v>
      </c>
      <c r="F6" s="4">
        <v>45888</v>
      </c>
      <c r="G6" t="s">
        <v>33</v>
      </c>
      <c r="H6" t="s">
        <v>55</v>
      </c>
      <c r="I6" t="s">
        <v>56</v>
      </c>
      <c r="M6" s="4">
        <v>45883</v>
      </c>
      <c r="O6" t="s">
        <v>40</v>
      </c>
      <c r="P6" t="s">
        <v>41</v>
      </c>
    </row>
    <row r="7" spans="1:16">
      <c r="A7" t="s">
        <v>57</v>
      </c>
      <c r="B7">
        <v>207846402</v>
      </c>
      <c r="C7">
        <v>17361351</v>
      </c>
      <c r="D7">
        <v>53367425</v>
      </c>
      <c r="E7">
        <v>670</v>
      </c>
      <c r="F7" s="4">
        <v>45888</v>
      </c>
      <c r="G7" t="s">
        <v>33</v>
      </c>
      <c r="H7" t="s">
        <v>58</v>
      </c>
      <c r="I7" t="s">
        <v>59</v>
      </c>
      <c r="M7" s="4">
        <v>45846</v>
      </c>
      <c r="O7" t="s">
        <v>60</v>
      </c>
      <c r="P7" t="s">
        <v>41</v>
      </c>
    </row>
    <row r="8" spans="1:16">
      <c r="A8" t="s">
        <v>61</v>
      </c>
      <c r="B8">
        <v>518013075</v>
      </c>
      <c r="C8">
        <v>16650133</v>
      </c>
      <c r="D8">
        <v>47513798</v>
      </c>
      <c r="E8">
        <v>222</v>
      </c>
      <c r="F8" s="4">
        <v>45888</v>
      </c>
      <c r="G8" t="s">
        <v>33</v>
      </c>
      <c r="H8" t="s">
        <v>62</v>
      </c>
      <c r="I8" t="s">
        <v>63</v>
      </c>
      <c r="M8" s="4">
        <v>45852</v>
      </c>
      <c r="N8" t="s">
        <v>64</v>
      </c>
      <c r="O8" t="s">
        <v>65</v>
      </c>
      <c r="P8" t="s">
        <v>41</v>
      </c>
    </row>
    <row r="9" spans="1:16">
      <c r="A9" t="s">
        <v>66</v>
      </c>
      <c r="B9">
        <v>193220791</v>
      </c>
      <c r="C9">
        <v>13880144</v>
      </c>
      <c r="D9">
        <v>41934725</v>
      </c>
      <c r="E9">
        <v>129</v>
      </c>
      <c r="F9" s="4">
        <v>45888</v>
      </c>
      <c r="G9" t="s">
        <v>33</v>
      </c>
      <c r="H9" t="s">
        <v>67</v>
      </c>
      <c r="I9" t="s">
        <v>68</v>
      </c>
      <c r="J9" t="s">
        <v>69</v>
      </c>
      <c r="L9" t="s">
        <v>70</v>
      </c>
      <c r="M9" s="4">
        <v>45856</v>
      </c>
      <c r="N9" t="s">
        <v>52</v>
      </c>
      <c r="O9" t="s">
        <v>40</v>
      </c>
      <c r="P9" t="s">
        <v>41</v>
      </c>
    </row>
    <row r="10" spans="1:16">
      <c r="A10" t="s">
        <v>71</v>
      </c>
      <c r="B10">
        <v>44192881</v>
      </c>
      <c r="C10">
        <v>1678575</v>
      </c>
      <c r="D10">
        <v>4834395</v>
      </c>
      <c r="E10">
        <v>108</v>
      </c>
      <c r="F10" s="4">
        <v>45888</v>
      </c>
      <c r="G10" t="s">
        <v>33</v>
      </c>
      <c r="H10" t="s">
        <v>72</v>
      </c>
      <c r="I10" t="s">
        <v>73</v>
      </c>
      <c r="L10" t="s">
        <v>74</v>
      </c>
      <c r="M10" s="4">
        <v>45884</v>
      </c>
      <c r="N10" t="s">
        <v>75</v>
      </c>
      <c r="O10" t="s">
        <v>40</v>
      </c>
      <c r="P10" t="s">
        <v>41</v>
      </c>
    </row>
    <row r="11" spans="1:16">
      <c r="A11" t="s">
        <v>107</v>
      </c>
      <c r="B11">
        <v>17110616</v>
      </c>
      <c r="C11">
        <v>602073</v>
      </c>
      <c r="D11">
        <v>1878581</v>
      </c>
      <c r="E11">
        <v>159</v>
      </c>
      <c r="F11" s="4">
        <v>45888</v>
      </c>
      <c r="G11" t="s">
        <v>33</v>
      </c>
      <c r="H11" t="s">
        <v>77</v>
      </c>
      <c r="I11" t="s">
        <v>78</v>
      </c>
      <c r="M11" s="4">
        <v>45866</v>
      </c>
      <c r="N11" t="s">
        <v>79</v>
      </c>
      <c r="O11" t="s">
        <v>40</v>
      </c>
      <c r="P11" t="s">
        <v>41</v>
      </c>
    </row>
    <row r="12" spans="1:16">
      <c r="A12" t="s">
        <v>80</v>
      </c>
      <c r="B12">
        <v>4051904</v>
      </c>
      <c r="C12">
        <v>52904</v>
      </c>
      <c r="D12">
        <v>156692</v>
      </c>
      <c r="E12">
        <v>103</v>
      </c>
      <c r="F12" s="4">
        <v>45888</v>
      </c>
      <c r="G12" t="s">
        <v>33</v>
      </c>
      <c r="H12" t="s">
        <v>81</v>
      </c>
      <c r="I12" t="s">
        <v>82</v>
      </c>
      <c r="J12" t="s">
        <v>83</v>
      </c>
      <c r="L12" t="s">
        <v>84</v>
      </c>
      <c r="M12" s="4">
        <v>45128</v>
      </c>
      <c r="N12" t="s">
        <v>85</v>
      </c>
      <c r="P12" t="s">
        <v>41</v>
      </c>
    </row>
    <row r="13" spans="1:16">
      <c r="A13" t="s">
        <v>86</v>
      </c>
      <c r="B13">
        <v>3952424</v>
      </c>
      <c r="C13">
        <v>39999</v>
      </c>
      <c r="D13">
        <v>130190</v>
      </c>
      <c r="E13">
        <v>15</v>
      </c>
      <c r="F13" s="4">
        <v>45888</v>
      </c>
      <c r="G13" t="s">
        <v>33</v>
      </c>
      <c r="H13" t="s">
        <v>87</v>
      </c>
      <c r="I13" t="s">
        <v>88</v>
      </c>
      <c r="J13" t="s">
        <v>89</v>
      </c>
      <c r="K13" t="s">
        <v>90</v>
      </c>
      <c r="L13" t="s">
        <v>91</v>
      </c>
      <c r="M13" s="4">
        <v>45261</v>
      </c>
      <c r="N13" t="s">
        <v>92</v>
      </c>
      <c r="O13" t="s">
        <v>93</v>
      </c>
      <c r="P13" t="s">
        <v>41</v>
      </c>
    </row>
    <row r="14" spans="1:16">
      <c r="A14" t="s">
        <v>94</v>
      </c>
      <c r="B14">
        <v>152036</v>
      </c>
      <c r="C14">
        <v>3623</v>
      </c>
      <c r="D14">
        <v>10088</v>
      </c>
      <c r="E14">
        <v>2</v>
      </c>
      <c r="F14" s="4">
        <v>45888</v>
      </c>
      <c r="G14" t="s">
        <v>33</v>
      </c>
      <c r="H14" t="s">
        <v>95</v>
      </c>
      <c r="J14" t="s">
        <v>96</v>
      </c>
      <c r="L14" t="s">
        <v>97</v>
      </c>
      <c r="M14" s="4">
        <v>43983</v>
      </c>
      <c r="N14" t="s">
        <v>52</v>
      </c>
      <c r="P14" t="s">
        <v>41</v>
      </c>
    </row>
    <row r="15" spans="1:16">
      <c r="A15" t="s">
        <v>98</v>
      </c>
      <c r="B15">
        <v>4436</v>
      </c>
      <c r="C15">
        <v>0</v>
      </c>
      <c r="D15">
        <v>1</v>
      </c>
      <c r="E15">
        <v>1</v>
      </c>
      <c r="F15" s="4">
        <v>45809</v>
      </c>
      <c r="G15" t="s">
        <v>33</v>
      </c>
      <c r="P15" t="s">
        <v>99</v>
      </c>
    </row>
  </sheetData>
  <autoFilter ref="A1:P1" xr:uid="{132CC5CE-DA6B-442F-A5D1-DD30524959F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8AA8-993D-4581-A92F-F5040F3E2352}">
  <dimension ref="B2:E39"/>
  <sheetViews>
    <sheetView showGridLines="0" tabSelected="1" zoomScale="110" zoomScaleNormal="110" workbookViewId="0">
      <selection activeCell="B1" sqref="B1"/>
    </sheetView>
  </sheetViews>
  <sheetFormatPr defaultRowHeight="15"/>
  <cols>
    <col min="2" max="2" width="26" customWidth="1"/>
    <col min="3" max="5" width="45.140625" customWidth="1"/>
  </cols>
  <sheetData>
    <row r="2" spans="2:5">
      <c r="B2" s="2" t="s">
        <v>110</v>
      </c>
      <c r="C2" s="2" t="s">
        <v>263</v>
      </c>
      <c r="D2" s="2" t="s">
        <v>111</v>
      </c>
      <c r="E2" s="2" t="s">
        <v>112</v>
      </c>
    </row>
    <row r="3" spans="2:5" ht="30">
      <c r="B3" s="19" t="s">
        <v>113</v>
      </c>
      <c r="C3" s="3" t="s">
        <v>114</v>
      </c>
      <c r="D3" s="20" t="s">
        <v>115</v>
      </c>
      <c r="E3" s="3" t="s">
        <v>116</v>
      </c>
    </row>
    <row r="4" spans="2:5" ht="27.75">
      <c r="B4" s="19" t="s">
        <v>117</v>
      </c>
      <c r="C4" s="20" t="s">
        <v>118</v>
      </c>
      <c r="D4" s="20" t="s">
        <v>119</v>
      </c>
      <c r="E4" s="3" t="s">
        <v>120</v>
      </c>
    </row>
    <row r="5" spans="2:5">
      <c r="B5" s="19" t="s">
        <v>121</v>
      </c>
      <c r="C5" s="20" t="s">
        <v>122</v>
      </c>
      <c r="D5" s="20" t="s">
        <v>123</v>
      </c>
      <c r="E5" s="20" t="s">
        <v>124</v>
      </c>
    </row>
    <row r="6" spans="2:5" ht="30">
      <c r="B6" s="19" t="s">
        <v>125</v>
      </c>
      <c r="C6" s="20" t="s">
        <v>126</v>
      </c>
      <c r="D6" s="20" t="s">
        <v>127</v>
      </c>
      <c r="E6" s="3" t="s">
        <v>128</v>
      </c>
    </row>
    <row r="7" spans="2:5">
      <c r="B7" s="19" t="s">
        <v>129</v>
      </c>
      <c r="C7" s="20" t="s">
        <v>130</v>
      </c>
      <c r="D7" s="20" t="s">
        <v>131</v>
      </c>
      <c r="E7" s="3" t="s">
        <v>132</v>
      </c>
    </row>
    <row r="8" spans="2:5">
      <c r="B8" s="19" t="s">
        <v>133</v>
      </c>
      <c r="C8" s="20" t="s">
        <v>134</v>
      </c>
      <c r="D8" s="20" t="s">
        <v>135</v>
      </c>
      <c r="E8" s="3" t="s">
        <v>136</v>
      </c>
    </row>
    <row r="9" spans="2:5">
      <c r="B9" s="19" t="s">
        <v>137</v>
      </c>
      <c r="C9" s="20" t="s">
        <v>138</v>
      </c>
      <c r="D9" s="20" t="s">
        <v>139</v>
      </c>
      <c r="E9" s="3" t="s">
        <v>140</v>
      </c>
    </row>
    <row r="10" spans="2:5">
      <c r="B10" s="19" t="s">
        <v>141</v>
      </c>
      <c r="C10" s="20" t="s">
        <v>142</v>
      </c>
      <c r="D10" s="20" t="s">
        <v>143</v>
      </c>
      <c r="E10" s="20" t="s">
        <v>144</v>
      </c>
    </row>
    <row r="11" spans="2:5">
      <c r="B11" s="19" t="s">
        <v>145</v>
      </c>
      <c r="C11" s="20" t="s">
        <v>146</v>
      </c>
      <c r="D11" s="20" t="s">
        <v>146</v>
      </c>
      <c r="E11" s="3" t="s">
        <v>147</v>
      </c>
    </row>
    <row r="12" spans="2:5">
      <c r="B12" s="19" t="s">
        <v>148</v>
      </c>
      <c r="C12" s="20" t="s">
        <v>149</v>
      </c>
      <c r="D12" s="20" t="s">
        <v>150</v>
      </c>
      <c r="E12" s="20" t="s">
        <v>151</v>
      </c>
    </row>
    <row r="13" spans="2:5" ht="30">
      <c r="B13" s="19" t="s">
        <v>152</v>
      </c>
      <c r="C13" s="20" t="s">
        <v>153</v>
      </c>
      <c r="D13" s="20" t="s">
        <v>154</v>
      </c>
      <c r="E13" s="3" t="s">
        <v>155</v>
      </c>
    </row>
    <row r="14" spans="2:5" ht="30">
      <c r="B14" s="19" t="s">
        <v>156</v>
      </c>
      <c r="C14" s="20" t="s">
        <v>157</v>
      </c>
      <c r="D14" s="20" t="s">
        <v>158</v>
      </c>
      <c r="E14" s="3" t="s">
        <v>159</v>
      </c>
    </row>
    <row r="15" spans="2:5" ht="25.5">
      <c r="B15" s="19" t="s">
        <v>160</v>
      </c>
      <c r="C15" s="20" t="s">
        <v>161</v>
      </c>
      <c r="D15" s="20" t="s">
        <v>162</v>
      </c>
      <c r="E15" s="20" t="s">
        <v>163</v>
      </c>
    </row>
    <row r="16" spans="2:5" ht="27.75">
      <c r="B16" s="19" t="s">
        <v>164</v>
      </c>
      <c r="C16" s="20" t="s">
        <v>165</v>
      </c>
      <c r="D16" s="20" t="s">
        <v>166</v>
      </c>
      <c r="E16" s="3" t="s">
        <v>167</v>
      </c>
    </row>
    <row r="17" spans="2:5">
      <c r="B17" s="19" t="s">
        <v>168</v>
      </c>
      <c r="C17" s="20" t="s">
        <v>169</v>
      </c>
      <c r="D17" s="20" t="s">
        <v>170</v>
      </c>
      <c r="E17" s="20" t="s">
        <v>171</v>
      </c>
    </row>
    <row r="18" spans="2:5" ht="30">
      <c r="B18" s="19" t="s">
        <v>172</v>
      </c>
      <c r="C18" s="20" t="s">
        <v>173</v>
      </c>
      <c r="D18" s="20" t="s">
        <v>174</v>
      </c>
      <c r="E18" s="3" t="s">
        <v>175</v>
      </c>
    </row>
    <row r="19" spans="2:5">
      <c r="B19" s="19" t="s">
        <v>176</v>
      </c>
      <c r="C19" s="20" t="s">
        <v>177</v>
      </c>
      <c r="D19" s="20" t="s">
        <v>178</v>
      </c>
      <c r="E19" s="20" t="s">
        <v>179</v>
      </c>
    </row>
    <row r="20" spans="2:5" ht="27.75">
      <c r="B20" s="19" t="s">
        <v>180</v>
      </c>
      <c r="C20" s="20" t="s">
        <v>181</v>
      </c>
      <c r="D20" s="20" t="s">
        <v>182</v>
      </c>
      <c r="E20" s="3" t="s">
        <v>183</v>
      </c>
    </row>
    <row r="21" spans="2:5" ht="27.75">
      <c r="B21" s="19" t="s">
        <v>184</v>
      </c>
      <c r="C21" s="20" t="s">
        <v>185</v>
      </c>
      <c r="D21" s="20" t="s">
        <v>186</v>
      </c>
      <c r="E21" s="3"/>
    </row>
    <row r="22" spans="2:5" ht="38.25">
      <c r="B22" s="19" t="s">
        <v>187</v>
      </c>
      <c r="C22" s="20" t="s">
        <v>188</v>
      </c>
      <c r="D22" s="20" t="s">
        <v>189</v>
      </c>
      <c r="E22" s="3" t="s">
        <v>190</v>
      </c>
    </row>
    <row r="23" spans="2:5">
      <c r="B23" s="19" t="s">
        <v>191</v>
      </c>
      <c r="C23" s="20" t="s">
        <v>192</v>
      </c>
      <c r="D23" s="20" t="s">
        <v>193</v>
      </c>
      <c r="E23" s="3" t="s">
        <v>194</v>
      </c>
    </row>
    <row r="24" spans="2:5" ht="25.5">
      <c r="B24" s="19" t="s">
        <v>195</v>
      </c>
      <c r="C24" s="20" t="s">
        <v>196</v>
      </c>
      <c r="D24" s="20" t="s">
        <v>197</v>
      </c>
      <c r="E24" s="20" t="s">
        <v>198</v>
      </c>
    </row>
    <row r="25" spans="2:5">
      <c r="B25" s="19" t="s">
        <v>199</v>
      </c>
      <c r="C25" s="20" t="s">
        <v>200</v>
      </c>
      <c r="D25" s="3" t="s">
        <v>201</v>
      </c>
      <c r="E25" s="20" t="s">
        <v>202</v>
      </c>
    </row>
    <row r="26" spans="2:5" ht="30">
      <c r="B26" s="19" t="s">
        <v>203</v>
      </c>
      <c r="C26" s="20" t="s">
        <v>204</v>
      </c>
      <c r="D26" s="20" t="s">
        <v>205</v>
      </c>
      <c r="E26" s="3" t="s">
        <v>206</v>
      </c>
    </row>
    <row r="27" spans="2:5">
      <c r="B27" s="19" t="s">
        <v>207</v>
      </c>
      <c r="C27" s="20" t="s">
        <v>208</v>
      </c>
      <c r="D27" s="20" t="s">
        <v>208</v>
      </c>
      <c r="E27" s="3" t="s">
        <v>209</v>
      </c>
    </row>
    <row r="28" spans="2:5">
      <c r="B28" s="19" t="s">
        <v>210</v>
      </c>
      <c r="C28" s="20" t="s">
        <v>211</v>
      </c>
      <c r="D28" s="20" t="s">
        <v>212</v>
      </c>
      <c r="E28" s="3" t="s">
        <v>213</v>
      </c>
    </row>
    <row r="29" spans="2:5" ht="25.5">
      <c r="B29" s="19" t="s">
        <v>214</v>
      </c>
      <c r="C29" s="20" t="s">
        <v>215</v>
      </c>
      <c r="D29" s="20" t="s">
        <v>216</v>
      </c>
      <c r="E29" s="3" t="s">
        <v>217</v>
      </c>
    </row>
    <row r="30" spans="2:5" ht="30">
      <c r="B30" s="19" t="s">
        <v>218</v>
      </c>
      <c r="C30" s="20" t="s">
        <v>219</v>
      </c>
      <c r="D30" s="3" t="s">
        <v>220</v>
      </c>
      <c r="E30" s="3" t="s">
        <v>221</v>
      </c>
    </row>
    <row r="31" spans="2:5">
      <c r="B31" s="19" t="s">
        <v>222</v>
      </c>
      <c r="C31" s="20" t="s">
        <v>223</v>
      </c>
      <c r="D31" s="20" t="s">
        <v>224</v>
      </c>
      <c r="E31" s="20" t="s">
        <v>225</v>
      </c>
    </row>
    <row r="32" spans="2:5">
      <c r="B32" s="19" t="s">
        <v>226</v>
      </c>
      <c r="C32" s="20" t="s">
        <v>227</v>
      </c>
      <c r="D32" s="20" t="s">
        <v>228</v>
      </c>
      <c r="E32" s="3" t="s">
        <v>229</v>
      </c>
    </row>
    <row r="33" spans="2:5" ht="25.5">
      <c r="B33" s="19" t="s">
        <v>230</v>
      </c>
      <c r="C33" s="20" t="s">
        <v>231</v>
      </c>
      <c r="D33" s="20" t="s">
        <v>232</v>
      </c>
      <c r="E33" s="3"/>
    </row>
    <row r="34" spans="2:5">
      <c r="B34" s="19" t="s">
        <v>233</v>
      </c>
      <c r="C34" s="20" t="s">
        <v>234</v>
      </c>
      <c r="D34" s="20" t="s">
        <v>235</v>
      </c>
      <c r="E34" s="3"/>
    </row>
    <row r="35" spans="2:5" ht="25.5">
      <c r="B35" s="19" t="s">
        <v>236</v>
      </c>
      <c r="C35" s="20" t="s">
        <v>237</v>
      </c>
      <c r="D35" s="20" t="s">
        <v>238</v>
      </c>
      <c r="E35" s="3"/>
    </row>
    <row r="36" spans="2:5" ht="30">
      <c r="B36" s="19" t="s">
        <v>239</v>
      </c>
      <c r="C36" s="20" t="s">
        <v>240</v>
      </c>
      <c r="D36" s="20" t="s">
        <v>241</v>
      </c>
      <c r="E36" s="20" t="s">
        <v>242</v>
      </c>
    </row>
    <row r="37" spans="2:5">
      <c r="B37" s="19" t="s">
        <v>243</v>
      </c>
      <c r="C37" s="20" t="s">
        <v>244</v>
      </c>
      <c r="D37" s="20" t="s">
        <v>244</v>
      </c>
      <c r="E37" s="3" t="s">
        <v>245</v>
      </c>
    </row>
    <row r="38" spans="2:5" ht="30">
      <c r="B38" s="19" t="s">
        <v>246</v>
      </c>
      <c r="C38" s="20" t="s">
        <v>247</v>
      </c>
      <c r="D38" s="21" t="s">
        <v>248</v>
      </c>
      <c r="E38" s="3" t="s">
        <v>249</v>
      </c>
    </row>
    <row r="39" spans="2:5" ht="30">
      <c r="B39" s="19" t="s">
        <v>250</v>
      </c>
      <c r="C39" s="20" t="s">
        <v>251</v>
      </c>
      <c r="D39" s="21" t="s">
        <v>264</v>
      </c>
      <c r="E39" s="3" t="s">
        <v>252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6D11-E070-4488-903B-C64D835F3502}">
  <dimension ref="B2:H5"/>
  <sheetViews>
    <sheetView showGridLines="0" zoomScale="130" zoomScaleNormal="130" workbookViewId="0">
      <selection activeCell="E19" sqref="E19"/>
    </sheetView>
  </sheetViews>
  <sheetFormatPr defaultRowHeight="15"/>
  <cols>
    <col min="2" max="8" width="21.7109375" customWidth="1"/>
  </cols>
  <sheetData>
    <row r="2" spans="2:8" ht="42.75">
      <c r="B2" s="14" t="s">
        <v>253</v>
      </c>
      <c r="C2" s="12" t="s">
        <v>254</v>
      </c>
      <c r="D2" s="12" t="s">
        <v>255</v>
      </c>
      <c r="E2" s="12" t="s">
        <v>256</v>
      </c>
      <c r="F2" s="12" t="s">
        <v>257</v>
      </c>
      <c r="G2" s="12" t="s">
        <v>258</v>
      </c>
      <c r="H2" s="12" t="s">
        <v>259</v>
      </c>
    </row>
    <row r="3" spans="2:8">
      <c r="B3" s="22" t="s">
        <v>260</v>
      </c>
      <c r="C3" s="23">
        <v>6.5820000000000002E-3</v>
      </c>
      <c r="D3" s="23">
        <v>1.743E-3</v>
      </c>
      <c r="E3" s="24">
        <f>Table14[[#This Row],[Pandas Loading Time (seconds)]]/Table14[[#This Row],[Polars Loading Time (seconds)]]</f>
        <v>3.7762478485370052</v>
      </c>
      <c r="F3" s="23">
        <v>6.1009999999999997E-3</v>
      </c>
      <c r="G3" s="23">
        <v>1.58E-3</v>
      </c>
      <c r="H3" s="24">
        <f>Table14[[#This Row],[Narwhals with Pandas Loading Time (seconds)]]/Table14[[#This Row],[Narwhals with Polars Loading Time (seconds)]]</f>
        <v>3.8613924050632908</v>
      </c>
    </row>
    <row r="4" spans="2:8">
      <c r="B4" s="22" t="s">
        <v>261</v>
      </c>
      <c r="C4" s="23">
        <v>10.614732</v>
      </c>
      <c r="D4" s="23">
        <v>0.56909399999999999</v>
      </c>
      <c r="E4" s="24">
        <f>Table14[[#This Row],[Pandas Loading Time (seconds)]]/Table14[[#This Row],[Polars Loading Time (seconds)]]</f>
        <v>18.651983679321869</v>
      </c>
      <c r="F4" s="23">
        <v>10.125354</v>
      </c>
      <c r="G4" s="23">
        <v>0.50712900000000005</v>
      </c>
      <c r="H4" s="24">
        <f>Table14[[#This Row],[Narwhals with Pandas Loading Time (seconds)]]/Table14[[#This Row],[Narwhals with Polars Loading Time (seconds)]]</f>
        <v>19.966032311305405</v>
      </c>
    </row>
    <row r="5" spans="2:8">
      <c r="B5" s="22" t="s">
        <v>262</v>
      </c>
      <c r="C5" s="23">
        <v>4.8570000000000002E-3</v>
      </c>
      <c r="D5" s="23">
        <v>1.856E-3</v>
      </c>
      <c r="E5" s="24">
        <f>Table14[[#This Row],[Pandas Loading Time (seconds)]]/Table14[[#This Row],[Polars Loading Time (seconds)]]</f>
        <v>2.6169181034482758</v>
      </c>
      <c r="F5" s="23">
        <v>4.8409999999999998E-3</v>
      </c>
      <c r="G5" s="23">
        <v>1.7750000000000001E-3</v>
      </c>
      <c r="H5" s="24">
        <f>Table14[[#This Row],[Narwhals with Pandas Loading Time (seconds)]]/Table14[[#This Row],[Narwhals with Polars Loading Time (seconds)]]</f>
        <v>2.7273239436619714</v>
      </c>
    </row>
  </sheetData>
  <conditionalFormatting sqref="C4:D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Libraries_Comparison</vt:lpstr>
      <vt:lpstr>Libraries_Data</vt:lpstr>
      <vt:lpstr>Mapping_Pandas_Narwhals</vt:lpstr>
      <vt:lpstr>loading_benchmark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Casas</dc:creator>
  <cp:lastModifiedBy>Fernando Casas</cp:lastModifiedBy>
  <dcterms:created xsi:type="dcterms:W3CDTF">2025-08-20T09:29:08Z</dcterms:created>
  <dcterms:modified xsi:type="dcterms:W3CDTF">2025-08-22T11:23:22Z</dcterms:modified>
</cp:coreProperties>
</file>