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371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cf001\TeamFolders\Excel Services\Budget\"/>
    </mc:Choice>
  </mc:AlternateContent>
  <bookViews>
    <workbookView xWindow="0" yWindow="0" windowWidth="12855" windowHeight="9630"/>
  </bookViews>
  <sheets>
    <sheet name="Prod1" sheetId="1" r:id="rId1"/>
    <sheet name="scratch" sheetId="2" r:id="rId2"/>
  </sheets>
  <externalReferences>
    <externalReference r:id="rId3"/>
    <externalReference r:id="rId4"/>
    <externalReference r:id="rId5"/>
  </externalReferences>
  <definedNames>
    <definedName name="DataEntryRange">Prod1!$A$7:$F$25</definedName>
    <definedName name="Prod1Total">Prod1!$F$27</definedName>
    <definedName name="Purchases">Prod1!$F$7:$F$25</definedName>
  </definedNames>
  <calcPr calcId="152511" calcOnSave="0"/>
  <customWorkbookViews>
    <customWorkbookView name="Steve Prodiance - Personal View" guid="{EE59F688-B12A-4DC0-BB6F-97023F5B52C4}" mergeInterval="0" personalView="1" maximized="1" xWindow="1" yWindow="1" windowWidth="973" windowHeight="522" activeSheetId="1"/>
  </customWorkbookViews>
</workbook>
</file>

<file path=xl/calcChain.xml><?xml version="1.0" encoding="utf-8"?>
<calcChain xmlns="http://schemas.openxmlformats.org/spreadsheetml/2006/main">
  <c r="A4" i="2" l="1"/>
  <c r="A5" i="2"/>
  <c r="F10" i="1"/>
  <c r="E4" i="1"/>
  <c r="F12" i="1"/>
  <c r="C11" i="2"/>
  <c r="C20" i="2"/>
  <c r="F7" i="1"/>
  <c r="F8" i="1"/>
  <c r="F9" i="1"/>
  <c r="F11" i="1"/>
  <c r="F13" i="1"/>
  <c r="F27" i="1" s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<sst xmlns="http://schemas.openxmlformats.org/spreadsheetml/2006/main" count="10" uniqueCount="9">
  <si>
    <t>PO_ID</t>
  </si>
  <si>
    <t>CustomerNum</t>
  </si>
  <si>
    <t>Qty</t>
  </si>
  <si>
    <t>PriceEach</t>
  </si>
  <si>
    <t>Total</t>
  </si>
  <si>
    <t>Date</t>
  </si>
  <si>
    <t>Insert a new row above the total for each purchase.</t>
  </si>
  <si>
    <t>Product Number: 10001</t>
  </si>
  <si>
    <t>123-45-6789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</si>
</sst>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70" formatCode="00000"/>
    <numFmt numFmtId="171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1" fillId="0" borderId="0" xfId="0" applyFont="1" applyAlignment="1" applyProtection="1">
      <alignment horizontal="center"/>
    </xf>
    <xf numFmtId="170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4" fontId="0" fillId="0" borderId="0" xfId="0" applyNumberFormat="1" applyProtection="1"/>
    <xf numFmtId="171" fontId="0" fillId="0" borderId="0" xfId="0" applyNumberFormat="1" applyAlignment="1" applyProtection="1">
      <alignment horizontal="center"/>
    </xf>
    <xf numFmtId="171" fontId="0" fillId="0" borderId="0" xfId="0" applyNumberFormat="1" applyProtection="1"/>
    <xf numFmtId="170" fontId="0" fillId="2" borderId="0" xfId="0" applyNumberFormat="1" applyFill="1" applyAlignment="1" applyProtection="1">
      <alignment horizontal="center"/>
    </xf>
    <xf numFmtId="1" fontId="0" fillId="2" borderId="0" xfId="0" applyNumberFormat="1" applyFill="1" applyAlignment="1" applyProtection="1">
      <alignment horizontal="center"/>
    </xf>
    <xf numFmtId="14" fontId="0" fillId="2" borderId="0" xfId="0" applyNumberFormat="1" applyFill="1" applyProtection="1"/>
    <xf numFmtId="0" fontId="0" fillId="2" borderId="0" xfId="0" applyFill="1" applyProtection="1"/>
    <xf numFmtId="171" fontId="0" fillId="2" borderId="0" xfId="0" applyNumberFormat="1" applyFill="1" applyAlignment="1" applyProtection="1">
      <alignment horizontal="center"/>
    </xf>
    <xf numFmtId="171" fontId="0" fillId="2" borderId="0" xfId="0" applyNumberFormat="1" applyFill="1" applyProtection="1"/>
    <xf numFmtId="0" fontId="1" fillId="0" borderId="0" xfId="0" applyFont="1" applyProtection="1"/>
    <xf numFmtId="171" fontId="1" fillId="0" borderId="0" xfId="0" applyNumberFormat="1" applyFont="1" applyProtection="1"/>
    <xf numFmtId="6" fontId="0" fillId="0" borderId="0" xfId="0" applyNumberFormat="1" applyProtection="1"/>
    <xf numFmtId="38" fontId="0" fillId="0" borderId="0" xfId="0" applyNumberForma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f001\TeamFolders\Excel%20Services\Budget\XLS\Inventory-cost%20of%20goods%20sold%20analysis_s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f001\TeamFolders\Excel%20Services\Budget\XLS\Master%20Chart%20of%20Accounts_s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f001\TeamFolders\Excel%20Services\Budget\Rolling%20budget%20and%20forecast%201_s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GS Analysis"/>
      <sheetName val="Ending Inventory Balances Chart"/>
    </sheetNames>
    <sheetDataSet>
      <sheetData sheetId="0">
        <row r="5">
          <cell r="E5">
            <v>2006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 100-"/>
      <sheetName val="CoA 200-"/>
      <sheetName val="CoA - Master"/>
    </sheetNames>
    <sheetDataSet>
      <sheetData sheetId="0"/>
      <sheetData sheetId="1"/>
      <sheetData sheetId="2">
        <row r="346">
          <cell r="C346">
            <v>9000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ing Budget and Forecast"/>
      <sheetName val="Rolling budget and forecast 1_s"/>
    </sheetNames>
    <sheetDataSet>
      <sheetData sheetId="0">
        <row r="9">
          <cell r="B9" t="str">
            <v>Revenue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"/>
  <sheetViews>
    <sheetView tabSelected="1" workbookViewId="0">
      <selection activeCell="E13" sqref="E13"/>
    </sheetView>
  </sheetViews>
  <sheetFormatPr defaultRowHeight="12.75" x14ac:dyDescent="0.2"/>
  <cols>
    <col min="1" max="1" width="9.140625" style="1"/>
    <col min="2" max="2" width="15" style="1" customWidth="1"/>
    <col min="3" max="3" width="15.85546875" style="1" customWidth="1"/>
    <col min="4" max="4" width="10.42578125" style="1" customWidth="1"/>
    <col min="5" max="5" width="13.28515625" style="1" customWidth="1"/>
    <col min="6" max="6" width="10.28515625" style="1" customWidth="1"/>
    <col min="7" max="16384" width="9.140625" style="1"/>
  </cols>
  <sheetData>
    <row r="1" spans="1:6" x14ac:dyDescent="0.2">
      <c r="C1" s="1" t="s">
        <v>8</v>
      </c>
    </row>
    <row r="2" spans="1:6" x14ac:dyDescent="0.2">
      <c r="A2" s="2" t="s">
        <v>7</v>
      </c>
    </row>
    <row r="3" spans="1:6" x14ac:dyDescent="0.2">
      <c r="B3" s="1" t="s">
        <v>6</v>
      </c>
    </row>
    <row r="4" spans="1:6" x14ac:dyDescent="0.2">
      <c r="E4" s="1" t="str">
        <f>"Steve Kraynak"</f>
        <v>Steve Kraynak</v>
      </c>
    </row>
    <row r="6" spans="1:6" x14ac:dyDescent="0.2">
      <c r="A6" s="3" t="s">
        <v>0</v>
      </c>
      <c r="B6" s="3" t="s">
        <v>1</v>
      </c>
      <c r="C6" s="3" t="s">
        <v>5</v>
      </c>
      <c r="D6" s="3" t="s">
        <v>2</v>
      </c>
      <c r="E6" s="3" t="s">
        <v>3</v>
      </c>
      <c r="F6" s="3" t="s">
        <v>4</v>
      </c>
    </row>
    <row r="7" spans="1:6" x14ac:dyDescent="0.2">
      <c r="A7" s="4">
        <v>15</v>
      </c>
      <c r="B7" s="5">
        <v>863179.46047399996</v>
      </c>
      <c r="C7" s="6">
        <v>38868</v>
      </c>
      <c r="D7" s="1">
        <v>200</v>
      </c>
      <c r="E7" s="7">
        <v>5</v>
      </c>
      <c r="F7" s="8">
        <f>D7*E7+0</f>
        <v>1000</v>
      </c>
    </row>
    <row r="8" spans="1:6" x14ac:dyDescent="0.2">
      <c r="A8" s="4">
        <v>16</v>
      </c>
      <c r="B8" s="5">
        <v>295328.52739950002</v>
      </c>
      <c r="C8" s="6">
        <v>38869</v>
      </c>
      <c r="D8" s="1">
        <v>40</v>
      </c>
      <c r="E8" s="7">
        <v>5</v>
      </c>
      <c r="F8" s="8">
        <f>D8*E8+100</f>
        <v>300</v>
      </c>
    </row>
    <row r="9" spans="1:6" x14ac:dyDescent="0.2">
      <c r="A9" s="4">
        <v>17</v>
      </c>
      <c r="B9" s="5">
        <v>534770.70248272107</v>
      </c>
      <c r="C9" s="6">
        <v>38870</v>
      </c>
      <c r="D9" s="1">
        <v>40</v>
      </c>
      <c r="E9" s="7">
        <v>15</v>
      </c>
      <c r="F9" s="8">
        <f t="shared" ref="F9:F23" si="0">D9*E9</f>
        <v>600</v>
      </c>
    </row>
    <row r="10" spans="1:6" x14ac:dyDescent="0.2">
      <c r="A10" s="4">
        <v>18</v>
      </c>
      <c r="B10" s="5">
        <v>213162.02830036878</v>
      </c>
      <c r="C10" s="6">
        <v>38871</v>
      </c>
      <c r="D10" s="1">
        <v>40</v>
      </c>
      <c r="E10" s="7">
        <v>5</v>
      </c>
      <c r="F10" s="8">
        <f>D10*E10</f>
        <v>200</v>
      </c>
    </row>
    <row r="11" spans="1:6" x14ac:dyDescent="0.2">
      <c r="A11" s="4">
        <v>19</v>
      </c>
      <c r="B11" s="5">
        <v>534770.70248272107</v>
      </c>
      <c r="C11" s="6">
        <v>38872</v>
      </c>
      <c r="D11" s="1">
        <v>160</v>
      </c>
      <c r="E11" s="7">
        <v>6</v>
      </c>
      <c r="F11" s="8">
        <f t="shared" si="0"/>
        <v>960</v>
      </c>
    </row>
    <row r="12" spans="1:6" x14ac:dyDescent="0.2">
      <c r="A12" s="4">
        <v>20</v>
      </c>
      <c r="B12" s="5">
        <v>676239.59989721281</v>
      </c>
      <c r="C12" s="6">
        <v>39315</v>
      </c>
      <c r="D12" s="1">
        <v>90</v>
      </c>
      <c r="E12" s="7">
        <v>5</v>
      </c>
      <c r="F12" s="8">
        <f>D12*E12</f>
        <v>450</v>
      </c>
    </row>
    <row r="13" spans="1:6" x14ac:dyDescent="0.2">
      <c r="A13" s="4">
        <v>21</v>
      </c>
      <c r="B13" s="5">
        <v>119997.25055958077</v>
      </c>
      <c r="C13" s="6">
        <v>38951</v>
      </c>
      <c r="D13" s="1">
        <v>700</v>
      </c>
      <c r="E13" s="7">
        <v>5</v>
      </c>
      <c r="F13" s="8">
        <f t="shared" si="0"/>
        <v>3500</v>
      </c>
    </row>
    <row r="14" spans="1:6" x14ac:dyDescent="0.2">
      <c r="A14" s="4">
        <v>22</v>
      </c>
      <c r="B14" s="5">
        <v>213162</v>
      </c>
      <c r="C14" s="6">
        <v>38952</v>
      </c>
      <c r="D14" s="1">
        <v>80</v>
      </c>
      <c r="E14" s="7">
        <v>5</v>
      </c>
      <c r="F14" s="8">
        <f t="shared" si="0"/>
        <v>400</v>
      </c>
    </row>
    <row r="15" spans="1:6" x14ac:dyDescent="0.2">
      <c r="A15" s="4">
        <v>23</v>
      </c>
      <c r="B15" s="5">
        <v>916641.088045471</v>
      </c>
      <c r="C15" s="6">
        <v>39014</v>
      </c>
      <c r="D15" s="1">
        <v>40</v>
      </c>
      <c r="E15" s="7">
        <v>5</v>
      </c>
      <c r="F15" s="8">
        <f t="shared" si="0"/>
        <v>200</v>
      </c>
    </row>
    <row r="16" spans="1:6" x14ac:dyDescent="0.2">
      <c r="A16" s="4">
        <v>24</v>
      </c>
      <c r="B16" s="5">
        <v>184195.53295295144</v>
      </c>
      <c r="C16" s="6">
        <v>39046</v>
      </c>
      <c r="D16" s="1">
        <v>80</v>
      </c>
      <c r="E16" s="7">
        <v>10</v>
      </c>
      <c r="F16" s="8">
        <f t="shared" si="0"/>
        <v>800</v>
      </c>
    </row>
    <row r="17" spans="1:6" x14ac:dyDescent="0.2">
      <c r="A17" s="4">
        <v>25</v>
      </c>
      <c r="B17" s="5">
        <v>751666.92483057384</v>
      </c>
      <c r="C17" s="6">
        <v>39046</v>
      </c>
      <c r="D17" s="1">
        <v>40</v>
      </c>
      <c r="E17" s="7">
        <v>5</v>
      </c>
      <c r="F17" s="8">
        <f t="shared" si="0"/>
        <v>200</v>
      </c>
    </row>
    <row r="18" spans="1:6" x14ac:dyDescent="0.2">
      <c r="A18" s="4">
        <v>26</v>
      </c>
      <c r="B18" s="5">
        <v>184195.53295295144</v>
      </c>
      <c r="C18" s="6">
        <v>39046</v>
      </c>
      <c r="D18" s="1">
        <v>88</v>
      </c>
      <c r="E18" s="7">
        <v>5</v>
      </c>
      <c r="F18" s="8">
        <f t="shared" si="0"/>
        <v>440</v>
      </c>
    </row>
    <row r="19" spans="1:6" x14ac:dyDescent="0.2">
      <c r="A19" s="4">
        <v>27</v>
      </c>
      <c r="B19" s="5">
        <v>184195.53295295144</v>
      </c>
      <c r="C19" s="6">
        <v>39046</v>
      </c>
      <c r="D19" s="1">
        <v>80</v>
      </c>
      <c r="E19" s="7">
        <v>5</v>
      </c>
      <c r="F19" s="8">
        <f t="shared" si="0"/>
        <v>400</v>
      </c>
    </row>
    <row r="20" spans="1:6" x14ac:dyDescent="0.2">
      <c r="A20" s="4">
        <v>28</v>
      </c>
      <c r="B20" s="5">
        <v>472374.7134318552</v>
      </c>
      <c r="C20" s="6">
        <v>39058</v>
      </c>
      <c r="D20" s="1">
        <v>40</v>
      </c>
      <c r="E20" s="7">
        <v>5</v>
      </c>
      <c r="F20" s="8">
        <f t="shared" si="0"/>
        <v>200</v>
      </c>
    </row>
    <row r="21" spans="1:6" x14ac:dyDescent="0.2">
      <c r="A21" s="4">
        <v>29</v>
      </c>
      <c r="B21" s="5">
        <v>472374.7134318552</v>
      </c>
      <c r="C21" s="6">
        <v>39059</v>
      </c>
      <c r="D21" s="1">
        <v>40</v>
      </c>
      <c r="E21" s="7">
        <v>5</v>
      </c>
      <c r="F21" s="8">
        <f>D21*E21</f>
        <v>200</v>
      </c>
    </row>
    <row r="22" spans="1:6" x14ac:dyDescent="0.2">
      <c r="A22" s="4">
        <v>27</v>
      </c>
      <c r="B22" s="5">
        <v>184195.53295295144</v>
      </c>
      <c r="C22" s="6">
        <v>39046</v>
      </c>
      <c r="D22" s="1">
        <v>200</v>
      </c>
      <c r="E22" s="7">
        <v>20</v>
      </c>
      <c r="F22" s="8">
        <f>D22*E22</f>
        <v>4000</v>
      </c>
    </row>
    <row r="23" spans="1:6" x14ac:dyDescent="0.2">
      <c r="A23" s="4">
        <v>28</v>
      </c>
      <c r="B23" s="5">
        <v>472374.7134318552</v>
      </c>
      <c r="C23" s="6">
        <v>39058</v>
      </c>
      <c r="D23" s="1">
        <v>100</v>
      </c>
      <c r="E23" s="7">
        <v>20</v>
      </c>
      <c r="F23" s="8">
        <f t="shared" si="0"/>
        <v>2000</v>
      </c>
    </row>
    <row r="24" spans="1:6" x14ac:dyDescent="0.2">
      <c r="A24" s="4">
        <v>29</v>
      </c>
      <c r="B24" s="5">
        <v>472374.7134318552</v>
      </c>
      <c r="C24" s="6">
        <v>39059</v>
      </c>
      <c r="D24" s="1">
        <v>100</v>
      </c>
      <c r="E24" s="7">
        <v>20</v>
      </c>
      <c r="F24" s="8">
        <f>D24*E24</f>
        <v>2000</v>
      </c>
    </row>
    <row r="25" spans="1:6" x14ac:dyDescent="0.2">
      <c r="A25" s="4"/>
      <c r="B25" s="5"/>
      <c r="C25" s="6"/>
      <c r="E25" s="7"/>
      <c r="F25" s="8"/>
    </row>
    <row r="26" spans="1:6" x14ac:dyDescent="0.2">
      <c r="A26" s="9"/>
      <c r="B26" s="10"/>
      <c r="C26" s="11"/>
      <c r="D26" s="12"/>
      <c r="E26" s="13"/>
      <c r="F26" s="14"/>
    </row>
    <row r="27" spans="1:6" x14ac:dyDescent="0.2">
      <c r="E27" s="15" t="s">
        <v>4</v>
      </c>
      <c r="F27" s="16">
        <f>SUM(Purchases)+5000</f>
        <v>22850</v>
      </c>
    </row>
  </sheetData>
  <customSheetViews>
    <customSheetView guid="{EE59F688-B12A-4DC0-BB6F-97023F5B52C4}">
      <selection activeCell="D13" sqref="D13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C20"/>
  <sheetViews>
    <sheetView workbookViewId="0">
      <selection activeCell="A4" sqref="A4"/>
    </sheetView>
  </sheetViews>
  <sheetFormatPr defaultRowHeight="12.75" x14ac:dyDescent="0.2"/>
  <cols>
    <col min="1" max="16384" width="9.140625" style="1"/>
  </cols>
  <sheetData>
    <row r="4" spans="1:3" x14ac:dyDescent="0.2">
      <c r="A4" s="1" t="str">
        <f>'[3]Rolling Budget and Forecast'!$B$9</f>
        <v>Revenue</v>
      </c>
    </row>
    <row r="5" spans="1:3" x14ac:dyDescent="0.2">
      <c r="A5" s="17">
        <f>'[3]Rolling Budget and Forecast'!$J$85</f>
        <v>0</v>
      </c>
    </row>
    <row r="6" spans="1:3" x14ac:dyDescent="0.2">
      <c r="A6" s="17"/>
    </row>
    <row r="7" spans="1:3" x14ac:dyDescent="0.2">
      <c r="A7" s="17"/>
    </row>
    <row r="8" spans="1:3" x14ac:dyDescent="0.2">
      <c r="A8" s="17"/>
    </row>
    <row r="9" spans="1:3" x14ac:dyDescent="0.2">
      <c r="A9" s="17"/>
    </row>
    <row r="10" spans="1:3" x14ac:dyDescent="0.2">
      <c r="A10" s="17"/>
    </row>
    <row r="11" spans="1:3" x14ac:dyDescent="0.2">
      <c r="A11" s="17"/>
      <c r="C11" s="18">
        <f>'[2]CoA - Master'!$C$346</f>
        <v>9000</v>
      </c>
    </row>
    <row r="12" spans="1:3" x14ac:dyDescent="0.2">
      <c r="A12" s="17"/>
    </row>
    <row r="20" spans="3:3" x14ac:dyDescent="0.2">
      <c r="C20" s="1">
        <f>'[1]Inventory COGS Analysis'!$E$5</f>
        <v>2006</v>
      </c>
    </row>
  </sheetData>
  <customSheetViews>
    <customSheetView guid="{EE59F688-B12A-4DC0-BB6F-97023F5B52C4}">
      <selection activeCell="A4" sqref="A4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7870D4A479B41B2036C535E0F561F" ma:contentTypeVersion="9" ma:contentTypeDescription="Create a new document." ma:contentTypeScope="" ma:versionID="61303252fad154c5598cba1479480d11">
  <xsd:schema xmlns:xsd="http://www.w3.org/2001/XMLSchema" xmlns:p="http://schemas.microsoft.com/office/2006/metadata/properties" xmlns:ns2="83ef82cd-19de-4143-8a4b-cd2987a3978f" xmlns:ns3="b60ce85e-810a-43d1-b4b8-7f1e0ad41ebb" targetNamespace="http://schemas.microsoft.com/office/2006/metadata/properties" ma:root="true" ma:fieldsID="85fbc86fb9008d21e175d28c943cdc0b" ns2:_="" ns3:_="">
    <xsd:import namespace="83ef82cd-19de-4143-8a4b-cd2987a3978f"/>
    <xsd:import namespace="b60ce85e-810a-43d1-b4b8-7f1e0ad41ebb"/>
    <xsd:element name="properties">
      <xsd:complexType>
        <xsd:sequence>
          <xsd:element name="documentManagement">
            <xsd:complexType>
              <xsd:all>
                <xsd:element ref="ns2:EUC_x0020_Type" minOccurs="0"/>
                <xsd:element ref="ns3:Risk_x0020_Level" minOccurs="0"/>
                <xsd:element ref="ns3:Materialit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3ef82cd-19de-4143-8a4b-cd2987a3978f" elementFormDefault="qualified">
    <xsd:import namespace="http://schemas.microsoft.com/office/2006/documentManagement/types"/>
    <xsd:element name="EUC_x0020_Type" ma:index="8" nillable="true" ma:displayName="EUC Type" ma:default="Financial" ma:format="Dropdown" ma:internalName="EUC_x0020_Type">
      <xsd:simpleType>
        <xsd:restriction base="dms:Choice">
          <xsd:enumeration value="Financial"/>
          <xsd:enumeration value="Analytical"/>
          <xsd:enumeration value="Operational"/>
        </xsd:restriction>
      </xsd:simpleType>
    </xsd:element>
  </xsd:schema>
  <xsd:schema xmlns:xsd="http://www.w3.org/2001/XMLSchema" xmlns:dms="http://schemas.microsoft.com/office/2006/documentManagement/types" targetNamespace="b60ce85e-810a-43d1-b4b8-7f1e0ad41ebb" elementFormDefault="qualified">
    <xsd:import namespace="http://schemas.microsoft.com/office/2006/documentManagement/types"/>
    <xsd:element name="Risk_x0020_Level" ma:index="10" nillable="true" ma:displayName="Risk Level" ma:default="Medium" ma:description="Operational Risk Factor for EUCs" ma:format="Dropdown" ma:internalName="Risk_x0020_Level">
      <xsd:simpleType>
        <xsd:restriction base="dms:Choice">
          <xsd:enumeration value="High"/>
          <xsd:enumeration value="Medium"/>
          <xsd:enumeration value="Low"/>
        </xsd:restriction>
      </xsd:simpleType>
    </xsd:element>
    <xsd:element name="Materiality" ma:index="11" nillable="true" ma:displayName="Materiality" ma:default="Medium ($500k - $1M)" ma:description="Financial statement impact" ma:format="Dropdown" ma:internalName="Materiality">
      <xsd:simpleType>
        <xsd:restriction base="dms:Choice">
          <xsd:enumeration value="None"/>
          <xsd:enumeration value="Low ($250k - $500k)"/>
          <xsd:enumeration value="Medium ($500k - $1M)"/>
          <xsd:enumeration value="High (&gt;$1M)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eriality xmlns="b60ce85e-810a-43d1-b4b8-7f1e0ad41ebb">High (&gt;$1M)</Materiality>
    <Risk_x0020_Level xmlns="b60ce85e-810a-43d1-b4b8-7f1e0ad41ebb">High</Risk_x0020_Level>
    <EUC_x0020_Type xmlns="83ef82cd-19de-4143-8a4b-cd2987a3978f">Financial</EUC_x0020_Type>
  </documentManagement>
</p:properties>
</file>

<file path=customXml/itemProps1.xml><?xml version="1.0" encoding="utf-8"?>
<ds:datastoreItem xmlns:ds="http://schemas.openxmlformats.org/officeDocument/2006/customXml" ds:itemID="{78498516-E2A3-48A3-9933-6C28DF3A1F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f82cd-19de-4143-8a4b-cd2987a3978f"/>
    <ds:schemaRef ds:uri="b60ce85e-810a-43d1-b4b8-7f1e0ad41eb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E5A3AAD-0A67-446C-B64A-1B27360FC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529AB0-B5D8-4B32-B988-F2915C6D8A13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FDC4A2F-F16F-4EA0-958B-436FF863C9F2}">
  <ds:schemaRefs>
    <ds:schemaRef ds:uri="http://purl.org/dc/elements/1.1/"/>
    <ds:schemaRef ds:uri="b60ce85e-810a-43d1-b4b8-7f1e0ad41ebb"/>
    <ds:schemaRef ds:uri="83ef82cd-19de-4143-8a4b-cd2987a3978f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Prod1</vt:lpstr>
      <vt:lpstr>scratch</vt:lpstr>
      <vt:lpstr>DataEntryRange</vt:lpstr>
      <vt:lpstr>Prod1Total</vt:lpstr>
      <vt:lpstr>Purchases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budget</dc:subject>
  <dc:creator>Steve Prodiance</dc:creator>
  <cp:lastModifiedBy>Steve Kraynak</cp:lastModifiedBy>
  <cp:lastPrinted>2004-02-20T16:23:50Z</cp:lastPrinted>
  <dcterms:created xsi:type="dcterms:W3CDTF">2001-02-14T23:59:14Z</dcterms:created>
  <dcterms:modified xsi:type="dcterms:W3CDTF">2012-01-18T19:35:52Z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  <property fmtid="{D5CDD505-2E9C-101B-9397-08002B2CF9AE}" pid="3" name="ContentType">
    <vt:lpwstr>Document</vt:lpwstr>
  </property>
</Properties>
</file>