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dinand\Downloads\"/>
    </mc:Choice>
  </mc:AlternateContent>
  <xr:revisionPtr revIDLastSave="0" documentId="8_{1A8018DB-EA60-43F2-8C3E-6986F9696BD4}" xr6:coauthVersionLast="40" xr6:coauthVersionMax="40" xr10:uidLastSave="{00000000-0000-0000-0000-000000000000}"/>
  <bookViews>
    <workbookView xWindow="-120" yWindow="-120" windowWidth="20730" windowHeight="11160" activeTab="2" xr2:uid="{00000000-000D-0000-FFFF-FFFF00000000}"/>
  </bookViews>
  <sheets>
    <sheet name="Cover Page" sheetId="4" r:id="rId1"/>
    <sheet name="Business Unit A" sheetId="1" r:id="rId2"/>
    <sheet name="CONSOL" sheetId="3" r:id="rId3"/>
  </sheets>
  <externalReferences>
    <externalReference r:id="rId4"/>
  </externalReference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Page'!$A$1:$P$26</definedName>
    <definedName name="Qtr1Actuals">'Business Unit A'!$A$5:$B$9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4" l="1"/>
  <c r="C15" i="4"/>
  <c r="C5" i="3" l="1"/>
  <c r="D5" i="3"/>
  <c r="E5" i="3"/>
  <c r="F5" i="3"/>
  <c r="C6" i="3"/>
  <c r="D6" i="3"/>
  <c r="E6" i="3"/>
  <c r="E7" i="3" s="1"/>
  <c r="F6" i="3"/>
  <c r="C8" i="3"/>
  <c r="D8" i="3"/>
  <c r="E8" i="3"/>
  <c r="F8" i="3"/>
  <c r="C9" i="3"/>
  <c r="C10" i="3" s="1"/>
  <c r="D9" i="3"/>
  <c r="E9" i="3"/>
  <c r="F9" i="3"/>
  <c r="C11" i="3"/>
  <c r="D11" i="3"/>
  <c r="E11" i="3"/>
  <c r="F11" i="3"/>
  <c r="C12" i="3"/>
  <c r="C13" i="3" s="1"/>
  <c r="D12" i="3"/>
  <c r="E12" i="3"/>
  <c r="F12" i="3"/>
  <c r="C14" i="3"/>
  <c r="D14" i="3"/>
  <c r="E14" i="3"/>
  <c r="F14" i="3"/>
  <c r="C15" i="3"/>
  <c r="D15" i="3"/>
  <c r="E15" i="3"/>
  <c r="F15" i="3"/>
  <c r="C17" i="3"/>
  <c r="D17" i="3"/>
  <c r="E17" i="3"/>
  <c r="F17" i="3"/>
  <c r="C18" i="3"/>
  <c r="D18" i="3"/>
  <c r="E18" i="3"/>
  <c r="F18" i="3"/>
  <c r="C20" i="3"/>
  <c r="D20" i="3"/>
  <c r="E20" i="3"/>
  <c r="F20" i="3"/>
  <c r="C21" i="3"/>
  <c r="D21" i="3"/>
  <c r="E21" i="3"/>
  <c r="F21" i="3"/>
  <c r="C23" i="3"/>
  <c r="D23" i="3"/>
  <c r="E23" i="3"/>
  <c r="F23" i="3"/>
  <c r="C24" i="3"/>
  <c r="D24" i="3"/>
  <c r="E24" i="3"/>
  <c r="F24" i="3"/>
  <c r="C26" i="3"/>
  <c r="D26" i="3"/>
  <c r="E26" i="3"/>
  <c r="F26" i="3"/>
  <c r="C27" i="3"/>
  <c r="D27" i="3"/>
  <c r="E27" i="3"/>
  <c r="F27" i="3"/>
  <c r="D28" i="3" l="1"/>
  <c r="F25" i="3"/>
  <c r="F19" i="3"/>
  <c r="F13" i="3"/>
  <c r="D22" i="3"/>
  <c r="D16" i="3"/>
  <c r="E19" i="3"/>
  <c r="F22" i="3"/>
  <c r="F7" i="3"/>
  <c r="C22" i="3"/>
  <c r="F10" i="3"/>
  <c r="D13" i="3"/>
  <c r="D10" i="3"/>
  <c r="E13" i="3"/>
  <c r="D25" i="3"/>
  <c r="E22" i="3"/>
  <c r="C25" i="3"/>
  <c r="E25" i="3"/>
  <c r="C16" i="3"/>
  <c r="E10" i="3"/>
  <c r="C28" i="3"/>
  <c r="D19" i="3"/>
  <c r="E28" i="3"/>
  <c r="C19" i="3"/>
  <c r="F16" i="3"/>
  <c r="D7" i="3"/>
  <c r="F28" i="3"/>
  <c r="E16" i="3"/>
  <c r="C7" i="3"/>
</calcChain>
</file>

<file path=xl/sharedStrings.xml><?xml version="1.0" encoding="utf-8"?>
<sst xmlns="http://schemas.openxmlformats.org/spreadsheetml/2006/main" count="49" uniqueCount="25">
  <si>
    <t>Quarter</t>
  </si>
  <si>
    <t>Revenues</t>
  </si>
  <si>
    <t>Cost of goods sold</t>
  </si>
  <si>
    <t>Gross profit</t>
  </si>
  <si>
    <t>SG&amp;A expenses</t>
  </si>
  <si>
    <t>Net income</t>
  </si>
  <si>
    <t>8A. Business Unit A</t>
  </si>
  <si>
    <t>8B. Business Unit B</t>
  </si>
  <si>
    <t>Cash balance</t>
  </si>
  <si>
    <t>Accounts receivable</t>
  </si>
  <si>
    <t>Accounts payable</t>
  </si>
  <si>
    <t xml:space="preserve">© Corporate Finance Institute. All rights reserved.  </t>
  </si>
  <si>
    <t>Business Unit A Financial Actuals</t>
  </si>
  <si>
    <t>Consolidated Financial Actuals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</si>
  <si>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</si>
  <si>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</si>
  <si>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</si>
  <si>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</si>
  <si>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</si>
  <si>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</si>
  <si>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</si>
  <si>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</si>
  <si>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</si>
  <si>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</si>
  <si>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Conslidate Function -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</si>
</sst>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);[Red]\(#,##0.00\);\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rgb="FF0000FF"/>
      <name val="Arial Narrow"/>
      <family val="2"/>
    </font>
    <font>
      <sz val="20"/>
      <color theme="0"/>
      <name val="Arial Narrow"/>
      <family val="2"/>
    </font>
    <font>
      <sz val="11"/>
      <name val="Arial Narrow"/>
      <family val="2"/>
    </font>
    <font>
      <sz val="11"/>
      <color theme="1"/>
      <name val="Calibri"/>
      <family val="2"/>
      <scheme val="minor"/>
    </font>
    <font>
      <sz val="8"/>
      <color theme="0"/>
      <name val="Arial Narrow"/>
      <family val="2"/>
    </font>
    <font>
      <b/>
      <sz val="14"/>
      <color rgb="FFFFFFFF"/>
      <name val="Arial Narrow"/>
      <family val="2"/>
    </font>
    <font>
      <b/>
      <sz val="11"/>
      <color theme="1"/>
      <name val="Arial Narrow"/>
      <family val="2"/>
    </font>
    <font>
      <b/>
      <sz val="11"/>
      <color rgb="FF0000FF"/>
      <name val="Arial Narrow"/>
      <family val="2"/>
    </font>
    <font>
      <sz val="11"/>
      <color rgb="FF00B050"/>
      <name val="Arial Narrow"/>
      <family val="2"/>
    </font>
    <font>
      <u/>
      <sz val="11"/>
      <color theme="10"/>
      <name val="Calibri"/>
      <family val="2"/>
      <scheme val="minor"/>
    </font>
    <font>
      <b/>
      <sz val="22"/>
      <color theme="1"/>
      <name val="Arial Narrow"/>
      <family val="2"/>
    </font>
    <font>
      <u/>
      <sz val="11"/>
      <color rgb="FF00206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2" fillId="0" borderId="0" applyNumberFormat="0" applyFill="0" applyBorder="0" applyAlignment="0" applyProtection="0"/>
    <xf numFmtId="0" fontId="6" fillId="0" borderId="0"/>
    <xf numFmtId="0" fontId="15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37" fontId="3" fillId="0" borderId="0" xfId="0" applyNumberFormat="1" applyFont="1" applyFill="1"/>
    <xf numFmtId="0" fontId="2" fillId="0" borderId="0" xfId="0" applyFont="1" applyFill="1"/>
    <xf numFmtId="164" fontId="2" fillId="0" borderId="0" xfId="0" applyNumberFormat="1" applyFont="1"/>
    <xf numFmtId="0" fontId="4" fillId="2" borderId="0" xfId="0" applyFont="1" applyFill="1"/>
    <xf numFmtId="0" fontId="5" fillId="2" borderId="0" xfId="0" applyFont="1" applyFill="1" applyAlignment="1">
      <alignment horizontal="center"/>
    </xf>
    <xf numFmtId="0" fontId="5" fillId="0" borderId="0" xfId="0" applyFont="1"/>
    <xf numFmtId="0" fontId="1" fillId="0" borderId="0" xfId="0" applyFont="1" applyFill="1"/>
    <xf numFmtId="0" fontId="1" fillId="0" borderId="0" xfId="0" applyFont="1"/>
    <xf numFmtId="37" fontId="3" fillId="0" borderId="0" xfId="0" applyNumberFormat="1" applyFont="1" applyFill="1" applyBorder="1"/>
    <xf numFmtId="0" fontId="7" fillId="2" borderId="0" xfId="0" applyFont="1" applyFill="1"/>
    <xf numFmtId="0" fontId="8" fillId="2" borderId="0" xfId="0" applyFont="1" applyFill="1" applyBorder="1" applyAlignment="1">
      <alignment horizontal="left" vertical="center" readingOrder="1"/>
    </xf>
    <xf numFmtId="0" fontId="9" fillId="0" borderId="0" xfId="0" applyFont="1"/>
    <xf numFmtId="37" fontId="10" fillId="0" borderId="0" xfId="0" applyNumberFormat="1" applyFont="1"/>
    <xf numFmtId="37" fontId="11" fillId="0" borderId="0" xfId="0" applyNumberFormat="1" applyFont="1"/>
    <xf numFmtId="37" fontId="9" fillId="0" borderId="0" xfId="0" applyNumberFormat="1" applyFont="1"/>
    <xf numFmtId="0" fontId="1" fillId="3" borderId="0" xfId="2" applyFont="1" applyFill="1"/>
    <xf numFmtId="0" fontId="1" fillId="0" borderId="0" xfId="2" applyFont="1" applyFill="1" applyBorder="1"/>
    <xf numFmtId="0" fontId="13" fillId="0" borderId="0" xfId="2" applyFont="1" applyFill="1" applyBorder="1" applyProtection="1">
      <protection locked="0"/>
    </xf>
    <xf numFmtId="0" fontId="9" fillId="0" borderId="0" xfId="2" applyFont="1" applyFill="1" applyBorder="1" applyAlignment="1">
      <alignment horizontal="right"/>
    </xf>
    <xf numFmtId="0" fontId="1" fillId="0" borderId="0" xfId="2" applyFont="1" applyFill="1" applyBorder="1" applyProtection="1">
      <protection locked="0"/>
    </xf>
    <xf numFmtId="0" fontId="9" fillId="0" borderId="0" xfId="2" applyFont="1" applyFill="1" applyBorder="1" applyProtection="1">
      <protection locked="0"/>
    </xf>
    <xf numFmtId="0" fontId="14" fillId="0" borderId="1" xfId="1" applyFont="1" applyFill="1" applyBorder="1" applyProtection="1">
      <protection locked="0"/>
    </xf>
    <xf numFmtId="0" fontId="6" fillId="0" borderId="0" xfId="2"/>
    <xf numFmtId="0" fontId="1" fillId="0" borderId="1" xfId="2" applyFont="1" applyFill="1" applyBorder="1"/>
    <xf numFmtId="0" fontId="16" fillId="0" borderId="0" xfId="3" applyFont="1" applyFill="1" applyBorder="1"/>
    <xf numFmtId="0" fontId="17" fillId="2" borderId="0" xfId="2" applyFont="1" applyFill="1" applyBorder="1"/>
    <xf numFmtId="0" fontId="1" fillId="2" borderId="0" xfId="2" applyFont="1" applyFill="1" applyBorder="1"/>
    <xf numFmtId="0" fontId="1" fillId="4" borderId="0" xfId="2" applyFont="1" applyFill="1"/>
    <xf numFmtId="0" fontId="17" fillId="2" borderId="0" xfId="2" applyFont="1" applyFill="1"/>
    <xf numFmtId="0" fontId="14" fillId="0" borderId="0" xfId="1" applyFont="1" applyFill="1" applyBorder="1" applyProtection="1">
      <protection locked="0"/>
    </xf>
  </cellXfs>
  <cellStyles count="4">
    <cellStyle name="Hyperlink" xfId="1" builtinId="8"/>
    <cellStyle name="Hyperlink 2 2" xfId="3" xr:uid="{49B3FD6E-7CE0-4245-A7E0-0D412E8E76C9}"/>
    <cellStyle name="Normal" xfId="0" builtinId="0"/>
    <cellStyle name="Normal 2 2" xfId="2" xr:uid="{144BD494-86EF-4299-B37F-533E0794BB6F}"/>
  </cellStyles>
  <dxfs count="0"/>
  <tableStyles count="0" defaultTableStyle="TableStyleMedium2" defaultPivotStyle="PivotStyleLight16"/>
  <colors>
    <mruColors>
      <color rgb="FF008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66F402-7117-433B-9B57-B1CB8B1A2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8b.%20Business%20Unit%20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Business Unit B"/>
      <sheetName val="CONSOL"/>
    </sheetNames>
    <sheetDataSet>
      <sheetData sheetId="0"/>
      <sheetData sheetId="1">
        <row r="5">
          <cell r="B5">
            <v>136687.5</v>
          </cell>
          <cell r="C5">
            <v>161415.625</v>
          </cell>
          <cell r="D5">
            <v>138600</v>
          </cell>
          <cell r="E5">
            <v>105780</v>
          </cell>
        </row>
        <row r="6">
          <cell r="B6">
            <v>-81101.25</v>
          </cell>
          <cell r="C6">
            <v>-99728.125</v>
          </cell>
          <cell r="D6">
            <v>-84001.200000000012</v>
          </cell>
          <cell r="E6">
            <v>-54007.199999999997</v>
          </cell>
        </row>
        <row r="7">
          <cell r="B7">
            <v>55586.25</v>
          </cell>
          <cell r="C7">
            <v>61687.5</v>
          </cell>
          <cell r="D7">
            <v>54598.8</v>
          </cell>
          <cell r="E7">
            <v>51772.799999999996</v>
          </cell>
        </row>
        <row r="8">
          <cell r="B8">
            <v>-33984.450000000004</v>
          </cell>
          <cell r="C8">
            <v>-40196.75</v>
          </cell>
          <cell r="D8">
            <v>-32102</v>
          </cell>
          <cell r="E8">
            <v>-25413.599999999999</v>
          </cell>
        </row>
        <row r="9">
          <cell r="B9">
            <v>21601.8</v>
          </cell>
          <cell r="C9">
            <v>21490.75</v>
          </cell>
          <cell r="D9">
            <v>22496.800000000003</v>
          </cell>
          <cell r="E9">
            <v>26359.200000000001</v>
          </cell>
        </row>
        <row r="11">
          <cell r="B11">
            <v>47645.55</v>
          </cell>
          <cell r="C11">
            <v>71393</v>
          </cell>
          <cell r="D11">
            <v>82720.800000000003</v>
          </cell>
          <cell r="E11">
            <v>58274.400000000001</v>
          </cell>
        </row>
        <row r="12">
          <cell r="B12">
            <v>30344.625</v>
          </cell>
          <cell r="C12">
            <v>35834.268749999996</v>
          </cell>
          <cell r="D12">
            <v>30769.200000000001</v>
          </cell>
          <cell r="E12">
            <v>23483.16</v>
          </cell>
        </row>
        <row r="13">
          <cell r="B13">
            <v>25141.387500000001</v>
          </cell>
          <cell r="C13">
            <v>30915.71875</v>
          </cell>
          <cell r="D13">
            <v>26040.372000000003</v>
          </cell>
          <cell r="E13">
            <v>16742.232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externalLinkPath" Target="8b.%20Business%20Unit%20B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075F3-989E-4402-948C-46309D3A6AC2}">
  <dimension ref="B1:O46"/>
  <sheetViews>
    <sheetView showGridLines="0" zoomScaleNormal="100" workbookViewId="0"/>
  </sheetViews>
  <sheetFormatPr defaultColWidth="9.140625" defaultRowHeight="16.5" x14ac:dyDescent="0.3"/>
  <cols>
    <col min="1" max="2" width="11" style="17" customWidth="1"/>
    <col min="3" max="3" width="33.140625" style="17" customWidth="1"/>
    <col min="4" max="22" width="11" style="17" customWidth="1"/>
    <col min="23" max="25" width="9.140625" style="17"/>
    <col min="26" max="26" width="9.140625" style="17" customWidth="1"/>
    <col min="27" max="16384" width="9.140625" style="17"/>
  </cols>
  <sheetData>
    <row r="1" spans="2:15" ht="19.5" customHeight="1" x14ac:dyDescent="0.3"/>
    <row r="2" spans="2:15" ht="19.5" customHeight="1" x14ac:dyDescent="0.3"/>
    <row r="3" spans="2:15" ht="19.5" customHeight="1" x14ac:dyDescent="0.3"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2:15" ht="19.5" customHeight="1" x14ac:dyDescent="0.3"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2:15" ht="19.5" customHeight="1" x14ac:dyDescent="0.3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2:15" ht="19.5" customHeight="1" x14ac:dyDescent="0.3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2:15" ht="19.5" customHeight="1" x14ac:dyDescent="0.3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2:15" ht="19.5" customHeight="1" x14ac:dyDescent="0.3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2:15" ht="19.5" customHeight="1" x14ac:dyDescent="0.3"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2:15" ht="19.5" customHeight="1" x14ac:dyDescent="0.3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2:15" ht="19.5" customHeight="1" x14ac:dyDescent="0.3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 spans="2:15" ht="27" x14ac:dyDescent="0.35">
      <c r="B12" s="18"/>
      <c r="C12" s="19" t="s">
        <v>24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20" t="s">
        <v>14</v>
      </c>
      <c r="O12" s="18"/>
    </row>
    <row r="13" spans="2:15" ht="19.5" customHeight="1" x14ac:dyDescent="0.3">
      <c r="B13" s="18"/>
      <c r="C13" s="21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2:15" ht="19.5" customHeight="1" x14ac:dyDescent="0.3">
      <c r="B14" s="18"/>
      <c r="C14" s="22" t="s">
        <v>15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5" spans="2:15" ht="19.5" customHeight="1" x14ac:dyDescent="0.3">
      <c r="B15" s="18"/>
      <c r="C15" s="23" t="str">
        <f ca="1">RIGHT(CELL("filename",'Business Unit A'!A1),LEN(CELL("filename",'Business Unit A'!A1))-FIND("]",CELL("filename",'Business Unit A'!A1)))</f>
        <v>Business Unit A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2:15" ht="19.5" customHeight="1" x14ac:dyDescent="0.3">
      <c r="B16" s="18"/>
      <c r="C16" s="31" t="str">
        <f ca="1">RIGHT(CELL("filename",CONSOL!A1),LEN(CELL("filename",CONSOL!A1))-FIND("]",CELL("filename",CONSOL!A1)))</f>
        <v>CONSOL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</row>
    <row r="17" spans="2:15" ht="19.5" customHeight="1" x14ac:dyDescent="0.3">
      <c r="B17" s="18"/>
      <c r="C17" s="24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</row>
    <row r="18" spans="2:15" ht="19.5" customHeight="1" x14ac:dyDescent="0.3"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</row>
    <row r="19" spans="2:15" ht="19.5" customHeight="1" x14ac:dyDescent="0.3">
      <c r="B19" s="18"/>
      <c r="C19" s="18" t="s">
        <v>16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2:15" ht="19.5" customHeight="1" x14ac:dyDescent="0.3">
      <c r="B20" s="18"/>
      <c r="C20" s="25" t="s">
        <v>17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18"/>
    </row>
    <row r="21" spans="2:15" ht="19.5" customHeight="1" x14ac:dyDescent="0.3">
      <c r="B21" s="18"/>
      <c r="C21" s="18" t="s">
        <v>18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</row>
    <row r="22" spans="2:15" ht="19.5" customHeight="1" x14ac:dyDescent="0.3">
      <c r="B22" s="18"/>
      <c r="C22" s="26" t="s">
        <v>19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2:15" ht="19.5" customHeight="1" x14ac:dyDescent="0.3">
      <c r="B23" s="18"/>
      <c r="C23" s="26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2:15" ht="19.5" customHeight="1" x14ac:dyDescent="0.3">
      <c r="B24" s="18"/>
      <c r="C24" s="27" t="s">
        <v>20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18"/>
    </row>
    <row r="25" spans="2:15" ht="19.5" customHeight="1" x14ac:dyDescent="0.3">
      <c r="B25" s="29"/>
      <c r="C25" s="30" t="s">
        <v>21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29"/>
    </row>
    <row r="26" spans="2:15" ht="19.5" customHeight="1" x14ac:dyDescent="0.3">
      <c r="B26" s="29"/>
      <c r="C26" s="30" t="s">
        <v>22</v>
      </c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29"/>
    </row>
    <row r="27" spans="2:15" ht="19.5" customHeight="1" x14ac:dyDescent="0.3">
      <c r="B27" s="29"/>
      <c r="C27" s="30" t="s">
        <v>23</v>
      </c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29"/>
    </row>
    <row r="28" spans="2:15" ht="19.5" customHeight="1" x14ac:dyDescent="0.3">
      <c r="B28" s="29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29"/>
    </row>
    <row r="29" spans="2:15" ht="19.5" customHeight="1" x14ac:dyDescent="0.3"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</row>
    <row r="30" spans="2:15" ht="19.5" customHeight="1" x14ac:dyDescent="0.3"/>
    <row r="31" spans="2:15" ht="19.5" customHeight="1" x14ac:dyDescent="0.3"/>
    <row r="32" spans="2:15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</sheetData>
  <hyperlinks>
    <hyperlink ref="C15" location="'Business Unit A'!A1" display="'Business Unit A'!A1" xr:uid="{49A71A37-F055-44B1-B92E-B48394EAFBF4}"/>
    <hyperlink ref="C22" r:id="rId1" xr:uid="{DB9A793E-3484-470B-9DD3-15672CD89F20}"/>
    <hyperlink ref="C16" location="CONSOL!A1" display="CONSOL!A1" xr:uid="{6E55BEA1-AEF1-4001-88E1-3F6687A4BD10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showGridLines="0" zoomScale="110" zoomScaleNormal="110" workbookViewId="0"/>
  </sheetViews>
  <sheetFormatPr defaultColWidth="9.28515625" defaultRowHeight="16.5" x14ac:dyDescent="0.3"/>
  <cols>
    <col min="1" max="1" width="17.28515625" style="1" bestFit="1" customWidth="1"/>
    <col min="2" max="2" width="11.5703125" style="1" bestFit="1" customWidth="1"/>
    <col min="3" max="16384" width="9.28515625" style="1"/>
  </cols>
  <sheetData>
    <row r="1" spans="1:5" s="7" customFormat="1" x14ac:dyDescent="0.3">
      <c r="A1" s="11" t="s">
        <v>11</v>
      </c>
      <c r="B1" s="11"/>
      <c r="C1" s="11"/>
      <c r="D1" s="11"/>
      <c r="E1" s="11"/>
    </row>
    <row r="2" spans="1:5" ht="18" x14ac:dyDescent="0.3">
      <c r="A2" s="12" t="s">
        <v>12</v>
      </c>
      <c r="B2" s="12"/>
      <c r="C2" s="12"/>
      <c r="D2" s="12"/>
      <c r="E2" s="12"/>
    </row>
    <row r="3" spans="1:5" x14ac:dyDescent="0.3">
      <c r="A3" s="1" t="s">
        <v>0</v>
      </c>
      <c r="B3" s="2">
        <v>1</v>
      </c>
      <c r="C3" s="2">
        <v>2</v>
      </c>
      <c r="D3" s="2">
        <v>3</v>
      </c>
      <c r="E3" s="2">
        <v>4</v>
      </c>
    </row>
    <row r="4" spans="1:5" x14ac:dyDescent="0.3">
      <c r="B4" s="3"/>
      <c r="C4" s="8"/>
      <c r="D4" s="8"/>
      <c r="E4" s="8"/>
    </row>
    <row r="5" spans="1:5" x14ac:dyDescent="0.3">
      <c r="A5" s="1" t="s">
        <v>1</v>
      </c>
      <c r="B5" s="2">
        <v>303750</v>
      </c>
      <c r="C5" s="2">
        <v>343437.5</v>
      </c>
      <c r="D5" s="2">
        <v>346500</v>
      </c>
      <c r="E5" s="2">
        <v>352600</v>
      </c>
    </row>
    <row r="6" spans="1:5" x14ac:dyDescent="0.3">
      <c r="A6" s="1" t="s">
        <v>2</v>
      </c>
      <c r="B6" s="2">
        <v>-180225</v>
      </c>
      <c r="C6" s="2">
        <v>-212187.5</v>
      </c>
      <c r="D6" s="2">
        <v>-210003</v>
      </c>
      <c r="E6" s="2">
        <v>-180024</v>
      </c>
    </row>
    <row r="7" spans="1:5" x14ac:dyDescent="0.3">
      <c r="A7" s="1" t="s">
        <v>3</v>
      </c>
      <c r="B7" s="2">
        <v>123525</v>
      </c>
      <c r="C7" s="2">
        <v>131250</v>
      </c>
      <c r="D7" s="2">
        <v>136497</v>
      </c>
      <c r="E7" s="2">
        <v>172576</v>
      </c>
    </row>
    <row r="8" spans="1:5" x14ac:dyDescent="0.3">
      <c r="A8" s="1" t="s">
        <v>4</v>
      </c>
      <c r="B8" s="2">
        <v>-75521</v>
      </c>
      <c r="C8" s="2">
        <v>-85525</v>
      </c>
      <c r="D8" s="2">
        <v>-80255</v>
      </c>
      <c r="E8" s="2">
        <v>-84712</v>
      </c>
    </row>
    <row r="9" spans="1:5" x14ac:dyDescent="0.3">
      <c r="A9" s="1" t="s">
        <v>5</v>
      </c>
      <c r="B9" s="10">
        <v>48004</v>
      </c>
      <c r="C9" s="10">
        <v>45725</v>
      </c>
      <c r="D9" s="10">
        <v>56242</v>
      </c>
      <c r="E9" s="10">
        <v>87864</v>
      </c>
    </row>
    <row r="10" spans="1:5" x14ac:dyDescent="0.3">
      <c r="B10" s="4"/>
    </row>
    <row r="11" spans="1:5" x14ac:dyDescent="0.3">
      <c r="A11" s="9" t="s">
        <v>8</v>
      </c>
      <c r="B11" s="2">
        <v>105879</v>
      </c>
      <c r="C11" s="2">
        <v>151900</v>
      </c>
      <c r="D11" s="2">
        <v>206802</v>
      </c>
      <c r="E11" s="2">
        <v>194248</v>
      </c>
    </row>
    <row r="12" spans="1:5" x14ac:dyDescent="0.3">
      <c r="A12" s="9" t="s">
        <v>9</v>
      </c>
      <c r="B12" s="2">
        <v>67432.5</v>
      </c>
      <c r="C12" s="2">
        <v>76243.125</v>
      </c>
      <c r="D12" s="2">
        <v>76923</v>
      </c>
      <c r="E12" s="2">
        <v>78277.2</v>
      </c>
    </row>
    <row r="13" spans="1:5" x14ac:dyDescent="0.3">
      <c r="A13" s="9" t="s">
        <v>10</v>
      </c>
      <c r="B13" s="2">
        <v>55869.75</v>
      </c>
      <c r="C13" s="2">
        <v>65778.125</v>
      </c>
      <c r="D13" s="2">
        <v>65100.93</v>
      </c>
      <c r="E13" s="2">
        <v>55807.44</v>
      </c>
    </row>
  </sheetData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A70FB-2802-4C83-B2F0-FB30E2131433}">
  <dimension ref="A1:F28"/>
  <sheetViews>
    <sheetView showGridLines="0" tabSelected="1" zoomScale="110" zoomScaleNormal="110" workbookViewId="0"/>
  </sheetViews>
  <sheetFormatPr defaultRowHeight="15" outlineLevelRow="1" x14ac:dyDescent="0.25"/>
  <cols>
    <col min="1" max="1" width="17.42578125" bestFit="1" customWidth="1"/>
    <col min="2" max="2" width="19.85546875" customWidth="1"/>
    <col min="3" max="6" width="13.28515625" customWidth="1"/>
  </cols>
  <sheetData>
    <row r="1" spans="1:6" ht="16.5" x14ac:dyDescent="0.3">
      <c r="A1" s="11" t="s">
        <v>11</v>
      </c>
      <c r="B1" s="11"/>
      <c r="C1" s="11"/>
      <c r="D1" s="11"/>
      <c r="E1" s="11"/>
      <c r="F1" s="6"/>
    </row>
    <row r="2" spans="1:6" ht="25.5" x14ac:dyDescent="0.35">
      <c r="A2" s="12" t="s">
        <v>13</v>
      </c>
      <c r="B2" s="12"/>
      <c r="C2" s="12"/>
      <c r="D2" s="12"/>
      <c r="E2" s="12"/>
      <c r="F2" s="5"/>
    </row>
    <row r="3" spans="1:6" ht="16.5" x14ac:dyDescent="0.3">
      <c r="A3" s="13" t="s">
        <v>0</v>
      </c>
      <c r="B3" s="13"/>
      <c r="C3" s="14">
        <v>1</v>
      </c>
      <c r="D3" s="14">
        <v>2</v>
      </c>
      <c r="E3" s="14">
        <v>3</v>
      </c>
      <c r="F3" s="14">
        <v>4</v>
      </c>
    </row>
    <row r="4" spans="1:6" ht="16.5" x14ac:dyDescent="0.3">
      <c r="A4" s="13"/>
      <c r="B4" s="13"/>
      <c r="C4" s="14"/>
      <c r="D4" s="14"/>
      <c r="E4" s="14"/>
      <c r="F4" s="14"/>
    </row>
    <row r="5" spans="1:6" ht="16.5" hidden="1" outlineLevel="1" x14ac:dyDescent="0.3">
      <c r="A5" s="9"/>
      <c r="B5" s="9" t="s">
        <v>6</v>
      </c>
      <c r="C5" s="15">
        <f>'Business Unit A'!$B$5</f>
        <v>303750</v>
      </c>
      <c r="D5" s="15">
        <f>'Business Unit A'!$C$5</f>
        <v>343437.5</v>
      </c>
      <c r="E5" s="15">
        <f>'Business Unit A'!$D$5</f>
        <v>346500</v>
      </c>
      <c r="F5" s="15">
        <f>'Business Unit A'!$E$5</f>
        <v>352600</v>
      </c>
    </row>
    <row r="6" spans="1:6" ht="16.5" hidden="1" outlineLevel="1" collapsed="1" x14ac:dyDescent="0.3">
      <c r="A6" s="9"/>
      <c r="B6" s="9" t="s">
        <v>7</v>
      </c>
      <c r="C6" s="15">
        <f>'[1]Business Unit B'!$B$5</f>
        <v>136687.5</v>
      </c>
      <c r="D6" s="15">
        <f>'[1]Business Unit B'!$C$5</f>
        <v>161415.625</v>
      </c>
      <c r="E6" s="15">
        <f>'[1]Business Unit B'!$D$5</f>
        <v>138600</v>
      </c>
      <c r="F6" s="15">
        <f>'[1]Business Unit B'!$E$5</f>
        <v>105780</v>
      </c>
    </row>
    <row r="7" spans="1:6" ht="16.5" collapsed="1" x14ac:dyDescent="0.3">
      <c r="A7" s="13" t="s">
        <v>1</v>
      </c>
      <c r="B7" s="13"/>
      <c r="C7" s="16">
        <f>SUM(C5:C6)</f>
        <v>440437.5</v>
      </c>
      <c r="D7" s="16">
        <f>SUM(D5:D6)</f>
        <v>504853.125</v>
      </c>
      <c r="E7" s="16">
        <f>SUM(E5:E6)</f>
        <v>485100</v>
      </c>
      <c r="F7" s="16">
        <f>SUM(F5:F6)</f>
        <v>458380</v>
      </c>
    </row>
    <row r="8" spans="1:6" ht="16.5" hidden="1" outlineLevel="1" x14ac:dyDescent="0.3">
      <c r="A8" s="9"/>
      <c r="B8" s="9" t="s">
        <v>6</v>
      </c>
      <c r="C8" s="15">
        <f>'Business Unit A'!$B$6</f>
        <v>-180225</v>
      </c>
      <c r="D8" s="15">
        <f>'Business Unit A'!$C$6</f>
        <v>-212187.5</v>
      </c>
      <c r="E8" s="15">
        <f>'Business Unit A'!$D$6</f>
        <v>-210003</v>
      </c>
      <c r="F8" s="15">
        <f>'Business Unit A'!$E$6</f>
        <v>-180024</v>
      </c>
    </row>
    <row r="9" spans="1:6" ht="16.5" hidden="1" outlineLevel="1" collapsed="1" x14ac:dyDescent="0.3">
      <c r="A9" s="9"/>
      <c r="B9" s="9" t="s">
        <v>7</v>
      </c>
      <c r="C9" s="15">
        <f>'[1]Business Unit B'!$B$6</f>
        <v>-81101.25</v>
      </c>
      <c r="D9" s="15">
        <f>'[1]Business Unit B'!$C$6</f>
        <v>-99728.125</v>
      </c>
      <c r="E9" s="15">
        <f>'[1]Business Unit B'!$D$6</f>
        <v>-84001.200000000012</v>
      </c>
      <c r="F9" s="15">
        <f>'[1]Business Unit B'!$E$6</f>
        <v>-54007.199999999997</v>
      </c>
    </row>
    <row r="10" spans="1:6" ht="16.5" collapsed="1" x14ac:dyDescent="0.3">
      <c r="A10" s="13" t="s">
        <v>2</v>
      </c>
      <c r="B10" s="13"/>
      <c r="C10" s="16">
        <f>SUM(C8:C9)</f>
        <v>-261326.25</v>
      </c>
      <c r="D10" s="16">
        <f>SUM(D8:D9)</f>
        <v>-311915.625</v>
      </c>
      <c r="E10" s="16">
        <f>SUM(E8:E9)</f>
        <v>-294004.2</v>
      </c>
      <c r="F10" s="16">
        <f>SUM(F8:F9)</f>
        <v>-234031.2</v>
      </c>
    </row>
    <row r="11" spans="1:6" ht="16.5" hidden="1" outlineLevel="1" x14ac:dyDescent="0.3">
      <c r="A11" s="9"/>
      <c r="B11" s="9" t="s">
        <v>6</v>
      </c>
      <c r="C11" s="15">
        <f>'Business Unit A'!$B$7</f>
        <v>123525</v>
      </c>
      <c r="D11" s="15">
        <f>'Business Unit A'!$C$7</f>
        <v>131250</v>
      </c>
      <c r="E11" s="15">
        <f>'Business Unit A'!$D$7</f>
        <v>136497</v>
      </c>
      <c r="F11" s="15">
        <f>'Business Unit A'!$E$7</f>
        <v>172576</v>
      </c>
    </row>
    <row r="12" spans="1:6" ht="16.5" hidden="1" outlineLevel="1" collapsed="1" x14ac:dyDescent="0.3">
      <c r="A12" s="9"/>
      <c r="B12" s="9" t="s">
        <v>7</v>
      </c>
      <c r="C12" s="15">
        <f>'[1]Business Unit B'!$B$7</f>
        <v>55586.25</v>
      </c>
      <c r="D12" s="15">
        <f>'[1]Business Unit B'!$C$7</f>
        <v>61687.5</v>
      </c>
      <c r="E12" s="15">
        <f>'[1]Business Unit B'!$D$7</f>
        <v>54598.8</v>
      </c>
      <c r="F12" s="15">
        <f>'[1]Business Unit B'!$E$7</f>
        <v>51772.799999999996</v>
      </c>
    </row>
    <row r="13" spans="1:6" ht="16.5" collapsed="1" x14ac:dyDescent="0.3">
      <c r="A13" s="13" t="s">
        <v>3</v>
      </c>
      <c r="B13" s="13"/>
      <c r="C13" s="16">
        <f>SUM(C11:C12)</f>
        <v>179111.25</v>
      </c>
      <c r="D13" s="16">
        <f>SUM(D11:D12)</f>
        <v>192937.5</v>
      </c>
      <c r="E13" s="16">
        <f>SUM(E11:E12)</f>
        <v>191095.8</v>
      </c>
      <c r="F13" s="16">
        <f>SUM(F11:F12)</f>
        <v>224348.79999999999</v>
      </c>
    </row>
    <row r="14" spans="1:6" ht="16.5" hidden="1" outlineLevel="1" x14ac:dyDescent="0.3">
      <c r="A14" s="9"/>
      <c r="B14" s="9" t="s">
        <v>6</v>
      </c>
      <c r="C14" s="15">
        <f>'Business Unit A'!$B$8</f>
        <v>-75521</v>
      </c>
      <c r="D14" s="15">
        <f>'Business Unit A'!$C$8</f>
        <v>-85525</v>
      </c>
      <c r="E14" s="15">
        <f>'Business Unit A'!$D$8</f>
        <v>-80255</v>
      </c>
      <c r="F14" s="15">
        <f>'Business Unit A'!$E$8</f>
        <v>-84712</v>
      </c>
    </row>
    <row r="15" spans="1:6" ht="16.5" hidden="1" outlineLevel="1" collapsed="1" x14ac:dyDescent="0.3">
      <c r="A15" s="9"/>
      <c r="B15" s="9" t="s">
        <v>7</v>
      </c>
      <c r="C15" s="15">
        <f>'[1]Business Unit B'!$B$8</f>
        <v>-33984.450000000004</v>
      </c>
      <c r="D15" s="15">
        <f>'[1]Business Unit B'!$C$8</f>
        <v>-40196.75</v>
      </c>
      <c r="E15" s="15">
        <f>'[1]Business Unit B'!$D$8</f>
        <v>-32102</v>
      </c>
      <c r="F15" s="15">
        <f>'[1]Business Unit B'!$E$8</f>
        <v>-25413.599999999999</v>
      </c>
    </row>
    <row r="16" spans="1:6" ht="16.5" collapsed="1" x14ac:dyDescent="0.3">
      <c r="A16" s="13" t="s">
        <v>4</v>
      </c>
      <c r="B16" s="13"/>
      <c r="C16" s="16">
        <f>SUM(C14:C15)</f>
        <v>-109505.45000000001</v>
      </c>
      <c r="D16" s="16">
        <f>SUM(D14:D15)</f>
        <v>-125721.75</v>
      </c>
      <c r="E16" s="16">
        <f>SUM(E14:E15)</f>
        <v>-112357</v>
      </c>
      <c r="F16" s="16">
        <f>SUM(F14:F15)</f>
        <v>-110125.6</v>
      </c>
    </row>
    <row r="17" spans="1:6" ht="16.5" hidden="1" outlineLevel="1" x14ac:dyDescent="0.3">
      <c r="A17" s="9"/>
      <c r="B17" s="9" t="s">
        <v>6</v>
      </c>
      <c r="C17" s="15">
        <f>'Business Unit A'!$B$9</f>
        <v>48004</v>
      </c>
      <c r="D17" s="15">
        <f>'Business Unit A'!$C$9</f>
        <v>45725</v>
      </c>
      <c r="E17" s="15">
        <f>'Business Unit A'!$D$9</f>
        <v>56242</v>
      </c>
      <c r="F17" s="15">
        <f>'Business Unit A'!$E$9</f>
        <v>87864</v>
      </c>
    </row>
    <row r="18" spans="1:6" ht="16.5" hidden="1" outlineLevel="1" collapsed="1" x14ac:dyDescent="0.3">
      <c r="A18" s="9"/>
      <c r="B18" s="9" t="s">
        <v>7</v>
      </c>
      <c r="C18" s="15">
        <f>'[1]Business Unit B'!$B$9</f>
        <v>21601.8</v>
      </c>
      <c r="D18" s="15">
        <f>'[1]Business Unit B'!$C$9</f>
        <v>21490.75</v>
      </c>
      <c r="E18" s="15">
        <f>'[1]Business Unit B'!$D$9</f>
        <v>22496.800000000003</v>
      </c>
      <c r="F18" s="15">
        <f>'[1]Business Unit B'!$E$9</f>
        <v>26359.200000000001</v>
      </c>
    </row>
    <row r="19" spans="1:6" ht="16.5" collapsed="1" x14ac:dyDescent="0.3">
      <c r="A19" s="13" t="s">
        <v>5</v>
      </c>
      <c r="B19" s="13"/>
      <c r="C19" s="16">
        <f>SUM(C17:C18)</f>
        <v>69605.8</v>
      </c>
      <c r="D19" s="16">
        <f>SUM(D17:D18)</f>
        <v>67215.75</v>
      </c>
      <c r="E19" s="16">
        <f>SUM(E17:E18)</f>
        <v>78738.8</v>
      </c>
      <c r="F19" s="16">
        <f>SUM(F17:F18)</f>
        <v>114223.2</v>
      </c>
    </row>
    <row r="20" spans="1:6" ht="16.5" hidden="1" outlineLevel="1" x14ac:dyDescent="0.3">
      <c r="A20" s="9"/>
      <c r="B20" s="9" t="s">
        <v>6</v>
      </c>
      <c r="C20" s="15">
        <f>'Business Unit A'!$B$11</f>
        <v>105879</v>
      </c>
      <c r="D20" s="15">
        <f>'Business Unit A'!$C$11</f>
        <v>151900</v>
      </c>
      <c r="E20" s="15">
        <f>'Business Unit A'!$D$11</f>
        <v>206802</v>
      </c>
      <c r="F20" s="15">
        <f>'Business Unit A'!$E$11</f>
        <v>194248</v>
      </c>
    </row>
    <row r="21" spans="1:6" ht="16.5" hidden="1" outlineLevel="1" collapsed="1" x14ac:dyDescent="0.3">
      <c r="A21" s="9"/>
      <c r="B21" s="9" t="s">
        <v>7</v>
      </c>
      <c r="C21" s="15">
        <f>'[1]Business Unit B'!$B$11</f>
        <v>47645.55</v>
      </c>
      <c r="D21" s="15">
        <f>'[1]Business Unit B'!$C$11</f>
        <v>71393</v>
      </c>
      <c r="E21" s="15">
        <f>'[1]Business Unit B'!$D$11</f>
        <v>82720.800000000003</v>
      </c>
      <c r="F21" s="15">
        <f>'[1]Business Unit B'!$E$11</f>
        <v>58274.400000000001</v>
      </c>
    </row>
    <row r="22" spans="1:6" ht="16.5" collapsed="1" x14ac:dyDescent="0.3">
      <c r="A22" s="13" t="s">
        <v>8</v>
      </c>
      <c r="B22" s="13"/>
      <c r="C22" s="16">
        <f>SUM(C20:C21)</f>
        <v>153524.54999999999</v>
      </c>
      <c r="D22" s="16">
        <f>SUM(D20:D21)</f>
        <v>223293</v>
      </c>
      <c r="E22" s="16">
        <f>SUM(E20:E21)</f>
        <v>289522.8</v>
      </c>
      <c r="F22" s="16">
        <f>SUM(F20:F21)</f>
        <v>252522.4</v>
      </c>
    </row>
    <row r="23" spans="1:6" ht="16.5" hidden="1" outlineLevel="1" x14ac:dyDescent="0.3">
      <c r="A23" s="9"/>
      <c r="B23" s="9" t="s">
        <v>6</v>
      </c>
      <c r="C23" s="15">
        <f>'Business Unit A'!$B$12</f>
        <v>67432.5</v>
      </c>
      <c r="D23" s="15">
        <f>'Business Unit A'!$C$12</f>
        <v>76243.125</v>
      </c>
      <c r="E23" s="15">
        <f>'Business Unit A'!$D$12</f>
        <v>76923</v>
      </c>
      <c r="F23" s="15">
        <f>'Business Unit A'!$E$12</f>
        <v>78277.2</v>
      </c>
    </row>
    <row r="24" spans="1:6" ht="16.5" hidden="1" outlineLevel="1" collapsed="1" x14ac:dyDescent="0.3">
      <c r="A24" s="9"/>
      <c r="B24" s="9" t="s">
        <v>7</v>
      </c>
      <c r="C24" s="15">
        <f>'[1]Business Unit B'!$B$12</f>
        <v>30344.625</v>
      </c>
      <c r="D24" s="15">
        <f>'[1]Business Unit B'!$C$12</f>
        <v>35834.268749999996</v>
      </c>
      <c r="E24" s="15">
        <f>'[1]Business Unit B'!$D$12</f>
        <v>30769.200000000001</v>
      </c>
      <c r="F24" s="15">
        <f>'[1]Business Unit B'!$E$12</f>
        <v>23483.16</v>
      </c>
    </row>
    <row r="25" spans="1:6" ht="16.5" collapsed="1" x14ac:dyDescent="0.3">
      <c r="A25" s="13" t="s">
        <v>9</v>
      </c>
      <c r="B25" s="13"/>
      <c r="C25" s="16">
        <f>SUM(C23:C24)</f>
        <v>97777.125</v>
      </c>
      <c r="D25" s="16">
        <f>SUM(D23:D24)</f>
        <v>112077.39374999999</v>
      </c>
      <c r="E25" s="16">
        <f>SUM(E23:E24)</f>
        <v>107692.2</v>
      </c>
      <c r="F25" s="16">
        <f>SUM(F23:F24)</f>
        <v>101760.36</v>
      </c>
    </row>
    <row r="26" spans="1:6" ht="16.5" hidden="1" outlineLevel="1" x14ac:dyDescent="0.3">
      <c r="A26" s="9"/>
      <c r="B26" s="9" t="s">
        <v>6</v>
      </c>
      <c r="C26" s="15">
        <f>'Business Unit A'!$B$13</f>
        <v>55869.75</v>
      </c>
      <c r="D26" s="15">
        <f>'Business Unit A'!$C$13</f>
        <v>65778.125</v>
      </c>
      <c r="E26" s="15">
        <f>'Business Unit A'!$D$13</f>
        <v>65100.93</v>
      </c>
      <c r="F26" s="15">
        <f>'Business Unit A'!$E$13</f>
        <v>55807.44</v>
      </c>
    </row>
    <row r="27" spans="1:6" ht="16.5" hidden="1" outlineLevel="1" collapsed="1" x14ac:dyDescent="0.3">
      <c r="A27" s="9"/>
      <c r="B27" s="9" t="s">
        <v>7</v>
      </c>
      <c r="C27" s="15">
        <f>'[1]Business Unit B'!$B$13</f>
        <v>25141.387500000001</v>
      </c>
      <c r="D27" s="15">
        <f>'[1]Business Unit B'!$C$13</f>
        <v>30915.71875</v>
      </c>
      <c r="E27" s="15">
        <f>'[1]Business Unit B'!$D$13</f>
        <v>26040.372000000003</v>
      </c>
      <c r="F27" s="15">
        <f>'[1]Business Unit B'!$E$13</f>
        <v>16742.232</v>
      </c>
    </row>
    <row r="28" spans="1:6" ht="16.5" collapsed="1" x14ac:dyDescent="0.3">
      <c r="A28" s="13" t="s">
        <v>10</v>
      </c>
      <c r="B28" s="13"/>
      <c r="C28" s="16">
        <f>SUM(C26:C27)</f>
        <v>81011.137499999997</v>
      </c>
      <c r="D28" s="16">
        <f>SUM(D26:D27)</f>
        <v>96693.84375</v>
      </c>
      <c r="E28" s="16">
        <f>SUM(E26:E27)</f>
        <v>91141.301999999996</v>
      </c>
      <c r="F28" s="16">
        <f>SUM(F26:F27)</f>
        <v>72549.672000000006</v>
      </c>
    </row>
  </sheetData>
  <dataConsolidate link="1">
    <dataRefs count="2">
      <dataRef ref="A3:E13" sheet="Business Unit B" r:id="rId1"/>
      <dataRef ref="A3:E13" sheet="Business Unit A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Cover Page</vt:lpstr>
      <vt:lpstr>Business Unit A</vt:lpstr>
      <vt:lpstr>CONSOL</vt:lpstr>
      <vt:lpstr>'Cover Page'!Print_Area</vt:lpstr>
      <vt:lpstr>Qtr1Actuals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Ferdinand</cp:lastModifiedBy>
  <dcterms:created xsi:type="dcterms:W3CDTF">2017-08-28T23:17:05Z</dcterms:created>
  <dcterms:modified xsi:type="dcterms:W3CDTF">2022-09-09T19:39:09Z</dcterms:modified>
</cp:coreProperties>
</file>