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dinand\Downloads\"/>
    </mc:Choice>
  </mc:AlternateContent>
  <xr:revisionPtr revIDLastSave="0" documentId="13_ncr:1_{7B722239-96AA-498B-B533-E04E69D9C076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Cover Page" sheetId="3" r:id="rId1"/>
    <sheet name="Annual Bond Exercise" sheetId="2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'Cover Page'!$A$1:$P$25</definedName>
  </definedNames>
  <calcPr calcId="191029" iterate="1"/>
</workbook>
</file>

<file path=xl/calcChain.xml><?xml version="1.0" encoding="utf-8"?>
<calcChain xmlns="http://schemas.openxmlformats.org/spreadsheetml/2006/main">
  <c r="D16" i="2" l="1"/>
  <c r="C16" i="2"/>
  <c r="J16" i="2" l="1"/>
  <c r="K19" i="2"/>
  <c r="K17" i="2"/>
  <c r="K18" i="2"/>
  <c r="K16" i="2"/>
  <c r="J17" i="2"/>
  <c r="J18" i="2"/>
  <c r="I18" i="2"/>
  <c r="I17" i="2"/>
  <c r="I16" i="2"/>
  <c r="E19" i="2"/>
  <c r="E17" i="2"/>
  <c r="E18" i="2"/>
  <c r="E16" i="2"/>
  <c r="D17" i="2"/>
  <c r="D18" i="2"/>
  <c r="C18" i="2"/>
  <c r="C17" i="2"/>
  <c r="C15" i="3" l="1"/>
</calcChain>
</file>

<file path=xl/sharedStrings.xml><?xml version="1.0" encoding="utf-8"?>
<sst xmlns="http://schemas.openxmlformats.org/spreadsheetml/2006/main" count="35" uniqueCount="25">
  <si>
    <t>1)</t>
  </si>
  <si>
    <t>Three year 10% annual bond trading at a YTM of 11%</t>
  </si>
  <si>
    <t>2)</t>
  </si>
  <si>
    <t>Three year 10% annual bond trading at a YTM of 10%</t>
  </si>
  <si>
    <t>Annual Bond Exercise</t>
  </si>
  <si>
    <t>Find the price of the following bonds:</t>
  </si>
  <si>
    <t>Par</t>
  </si>
  <si>
    <t xml:space="preserve">Coupon </t>
  </si>
  <si>
    <t>YTM</t>
  </si>
  <si>
    <t xml:space="preserve">Time </t>
  </si>
  <si>
    <t>DF</t>
  </si>
  <si>
    <t>PV</t>
  </si>
  <si>
    <t>FV</t>
  </si>
  <si>
    <t>Answers</t>
  </si>
  <si>
    <t xml:space="preserve">© Corporate Finance Institute. All rights reserved.  </t>
  </si>
  <si>
    <t>Strictly Confidential</t>
  </si>
  <si>
    <t>Table of Contents</t>
  </si>
  <si>
    <t>Notes</t>
  </si>
  <si>
    <t>This Excel model is for educational purposes only and should not be used for any other reason.</t>
  </si>
  <si>
    <t>All content is Copyright material of CFI Education Inc.</t>
  </si>
  <si>
    <t>https://corporatefinanceinstitute.com/</t>
  </si>
  <si>
    <t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</si>
  <si>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</si>
  <si>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</si>
  <si>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>without prior written permission of the publisher, except in the case of certain noncommercial uses permitted by copyright law.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</si>
</sst>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&quot;$&quot;#,##0.00"/>
  </numFmts>
  <fonts count="17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rgb="FF000000"/>
      <name val="Open Sans"/>
      <family val="2"/>
    </font>
    <font>
      <sz val="10"/>
      <color rgb="FFFFFFFF"/>
      <name val="Open Sans"/>
      <family val="2"/>
    </font>
    <font>
      <sz val="10"/>
      <name val="Open Sans"/>
      <family val="2"/>
    </font>
    <font>
      <b/>
      <sz val="10"/>
      <color rgb="FFFFFFFF"/>
      <name val="Open Sans"/>
      <family val="2"/>
    </font>
    <font>
      <b/>
      <sz val="10"/>
      <color theme="0"/>
      <name val="Open Sans"/>
      <family val="2"/>
    </font>
    <font>
      <b/>
      <sz val="10"/>
      <name val="Open Sans"/>
      <family val="2"/>
    </font>
    <font>
      <sz val="8"/>
      <color theme="0"/>
      <name val="Open Sans"/>
      <family val="2"/>
    </font>
    <font>
      <u/>
      <sz val="10"/>
      <color theme="10"/>
      <name val="Arial"/>
      <family val="2"/>
    </font>
    <font>
      <sz val="11"/>
      <color theme="1"/>
      <name val="Arial Narrow"/>
      <family val="2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0"/>
      <color rgb="FF132E57"/>
      <name val="Arial"/>
      <family val="2"/>
    </font>
    <font>
      <u/>
      <sz val="10"/>
      <color theme="1"/>
      <name val="Arial"/>
      <family val="2"/>
    </font>
    <font>
      <sz val="11"/>
      <color theme="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132E57"/>
        <bgColor rgb="FF000000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0" xfId="0" applyFont="1" applyFill="1" applyBorder="1"/>
    <xf numFmtId="0" fontId="4" fillId="2" borderId="0" xfId="0" applyFont="1" applyFill="1" applyBorder="1"/>
    <xf numFmtId="0" fontId="5" fillId="0" borderId="0" xfId="0" applyFont="1" applyAlignment="1"/>
    <xf numFmtId="0" fontId="6" fillId="2" borderId="0" xfId="0" applyFont="1" applyFill="1" applyBorder="1"/>
    <xf numFmtId="0" fontId="5" fillId="0" borderId="0" xfId="0" applyFont="1"/>
    <xf numFmtId="0" fontId="5" fillId="0" borderId="0" xfId="0" applyFont="1" applyFill="1"/>
    <xf numFmtId="9" fontId="5" fillId="0" borderId="0" xfId="0" applyNumberFormat="1" applyFont="1" applyFill="1"/>
    <xf numFmtId="0" fontId="5" fillId="0" borderId="0" xfId="0" applyFont="1" applyAlignment="1">
      <alignment horizontal="left" indent="2"/>
    </xf>
    <xf numFmtId="0" fontId="7" fillId="3" borderId="0" xfId="0" applyFont="1" applyFill="1"/>
    <xf numFmtId="0" fontId="8" fillId="3" borderId="0" xfId="0" applyFont="1" applyFill="1"/>
    <xf numFmtId="0" fontId="5" fillId="3" borderId="0" xfId="0" applyFont="1" applyFill="1"/>
    <xf numFmtId="0" fontId="5" fillId="0" borderId="0" xfId="0" applyFont="1" applyFill="1" applyAlignment="1">
      <alignment horizontal="left" indent="2"/>
    </xf>
    <xf numFmtId="164" fontId="5" fillId="4" borderId="0" xfId="0" applyNumberFormat="1" applyFont="1" applyFill="1"/>
    <xf numFmtId="0" fontId="5" fillId="4" borderId="0" xfId="0" applyFont="1" applyFill="1"/>
    <xf numFmtId="0" fontId="8" fillId="0" borderId="0" xfId="0" applyFont="1"/>
    <xf numFmtId="165" fontId="5" fillId="4" borderId="0" xfId="0" applyNumberFormat="1" applyFont="1" applyFill="1"/>
    <xf numFmtId="165" fontId="5" fillId="4" borderId="1" xfId="0" applyNumberFormat="1" applyFont="1" applyFill="1" applyBorder="1"/>
    <xf numFmtId="9" fontId="5" fillId="4" borderId="0" xfId="0" applyNumberFormat="1" applyFont="1" applyFill="1"/>
    <xf numFmtId="0" fontId="8" fillId="0" borderId="0" xfId="0" applyFont="1" applyAlignment="1">
      <alignment horizontal="center"/>
    </xf>
    <xf numFmtId="1" fontId="5" fillId="4" borderId="0" xfId="0" applyNumberFormat="1" applyFont="1" applyFill="1" applyAlignment="1">
      <alignment horizontal="center"/>
    </xf>
    <xf numFmtId="0" fontId="9" fillId="5" borderId="0" xfId="0" applyFont="1" applyFill="1"/>
    <xf numFmtId="0" fontId="11" fillId="6" borderId="0" xfId="2" applyFont="1" applyFill="1"/>
    <xf numFmtId="0" fontId="11" fillId="0" borderId="0" xfId="2" applyFont="1" applyFill="1" applyBorder="1"/>
    <xf numFmtId="0" fontId="12" fillId="0" borderId="0" xfId="2" applyFont="1" applyFill="1" applyBorder="1" applyProtection="1">
      <protection locked="0"/>
    </xf>
    <xf numFmtId="0" fontId="13" fillId="0" borderId="0" xfId="2" applyFont="1" applyFill="1" applyBorder="1" applyAlignment="1">
      <alignment horizontal="right"/>
    </xf>
    <xf numFmtId="0" fontId="11" fillId="0" borderId="0" xfId="2" applyFont="1" applyFill="1" applyBorder="1" applyProtection="1">
      <protection locked="0"/>
    </xf>
    <xf numFmtId="0" fontId="13" fillId="0" borderId="0" xfId="2" applyFont="1" applyFill="1" applyBorder="1" applyProtection="1">
      <protection locked="0"/>
    </xf>
    <xf numFmtId="0" fontId="14" fillId="0" borderId="2" xfId="1" applyFont="1" applyFill="1" applyBorder="1" applyProtection="1">
      <protection locked="0"/>
    </xf>
    <xf numFmtId="0" fontId="14" fillId="0" borderId="0" xfId="3" applyFont="1" applyFill="1" applyBorder="1" applyProtection="1">
      <protection locked="0"/>
    </xf>
    <xf numFmtId="0" fontId="11" fillId="0" borderId="2" xfId="2" applyFont="1" applyFill="1" applyBorder="1"/>
    <xf numFmtId="0" fontId="15" fillId="0" borderId="0" xfId="3" applyFont="1" applyFill="1" applyBorder="1"/>
    <xf numFmtId="0" fontId="16" fillId="5" borderId="0" xfId="2" applyFont="1" applyFill="1" applyBorder="1"/>
    <xf numFmtId="0" fontId="11" fillId="5" borderId="0" xfId="2" applyFont="1" applyFill="1" applyBorder="1"/>
    <xf numFmtId="0" fontId="11" fillId="7" borderId="0" xfId="2" applyFont="1" applyFill="1"/>
    <xf numFmtId="0" fontId="16" fillId="5" borderId="0" xfId="2" applyFont="1" applyFill="1"/>
  </cellXfs>
  <cellStyles count="4">
    <cellStyle name="Hyperlink" xfId="1" builtinId="8"/>
    <cellStyle name="Hyperlink 2 2" xfId="3" xr:uid="{C64C069E-4C37-4AAE-AEE7-7587A66F3611}"/>
    <cellStyle name="Normal" xfId="0" builtinId="0"/>
    <cellStyle name="Normal 2" xfId="2" xr:uid="{C200F4C3-0F2E-469F-89AB-6B78C1D6B5E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orporatefinanceinstitute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714374</xdr:colOff>
      <xdr:row>3</xdr:row>
      <xdr:rowOff>19050</xdr:rowOff>
    </xdr:from>
    <xdr:ext cx="3446303" cy="154051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09E430-72EE-4FAE-8C28-9152A46F5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294" y="745490"/>
          <a:ext cx="3446303" cy="1540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C562-4054-4EFB-8FA4-5770B2644058}">
  <dimension ref="B1:O45"/>
  <sheetViews>
    <sheetView showGridLines="0" zoomScaleNormal="100" workbookViewId="0">
      <selection activeCell="C15" sqref="C15"/>
    </sheetView>
  </sheetViews>
  <sheetFormatPr defaultColWidth="9.140625" defaultRowHeight="16.5"/>
  <cols>
    <col min="1" max="2" width="11" style="22" customWidth="1"/>
    <col min="3" max="3" width="33.140625" style="22" customWidth="1"/>
    <col min="4" max="22" width="11" style="22" customWidth="1"/>
    <col min="23" max="25" width="9.140625" style="22"/>
    <col min="26" max="26" width="9.140625" style="22" customWidth="1"/>
    <col min="27" max="16384" width="9.140625" style="22"/>
  </cols>
  <sheetData>
    <row r="1" spans="2:15" ht="19.5" customHeight="1"/>
    <row r="2" spans="2:15" ht="19.5" customHeight="1"/>
    <row r="3" spans="2:15" ht="19.5" customHeight="1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9.5" customHeight="1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19.5" customHeight="1"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2:15" ht="19.5" customHeight="1"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2:15" ht="19.5" customHeight="1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2:15" ht="19.5" customHeight="1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2:15" ht="19.5" customHeight="1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2:15" ht="19.5" customHeight="1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spans="2:15" ht="19.5" customHeight="1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2:15" ht="27">
      <c r="B12" s="23"/>
      <c r="C12" s="24" t="s">
        <v>4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5" t="s">
        <v>15</v>
      </c>
      <c r="O12" s="23"/>
    </row>
    <row r="13" spans="2:15" ht="19.5" customHeight="1">
      <c r="B13" s="23"/>
      <c r="C13" s="26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spans="2:15" ht="19.5" customHeight="1">
      <c r="B14" s="23"/>
      <c r="C14" s="27" t="s">
        <v>16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2:15" ht="19.5" customHeight="1">
      <c r="B15" s="23"/>
      <c r="C15" s="28" t="str">
        <f ca="1">RIGHT(CELL("filename",'Annual Bond Exercise'!A1),LEN(CELL("filename",'Annual Bond Exercise'!A1))-FIND("]",CELL("filename",'Annual Bond Exercise'!A1)))</f>
        <v>Annual Bond Exercise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2:15" ht="19.5" customHeight="1">
      <c r="B16" s="23"/>
      <c r="C16" s="29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2:15" ht="19.5" customHeight="1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spans="2:15" ht="19.5" customHeight="1">
      <c r="B18" s="23"/>
      <c r="C18" s="23" t="s">
        <v>17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2:15" ht="19.5" customHeight="1">
      <c r="B19" s="23"/>
      <c r="C19" s="30" t="s">
        <v>18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23"/>
    </row>
    <row r="20" spans="2:15" ht="19.5" customHeight="1">
      <c r="B20" s="23"/>
      <c r="C20" s="23" t="s">
        <v>19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2:15" ht="19.5" customHeight="1">
      <c r="B21" s="23"/>
      <c r="C21" s="31" t="s">
        <v>20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2:15" ht="19.5" customHeight="1">
      <c r="B22" s="23"/>
      <c r="C22" s="31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2:15" ht="19.5" customHeight="1">
      <c r="B23" s="23"/>
      <c r="C23" s="32" t="s">
        <v>21</v>
      </c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23"/>
    </row>
    <row r="24" spans="2:15" ht="19.5" customHeight="1">
      <c r="B24" s="34"/>
      <c r="C24" s="35" t="s">
        <v>22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4"/>
    </row>
    <row r="25" spans="2:15" ht="19.5" customHeight="1">
      <c r="B25" s="34"/>
      <c r="C25" s="35" t="s">
        <v>23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4"/>
    </row>
    <row r="26" spans="2:15" ht="19.5" customHeight="1">
      <c r="B26" s="34"/>
      <c r="C26" s="35" t="s">
        <v>24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4"/>
    </row>
    <row r="27" spans="2:15" ht="19.5" customHeight="1"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4"/>
    </row>
    <row r="28" spans="2:15" ht="19.5" customHeight="1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</row>
    <row r="29" spans="2:15" ht="19.5" customHeight="1"/>
    <row r="30" spans="2:15" ht="19.5" customHeight="1"/>
    <row r="31" spans="2:15" ht="19.5" customHeight="1"/>
    <row r="32" spans="2:15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</sheetData>
  <hyperlinks>
    <hyperlink ref="C21" r:id="rId1" xr:uid="{EA90411A-4FB1-4450-8A6C-7C3E0DB89E45}"/>
    <hyperlink ref="C15" location="'Annual Bond Exercise'!A1" display="'Annual Bond Exercise'!A1" xr:uid="{45C07496-7AC7-4C0E-B1B0-7291B1DFC6E8}"/>
  </hyperlinks>
  <pageMargins left="0.7" right="0.7" top="0.75" bottom="0.75" header="0.3" footer="0.3"/>
  <pageSetup scale="64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21"/>
  <sheetViews>
    <sheetView showGridLines="0" tabSelected="1" zoomScaleNormal="100" workbookViewId="0">
      <pane ySplit="2" topLeftCell="A3" activePane="bottomLeft" state="frozen"/>
      <selection pane="bottomLeft" activeCell="D23" sqref="D23"/>
    </sheetView>
  </sheetViews>
  <sheetFormatPr defaultColWidth="9.140625" defaultRowHeight="12.75" outlineLevelRow="1"/>
  <cols>
    <col min="1" max="1" width="4.140625" style="5" customWidth="1"/>
    <col min="2" max="16384" width="9.140625" style="5"/>
  </cols>
  <sheetData>
    <row r="1" spans="1:14" s="3" customFormat="1">
      <c r="A1" s="21" t="s">
        <v>14</v>
      </c>
      <c r="B1" s="1"/>
      <c r="C1" s="1"/>
      <c r="D1" s="1"/>
      <c r="E1" s="1"/>
      <c r="F1" s="1"/>
      <c r="G1" s="1"/>
      <c r="H1" s="1"/>
      <c r="I1" s="1"/>
      <c r="J1" s="1"/>
      <c r="K1" s="2"/>
      <c r="L1" s="5"/>
      <c r="M1" s="5"/>
      <c r="N1" s="5"/>
    </row>
    <row r="2" spans="1:14" s="3" customFormat="1" ht="16.5" customHeight="1">
      <c r="A2" s="2"/>
      <c r="B2" s="4" t="s">
        <v>4</v>
      </c>
      <c r="C2" s="1"/>
      <c r="D2" s="1"/>
      <c r="E2" s="1"/>
      <c r="F2" s="1"/>
      <c r="G2" s="1"/>
      <c r="H2" s="1"/>
      <c r="I2" s="1"/>
      <c r="J2" s="1"/>
      <c r="K2" s="2"/>
      <c r="L2" s="5"/>
      <c r="M2" s="5"/>
      <c r="N2" s="5"/>
    </row>
    <row r="3" spans="1:14">
      <c r="B3" s="5" t="s">
        <v>5</v>
      </c>
    </row>
    <row r="5" spans="1:14">
      <c r="B5" s="8" t="s">
        <v>0</v>
      </c>
      <c r="C5" s="5" t="s">
        <v>1</v>
      </c>
    </row>
    <row r="6" spans="1:14">
      <c r="B6" s="8" t="s">
        <v>2</v>
      </c>
      <c r="C6" s="5" t="s">
        <v>3</v>
      </c>
    </row>
    <row r="9" spans="1:14">
      <c r="A9" s="6"/>
      <c r="B9" s="9" t="s">
        <v>13</v>
      </c>
      <c r="C9" s="10"/>
      <c r="D9" s="10"/>
      <c r="E9" s="10"/>
      <c r="F9" s="10"/>
      <c r="G9" s="10"/>
      <c r="H9" s="10"/>
      <c r="I9" s="10"/>
      <c r="J9" s="10"/>
      <c r="K9" s="11"/>
    </row>
    <row r="10" spans="1:14" outlineLevel="1"/>
    <row r="11" spans="1:14" outlineLevel="1">
      <c r="B11" s="12" t="s">
        <v>0</v>
      </c>
      <c r="C11" s="15" t="s">
        <v>6</v>
      </c>
      <c r="D11" s="14">
        <v>100</v>
      </c>
      <c r="H11" s="12" t="s">
        <v>2</v>
      </c>
      <c r="I11" s="15" t="s">
        <v>6</v>
      </c>
      <c r="J11" s="14">
        <v>100</v>
      </c>
    </row>
    <row r="12" spans="1:14" outlineLevel="1">
      <c r="B12" s="7"/>
      <c r="C12" s="15" t="s">
        <v>7</v>
      </c>
      <c r="D12" s="18">
        <v>0.1</v>
      </c>
      <c r="H12" s="7"/>
      <c r="I12" s="15" t="s">
        <v>7</v>
      </c>
      <c r="J12" s="18">
        <v>0.1</v>
      </c>
    </row>
    <row r="13" spans="1:14" outlineLevel="1">
      <c r="B13" s="7"/>
      <c r="C13" s="15" t="s">
        <v>8</v>
      </c>
      <c r="D13" s="18">
        <v>0.1</v>
      </c>
      <c r="H13" s="7"/>
      <c r="I13" s="15" t="s">
        <v>8</v>
      </c>
      <c r="J13" s="18">
        <v>0.11</v>
      </c>
    </row>
    <row r="14" spans="1:14" outlineLevel="1"/>
    <row r="15" spans="1:14" outlineLevel="1">
      <c r="B15" s="19" t="s">
        <v>9</v>
      </c>
      <c r="C15" s="19" t="s">
        <v>12</v>
      </c>
      <c r="D15" s="19" t="s">
        <v>10</v>
      </c>
      <c r="E15" s="19" t="s">
        <v>11</v>
      </c>
      <c r="H15" s="19" t="s">
        <v>9</v>
      </c>
      <c r="I15" s="19" t="s">
        <v>12</v>
      </c>
      <c r="J15" s="19" t="s">
        <v>10</v>
      </c>
      <c r="K15" s="19" t="s">
        <v>11</v>
      </c>
    </row>
    <row r="16" spans="1:14" outlineLevel="1">
      <c r="B16" s="20">
        <v>1</v>
      </c>
      <c r="C16" s="16">
        <f>$D$11*$D$12</f>
        <v>10</v>
      </c>
      <c r="D16" s="13">
        <f>1/(1+$D$13)^B16</f>
        <v>0.90909090909090906</v>
      </c>
      <c r="E16" s="16">
        <f>D16*C16</f>
        <v>9.0909090909090899</v>
      </c>
      <c r="H16" s="20">
        <v>1</v>
      </c>
      <c r="I16" s="16">
        <f>$J$11*$J$12</f>
        <v>10</v>
      </c>
      <c r="J16" s="13">
        <f>1/(1+$J$13)^H16</f>
        <v>0.9009009009009008</v>
      </c>
      <c r="K16" s="16">
        <f>J16*I16</f>
        <v>9.0090090090090076</v>
      </c>
    </row>
    <row r="17" spans="2:11" outlineLevel="1">
      <c r="B17" s="20">
        <v>2</v>
      </c>
      <c r="C17" s="16">
        <f t="shared" ref="C17" si="0">$D$11*$D$12</f>
        <v>10</v>
      </c>
      <c r="D17" s="13">
        <f t="shared" ref="D17:D18" si="1">1/(1+$D$13)^B17</f>
        <v>0.82644628099173545</v>
      </c>
      <c r="E17" s="16">
        <f t="shared" ref="E17:E18" si="2">D17*C17</f>
        <v>8.2644628099173545</v>
      </c>
      <c r="H17" s="20">
        <v>2</v>
      </c>
      <c r="I17" s="16">
        <f t="shared" ref="I17" si="3">$J$11*$J$12</f>
        <v>10</v>
      </c>
      <c r="J17" s="13">
        <f t="shared" ref="J17:J18" si="4">1/(1+$J$13)^H17</f>
        <v>0.8116224332440547</v>
      </c>
      <c r="K17" s="16">
        <f t="shared" ref="K17:K18" si="5">J17*I17</f>
        <v>8.116224332440547</v>
      </c>
    </row>
    <row r="18" spans="2:11" outlineLevel="1">
      <c r="B18" s="20">
        <v>3</v>
      </c>
      <c r="C18" s="16">
        <f>$D$11*$D$12+D11</f>
        <v>110</v>
      </c>
      <c r="D18" s="13">
        <f t="shared" si="1"/>
        <v>0.75131480090157754</v>
      </c>
      <c r="E18" s="16">
        <f t="shared" si="2"/>
        <v>82.644628099173531</v>
      </c>
      <c r="H18" s="20">
        <v>3</v>
      </c>
      <c r="I18" s="16">
        <f>$J$11*$J$12+J11</f>
        <v>110</v>
      </c>
      <c r="J18" s="13">
        <f t="shared" si="4"/>
        <v>0.73119138130095018</v>
      </c>
      <c r="K18" s="16">
        <f t="shared" si="5"/>
        <v>80.431051943104521</v>
      </c>
    </row>
    <row r="19" spans="2:11" ht="13.5" outlineLevel="1" thickBot="1">
      <c r="B19" s="20"/>
      <c r="C19" s="16"/>
      <c r="D19" s="13"/>
      <c r="E19" s="17">
        <f>SUM(E16:E18)</f>
        <v>99.999999999999972</v>
      </c>
      <c r="H19" s="20"/>
      <c r="I19" s="16"/>
      <c r="J19" s="13"/>
      <c r="K19" s="17">
        <f>SUM(K16:K18)</f>
        <v>97.556285284554079</v>
      </c>
    </row>
    <row r="20" spans="2:11" ht="13.5" outlineLevel="1" thickTop="1"/>
    <row r="21" spans="2:11" outlineLevel="1"/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Annual Bond Exercise</vt:lpstr>
      <vt:lpstr>'Cover Page'!Print_Area</vt:lpstr>
    </vt:vector>
  </TitlesOfParts>
  <Company>MDA 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rspendelow</dc:creator>
  <cp:lastModifiedBy>Ferdinand</cp:lastModifiedBy>
  <dcterms:created xsi:type="dcterms:W3CDTF">2011-02-02T11:17:46Z</dcterms:created>
  <dcterms:modified xsi:type="dcterms:W3CDTF">2022-09-09T16:12:34Z</dcterms:modified>
</cp:coreProperties>
</file>