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C4B30E7B-4439-4AB5-BDED-6CAD9ECF3669}" xr6:coauthVersionLast="40" xr6:coauthVersionMax="40" xr10:uidLastSave="{00000000-0000-0000-0000-000000000000}"/>
  <bookViews>
    <workbookView xWindow="-120" yWindow="-120" windowWidth="20730" windowHeight="11160" tabRatio="634" activeTab="1" xr2:uid="{00000000-000D-0000-FFFF-FFFF00000000}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66" i="5" l="1"/>
  <c r="N69" i="5" s="1"/>
  <c r="N71" i="5" s="1"/>
  <c r="K66" i="5"/>
  <c r="K69" i="5" s="1"/>
  <c r="K71" i="5" s="1"/>
  <c r="H66" i="5"/>
  <c r="H69" i="5" s="1"/>
  <c r="H71" i="5" s="1"/>
  <c r="E66" i="5"/>
  <c r="E69" i="5" s="1"/>
  <c r="E7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<sst xmlns="http://schemas.openxmlformats.org/spreadsheetml/2006/main" count="75" uniqueCount="44">
  <si>
    <t>Total</t>
  </si>
  <si>
    <t>EBITDA</t>
  </si>
  <si>
    <t>Revenue</t>
  </si>
  <si>
    <t>EBITDA Margin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</si>
  <si>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</si>
  <si>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</si>
  <si>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</si>
  <si>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</si>
  <si>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</si>
  <si>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</si>
  <si>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</si>
  <si>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</si>
  <si>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</si>
  <si>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</si>
  <si>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># of Orders</t>
  </si>
  <si>
    <t xml:space="preserve">Jan </t>
  </si>
  <si>
    <t>Oct</t>
  </si>
  <si>
    <t>Nov</t>
  </si>
  <si>
    <t>Dec</t>
  </si>
  <si>
    <t>Growth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</si>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</sst>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6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0" fillId="0" borderId="0" xfId="0" applyAlignment="1">
      <alignment horizontal="center" vertical="center"/>
    </xf>
    <xf numFmtId="0" fontId="10" fillId="2" borderId="0" xfId="0" applyFont="1" applyFill="1"/>
    <xf numFmtId="37" fontId="4" fillId="0" borderId="0" xfId="0" applyNumberFormat="1" applyFont="1"/>
    <xf numFmtId="37" fontId="11" fillId="0" borderId="0" xfId="0" applyNumberFormat="1" applyFont="1"/>
    <xf numFmtId="165" fontId="11" fillId="0" borderId="0" xfId="1" applyNumberFormat="1" applyFont="1"/>
    <xf numFmtId="165" fontId="4" fillId="0" borderId="0" xfId="1" applyNumberFormat="1" applyFont="1"/>
    <xf numFmtId="9" fontId="11" fillId="0" borderId="0" xfId="1" applyFont="1" applyAlignment="1">
      <alignment horizontal="left"/>
    </xf>
    <xf numFmtId="0" fontId="11" fillId="0" borderId="0" xfId="0" applyFont="1"/>
    <xf numFmtId="0" fontId="12" fillId="0" borderId="0" xfId="0" applyFont="1"/>
    <xf numFmtId="0" fontId="11" fillId="0" borderId="1" xfId="0" applyFont="1" applyBorder="1"/>
    <xf numFmtId="0" fontId="13" fillId="2" borderId="0" xfId="0" applyFont="1" applyFill="1"/>
    <xf numFmtId="0" fontId="15" fillId="3" borderId="0" xfId="4" applyFont="1" applyFill="1"/>
    <xf numFmtId="0" fontId="15" fillId="0" borderId="0" xfId="4" applyFont="1" applyFill="1" applyBorder="1"/>
    <xf numFmtId="0" fontId="16" fillId="0" borderId="0" xfId="4" applyFont="1" applyFill="1" applyBorder="1" applyProtection="1">
      <protection locked="0"/>
    </xf>
    <xf numFmtId="0" fontId="17" fillId="0" borderId="0" xfId="4" applyFont="1" applyFill="1" applyBorder="1" applyAlignment="1">
      <alignment horizontal="right"/>
    </xf>
    <xf numFmtId="0" fontId="15" fillId="0" borderId="0" xfId="4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0" fontId="18" fillId="0" borderId="1" xfId="3" applyFont="1" applyFill="1" applyBorder="1" applyProtection="1">
      <protection locked="0"/>
    </xf>
    <xf numFmtId="0" fontId="1" fillId="0" borderId="0" xfId="4"/>
    <xf numFmtId="0" fontId="15" fillId="0" borderId="1" xfId="4" applyFont="1" applyFill="1" applyBorder="1"/>
    <xf numFmtId="0" fontId="20" fillId="0" borderId="0" xfId="5" applyFont="1" applyFill="1" applyBorder="1"/>
    <xf numFmtId="0" fontId="21" fillId="4" borderId="0" xfId="4" applyFont="1" applyFill="1" applyBorder="1"/>
    <xf numFmtId="0" fontId="15" fillId="4" borderId="0" xfId="4" applyFont="1" applyFill="1" applyBorder="1"/>
    <xf numFmtId="0" fontId="15" fillId="5" borderId="0" xfId="4" applyFont="1" applyFill="1"/>
    <xf numFmtId="0" fontId="21" fillId="4" borderId="0" xfId="4" applyFont="1" applyFill="1"/>
    <xf numFmtId="0" fontId="7" fillId="2" borderId="0" xfId="0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</cellXfs>
  <cellStyles count="6">
    <cellStyle name="Comma 2" xfId="2" xr:uid="{00000000-0005-0000-0000-000000000000}"/>
    <cellStyle name="Hyperlink" xfId="3" builtinId="8"/>
    <cellStyle name="Hyperlink 2 2" xfId="5" xr:uid="{28755709-E5DD-4BE4-B0C9-A20D35893B9C}"/>
    <cellStyle name="Normal" xfId="0" builtinId="0"/>
    <cellStyle name="Normal 2 2" xfId="4" xr:uid="{61CCC287-6B3B-425F-9D87-D49659C9C2B7}"/>
    <cellStyle name="Percent" xfId="1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0000FF"/>
      <color rgb="FFED942D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E4-4D66-BB16-399535583ED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E4-4D66-BB16-399535583ED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E4-4D66-BB16-399535583ED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E4-4D66-BB16-399535583ED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4-4D66-BB16-399535583ED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E4-4D66-BB16-399535583ED2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7E4-4D66-BB16-399535583ED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4-4D66-BB16-399535583ED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E4-4D66-BB16-399535583E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7E4-4D66-BB16-399535583ED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E4-4D66-BB16-39953558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4-481B-A888-51158BF2434A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4-481B-A888-51158BF2434A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4-481B-A888-51158BF2434A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4-481B-A888-51158BF2434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4-481B-A888-51158BF2434A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F4-481B-A888-51158BF2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F8E-4A16-8D01-FC4905693CE0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F8E-4A16-8D01-FC4905693CE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D2F-4ED7-8920-BA343D953AD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8E-4A16-8D01-FC4905693C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2F-4ED7-8920-BA343D953AD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8E-4A16-8D01-FC490569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5-45BD-A856-6F034C71B76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5-45BD-A856-6F034C71B767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5-45BD-A856-6F034C71B767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5-45BD-A856-6F034C71B76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5-45BD-A856-6F034C71B767}"/>
              </c:ext>
            </c:extLst>
          </c:dPt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A5-45BD-A856-6F034C71B767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AA5-45BD-A856-6F034C71B76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A5-45BD-A856-6F034C71B767}"/>
              </c:ext>
            </c:extLst>
          </c:dPt>
          <c:dLbls>
            <c:dLbl>
              <c:idx val="1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A5-45BD-A856-6F034C71B76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A5-45BD-A856-6F034C7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16971337789671"/>
          <c:y val="0.16434765523976175"/>
          <c:w val="0.52787467191601045"/>
          <c:h val="0.832916666666666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E-4310-9724-4C032B14D6FB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E-4310-9724-4C032B14D6FB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E-4310-9724-4C032B14D6FB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E-4310-9724-4C032B14D6F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AE-4310-9724-4C032B14D6FB}"/>
              </c:ext>
            </c:extLst>
          </c:dPt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1'!$K$62:$K$66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AE-4310-9724-4C032B14D6FB}"/>
              </c:ext>
            </c:extLst>
          </c:dPt>
          <c:dPt>
            <c:idx val="1"/>
            <c:bubble3D val="0"/>
            <c:spPr>
              <a:solidFill>
                <a:srgbClr val="FA621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AE-4310-9724-4C032B14D6F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AAE-4310-9724-4C032B14D6F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AE-4310-9724-4C032B14D6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AE-4310-9724-4C032B14D6F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1'!$K$69:$K$71</c:f>
              <c:numCache>
                <c:formatCode>General</c:formatCode>
                <c:ptCount val="3"/>
                <c:pt idx="0">
                  <c:v>64.000000000000014</c:v>
                </c:pt>
                <c:pt idx="1">
                  <c:v>4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AE-4310-9724-4C032B14D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52599895202803E-2"/>
          <c:y val="4.5270624955664328E-2"/>
          <c:w val="0.9446474001047972"/>
          <c:h val="0.803102787827197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tx>
            <c:strRef>
              <c:f>'Dashboard 1'!$A$48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41D1-AFC3-B0261804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2304103405636E-2"/>
          <c:y val="3.5539611787197042E-2"/>
          <c:w val="0.91182377925176161"/>
          <c:h val="0.8149493499302199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132E57"/>
            </a:solidFill>
            <a:ln w="25400"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areaChart>
      <c:lineChart>
        <c:grouping val="standard"/>
        <c:varyColors val="0"/>
        <c:ser>
          <c:idx val="1"/>
          <c:order val="1"/>
          <c:tx>
            <c:strRef>
              <c:f>'Dashboard 1'!$A$51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4-4993-828C-40C95FB2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4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02305146639279E-2"/>
          <c:y val="3.7320982684358565E-2"/>
          <c:w val="0.9351997127900602"/>
          <c:h val="0.79732003546799068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7CF-8829-C13EF99FDB07}"/>
            </c:ext>
          </c:extLst>
        </c:ser>
        <c:ser>
          <c:idx val="1"/>
          <c:order val="1"/>
          <c:spPr>
            <a:ln w="19050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Dashboard!#REF!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1F-47CF-8829-C13EF99F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330352"/>
        <c:axId val="868326088"/>
      </c:lineChart>
      <c:cat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26088"/>
        <c:crosses val="autoZero"/>
        <c:auto val="1"/>
        <c:lblAlgn val="ctr"/>
        <c:lblOffset val="100"/>
        <c:noMultiLvlLbl val="0"/>
      </c:catAx>
      <c:valAx>
        <c:axId val="868326088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hyperlink" Target="https://www.corporatefinanceinstitute.com/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9E7BC-C41D-4865-B5C9-F1BD4E096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161364</xdr:colOff>
      <xdr:row>3</xdr:row>
      <xdr:rowOff>67686</xdr:rowOff>
    </xdr:from>
    <xdr:to>
      <xdr:col>15</xdr:col>
      <xdr:colOff>549536</xdr:colOff>
      <xdr:row>16</xdr:row>
      <xdr:rowOff>15242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104937-0D92-4450-ACFC-A1AE9797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320040</xdr:colOff>
      <xdr:row>3</xdr:row>
      <xdr:rowOff>67686</xdr:rowOff>
    </xdr:from>
    <xdr:to>
      <xdr:col>7</xdr:col>
      <xdr:colOff>0</xdr:colOff>
      <xdr:row>16</xdr:row>
      <xdr:rowOff>15242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5C55004-E079-48BD-8799-A3DA8F293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350819</xdr:colOff>
      <xdr:row>3</xdr:row>
      <xdr:rowOff>67686</xdr:rowOff>
    </xdr:from>
    <xdr:to>
      <xdr:col>9</xdr:col>
      <xdr:colOff>640378</xdr:colOff>
      <xdr:row>16</xdr:row>
      <xdr:rowOff>15242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42F3B8-C4F9-4D36-A539-C67E7C908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256091</xdr:colOff>
      <xdr:row>3</xdr:row>
      <xdr:rowOff>67686</xdr:rowOff>
    </xdr:from>
    <xdr:to>
      <xdr:col>12</xdr:col>
      <xdr:colOff>545651</xdr:colOff>
      <xdr:row>16</xdr:row>
      <xdr:rowOff>15242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46A20C6-6D56-4B26-84C5-02FCF497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480060</xdr:colOff>
      <xdr:row>0</xdr:row>
      <xdr:rowOff>0</xdr:rowOff>
    </xdr:from>
    <xdr:to>
      <xdr:col>14</xdr:col>
      <xdr:colOff>577978</xdr:colOff>
      <xdr:row>1</xdr:row>
      <xdr:rowOff>237704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1</xdr:col>
      <xdr:colOff>317648</xdr:colOff>
      <xdr:row>15</xdr:row>
      <xdr:rowOff>128884</xdr:rowOff>
    </xdr:from>
    <xdr:to>
      <xdr:col>2</xdr:col>
      <xdr:colOff>152399</xdr:colOff>
      <xdr:row>16</xdr:row>
      <xdr:rowOff>145170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D63B0E97-59F8-4D10-AAEE-A3DD4E901E95}"/>
            </a:ext>
          </a:extLst>
        </xdr:cNvPr>
        <xdr:cNvSpPr/>
      </xdr:nvSpPr>
      <xdr:spPr>
        <a:xfrm rot="5400000">
          <a:off x="543111" y="2981901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24</xdr:row>
      <xdr:rowOff>143754</xdr:rowOff>
    </xdr:from>
    <xdr:to>
      <xdr:col>2</xdr:col>
      <xdr:colOff>152400</xdr:colOff>
      <xdr:row>25</xdr:row>
      <xdr:rowOff>160041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C78BA136-8377-49B0-8062-B6F4CFAE53C5}"/>
            </a:ext>
          </a:extLst>
        </xdr:cNvPr>
        <xdr:cNvSpPr/>
      </xdr:nvSpPr>
      <xdr:spPr>
        <a:xfrm rot="5400000">
          <a:off x="303081" y="4257882"/>
          <a:ext cx="19154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317649</xdr:colOff>
      <xdr:row>33</xdr:row>
      <xdr:rowOff>166056</xdr:rowOff>
    </xdr:from>
    <xdr:to>
      <xdr:col>2</xdr:col>
      <xdr:colOff>152400</xdr:colOff>
      <xdr:row>35</xdr:row>
      <xdr:rowOff>7623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B55103B6-597A-4C2F-9E8D-DA4F0A590E35}"/>
            </a:ext>
          </a:extLst>
        </xdr:cNvPr>
        <xdr:cNvSpPr/>
      </xdr:nvSpPr>
      <xdr:spPr>
        <a:xfrm rot="5400000">
          <a:off x="302811" y="5682534"/>
          <a:ext cx="192087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205740</xdr:colOff>
      <xdr:row>12</xdr:row>
      <xdr:rowOff>167640</xdr:rowOff>
    </xdr:from>
    <xdr:to>
      <xdr:col>14</xdr:col>
      <xdr:colOff>342900</xdr:colOff>
      <xdr:row>20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FF331-F689-498C-B7B9-8BA76598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152400</xdr:colOff>
      <xdr:row>21</xdr:row>
      <xdr:rowOff>190500</xdr:rowOff>
    </xdr:from>
    <xdr:to>
      <xdr:col>14</xdr:col>
      <xdr:colOff>434340</xdr:colOff>
      <xdr:row>29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D226E6-116C-4CF0-ABEA-FA1081EA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220980</xdr:colOff>
      <xdr:row>30</xdr:row>
      <xdr:rowOff>152400</xdr:rowOff>
    </xdr:from>
    <xdr:to>
      <xdr:col>14</xdr:col>
      <xdr:colOff>304800</xdr:colOff>
      <xdr:row>38</xdr:row>
      <xdr:rowOff>80064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E01C236-FD5B-4B83-B084-B469EBD6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487680</xdr:colOff>
      <xdr:row>24</xdr:row>
      <xdr:rowOff>160020</xdr:rowOff>
    </xdr:from>
    <xdr:to>
      <xdr:col>11</xdr:col>
      <xdr:colOff>419100</xdr:colOff>
      <xdr:row>25</xdr:row>
      <xdr:rowOff>182880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0AE5302-6DB8-4E33-9B1D-1BCA0F72A831}"/>
            </a:ext>
          </a:extLst>
        </xdr:cNvPr>
        <xdr:cNvSpPr txBox="1"/>
      </xdr:nvSpPr>
      <xdr:spPr>
        <a:xfrm>
          <a:off x="6469380" y="498348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5</xdr:col>
      <xdr:colOff>403860</xdr:colOff>
      <xdr:row>15</xdr:row>
      <xdr:rowOff>38100</xdr:rowOff>
    </xdr:from>
    <xdr:to>
      <xdr:col>6</xdr:col>
      <xdr:colOff>335280</xdr:colOff>
      <xdr:row>16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9D9BCB2-3317-4D25-AF43-FFE58A4ABC1A}"/>
            </a:ext>
          </a:extLst>
        </xdr:cNvPr>
        <xdr:cNvSpPr txBox="1"/>
      </xdr:nvSpPr>
      <xdr:spPr>
        <a:xfrm>
          <a:off x="2727960" y="286512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3</xdr:col>
      <xdr:colOff>342900</xdr:colOff>
      <xdr:row>35</xdr:row>
      <xdr:rowOff>7620</xdr:rowOff>
    </xdr:from>
    <xdr:to>
      <xdr:col>4</xdr:col>
      <xdr:colOff>274320</xdr:colOff>
      <xdr:row>36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351EDCF-A907-48DD-B3D4-FA8831793163}"/>
            </a:ext>
          </a:extLst>
        </xdr:cNvPr>
        <xdr:cNvSpPr txBox="1"/>
      </xdr:nvSpPr>
      <xdr:spPr>
        <a:xfrm>
          <a:off x="1203960" y="7025640"/>
          <a:ext cx="6629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800" b="1">
              <a:solidFill>
                <a:srgbClr val="FA621C"/>
              </a:solidFill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2</xdr:col>
      <xdr:colOff>260873</xdr:colOff>
      <xdr:row>3</xdr:row>
      <xdr:rowOff>189158</xdr:rowOff>
    </xdr:from>
    <xdr:to>
      <xdr:col>6</xdr:col>
      <xdr:colOff>112507</xdr:colOff>
      <xdr:row>6</xdr:row>
      <xdr:rowOff>51549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C7A9AC4-A712-4116-8C34-DE292137E2C5}"/>
            </a:ext>
          </a:extLst>
        </xdr:cNvPr>
        <xdr:cNvSpPr txBox="1"/>
      </xdr:nvSpPr>
      <xdr:spPr>
        <a:xfrm>
          <a:off x="789791" y="816687"/>
          <a:ext cx="2334857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Website Traffic</a:t>
          </a:r>
        </a:p>
      </xdr:txBody>
    </xdr:sp>
    <xdr:clientData/>
  </xdr:twoCellAnchor>
  <xdr:twoCellAnchor>
    <xdr:from>
      <xdr:col>5</xdr:col>
      <xdr:colOff>626483</xdr:colOff>
      <xdr:row>3</xdr:row>
      <xdr:rowOff>189158</xdr:rowOff>
    </xdr:from>
    <xdr:to>
      <xdr:col>9</xdr:col>
      <xdr:colOff>24503</xdr:colOff>
      <xdr:row>6</xdr:row>
      <xdr:rowOff>51549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B2A52AA-A7D0-46AA-8223-506CE66D3198}"/>
            </a:ext>
          </a:extLst>
        </xdr:cNvPr>
        <xdr:cNvSpPr txBox="1"/>
      </xdr:nvSpPr>
      <xdr:spPr>
        <a:xfrm>
          <a:off x="2903518" y="816687"/>
          <a:ext cx="2338444" cy="463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# of Page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Views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538479</xdr:colOff>
      <xdr:row>3</xdr:row>
      <xdr:rowOff>189158</xdr:rowOff>
    </xdr:from>
    <xdr:to>
      <xdr:col>11</xdr:col>
      <xdr:colOff>668019</xdr:colOff>
      <xdr:row>6</xdr:row>
      <xdr:rowOff>51998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4AEF173-D325-4273-86B7-3B65DF290443}"/>
            </a:ext>
          </a:extLst>
        </xdr:cNvPr>
        <xdr:cNvSpPr txBox="1"/>
      </xdr:nvSpPr>
      <xdr:spPr>
        <a:xfrm>
          <a:off x="5020832" y="816687"/>
          <a:ext cx="2334858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Conversion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Rate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446890</xdr:colOff>
      <xdr:row>3</xdr:row>
      <xdr:rowOff>189158</xdr:rowOff>
    </xdr:from>
    <xdr:to>
      <xdr:col>14</xdr:col>
      <xdr:colOff>576430</xdr:colOff>
      <xdr:row>6</xdr:row>
      <xdr:rowOff>51998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EE29FFA-DE58-4AD6-8603-1288E1F825D1}"/>
            </a:ext>
          </a:extLst>
        </xdr:cNvPr>
        <xdr:cNvSpPr txBox="1"/>
      </xdr:nvSpPr>
      <xdr:spPr>
        <a:xfrm>
          <a:off x="7134561" y="816687"/>
          <a:ext cx="2334857" cy="463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New Customers</a:t>
          </a:r>
        </a:p>
      </xdr:txBody>
    </xdr:sp>
    <xdr:clientData/>
  </xdr:twoCellAnchor>
  <xdr:twoCellAnchor>
    <xdr:from>
      <xdr:col>1</xdr:col>
      <xdr:colOff>310027</xdr:colOff>
      <xdr:row>6</xdr:row>
      <xdr:rowOff>189843</xdr:rowOff>
    </xdr:from>
    <xdr:to>
      <xdr:col>2</xdr:col>
      <xdr:colOff>144778</xdr:colOff>
      <xdr:row>8</xdr:row>
      <xdr:rowOff>8009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7B0837E5-C6AD-46A8-A4C1-E6A0338C2ED1}"/>
            </a:ext>
          </a:extLst>
        </xdr:cNvPr>
        <xdr:cNvSpPr/>
      </xdr:nvSpPr>
      <xdr:spPr>
        <a:xfrm rot="5400000">
          <a:off x="535490" y="1442660"/>
          <a:ext cx="214406" cy="16241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CCC4-B25B-411D-B200-B625228DC628}">
  <dimension ref="B1:O46"/>
  <sheetViews>
    <sheetView showGridLines="0" zoomScaleNormal="100" workbookViewId="0">
      <selection activeCell="C15" sqref="C15"/>
    </sheetView>
  </sheetViews>
  <sheetFormatPr defaultColWidth="9.140625" defaultRowHeight="16.5" x14ac:dyDescent="0.3"/>
  <cols>
    <col min="1" max="2" width="11" style="24" customWidth="1"/>
    <col min="3" max="3" width="33.140625" style="24" customWidth="1"/>
    <col min="4" max="22" width="11" style="24" customWidth="1"/>
    <col min="23" max="25" width="9.140625" style="24"/>
    <col min="26" max="26" width="9.140625" style="24" customWidth="1"/>
    <col min="27" max="16384" width="9.140625" style="24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7" x14ac:dyDescent="0.35">
      <c r="B12" s="25"/>
      <c r="C12" s="26" t="s">
        <v>43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33</v>
      </c>
      <c r="O12" s="25"/>
    </row>
    <row r="13" spans="2:15" ht="19.5" customHeight="1" x14ac:dyDescent="0.3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3">
      <c r="B14" s="25"/>
      <c r="C14" s="29" t="s">
        <v>34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3">
      <c r="B15" s="25"/>
      <c r="C15" s="30" t="str">
        <f ca="1">RIGHT(CELL("filename",'Dashboard 1'!A1),LEN(CELL("filename",'Dashboard 1'!A1))-FIND("]",CELL("filename",'Dashboard 1'!A1)))</f>
        <v>Dashboard 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3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3">
      <c r="B17" s="25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3">
      <c r="B19" s="25"/>
      <c r="C19" s="25" t="s">
        <v>35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 ht="19.5" customHeight="1" x14ac:dyDescent="0.3">
      <c r="B20" s="25"/>
      <c r="C20" s="32" t="s">
        <v>36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5"/>
    </row>
    <row r="21" spans="2:15" ht="19.5" customHeight="1" x14ac:dyDescent="0.3">
      <c r="B21" s="25"/>
      <c r="C21" s="25" t="s">
        <v>37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3">
      <c r="B22" s="25"/>
      <c r="C22" s="33" t="s">
        <v>38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3">
      <c r="B23" s="25"/>
      <c r="C23" s="3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2:15" ht="19.5" customHeight="1" x14ac:dyDescent="0.3">
      <c r="B24" s="25"/>
      <c r="C24" s="34" t="s">
        <v>39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5"/>
    </row>
    <row r="25" spans="2:15" ht="19.5" customHeight="1" x14ac:dyDescent="0.3">
      <c r="B25" s="36"/>
      <c r="C25" s="37" t="s">
        <v>40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3">
      <c r="B26" s="36"/>
      <c r="C26" s="37" t="s">
        <v>41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3">
      <c r="B27" s="36"/>
      <c r="C27" s="37" t="s">
        <v>42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3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ashboard 1'!A1" display="'Dashboard 1'!A1" xr:uid="{DE654DD7-0C0B-4E85-817D-55B605D1F1A7}"/>
    <hyperlink ref="C22" r:id="rId1" xr:uid="{10E0A1D2-5AB3-45BC-90AC-D1606A88EEC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tabSelected="1" topLeftCell="C20" zoomScale="85" zoomScaleNormal="85" zoomScaleSheetLayoutView="55" workbookViewId="0">
      <selection activeCell="T40" sqref="T40"/>
    </sheetView>
  </sheetViews>
  <sheetFormatPr defaultColWidth="8.7109375" defaultRowHeight="14.25" x14ac:dyDescent="0.2"/>
  <cols>
    <col min="1" max="1" width="2.7109375" style="1" customWidth="1"/>
    <col min="2" max="2" width="4.7109375" style="1" customWidth="1"/>
    <col min="3" max="3" width="4.28515625" style="1" customWidth="1"/>
    <col min="4" max="14" width="10.5703125" style="1" customWidth="1"/>
    <col min="15" max="17" width="9.42578125" style="1" bestFit="1" customWidth="1"/>
    <col min="18" max="16384" width="8.7109375" style="1"/>
  </cols>
  <sheetData>
    <row r="1" spans="2:15" ht="12" customHeight="1" x14ac:dyDescent="0.25">
      <c r="B1" s="6"/>
      <c r="C1" s="7"/>
      <c r="D1" s="6"/>
      <c r="E1" s="7"/>
    </row>
    <row r="2" spans="2:15" ht="21" thickBot="1" x14ac:dyDescent="0.35">
      <c r="B2" s="5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350000000000001" customHeight="1" x14ac:dyDescent="0.2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350000000000001" customHeight="1" x14ac:dyDescent="0.2">
      <c r="B4" s="3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" customHeight="1" x14ac:dyDescent="0.2">
      <c r="B5" s="38" t="s">
        <v>19</v>
      </c>
      <c r="L5" s="10"/>
      <c r="M5" s="10"/>
      <c r="N5" s="10"/>
    </row>
    <row r="6" spans="2:15" ht="15.6" customHeight="1" x14ac:dyDescent="0.2">
      <c r="B6" s="39"/>
      <c r="L6" s="10"/>
      <c r="M6" s="10"/>
      <c r="N6" s="10"/>
    </row>
    <row r="7" spans="2:15" ht="15.6" customHeight="1" x14ac:dyDescent="0.2">
      <c r="B7" s="39"/>
      <c r="L7" s="10"/>
      <c r="M7" s="10"/>
      <c r="N7" s="10"/>
    </row>
    <row r="8" spans="2:15" ht="15.6" customHeight="1" x14ac:dyDescent="0.2">
      <c r="B8" s="39"/>
      <c r="L8" s="10"/>
      <c r="M8" s="10"/>
      <c r="N8" s="10"/>
    </row>
    <row r="9" spans="2:15" ht="15.6" customHeight="1" x14ac:dyDescent="0.2">
      <c r="B9" s="39"/>
      <c r="L9" s="10"/>
      <c r="M9" s="10"/>
      <c r="N9" s="10"/>
    </row>
    <row r="10" spans="2:15" ht="15.6" customHeight="1" x14ac:dyDescent="0.2">
      <c r="B10" s="39"/>
    </row>
    <row r="11" spans="2:15" ht="15.6" customHeight="1" x14ac:dyDescent="0.2">
      <c r="B11" s="39"/>
    </row>
    <row r="12" spans="2:15" ht="16.350000000000001" customHeight="1" x14ac:dyDescent="0.2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5" ht="16.350000000000001" customHeight="1" x14ac:dyDescent="0.2">
      <c r="B13" s="13"/>
      <c r="C13" s="3"/>
      <c r="D13" s="3"/>
      <c r="E13" s="3"/>
      <c r="F13" s="3"/>
      <c r="G13" s="3"/>
      <c r="H13" s="3"/>
      <c r="I13" s="3"/>
      <c r="J13" s="3"/>
      <c r="K13" s="3"/>
    </row>
    <row r="14" spans="2:15" ht="16.350000000000001" customHeight="1" x14ac:dyDescent="0.2">
      <c r="B14" s="38" t="s">
        <v>14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" customHeight="1" x14ac:dyDescent="0.2">
      <c r="B15" s="39"/>
    </row>
    <row r="16" spans="2:15" ht="15.6" customHeight="1" x14ac:dyDescent="0.2">
      <c r="B16" s="39"/>
    </row>
    <row r="17" spans="2:19" ht="15.6" customHeight="1" x14ac:dyDescent="0.2">
      <c r="B17" s="39"/>
    </row>
    <row r="18" spans="2:19" ht="15.6" customHeight="1" x14ac:dyDescent="0.2">
      <c r="B18" s="39"/>
    </row>
    <row r="19" spans="2:19" ht="15.6" customHeight="1" x14ac:dyDescent="0.2">
      <c r="B19" s="39"/>
    </row>
    <row r="20" spans="2:19" ht="15.6" customHeight="1" x14ac:dyDescent="0.2">
      <c r="B20" s="39"/>
    </row>
    <row r="21" spans="2:19" ht="15.6" customHeight="1" x14ac:dyDescent="0.2">
      <c r="B21" s="13"/>
    </row>
    <row r="22" spans="2:19" ht="16.350000000000001" customHeight="1" x14ac:dyDescent="0.2"/>
    <row r="23" spans="2:19" ht="15.6" customHeight="1" x14ac:dyDescent="0.2">
      <c r="B23" s="38" t="s">
        <v>2</v>
      </c>
    </row>
    <row r="24" spans="2:19" ht="15.6" customHeight="1" x14ac:dyDescent="0.2">
      <c r="B24" s="39"/>
    </row>
    <row r="25" spans="2:19" ht="15.6" customHeight="1" x14ac:dyDescent="0.2">
      <c r="B25" s="39"/>
      <c r="S25" s="11"/>
    </row>
    <row r="26" spans="2:19" ht="15.6" customHeight="1" x14ac:dyDescent="0.2">
      <c r="B26" s="39"/>
    </row>
    <row r="27" spans="2:19" ht="15.6" customHeight="1" x14ac:dyDescent="0.2">
      <c r="B27" s="39"/>
    </row>
    <row r="28" spans="2:19" ht="15.6" customHeight="1" x14ac:dyDescent="0.2">
      <c r="B28" s="39"/>
    </row>
    <row r="29" spans="2:19" ht="15.6" customHeight="1" x14ac:dyDescent="0.2">
      <c r="B29" s="39"/>
    </row>
    <row r="30" spans="2:19" ht="16.350000000000001" customHeight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2:19" ht="16.350000000000001" customHeight="1" x14ac:dyDescent="0.2"/>
    <row r="32" spans="2:19" ht="15.6" customHeight="1" x14ac:dyDescent="0.2">
      <c r="B32" s="38" t="s">
        <v>3</v>
      </c>
    </row>
    <row r="33" spans="1:15" ht="15.6" customHeight="1" x14ac:dyDescent="0.2">
      <c r="B33" s="39"/>
    </row>
    <row r="34" spans="1:15" ht="15.6" customHeight="1" x14ac:dyDescent="0.2">
      <c r="B34" s="39"/>
    </row>
    <row r="35" spans="1:15" ht="15.6" customHeight="1" x14ac:dyDescent="0.2">
      <c r="B35" s="39"/>
    </row>
    <row r="36" spans="1:15" ht="15.6" customHeight="1" x14ac:dyDescent="0.2">
      <c r="B36" s="39"/>
    </row>
    <row r="37" spans="1:15" ht="15.6" customHeight="1" x14ac:dyDescent="0.2">
      <c r="B37" s="39"/>
    </row>
    <row r="38" spans="1:15" ht="15.6" customHeight="1" x14ac:dyDescent="0.2">
      <c r="B38" s="39"/>
    </row>
    <row r="43" spans="1:15" ht="15" x14ac:dyDescent="0.25">
      <c r="A43" s="14" t="s">
        <v>20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5" ht="15" x14ac:dyDescent="0.25">
      <c r="D45" s="9" t="s">
        <v>15</v>
      </c>
      <c r="E45" s="9" t="s">
        <v>4</v>
      </c>
      <c r="F45" s="9" t="s">
        <v>5</v>
      </c>
      <c r="G45" s="9" t="s">
        <v>6</v>
      </c>
      <c r="H45" s="9" t="s">
        <v>7</v>
      </c>
      <c r="I45" s="9" t="s">
        <v>8</v>
      </c>
      <c r="J45" s="9" t="s">
        <v>9</v>
      </c>
      <c r="K45" s="9" t="s">
        <v>10</v>
      </c>
      <c r="L45" s="9" t="s">
        <v>11</v>
      </c>
      <c r="M45" s="9" t="s">
        <v>16</v>
      </c>
      <c r="N45" s="9" t="s">
        <v>17</v>
      </c>
      <c r="O45" s="9" t="s">
        <v>18</v>
      </c>
    </row>
    <row r="46" spans="1:15" ht="15" x14ac:dyDescent="0.25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1" t="s">
        <v>32</v>
      </c>
      <c r="D47" s="16">
        <v>5000</v>
      </c>
      <c r="E47" s="16">
        <v>6500</v>
      </c>
      <c r="F47" s="16">
        <v>5000</v>
      </c>
      <c r="G47" s="16">
        <v>6800</v>
      </c>
      <c r="H47" s="16">
        <v>6868</v>
      </c>
      <c r="I47" s="16">
        <v>7829.52</v>
      </c>
      <c r="J47" s="16">
        <v>9708.604800000001</v>
      </c>
      <c r="K47" s="16">
        <v>10485.293184000002</v>
      </c>
      <c r="L47" s="16">
        <v>13106.616480000002</v>
      </c>
      <c r="M47" s="16">
        <v>11009.557843200002</v>
      </c>
      <c r="N47" s="16">
        <v>10879.271107904</v>
      </c>
      <c r="O47" s="16">
        <v>12931.722130350699</v>
      </c>
    </row>
    <row r="48" spans="1:15" x14ac:dyDescent="0.2">
      <c r="A48" s="1" t="s">
        <v>13</v>
      </c>
      <c r="D48" s="16">
        <v>4500</v>
      </c>
      <c r="E48" s="16">
        <v>6000</v>
      </c>
      <c r="F48" s="16">
        <v>6000</v>
      </c>
      <c r="G48" s="16">
        <v>6500</v>
      </c>
      <c r="H48" s="16">
        <v>5837.8</v>
      </c>
      <c r="I48" s="16">
        <v>6655.0920000000006</v>
      </c>
      <c r="J48" s="16">
        <v>8252.3140800000001</v>
      </c>
      <c r="K48" s="16">
        <v>8912.4992064000016</v>
      </c>
      <c r="L48" s="16">
        <v>11140.624008000003</v>
      </c>
      <c r="M48" s="16">
        <v>9358.1241667200011</v>
      </c>
      <c r="N48" s="16">
        <v>9077.3804417184019</v>
      </c>
      <c r="O48" s="16">
        <v>8441.9638107981136</v>
      </c>
    </row>
    <row r="49" spans="1:15" x14ac:dyDescent="0.2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2">
      <c r="A50" s="1" t="s">
        <v>2</v>
      </c>
      <c r="D50" s="16">
        <v>8750.0000000000018</v>
      </c>
      <c r="E50" s="16">
        <v>10400</v>
      </c>
      <c r="F50" s="16">
        <v>9250</v>
      </c>
      <c r="G50" s="16">
        <v>12580</v>
      </c>
      <c r="H50" s="16">
        <v>11322</v>
      </c>
      <c r="I50" s="16">
        <v>13926.06</v>
      </c>
      <c r="J50" s="16">
        <v>16293.490199999998</v>
      </c>
      <c r="K50" s="16">
        <v>14175.336473999998</v>
      </c>
      <c r="L50" s="16">
        <v>15876.376850879999</v>
      </c>
      <c r="M50" s="16">
        <v>13653.684091756799</v>
      </c>
      <c r="N50" s="16">
        <v>16292.126182767601</v>
      </c>
      <c r="O50" s="16">
        <v>17209.653753733699</v>
      </c>
    </row>
    <row r="51" spans="1:15" x14ac:dyDescent="0.2">
      <c r="A51" s="1" t="s">
        <v>13</v>
      </c>
      <c r="D51" s="16">
        <v>8000</v>
      </c>
      <c r="E51" s="16">
        <v>9000</v>
      </c>
      <c r="F51" s="16">
        <v>9700</v>
      </c>
      <c r="G51" s="16">
        <v>10000</v>
      </c>
      <c r="H51" s="16">
        <v>9057.6</v>
      </c>
      <c r="I51" s="16">
        <v>11140.848</v>
      </c>
      <c r="J51" s="16">
        <v>13034.792159999999</v>
      </c>
      <c r="K51" s="16">
        <v>11340.269179199999</v>
      </c>
      <c r="L51" s="16">
        <v>12701.101480703999</v>
      </c>
      <c r="M51" s="16">
        <v>10922.94727340544</v>
      </c>
      <c r="N51" s="16">
        <v>12233.700946214092</v>
      </c>
      <c r="O51" s="16">
        <v>12967.723002986939</v>
      </c>
    </row>
    <row r="52" spans="1:15" x14ac:dyDescent="0.2">
      <c r="H52" s="12"/>
      <c r="I52" s="12"/>
      <c r="J52" s="12"/>
      <c r="K52" s="12"/>
      <c r="L52" s="12"/>
      <c r="M52" s="12"/>
      <c r="N52" s="12"/>
      <c r="O52" s="12"/>
    </row>
    <row r="53" spans="1:15" x14ac:dyDescent="0.2">
      <c r="A53" s="1" t="s">
        <v>1</v>
      </c>
      <c r="D53" s="17">
        <v>0.3</v>
      </c>
      <c r="E53" s="17">
        <v>0.32</v>
      </c>
      <c r="F53" s="17">
        <v>0.24</v>
      </c>
      <c r="G53" s="17">
        <v>0.22</v>
      </c>
      <c r="H53" s="17">
        <v>0.23</v>
      </c>
      <c r="I53" s="17">
        <v>0.24000000000000002</v>
      </c>
      <c r="J53" s="17">
        <v>0.25</v>
      </c>
      <c r="K53" s="17">
        <v>0.27</v>
      </c>
      <c r="L53" s="17">
        <v>0.28000000000000003</v>
      </c>
      <c r="M53" s="17">
        <v>0.26</v>
      </c>
      <c r="N53" s="17">
        <v>0.24</v>
      </c>
      <c r="O53" s="17">
        <v>0.22999999999999998</v>
      </c>
    </row>
    <row r="54" spans="1:15" x14ac:dyDescent="0.2">
      <c r="A54" s="1" t="s">
        <v>13</v>
      </c>
      <c r="D54" s="17">
        <v>0.25</v>
      </c>
      <c r="E54" s="17">
        <v>0.25</v>
      </c>
      <c r="F54" s="17">
        <v>0.25</v>
      </c>
      <c r="G54" s="17">
        <v>0.25</v>
      </c>
      <c r="H54" s="17">
        <v>0.25</v>
      </c>
      <c r="I54" s="17">
        <v>0.25</v>
      </c>
      <c r="J54" s="17">
        <v>0.25</v>
      </c>
      <c r="K54" s="17">
        <v>0.25</v>
      </c>
      <c r="L54" s="17">
        <v>0.25</v>
      </c>
      <c r="M54" s="17">
        <v>0.25</v>
      </c>
      <c r="N54" s="17">
        <v>0.25</v>
      </c>
      <c r="O54" s="17">
        <v>0.25</v>
      </c>
    </row>
    <row r="59" spans="1:15" ht="15" x14ac:dyDescent="0.25">
      <c r="D59" s="14" t="s">
        <v>28</v>
      </c>
      <c r="E59" s="23"/>
      <c r="G59" s="14" t="s">
        <v>29</v>
      </c>
      <c r="H59" s="23"/>
      <c r="I59" s="17"/>
      <c r="J59" s="14" t="s">
        <v>30</v>
      </c>
      <c r="K59" s="23"/>
      <c r="M59" s="14" t="s">
        <v>31</v>
      </c>
      <c r="N59" s="23"/>
    </row>
    <row r="60" spans="1:15" x14ac:dyDescent="0.2">
      <c r="I60" s="18"/>
    </row>
    <row r="61" spans="1:15" ht="15" x14ac:dyDescent="0.25">
      <c r="D61" s="8" t="s">
        <v>25</v>
      </c>
      <c r="G61" s="8" t="s">
        <v>25</v>
      </c>
      <c r="J61" s="8" t="s">
        <v>25</v>
      </c>
      <c r="M61" s="8" t="s">
        <v>25</v>
      </c>
    </row>
    <row r="62" spans="1:15" x14ac:dyDescent="0.2">
      <c r="D62" s="2" t="s">
        <v>21</v>
      </c>
      <c r="E62" s="22">
        <v>0</v>
      </c>
      <c r="G62" s="2" t="s">
        <v>21</v>
      </c>
      <c r="H62" s="22">
        <v>0</v>
      </c>
      <c r="J62" s="2" t="s">
        <v>21</v>
      </c>
      <c r="K62" s="22">
        <v>0</v>
      </c>
      <c r="M62" s="2" t="s">
        <v>21</v>
      </c>
      <c r="N62" s="22">
        <v>0</v>
      </c>
    </row>
    <row r="63" spans="1:15" x14ac:dyDescent="0.2">
      <c r="D63" s="1" t="s">
        <v>22</v>
      </c>
      <c r="E63" s="20">
        <v>0.3</v>
      </c>
      <c r="G63" s="1" t="s">
        <v>22</v>
      </c>
      <c r="H63" s="20">
        <v>0.3</v>
      </c>
      <c r="J63" s="1" t="s">
        <v>22</v>
      </c>
      <c r="K63" s="20">
        <v>0.3</v>
      </c>
      <c r="M63" s="1" t="s">
        <v>22</v>
      </c>
      <c r="N63" s="20">
        <v>0.3</v>
      </c>
    </row>
    <row r="64" spans="1:15" x14ac:dyDescent="0.2">
      <c r="D64" s="1" t="s">
        <v>23</v>
      </c>
      <c r="E64" s="20">
        <v>0.3</v>
      </c>
      <c r="G64" s="1" t="s">
        <v>23</v>
      </c>
      <c r="H64" s="20">
        <v>0.3</v>
      </c>
      <c r="J64" s="1" t="s">
        <v>23</v>
      </c>
      <c r="K64" s="20">
        <v>0.3</v>
      </c>
      <c r="M64" s="1" t="s">
        <v>23</v>
      </c>
      <c r="N64" s="20">
        <v>0.3</v>
      </c>
    </row>
    <row r="65" spans="4:14" x14ac:dyDescent="0.2">
      <c r="D65" s="1" t="s">
        <v>24</v>
      </c>
      <c r="E65" s="20">
        <v>0.3</v>
      </c>
      <c r="G65" s="1" t="s">
        <v>24</v>
      </c>
      <c r="H65" s="20">
        <v>0.3</v>
      </c>
      <c r="J65" s="1" t="s">
        <v>24</v>
      </c>
      <c r="K65" s="20">
        <v>0.3</v>
      </c>
      <c r="M65" s="1" t="s">
        <v>24</v>
      </c>
      <c r="N65" s="20">
        <v>0.3</v>
      </c>
    </row>
    <row r="66" spans="4:14" x14ac:dyDescent="0.2">
      <c r="D66" s="1" t="s">
        <v>0</v>
      </c>
      <c r="E66" s="21">
        <f>SUM(E62:E65)</f>
        <v>0.89999999999999991</v>
      </c>
      <c r="G66" s="1" t="s">
        <v>0</v>
      </c>
      <c r="H66" s="21">
        <f>SUM(H62:H65)</f>
        <v>0.89999999999999991</v>
      </c>
      <c r="J66" s="1" t="s">
        <v>0</v>
      </c>
      <c r="K66" s="21">
        <f>SUM(K62:K65)</f>
        <v>0.89999999999999991</v>
      </c>
      <c r="M66" s="1" t="s">
        <v>0</v>
      </c>
      <c r="N66" s="21">
        <f>SUM(N62:N65)</f>
        <v>0.89999999999999991</v>
      </c>
    </row>
    <row r="68" spans="4:14" ht="15" x14ac:dyDescent="0.25">
      <c r="D68" s="8" t="s">
        <v>26</v>
      </c>
      <c r="G68" s="8" t="s">
        <v>26</v>
      </c>
      <c r="J68" s="8" t="s">
        <v>26</v>
      </c>
      <c r="M68" s="8" t="s">
        <v>26</v>
      </c>
    </row>
    <row r="69" spans="4:14" x14ac:dyDescent="0.2">
      <c r="D69" s="2" t="s">
        <v>21</v>
      </c>
      <c r="E69" s="2">
        <f>D70/E66*180</f>
        <v>150</v>
      </c>
      <c r="G69" s="2" t="s">
        <v>21</v>
      </c>
      <c r="H69" s="2">
        <f>G70/H66*180</f>
        <v>80.000000000000014</v>
      </c>
      <c r="J69" s="2" t="s">
        <v>21</v>
      </c>
      <c r="K69" s="2">
        <f>J70/K66*180</f>
        <v>64.000000000000014</v>
      </c>
      <c r="M69" s="2" t="s">
        <v>21</v>
      </c>
      <c r="N69" s="2">
        <f>M70/N66*180</f>
        <v>130.00000000000003</v>
      </c>
    </row>
    <row r="70" spans="4:14" x14ac:dyDescent="0.2">
      <c r="D70" s="19">
        <v>0.75</v>
      </c>
      <c r="E70" s="20">
        <v>4</v>
      </c>
      <c r="G70" s="19">
        <v>0.4</v>
      </c>
      <c r="H70" s="20">
        <v>4</v>
      </c>
      <c r="J70" s="19">
        <v>0.32</v>
      </c>
      <c r="K70" s="20">
        <v>4</v>
      </c>
      <c r="M70" s="19">
        <v>0.65</v>
      </c>
      <c r="N70" s="20">
        <v>4</v>
      </c>
    </row>
    <row r="71" spans="4:14" x14ac:dyDescent="0.2">
      <c r="D71" s="1" t="s">
        <v>27</v>
      </c>
      <c r="E71" s="1">
        <f>360-E69-E70</f>
        <v>206</v>
      </c>
      <c r="G71" s="1" t="s">
        <v>27</v>
      </c>
      <c r="H71" s="1">
        <f>360-H69-H70</f>
        <v>276</v>
      </c>
      <c r="J71" s="1" t="s">
        <v>27</v>
      </c>
      <c r="K71" s="1">
        <f>360-K69-K70</f>
        <v>292</v>
      </c>
      <c r="M71" s="1" t="s">
        <v>27</v>
      </c>
      <c r="N71" s="1">
        <f>360-N69-N70</f>
        <v>225.99999999999997</v>
      </c>
    </row>
  </sheetData>
  <mergeCells count="4">
    <mergeCell ref="B23:B29"/>
    <mergeCell ref="B32:B38"/>
    <mergeCell ref="B5:B11"/>
    <mergeCell ref="B14:B20"/>
  </mergeCells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2017-05-18T23:31:57Z</cp:lastPrinted>
  <dcterms:created xsi:type="dcterms:W3CDTF">2016-03-28T18:22:40Z</dcterms:created>
  <dcterms:modified xsi:type="dcterms:W3CDTF">2022-09-09T16:54:04Z</dcterms:modified>
</cp:coreProperties>
</file>