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rdinand\Downloads\"/>
    </mc:Choice>
  </mc:AlternateContent>
  <xr:revisionPtr revIDLastSave="0" documentId="13_ncr:1_{906EA5DB-8FF4-41F5-A0A3-D8ED76B84131}" xr6:coauthVersionLast="40" xr6:coauthVersionMax="40" xr10:uidLastSave="{00000000-0000-0000-0000-000000000000}"/>
  <bookViews>
    <workbookView xWindow="-120" yWindow="-120" windowWidth="20730" windowHeight="11160" activeTab="1" xr2:uid="{00000000-000D-0000-FFFF-FFFF00000000}"/>
  </bookViews>
  <sheets>
    <sheet name="Cover Page" sheetId="2" r:id="rId1"/>
    <sheet name="EV and Equity Value Exercise" sheetId="1" r:id="rId2"/>
  </sheets>
  <definedNames>
    <definedName name="CIQWBGuid" hidden="1">"2cd8126d-26c3-430c-b7fa-a069e3a1fc62"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localSheetId="0" hidden="1">41666.7099189815</definedName>
    <definedName name="IQ_NAMES_REVISION_DATE_" hidden="1">"10/01/2018 15:52:08"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  <definedName name="_xlnm.Print_Area" localSheetId="0">'Cover Page'!$A$1:$P$26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1" l="1"/>
  <c r="H9" i="1"/>
  <c r="H14" i="1"/>
  <c r="D16" i="1"/>
  <c r="D14" i="1"/>
  <c r="D9" i="1"/>
  <c r="C15" i="2" l="1"/>
</calcChain>
</file>

<file path=xl/sharedStrings.xml><?xml version="1.0" encoding="utf-8"?>
<sst xmlns="http://schemas.openxmlformats.org/spreadsheetml/2006/main" count="33" uniqueCount="25">
  <si>
    <t>Starting with Share Price</t>
  </si>
  <si>
    <t xml:space="preserve">Starting with Enterprise Value </t>
  </si>
  <si>
    <t>$000s</t>
  </si>
  <si>
    <t>Share Price ($/sh)</t>
  </si>
  <si>
    <t>Shares Outstanding  (000)</t>
  </si>
  <si>
    <t xml:space="preserve">Market Capitalization </t>
  </si>
  <si>
    <t>Short Term Debt</t>
  </si>
  <si>
    <t>Long Term Debt</t>
  </si>
  <si>
    <t>Cash</t>
  </si>
  <si>
    <t>Net Debt</t>
  </si>
  <si>
    <t>Enterprise Value</t>
  </si>
  <si>
    <t>Enterprise Value (DCF)</t>
  </si>
  <si>
    <t xml:space="preserve">© Corporate Finance Institute. All rights reserved.  </t>
  </si>
  <si>
    <t>Enterprise Value and Equity Value Exercise</t>
  </si>
  <si>
    <t>Strictly Confidential</t>
  </si>
  <si>
    <t>Table of Contents</t>
  </si>
  <si>
    <t>Notes</t>
  </si>
  <si>
    <t>This Excel model is for educational purposes only and should not be used for any other reason.</t>
  </si>
  <si>
    <t>All content is Copyright material of CFI Education Inc.</t>
  </si>
  <si>
    <t>https://corporatefinanceinstitute.com/</t>
  </si>
  <si>
    <t>© 2019 CFI Education Inc.</t>
  </si>
  <si>
    <t xml:space="preserve">All rights reserved.  The contents of this publication, including but not limited to all written material, content layout, images, formulas, and code, are protected under international copyright and trademark laws.  </t>
  </si>
  <si>
    <t xml:space="preserve">No part of this publication may be modified, manipulated, reproduced, distributed, or transmitted in any form by any means, including photocopying, recording, or other electronic or mechanical methods, </t>
  </si>
  <si>
    <t>without prior written permission of the publisher, except in the case of certain noncommercial uses permitted by copyright law.</t>
  </si>
  <si>
    <t>Enterprise Value and Equity Value - Blank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</si>
</sst>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5" formatCode="&quot;$&quot;#,##0_);\(&quot;$&quot;#,##0\)"/>
    <numFmt numFmtId="7" formatCode="&quot;$&quot;#,##0.00_);\(&quot;$&quot;#,##0.00\)"/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_-* #,##0_-;\(#,##0\)_-;_-* &quot;-&quot;_-;_-@_-"/>
  </numFmts>
  <fonts count="19">
    <font>
      <sz val="11"/>
      <color theme="1"/>
      <name val="Arial Narrow"/>
      <family val="2"/>
    </font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b/>
      <sz val="11"/>
      <color theme="0"/>
      <name val="Arial Narrow"/>
      <family val="2"/>
    </font>
    <font>
      <b/>
      <sz val="11"/>
      <color theme="1"/>
      <name val="Arial Narrow"/>
      <family val="2"/>
    </font>
    <font>
      <sz val="11"/>
      <color theme="1"/>
      <name val="Calibri"/>
      <family val="2"/>
      <scheme val="minor"/>
    </font>
    <font>
      <i/>
      <sz val="11"/>
      <color theme="1"/>
      <name val="Arial Narrow"/>
      <family val="2"/>
    </font>
    <font>
      <sz val="11"/>
      <color rgb="FF0000FF"/>
      <name val="Arial Narrow"/>
      <family val="2"/>
    </font>
    <font>
      <b/>
      <sz val="11"/>
      <color rgb="FF0000FF"/>
      <name val="Arial Narrow"/>
      <family val="2"/>
    </font>
    <font>
      <sz val="12"/>
      <color theme="1"/>
      <name val="Arial Narrow"/>
      <family val="2"/>
    </font>
    <font>
      <sz val="8"/>
      <color theme="0"/>
      <name val="Arial Narrow"/>
      <family val="2"/>
    </font>
    <font>
      <sz val="11"/>
      <color theme="0"/>
      <name val="Arial Narrow"/>
      <family val="2"/>
    </font>
    <font>
      <sz val="8"/>
      <color theme="0"/>
      <name val="Open Sans"/>
      <family val="2"/>
    </font>
    <font>
      <b/>
      <sz val="14"/>
      <color rgb="FFFFFFFF"/>
      <name val="Arial Narrow"/>
      <family val="2"/>
    </font>
    <font>
      <u/>
      <sz val="11"/>
      <color theme="10"/>
      <name val="Arial Narrow"/>
      <family val="2"/>
    </font>
    <font>
      <b/>
      <sz val="22"/>
      <color theme="1"/>
      <name val="Arial Narrow"/>
      <family val="2"/>
    </font>
    <font>
      <u/>
      <sz val="10"/>
      <color theme="10"/>
      <name val="Arial"/>
      <family val="2"/>
    </font>
    <font>
      <u/>
      <sz val="10"/>
      <color theme="1"/>
      <name val="Arial"/>
      <family val="2"/>
    </font>
    <font>
      <u/>
      <sz val="11"/>
      <color rgb="FF002060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rgb="FF132E5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ED942D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8">
    <xf numFmtId="0" fontId="0" fillId="0" borderId="0"/>
    <xf numFmtId="43" fontId="2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14" fillId="0" borderId="0" applyNumberFormat="0" applyFill="0" applyBorder="0" applyAlignment="0" applyProtection="0"/>
    <xf numFmtId="0" fontId="1" fillId="0" borderId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35">
    <xf numFmtId="0" fontId="0" fillId="0" borderId="0" xfId="0"/>
    <xf numFmtId="0" fontId="2" fillId="0" borderId="0" xfId="2" applyFont="1"/>
    <xf numFmtId="0" fontId="3" fillId="2" borderId="0" xfId="2" applyFont="1" applyFill="1" applyAlignment="1">
      <alignment vertical="center"/>
    </xf>
    <xf numFmtId="0" fontId="6" fillId="0" borderId="0" xfId="2" applyFont="1"/>
    <xf numFmtId="165" fontId="2" fillId="0" borderId="0" xfId="1" applyNumberFormat="1" applyFont="1"/>
    <xf numFmtId="7" fontId="2" fillId="0" borderId="0" xfId="2" applyNumberFormat="1" applyFont="1" applyAlignment="1">
      <alignment vertical="center"/>
    </xf>
    <xf numFmtId="165" fontId="7" fillId="0" borderId="0" xfId="1" applyNumberFormat="1" applyFont="1"/>
    <xf numFmtId="5" fontId="2" fillId="0" borderId="1" xfId="2" applyNumberFormat="1" applyFont="1" applyBorder="1" applyAlignment="1">
      <alignment vertical="center"/>
    </xf>
    <xf numFmtId="165" fontId="2" fillId="0" borderId="1" xfId="2" applyNumberFormat="1" applyFont="1" applyBorder="1" applyAlignment="1">
      <alignment vertical="center"/>
    </xf>
    <xf numFmtId="5" fontId="7" fillId="0" borderId="0" xfId="2" applyNumberFormat="1" applyFont="1" applyAlignment="1">
      <alignment vertical="center"/>
    </xf>
    <xf numFmtId="5" fontId="2" fillId="0" borderId="0" xfId="2" applyNumberFormat="1" applyFont="1" applyAlignment="1">
      <alignment vertical="center"/>
    </xf>
    <xf numFmtId="0" fontId="4" fillId="0" borderId="0" xfId="2" applyFont="1"/>
    <xf numFmtId="166" fontId="11" fillId="2" borderId="0" xfId="3" applyNumberFormat="1" applyFont="1" applyFill="1" applyAlignment="1">
      <alignment vertical="center"/>
    </xf>
    <xf numFmtId="166" fontId="10" fillId="2" borderId="0" xfId="3" applyNumberFormat="1" applyFont="1" applyFill="1" applyAlignment="1">
      <alignment vertical="center"/>
    </xf>
    <xf numFmtId="166" fontId="9" fillId="2" borderId="0" xfId="3" applyNumberFormat="1" applyFont="1" applyFill="1" applyAlignment="1">
      <alignment vertical="center"/>
    </xf>
    <xf numFmtId="166" fontId="9" fillId="2" borderId="0" xfId="3" applyNumberFormat="1" applyFont="1" applyFill="1" applyAlignment="1">
      <alignment horizontal="center" vertical="center"/>
    </xf>
    <xf numFmtId="165" fontId="4" fillId="0" borderId="2" xfId="1" applyNumberFormat="1" applyFont="1" applyBorder="1"/>
    <xf numFmtId="7" fontId="7" fillId="3" borderId="0" xfId="2" applyNumberFormat="1" applyFont="1" applyFill="1" applyAlignment="1">
      <alignment vertical="center"/>
    </xf>
    <xf numFmtId="165" fontId="8" fillId="3" borderId="2" xfId="1" applyNumberFormat="1" applyFont="1" applyFill="1" applyBorder="1"/>
    <xf numFmtId="0" fontId="12" fillId="2" borderId="0" xfId="0" applyFont="1" applyFill="1"/>
    <xf numFmtId="0" fontId="13" fillId="2" borderId="0" xfId="0" applyFont="1" applyFill="1" applyBorder="1" applyAlignment="1">
      <alignment horizontal="left" vertical="center" readingOrder="1"/>
    </xf>
    <xf numFmtId="0" fontId="2" fillId="4" borderId="0" xfId="5" applyFont="1" applyFill="1"/>
    <xf numFmtId="0" fontId="2" fillId="0" borderId="0" xfId="5" applyFont="1" applyFill="1" applyBorder="1"/>
    <xf numFmtId="0" fontId="15" fillId="0" borderId="0" xfId="5" applyFont="1" applyFill="1" applyBorder="1" applyProtection="1">
      <protection locked="0"/>
    </xf>
    <xf numFmtId="0" fontId="4" fillId="0" borderId="0" xfId="5" applyFont="1" applyFill="1" applyBorder="1" applyAlignment="1">
      <alignment horizontal="right"/>
    </xf>
    <xf numFmtId="0" fontId="2" fillId="0" borderId="0" xfId="5" applyFont="1" applyFill="1" applyBorder="1" applyProtection="1">
      <protection locked="0"/>
    </xf>
    <xf numFmtId="0" fontId="4" fillId="0" borderId="0" xfId="5" applyFont="1" applyFill="1" applyBorder="1" applyProtection="1">
      <protection locked="0"/>
    </xf>
    <xf numFmtId="0" fontId="1" fillId="0" borderId="0" xfId="5"/>
    <xf numFmtId="0" fontId="2" fillId="0" borderId="1" xfId="5" applyFont="1" applyFill="1" applyBorder="1"/>
    <xf numFmtId="0" fontId="17" fillId="0" borderId="0" xfId="7" applyFont="1" applyFill="1" applyBorder="1"/>
    <xf numFmtId="0" fontId="11" fillId="2" borderId="0" xfId="5" applyFont="1" applyFill="1" applyBorder="1"/>
    <xf numFmtId="0" fontId="2" fillId="2" borderId="0" xfId="5" applyFont="1" applyFill="1" applyBorder="1"/>
    <xf numFmtId="0" fontId="2" fillId="5" borderId="0" xfId="5" applyFont="1" applyFill="1"/>
    <xf numFmtId="0" fontId="11" fillId="2" borderId="0" xfId="5" applyFont="1" applyFill="1"/>
    <xf numFmtId="0" fontId="18" fillId="0" borderId="1" xfId="4" applyFont="1" applyFill="1" applyBorder="1" applyProtection="1">
      <protection locked="0"/>
    </xf>
  </cellXfs>
  <cellStyles count="8">
    <cellStyle name="Comma" xfId="1" builtinId="3"/>
    <cellStyle name="Comma 2" xfId="3" xr:uid="{00000000-0005-0000-0000-000001000000}"/>
    <cellStyle name="Hyperlink" xfId="4" builtinId="8"/>
    <cellStyle name="Hyperlink 2" xfId="6" xr:uid="{DC5B6130-40F0-4987-9A0D-30B3C10EF669}"/>
    <cellStyle name="Hyperlink 2 2" xfId="7" xr:uid="{8F89EDC6-9CF6-4057-916B-22D097246190}"/>
    <cellStyle name="Normal" xfId="0" builtinId="0"/>
    <cellStyle name="Normal 2" xfId="2" xr:uid="{00000000-0005-0000-0000-000003000000}"/>
    <cellStyle name="Normal 2 2" xfId="5" xr:uid="{21DDFE0A-0E84-4A7E-9700-DBA111B90DA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corporatefinanceinstitute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714374</xdr:colOff>
      <xdr:row>3</xdr:row>
      <xdr:rowOff>19050</xdr:rowOff>
    </xdr:from>
    <xdr:ext cx="3446303" cy="1540510"/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9818568-985D-45B0-9B95-47D058555C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71294" y="745490"/>
          <a:ext cx="3446303" cy="154051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poratefinanceinstitut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29622-E277-4F2F-A28D-A37FA1349A70}">
  <dimension ref="B1:O46"/>
  <sheetViews>
    <sheetView showGridLines="0" zoomScaleNormal="100" workbookViewId="0">
      <selection activeCell="C15" sqref="C15"/>
    </sheetView>
  </sheetViews>
  <sheetFormatPr defaultColWidth="10.28515625" defaultRowHeight="16.5"/>
  <cols>
    <col min="1" max="2" width="12.42578125" style="21" customWidth="1"/>
    <col min="3" max="3" width="37.28515625" style="21" customWidth="1"/>
    <col min="4" max="22" width="12.42578125" style="21" customWidth="1"/>
    <col min="23" max="25" width="10.28515625" style="21"/>
    <col min="26" max="26" width="10.28515625" style="21" customWidth="1"/>
    <col min="27" max="16384" width="10.28515625" style="21"/>
  </cols>
  <sheetData>
    <row r="1" spans="2:15" ht="19.5" customHeight="1"/>
    <row r="2" spans="2:15" ht="19.5" customHeight="1"/>
    <row r="3" spans="2:15" ht="19.5" customHeight="1"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</row>
    <row r="4" spans="2:15" ht="19.5" customHeight="1"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</row>
    <row r="5" spans="2:15" ht="19.5" customHeight="1"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</row>
    <row r="6" spans="2:15" ht="19.5" customHeight="1"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</row>
    <row r="7" spans="2:15" ht="19.5" customHeight="1">
      <c r="B7" s="22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</row>
    <row r="8" spans="2:15" ht="19.5" customHeight="1"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</row>
    <row r="9" spans="2:15" ht="19.5" customHeight="1"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</row>
    <row r="10" spans="2:15" ht="19.5" customHeight="1"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</row>
    <row r="11" spans="2:15" ht="19.5" customHeight="1"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</row>
    <row r="12" spans="2:15" ht="27">
      <c r="B12" s="22"/>
      <c r="C12" s="23" t="s">
        <v>24</v>
      </c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4" t="s">
        <v>14</v>
      </c>
      <c r="O12" s="22"/>
    </row>
    <row r="13" spans="2:15" ht="19.5" customHeight="1">
      <c r="B13" s="22"/>
      <c r="C13" s="25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</row>
    <row r="14" spans="2:15" ht="19.5" customHeight="1">
      <c r="B14" s="22"/>
      <c r="C14" s="26" t="s">
        <v>15</v>
      </c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</row>
    <row r="15" spans="2:15" ht="19.5" customHeight="1">
      <c r="B15" s="22"/>
      <c r="C15" s="34" t="str">
        <f ca="1">RIGHT(CELL("filename",'EV and Equity Value Exercise'!A1),LEN(CELL("filename",'EV and Equity Value Exercise'!A1))-FIND("]",CELL("filename",'EV and Equity Value Exercise'!A1)))</f>
        <v>EV and Equity Value Exercise</v>
      </c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</row>
    <row r="16" spans="2:15" ht="19.5" customHeight="1">
      <c r="B16" s="22"/>
      <c r="C16" s="27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</row>
    <row r="17" spans="2:15" ht="19.5" customHeight="1">
      <c r="B17" s="22"/>
      <c r="C17" s="27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</row>
    <row r="18" spans="2:15" ht="19.5" customHeight="1"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</row>
    <row r="19" spans="2:15" ht="19.5" customHeight="1">
      <c r="B19" s="22"/>
      <c r="C19" s="22" t="s">
        <v>16</v>
      </c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</row>
    <row r="20" spans="2:15" ht="19.5" customHeight="1">
      <c r="B20" s="22"/>
      <c r="C20" s="28" t="s">
        <v>17</v>
      </c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2"/>
    </row>
    <row r="21" spans="2:15" ht="19.5" customHeight="1">
      <c r="B21" s="22"/>
      <c r="C21" s="22" t="s">
        <v>18</v>
      </c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</row>
    <row r="22" spans="2:15" ht="19.5" customHeight="1">
      <c r="B22" s="22"/>
      <c r="C22" s="29" t="s">
        <v>19</v>
      </c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</row>
    <row r="23" spans="2:15" ht="19.5" customHeight="1">
      <c r="B23" s="22"/>
      <c r="C23" s="29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</row>
    <row r="24" spans="2:15" ht="19.5" customHeight="1">
      <c r="B24" s="22"/>
      <c r="C24" s="30" t="s">
        <v>20</v>
      </c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22"/>
    </row>
    <row r="25" spans="2:15" ht="19.5" customHeight="1">
      <c r="B25" s="32"/>
      <c r="C25" s="33" t="s">
        <v>21</v>
      </c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2"/>
    </row>
    <row r="26" spans="2:15" ht="19.5" customHeight="1">
      <c r="B26" s="32"/>
      <c r="C26" s="33" t="s">
        <v>22</v>
      </c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2"/>
    </row>
    <row r="27" spans="2:15" ht="19.5" customHeight="1">
      <c r="B27" s="32"/>
      <c r="C27" s="33" t="s">
        <v>23</v>
      </c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2"/>
    </row>
    <row r="28" spans="2:15" ht="19.5" customHeight="1">
      <c r="B28" s="32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2"/>
    </row>
    <row r="29" spans="2:15" ht="19.5" customHeight="1"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</row>
    <row r="30" spans="2:15" ht="19.5" customHeight="1"/>
    <row r="31" spans="2:15" ht="19.5" customHeight="1"/>
    <row r="32" spans="2:15" ht="19.5" customHeight="1"/>
    <row r="33" ht="19.5" customHeight="1"/>
    <row r="34" ht="19.5" customHeight="1"/>
    <row r="35" ht="19.5" customHeight="1"/>
    <row r="36" ht="19.5" customHeight="1"/>
    <row r="37" ht="19.5" customHeight="1"/>
    <row r="38" ht="19.5" customHeight="1"/>
    <row r="39" ht="19.5" customHeight="1"/>
    <row r="40" ht="19.5" customHeight="1"/>
    <row r="41" ht="19.5" customHeight="1"/>
    <row r="42" ht="19.5" customHeight="1"/>
    <row r="43" ht="19.5" customHeight="1"/>
    <row r="44" ht="19.5" customHeight="1"/>
    <row r="45" ht="19.5" customHeight="1"/>
    <row r="46" ht="19.5" customHeight="1"/>
  </sheetData>
  <hyperlinks>
    <hyperlink ref="C15" location="'EV and Equity Value Exercise'!A1" display="'EV and Equity Value Exercise'!A1" xr:uid="{E65FF4D3-6349-484A-B2EF-011B43F17DE4}"/>
    <hyperlink ref="C22" r:id="rId1" xr:uid="{FA46D4EF-3759-4C28-89C5-63688994FEDE}"/>
  </hyperlinks>
  <pageMargins left="0.7" right="0.7" top="0.75" bottom="0.75" header="0.3" footer="0.3"/>
  <pageSetup scale="64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9"/>
  <sheetViews>
    <sheetView showGridLines="0" tabSelected="1" zoomScaleNormal="100" workbookViewId="0">
      <selection activeCell="H7" sqref="H7"/>
    </sheetView>
  </sheetViews>
  <sheetFormatPr defaultColWidth="9.140625" defaultRowHeight="16.5"/>
  <cols>
    <col min="1" max="2" width="9.140625" style="1"/>
    <col min="3" max="3" width="25.140625" style="1" customWidth="1"/>
    <col min="4" max="4" width="12" style="1" customWidth="1"/>
    <col min="5" max="6" width="9.140625" style="1"/>
    <col min="7" max="7" width="25.140625" style="1" customWidth="1"/>
    <col min="8" max="8" width="12" style="1" customWidth="1"/>
    <col min="9" max="9" width="9.140625" style="1"/>
    <col min="10" max="10" width="9.28515625" style="1" customWidth="1"/>
    <col min="11" max="16384" width="9.140625" style="1"/>
  </cols>
  <sheetData>
    <row r="1" spans="1:10" ht="19.5" customHeight="1">
      <c r="A1" s="19" t="s">
        <v>12</v>
      </c>
      <c r="B1" s="12"/>
      <c r="C1" s="13"/>
      <c r="D1" s="14"/>
      <c r="E1" s="15"/>
      <c r="F1" s="14"/>
      <c r="G1" s="13"/>
      <c r="H1" s="14"/>
      <c r="I1" s="15"/>
      <c r="J1" s="15"/>
    </row>
    <row r="2" spans="1:10" ht="18">
      <c r="A2" s="20" t="s">
        <v>13</v>
      </c>
      <c r="B2" s="20"/>
      <c r="C2" s="20"/>
      <c r="D2" s="20"/>
      <c r="E2" s="20"/>
      <c r="F2" s="20"/>
      <c r="G2" s="20"/>
      <c r="H2" s="20"/>
      <c r="I2" s="20"/>
      <c r="J2" s="20"/>
    </row>
    <row r="5" spans="1:10" ht="16.899999999999999" customHeight="1">
      <c r="C5" s="2" t="s">
        <v>0</v>
      </c>
      <c r="D5" s="2"/>
      <c r="G5" s="2" t="s">
        <v>1</v>
      </c>
      <c r="H5" s="2"/>
    </row>
    <row r="6" spans="1:10">
      <c r="C6" s="3" t="s">
        <v>2</v>
      </c>
      <c r="D6" s="4"/>
      <c r="G6" s="3" t="s">
        <v>2</v>
      </c>
      <c r="H6" s="4"/>
    </row>
    <row r="7" spans="1:10">
      <c r="C7" s="1" t="s">
        <v>3</v>
      </c>
      <c r="D7" s="17">
        <v>25</v>
      </c>
      <c r="G7" s="1" t="s">
        <v>3</v>
      </c>
      <c r="H7" s="5">
        <f>H9/H8</f>
        <v>25</v>
      </c>
    </row>
    <row r="8" spans="1:10">
      <c r="C8" s="1" t="s">
        <v>4</v>
      </c>
      <c r="D8" s="6">
        <v>20000</v>
      </c>
      <c r="G8" s="1" t="s">
        <v>4</v>
      </c>
      <c r="H8" s="6">
        <v>20000</v>
      </c>
    </row>
    <row r="9" spans="1:10">
      <c r="C9" s="1" t="s">
        <v>5</v>
      </c>
      <c r="D9" s="7">
        <f>D7*D8</f>
        <v>500000</v>
      </c>
      <c r="G9" s="1" t="s">
        <v>5</v>
      </c>
      <c r="H9" s="8">
        <f>H16-H14</f>
        <v>500000</v>
      </c>
    </row>
    <row r="10" spans="1:10">
      <c r="D10" s="4"/>
      <c r="H10" s="4"/>
    </row>
    <row r="11" spans="1:10">
      <c r="C11" s="1" t="s">
        <v>6</v>
      </c>
      <c r="D11" s="9">
        <v>0</v>
      </c>
      <c r="G11" s="1" t="s">
        <v>6</v>
      </c>
      <c r="H11" s="9">
        <v>0</v>
      </c>
    </row>
    <row r="12" spans="1:10">
      <c r="C12" s="1" t="s">
        <v>7</v>
      </c>
      <c r="D12" s="9">
        <v>30000</v>
      </c>
      <c r="G12" s="1" t="s">
        <v>7</v>
      </c>
      <c r="H12" s="9">
        <v>30000</v>
      </c>
    </row>
    <row r="13" spans="1:10">
      <c r="C13" s="1" t="s">
        <v>8</v>
      </c>
      <c r="D13" s="9">
        <v>239550</v>
      </c>
      <c r="G13" s="1" t="s">
        <v>8</v>
      </c>
      <c r="H13" s="9">
        <v>239550</v>
      </c>
    </row>
    <row r="14" spans="1:10">
      <c r="C14" s="1" t="s">
        <v>9</v>
      </c>
      <c r="D14" s="7">
        <f>D11+D12-D13</f>
        <v>-209550</v>
      </c>
      <c r="G14" s="1" t="s">
        <v>9</v>
      </c>
      <c r="H14" s="7">
        <f>H11+H12-H13</f>
        <v>-209550</v>
      </c>
    </row>
    <row r="15" spans="1:10">
      <c r="D15" s="10"/>
      <c r="H15" s="10"/>
    </row>
    <row r="16" spans="1:10" ht="17.25" thickBot="1">
      <c r="C16" s="11" t="s">
        <v>10</v>
      </c>
      <c r="D16" s="16">
        <f>D9+D14</f>
        <v>290450</v>
      </c>
      <c r="G16" s="11" t="s">
        <v>11</v>
      </c>
      <c r="H16" s="18">
        <v>290450</v>
      </c>
    </row>
    <row r="17" spans="4:8" ht="17.25" thickTop="1">
      <c r="D17" s="4"/>
      <c r="H17" s="4"/>
    </row>
    <row r="18" spans="4:8">
      <c r="D18" s="4"/>
      <c r="H18" s="4"/>
    </row>
    <row r="19" spans="4:8">
      <c r="D19" s="4"/>
      <c r="H19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Cover Page</vt:lpstr>
      <vt:lpstr>EV and Equity Value Exercise</vt:lpstr>
      <vt:lpstr>'Cover Page'!Print_Area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CFI</dc:creator>
  <cp:lastModifiedBy>Ferdinand</cp:lastModifiedBy>
  <dcterms:created xsi:type="dcterms:W3CDTF">2017-10-29T16:03:43Z</dcterms:created>
  <dcterms:modified xsi:type="dcterms:W3CDTF">2022-08-06T11:59:55Z</dcterms:modified>
</cp:coreProperties>
</file>