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EE1BECA3-F63F-4A82-AF18-EA404B4715E2}" xr6:coauthVersionLast="40" xr6:coauthVersionMax="45" xr10:uidLastSave="{00000000-0000-0000-0000-000000000000}"/>
  <bookViews>
    <workbookView xWindow="-120" yWindow="-120" windowWidth="20730" windowHeight="11160" activeTab="1" xr2:uid="{8254A826-43AE-4A0A-8116-2BFA57A608D7}"/>
  </bookViews>
  <sheets>
    <sheet name="Cover Page" sheetId="3" r:id="rId1"/>
    <sheet name="Income Tax" sheetId="2" r:id="rId2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"10/29/2020 19:04:14"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2" l="1"/>
  <c r="C51" i="2"/>
  <c r="C53" i="2"/>
  <c r="C16" i="2"/>
  <c r="D47" i="2"/>
  <c r="E47" i="2"/>
  <c r="F47" i="2"/>
  <c r="D48" i="2"/>
  <c r="E48" i="2"/>
  <c r="F48" i="2"/>
  <c r="C48" i="2"/>
  <c r="C47" i="2"/>
  <c r="D34" i="2"/>
  <c r="E34" i="2"/>
  <c r="F34" i="2"/>
  <c r="C34" i="2"/>
  <c r="E28" i="2"/>
  <c r="F28" i="2"/>
  <c r="D28" i="2"/>
  <c r="C28" i="2"/>
  <c r="C27" i="2"/>
  <c r="E22" i="2"/>
  <c r="F22" i="2"/>
  <c r="E23" i="2"/>
  <c r="F23" i="2"/>
  <c r="E24" i="2"/>
  <c r="F24" i="2"/>
  <c r="D23" i="2"/>
  <c r="D22" i="2"/>
  <c r="C23" i="2"/>
  <c r="D15" i="2"/>
  <c r="E15" i="2"/>
  <c r="D16" i="2"/>
  <c r="E16" i="2"/>
  <c r="F16" i="2"/>
  <c r="C15" i="2"/>
  <c r="C29" i="2" l="1"/>
  <c r="C24" i="2"/>
  <c r="C35" i="2" l="1"/>
  <c r="C36" i="2" s="1"/>
  <c r="C39" i="2" s="1"/>
  <c r="D38" i="2" s="1"/>
  <c r="D27" i="2"/>
  <c r="D11" i="2"/>
  <c r="E11" i="2" s="1"/>
  <c r="F11" i="2" s="1"/>
  <c r="F49" i="2" l="1"/>
  <c r="F50" i="2" s="1"/>
  <c r="E49" i="2"/>
  <c r="E50" i="2" s="1"/>
  <c r="D24" i="2"/>
  <c r="D49" i="2" l="1"/>
  <c r="D50" i="2" s="1"/>
  <c r="C49" i="2"/>
  <c r="C50" i="2" s="1"/>
  <c r="D29" i="2"/>
  <c r="D35" i="2" l="1"/>
  <c r="E27" i="2"/>
  <c r="E29" i="2" s="1"/>
  <c r="D36" i="2"/>
  <c r="D39" i="2" s="1"/>
  <c r="E38" i="2" s="1"/>
  <c r="E35" i="2" l="1"/>
  <c r="F27" i="2"/>
  <c r="F29" i="2" s="1"/>
  <c r="F35" i="2" s="1"/>
  <c r="E36" i="2"/>
  <c r="E39" i="2" s="1"/>
  <c r="F36" i="2"/>
  <c r="F39" i="2" s="1"/>
  <c r="C40" i="2"/>
  <c r="C54" i="2" s="1"/>
  <c r="E40" i="2" l="1"/>
  <c r="F38" i="2"/>
  <c r="F40" i="2" s="1"/>
  <c r="D40" i="2"/>
  <c r="D51" i="2" s="1"/>
  <c r="D53" i="2" s="1"/>
  <c r="D54" i="2" s="1"/>
  <c r="F53" i="2" l="1"/>
  <c r="F54" i="2" s="1"/>
  <c r="E51" i="2"/>
  <c r="E53" i="2" s="1"/>
  <c r="E5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</author>
  </authors>
  <commentList>
    <comment ref="B32" authorId="0" shapeId="0" xr:uid="{A5D2C2CE-348B-4D58-9C84-4492AEBA28EF}">
      <text>
        <r>
          <rPr>
            <b/>
            <sz val="9"/>
            <color indexed="81"/>
            <rFont val="Tahoma"/>
            <charset val="1"/>
          </rPr>
          <t>Ferdinand:</t>
        </r>
        <r>
          <rPr>
            <sz val="9"/>
            <color indexed="81"/>
            <rFont val="Tahoma"/>
            <charset val="1"/>
          </rPr>
          <t xml:space="preserve">
When the Accounting Net Book Value for an Asset &lt; Tax Base, the result is a deductible temporary difference.
When the Accounting Net Book Value for an Asset &gt; Tax Base, the result is a taxable temporary difference.</t>
        </r>
      </text>
    </comment>
    <comment ref="B40" authorId="0" shapeId="0" xr:uid="{D828CA0D-64F8-4A64-9F41-8FBAAA63268A}">
      <text>
        <r>
          <rPr>
            <b/>
            <sz val="9"/>
            <color indexed="81"/>
            <rFont val="Tahoma"/>
            <charset val="1"/>
          </rPr>
          <t>Ferdinand:</t>
        </r>
        <r>
          <rPr>
            <sz val="9"/>
            <color indexed="81"/>
            <rFont val="Tahoma"/>
            <charset val="1"/>
          </rPr>
          <t xml:space="preserve">
The annual temporary difference is the change in the temporary difference amounts at the beginning and end of the yea</t>
        </r>
      </text>
    </comment>
  </commentList>
</comments>
</file>

<file path=xl/sharedStrings.xml><?xml version="1.0" encoding="utf-8"?>
<sst xmlns="http://schemas.openxmlformats.org/spreadsheetml/2006/main" count="51" uniqueCount="44">
  <si>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</si>
  <si>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</si>
  <si>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</si>
  <si>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</si>
  <si>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</si>
  <si>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</si>
  <si>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</si>
  <si>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</si>
  <si>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</si>
  <si>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Corporate Finance Institute. All rights reserved.</t>
  </si>
  <si>
    <t>Beginning Balance</t>
  </si>
  <si>
    <t>Amortization</t>
  </si>
  <si>
    <t>Income Tax Exercise</t>
  </si>
  <si>
    <t>On January 1, 2021 Company XYZ purchases computers totaling $6,000.</t>
  </si>
  <si>
    <t>Key accounting and tax assumptions include:
- Depreciation rate for accounting purposes is 33.3%
- Tax depreciation rate is 25%
- Accounting income before tax is $20,000
- The current tax rate is 35%</t>
  </si>
  <si>
    <t>Accounting Book Value</t>
  </si>
  <si>
    <t>Accounting Depreciation</t>
  </si>
  <si>
    <t>Tax Depreciation</t>
  </si>
  <si>
    <t>Net Book Value</t>
  </si>
  <si>
    <t>Tax Base</t>
  </si>
  <si>
    <t>Accounting Income Before Tax</t>
  </si>
  <si>
    <t>Add: Accounting Depreciation</t>
  </si>
  <si>
    <t>Less: Tax Depreciation</t>
  </si>
  <si>
    <t>Taxable Income</t>
  </si>
  <si>
    <t>Current Tax Expense</t>
  </si>
  <si>
    <t>Temporary Difference</t>
  </si>
  <si>
    <t>Nature of Temporary Difference</t>
  </si>
  <si>
    <t>Temporary Difference, Beginning Balance</t>
  </si>
  <si>
    <t>Temporary Difference, Ending Balance</t>
  </si>
  <si>
    <t>Deferred Tax Expense (Recovery)</t>
  </si>
  <si>
    <t>Total Income Tax Expense</t>
  </si>
  <si>
    <t>Effective Tax Rate</t>
  </si>
  <si>
    <t>Annual Temporary Difference</t>
  </si>
  <si>
    <t>Annual Accounting and Tax Depreciation Amounts</t>
  </si>
  <si>
    <t>Asset Continuity Schedules for Accounting Book Value and Tax Base</t>
  </si>
  <si>
    <t>Annual Temporary Differences</t>
  </si>
  <si>
    <t>Current, Deferred and Total Tax Expense</t>
  </si>
  <si>
    <t>Table of Contents</t>
  </si>
  <si>
    <t>Income Tax</t>
  </si>
  <si>
    <t>1.  Determine the amount and nature of annual temporary differences.</t>
  </si>
  <si>
    <t>2.  Show total tax expense over time.</t>
  </si>
  <si>
    <t>Deductible</t>
  </si>
  <si>
    <t>Deducible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</si>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</sst>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&quot;$&quot;#,##0;[Red]\-&quot;$&quot;#,##0"/>
    <numFmt numFmtId="166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rgb="FF0000FF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2"/>
      <color theme="1"/>
      <name val="Arial Narrow"/>
      <family val="2"/>
    </font>
    <font>
      <sz val="8"/>
      <color theme="0"/>
      <name val="Arial Narrow"/>
      <family val="2"/>
    </font>
    <font>
      <sz val="12"/>
      <color rgb="FF0000FF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0" xfId="2" applyFont="1" applyFill="1"/>
    <xf numFmtId="0" fontId="4" fillId="0" borderId="0" xfId="2" applyFont="1"/>
    <xf numFmtId="0" fontId="5" fillId="0" borderId="0" xfId="2" applyFont="1" applyProtection="1">
      <protection locked="0"/>
    </xf>
    <xf numFmtId="0" fontId="6" fillId="0" borderId="0" xfId="2" applyFont="1" applyAlignment="1">
      <alignment horizontal="right"/>
    </xf>
    <xf numFmtId="0" fontId="7" fillId="0" borderId="2" xfId="2" applyFont="1" applyBorder="1" applyProtection="1">
      <protection locked="0"/>
    </xf>
    <xf numFmtId="0" fontId="8" fillId="0" borderId="0" xfId="4" quotePrefix="1" applyFont="1" applyFill="1" applyProtection="1">
      <protection locked="0"/>
    </xf>
    <xf numFmtId="0" fontId="9" fillId="0" borderId="0" xfId="4" quotePrefix="1" applyFont="1" applyFill="1"/>
    <xf numFmtId="0" fontId="9" fillId="0" borderId="0" xfId="4" quotePrefix="1" applyFont="1"/>
    <xf numFmtId="0" fontId="10" fillId="0" borderId="0" xfId="2" applyFont="1"/>
    <xf numFmtId="0" fontId="4" fillId="0" borderId="1" xfId="2" applyFont="1" applyBorder="1"/>
    <xf numFmtId="0" fontId="11" fillId="0" borderId="0" xfId="3" applyFont="1"/>
    <xf numFmtId="0" fontId="12" fillId="3" borderId="0" xfId="2" applyFont="1" applyFill="1"/>
    <xf numFmtId="0" fontId="4" fillId="3" borderId="0" xfId="2" applyFont="1" applyFill="1"/>
    <xf numFmtId="0" fontId="4" fillId="4" borderId="0" xfId="2" applyFont="1" applyFill="1"/>
    <xf numFmtId="37" fontId="13" fillId="3" borderId="0" xfId="0" applyNumberFormat="1" applyFont="1" applyFill="1" applyAlignment="1">
      <alignment vertical="top"/>
    </xf>
    <xf numFmtId="0" fontId="10" fillId="0" borderId="0" xfId="0" applyFont="1"/>
    <xf numFmtId="37" fontId="14" fillId="3" borderId="0" xfId="0" applyNumberFormat="1" applyFont="1" applyFill="1" applyAlignment="1">
      <alignment horizontal="left" vertical="top"/>
    </xf>
    <xf numFmtId="37" fontId="15" fillId="3" borderId="0" xfId="0" applyNumberFormat="1" applyFont="1" applyFill="1" applyAlignment="1">
      <alignment horizontal="left" vertical="top"/>
    </xf>
    <xf numFmtId="0" fontId="10" fillId="0" borderId="0" xfId="0" quotePrefix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166" fontId="10" fillId="0" borderId="0" xfId="0" applyNumberFormat="1" applyFont="1" applyAlignment="1">
      <alignment horizontal="left"/>
    </xf>
    <xf numFmtId="0" fontId="7" fillId="0" borderId="0" xfId="0" applyFont="1" applyAlignment="1">
      <alignment vertical="top"/>
    </xf>
    <xf numFmtId="166" fontId="7" fillId="0" borderId="0" xfId="0" applyNumberFormat="1" applyFont="1" applyAlignment="1">
      <alignment horizontal="left"/>
    </xf>
    <xf numFmtId="0" fontId="7" fillId="0" borderId="2" xfId="0" applyFont="1" applyBorder="1"/>
    <xf numFmtId="0" fontId="7" fillId="5" borderId="0" xfId="0" applyFont="1" applyFill="1" applyAlignment="1">
      <alignment vertical="top"/>
    </xf>
    <xf numFmtId="0" fontId="10" fillId="5" borderId="0" xfId="0" applyFont="1" applyFill="1" applyAlignment="1">
      <alignment vertical="top"/>
    </xf>
    <xf numFmtId="166" fontId="10" fillId="5" borderId="0" xfId="0" applyNumberFormat="1" applyFont="1" applyFill="1" applyAlignment="1">
      <alignment horizontal="left"/>
    </xf>
    <xf numFmtId="0" fontId="10" fillId="5" borderId="0" xfId="0" applyFont="1" applyFill="1"/>
    <xf numFmtId="0" fontId="7" fillId="0" borderId="0" xfId="0" applyFont="1"/>
    <xf numFmtId="0" fontId="10" fillId="6" borderId="0" xfId="0" applyFont="1" applyFill="1" applyAlignment="1">
      <alignment vertical="top"/>
    </xf>
    <xf numFmtId="166" fontId="10" fillId="6" borderId="0" xfId="0" applyNumberFormat="1" applyFont="1" applyFill="1" applyAlignment="1">
      <alignment vertical="top"/>
    </xf>
    <xf numFmtId="0" fontId="10" fillId="6" borderId="0" xfId="0" applyFont="1" applyFill="1" applyBorder="1" applyAlignment="1">
      <alignment vertical="top"/>
    </xf>
    <xf numFmtId="166" fontId="10" fillId="6" borderId="0" xfId="0" applyNumberFormat="1" applyFont="1" applyFill="1" applyBorder="1" applyAlignment="1">
      <alignment vertical="top"/>
    </xf>
    <xf numFmtId="166" fontId="10" fillId="0" borderId="0" xfId="0" applyNumberFormat="1" applyFont="1" applyAlignment="1">
      <alignment vertical="top"/>
    </xf>
    <xf numFmtId="165" fontId="10" fillId="0" borderId="0" xfId="0" quotePrefix="1" applyNumberFormat="1" applyFont="1" applyAlignment="1">
      <alignment horizontal="left"/>
    </xf>
    <xf numFmtId="0" fontId="16" fillId="0" borderId="0" xfId="0" applyFont="1"/>
    <xf numFmtId="10" fontId="7" fillId="0" borderId="0" xfId="0" applyNumberFormat="1" applyFont="1" applyAlignment="1">
      <alignment horizontal="left"/>
    </xf>
    <xf numFmtId="0" fontId="10" fillId="6" borderId="0" xfId="0" applyFont="1" applyFill="1"/>
    <xf numFmtId="164" fontId="10" fillId="6" borderId="0" xfId="0" applyNumberFormat="1" applyFont="1" applyFill="1"/>
    <xf numFmtId="0" fontId="10" fillId="6" borderId="2" xfId="0" applyFont="1" applyFill="1" applyBorder="1"/>
    <xf numFmtId="164" fontId="10" fillId="6" borderId="2" xfId="0" applyNumberFormat="1" applyFont="1" applyFill="1" applyBorder="1"/>
    <xf numFmtId="164" fontId="7" fillId="0" borderId="0" xfId="0" applyNumberFormat="1" applyFont="1"/>
    <xf numFmtId="0" fontId="7" fillId="6" borderId="0" xfId="0" applyFont="1" applyFill="1"/>
    <xf numFmtId="164" fontId="7" fillId="6" borderId="0" xfId="0" applyNumberFormat="1" applyFont="1" applyFill="1"/>
    <xf numFmtId="0" fontId="7" fillId="6" borderId="0" xfId="0" applyFont="1" applyFill="1" applyAlignment="1">
      <alignment horizontal="right"/>
    </xf>
    <xf numFmtId="166" fontId="10" fillId="6" borderId="0" xfId="0" applyNumberFormat="1" applyFont="1" applyFill="1"/>
    <xf numFmtId="166" fontId="10" fillId="6" borderId="2" xfId="0" applyNumberFormat="1" applyFont="1" applyFill="1" applyBorder="1"/>
    <xf numFmtId="166" fontId="7" fillId="6" borderId="0" xfId="0" applyNumberFormat="1" applyFont="1" applyFill="1"/>
    <xf numFmtId="9" fontId="7" fillId="6" borderId="0" xfId="1" applyFont="1" applyFill="1"/>
    <xf numFmtId="37" fontId="17" fillId="3" borderId="0" xfId="0" applyNumberFormat="1" applyFont="1" applyFill="1" applyAlignment="1">
      <alignment vertical="top"/>
    </xf>
    <xf numFmtId="164" fontId="18" fillId="6" borderId="0" xfId="0" applyNumberFormat="1" applyFont="1" applyFill="1"/>
  </cellXfs>
  <cellStyles count="5">
    <cellStyle name="Hyperlink" xfId="4" builtinId="8"/>
    <cellStyle name="Hyperlink 2 2" xfId="3" xr:uid="{B36A307E-A5CB-4669-A2B1-2AE9D7268494}"/>
    <cellStyle name="Normal" xfId="0" builtinId="0"/>
    <cellStyle name="Normal 2 2 2" xfId="2" xr:uid="{3A96603B-EFB7-44F8-A1B9-84B6A1CF043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D90B-FD1D-4DD5-8FEF-87967CD8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4321-B56B-445D-A9F3-83BC4584CF84}">
  <dimension ref="B1:M50"/>
  <sheetViews>
    <sheetView showGridLines="0" zoomScale="90" zoomScaleNormal="90" workbookViewId="0">
      <selection activeCell="C15" sqref="C15"/>
    </sheetView>
  </sheetViews>
  <sheetFormatPr defaultColWidth="9.140625" defaultRowHeight="16.5" x14ac:dyDescent="0.3"/>
  <cols>
    <col min="1" max="2" width="11" style="1" customWidth="1"/>
    <col min="3" max="3" width="54.42578125" style="1" customWidth="1"/>
    <col min="4" max="20" width="11" style="1" customWidth="1"/>
    <col min="21" max="16384" width="9.140625" style="1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9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9.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9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9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9.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9.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9.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7" x14ac:dyDescent="0.35">
      <c r="B12" s="2"/>
      <c r="C12" s="3" t="s">
        <v>12</v>
      </c>
      <c r="D12" s="2"/>
      <c r="E12" s="2"/>
      <c r="F12" s="2"/>
      <c r="G12" s="2"/>
      <c r="H12" s="2"/>
      <c r="I12" s="2"/>
      <c r="J12" s="2"/>
      <c r="K12" s="2"/>
      <c r="L12" s="4" t="s">
        <v>0</v>
      </c>
      <c r="M12" s="2"/>
    </row>
    <row r="13" spans="2:13" ht="17.25" customHeight="1" x14ac:dyDescent="0.35">
      <c r="B13" s="2"/>
      <c r="C13" s="3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2:13" ht="19.5" customHeight="1" x14ac:dyDescent="0.3">
      <c r="B14" s="2"/>
      <c r="C14" s="5" t="s">
        <v>37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9.5" customHeight="1" x14ac:dyDescent="0.3">
      <c r="B15" s="2"/>
      <c r="C15" s="6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9.5" customHeight="1" x14ac:dyDescent="0.3"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9.5" customHeight="1" x14ac:dyDescent="0.3">
      <c r="B17" s="2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9.5" customHeight="1" x14ac:dyDescent="0.3">
      <c r="B18" s="2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9.5" customHeight="1" x14ac:dyDescent="0.3">
      <c r="B19" s="2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7.25" customHeight="1" x14ac:dyDescent="0.3">
      <c r="B20" s="2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7.25" customHeight="1" x14ac:dyDescent="0.3"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7.25" customHeight="1" x14ac:dyDescent="0.3">
      <c r="B22" s="2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9.5" customHeight="1" x14ac:dyDescent="0.3">
      <c r="B23" s="2"/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3">
      <c r="B24" s="2"/>
      <c r="C24" s="10" t="s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2"/>
    </row>
    <row r="25" spans="2:13" ht="19.5" customHeight="1" x14ac:dyDescent="0.3">
      <c r="B25" s="2"/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3">
      <c r="B26" s="2"/>
      <c r="C26" s="11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3">
      <c r="B27" s="2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3">
      <c r="B28" s="2"/>
      <c r="C28" s="12" t="s">
        <v>5</v>
      </c>
      <c r="D28" s="12"/>
      <c r="E28" s="13"/>
      <c r="F28" s="13"/>
      <c r="G28" s="13"/>
      <c r="H28" s="13"/>
      <c r="I28" s="13"/>
      <c r="J28" s="13"/>
      <c r="K28" s="13"/>
      <c r="L28" s="13"/>
      <c r="M28" s="2"/>
    </row>
    <row r="29" spans="2:13" ht="19.5" customHeight="1" x14ac:dyDescent="0.3">
      <c r="B29" s="14"/>
      <c r="C29" s="12" t="s">
        <v>6</v>
      </c>
      <c r="D29" s="12"/>
      <c r="E29" s="12"/>
      <c r="F29" s="12"/>
      <c r="G29" s="12"/>
      <c r="H29" s="12"/>
      <c r="I29" s="12"/>
      <c r="J29" s="12"/>
      <c r="K29" s="12"/>
      <c r="L29" s="12"/>
      <c r="M29" s="14"/>
    </row>
    <row r="30" spans="2:13" ht="19.5" customHeight="1" x14ac:dyDescent="0.3">
      <c r="B30" s="14"/>
      <c r="C30" s="12" t="s">
        <v>7</v>
      </c>
      <c r="D30" s="12"/>
      <c r="E30" s="12"/>
      <c r="F30" s="12"/>
      <c r="G30" s="12"/>
      <c r="H30" s="12"/>
      <c r="I30" s="12"/>
      <c r="J30" s="12"/>
      <c r="K30" s="12"/>
      <c r="L30" s="12"/>
      <c r="M30" s="14"/>
    </row>
    <row r="31" spans="2:13" ht="19.5" customHeight="1" x14ac:dyDescent="0.3">
      <c r="B31" s="14"/>
      <c r="C31" s="12" t="s">
        <v>8</v>
      </c>
      <c r="D31" s="12"/>
      <c r="E31" s="12"/>
      <c r="F31" s="12"/>
      <c r="G31" s="12"/>
      <c r="H31" s="12"/>
      <c r="I31" s="12"/>
      <c r="J31" s="12"/>
      <c r="K31" s="12"/>
      <c r="L31" s="12"/>
      <c r="M31" s="14"/>
    </row>
    <row r="32" spans="2:13" ht="19.5" customHeight="1" x14ac:dyDescent="0.3"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4"/>
    </row>
    <row r="33" spans="2:13" ht="19.5" customHeight="1" x14ac:dyDescent="0.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D1EE91C0-E294-43D7-BE14-0FF63BEED1D6}"/>
    <hyperlink ref="C15" location="'Income Tax'!A1" display="Income Tax" xr:uid="{4DC992AC-B6B9-4034-8258-64E65F1DDD4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332C-CF81-4334-9088-D180E415BE2D}">
  <dimension ref="A1:F54"/>
  <sheetViews>
    <sheetView showGridLines="0" tabSelected="1" workbookViewId="0">
      <pane xSplit="2" ySplit="11" topLeftCell="C36" activePane="bottomRight" state="frozen"/>
      <selection pane="topRight" activeCell="C1" sqref="C1"/>
      <selection pane="bottomLeft" activeCell="A13" sqref="A13"/>
      <selection pane="bottomRight" activeCell="G39" sqref="G39"/>
    </sheetView>
  </sheetViews>
  <sheetFormatPr defaultColWidth="11.7109375" defaultRowHeight="15.75" x14ac:dyDescent="0.25"/>
  <cols>
    <col min="1" max="1" width="5.7109375" style="16" customWidth="1"/>
    <col min="2" max="2" width="60.7109375" style="16" customWidth="1"/>
    <col min="3" max="6" width="13.7109375" style="16" customWidth="1"/>
    <col min="7" max="16384" width="11.7109375" style="16"/>
  </cols>
  <sheetData>
    <row r="1" spans="1:6" x14ac:dyDescent="0.25">
      <c r="A1" s="51" t="s">
        <v>9</v>
      </c>
      <c r="B1" s="15"/>
      <c r="C1" s="15"/>
      <c r="D1" s="15"/>
      <c r="E1" s="15"/>
      <c r="F1" s="15"/>
    </row>
    <row r="2" spans="1:6" ht="18" x14ac:dyDescent="0.25">
      <c r="A2" s="17" t="s">
        <v>12</v>
      </c>
      <c r="B2" s="18"/>
      <c r="C2" s="18"/>
      <c r="D2" s="18"/>
      <c r="E2" s="18"/>
      <c r="F2" s="18"/>
    </row>
    <row r="4" spans="1:6" x14ac:dyDescent="0.25">
      <c r="B4" s="16" t="s">
        <v>13</v>
      </c>
    </row>
    <row r="5" spans="1:6" ht="78.75" x14ac:dyDescent="0.25">
      <c r="B5" s="19" t="s">
        <v>14</v>
      </c>
    </row>
    <row r="7" spans="1:6" x14ac:dyDescent="0.25">
      <c r="B7" s="20" t="s">
        <v>39</v>
      </c>
      <c r="C7" s="20"/>
      <c r="D7" s="21"/>
    </row>
    <row r="8" spans="1:6" x14ac:dyDescent="0.25">
      <c r="B8" s="20" t="s">
        <v>40</v>
      </c>
      <c r="C8" s="20"/>
      <c r="D8" s="22"/>
    </row>
    <row r="9" spans="1:6" x14ac:dyDescent="0.25">
      <c r="B9" s="20"/>
      <c r="C9" s="20"/>
      <c r="D9" s="22"/>
    </row>
    <row r="10" spans="1:6" x14ac:dyDescent="0.25">
      <c r="B10" s="23"/>
      <c r="C10" s="23"/>
      <c r="D10" s="24"/>
    </row>
    <row r="11" spans="1:6" x14ac:dyDescent="0.25">
      <c r="B11" s="20"/>
      <c r="C11" s="25">
        <v>2021</v>
      </c>
      <c r="D11" s="25">
        <f>+C11+1</f>
        <v>2022</v>
      </c>
      <c r="E11" s="25">
        <f t="shared" ref="E11:F11" si="0">+D11+1</f>
        <v>2023</v>
      </c>
      <c r="F11" s="25">
        <f t="shared" si="0"/>
        <v>2024</v>
      </c>
    </row>
    <row r="12" spans="1:6" ht="5.25" customHeight="1" x14ac:dyDescent="0.25">
      <c r="B12" s="20"/>
      <c r="C12" s="20"/>
      <c r="D12" s="21"/>
    </row>
    <row r="13" spans="1:6" x14ac:dyDescent="0.25">
      <c r="B13" s="26" t="s">
        <v>33</v>
      </c>
      <c r="C13" s="27"/>
      <c r="D13" s="28"/>
      <c r="E13" s="29"/>
      <c r="F13" s="29"/>
    </row>
    <row r="14" spans="1:6" x14ac:dyDescent="0.25">
      <c r="B14" s="30"/>
      <c r="C14" s="30"/>
    </row>
    <row r="15" spans="1:6" x14ac:dyDescent="0.25">
      <c r="B15" s="31" t="s">
        <v>16</v>
      </c>
      <c r="C15" s="32">
        <f>6000/3</f>
        <v>2000</v>
      </c>
      <c r="D15" s="32">
        <f t="shared" ref="D15:F15" si="1">6000/3</f>
        <v>2000</v>
      </c>
      <c r="E15" s="32">
        <f t="shared" si="1"/>
        <v>2000</v>
      </c>
      <c r="F15" s="32">
        <v>0</v>
      </c>
    </row>
    <row r="16" spans="1:6" x14ac:dyDescent="0.25">
      <c r="B16" s="33" t="s">
        <v>17</v>
      </c>
      <c r="C16" s="34">
        <f>6000*0.25</f>
        <v>1500</v>
      </c>
      <c r="D16" s="34">
        <f t="shared" ref="D16:F16" si="2">6000*0.25</f>
        <v>1500</v>
      </c>
      <c r="E16" s="34">
        <f t="shared" si="2"/>
        <v>1500</v>
      </c>
      <c r="F16" s="34">
        <f t="shared" si="2"/>
        <v>1500</v>
      </c>
    </row>
    <row r="17" spans="2:6" x14ac:dyDescent="0.25">
      <c r="B17" s="20"/>
      <c r="C17" s="35"/>
      <c r="D17" s="35"/>
      <c r="E17" s="35"/>
      <c r="F17" s="35"/>
    </row>
    <row r="18" spans="2:6" x14ac:dyDescent="0.25">
      <c r="D18" s="36"/>
    </row>
    <row r="19" spans="2:6" x14ac:dyDescent="0.25">
      <c r="B19" s="26" t="s">
        <v>34</v>
      </c>
      <c r="C19" s="27"/>
      <c r="D19" s="28"/>
      <c r="E19" s="29"/>
      <c r="F19" s="29"/>
    </row>
    <row r="20" spans="2:6" x14ac:dyDescent="0.25">
      <c r="B20" s="30"/>
      <c r="D20" s="36"/>
    </row>
    <row r="21" spans="2:6" x14ac:dyDescent="0.25">
      <c r="B21" s="37" t="s">
        <v>15</v>
      </c>
      <c r="C21" s="30"/>
      <c r="D21" s="38"/>
    </row>
    <row r="22" spans="2:6" x14ac:dyDescent="0.25">
      <c r="B22" s="39" t="s">
        <v>10</v>
      </c>
      <c r="C22" s="52">
        <v>6000</v>
      </c>
      <c r="D22" s="40">
        <f>C24</f>
        <v>4000</v>
      </c>
      <c r="E22" s="40">
        <f t="shared" ref="E22:F22" si="3">D24</f>
        <v>2000</v>
      </c>
      <c r="F22" s="40">
        <f t="shared" si="3"/>
        <v>0</v>
      </c>
    </row>
    <row r="23" spans="2:6" x14ac:dyDescent="0.25">
      <c r="B23" s="41" t="s">
        <v>11</v>
      </c>
      <c r="C23" s="42">
        <f>-C15</f>
        <v>-2000</v>
      </c>
      <c r="D23" s="42">
        <f>-D15</f>
        <v>-2000</v>
      </c>
      <c r="E23" s="42">
        <f t="shared" ref="E23:F23" si="4">-E15</f>
        <v>-2000</v>
      </c>
      <c r="F23" s="42">
        <f t="shared" si="4"/>
        <v>0</v>
      </c>
    </row>
    <row r="24" spans="2:6" s="30" customFormat="1" x14ac:dyDescent="0.25">
      <c r="B24" s="30" t="s">
        <v>18</v>
      </c>
      <c r="C24" s="43">
        <f>+C22+C23</f>
        <v>4000</v>
      </c>
      <c r="D24" s="43">
        <f>+D22+D23</f>
        <v>2000</v>
      </c>
      <c r="E24" s="43">
        <f t="shared" ref="E24:F24" si="5">+E22+E23</f>
        <v>0</v>
      </c>
      <c r="F24" s="43">
        <f t="shared" si="5"/>
        <v>0</v>
      </c>
    </row>
    <row r="25" spans="2:6" x14ac:dyDescent="0.25">
      <c r="C25" s="30"/>
      <c r="D25" s="38"/>
    </row>
    <row r="26" spans="2:6" x14ac:dyDescent="0.25">
      <c r="B26" s="37" t="s">
        <v>19</v>
      </c>
      <c r="C26" s="30"/>
      <c r="D26" s="38"/>
    </row>
    <row r="27" spans="2:6" x14ac:dyDescent="0.25">
      <c r="B27" s="39" t="s">
        <v>10</v>
      </c>
      <c r="C27" s="40">
        <f>C22</f>
        <v>6000</v>
      </c>
      <c r="D27" s="40">
        <f>C29</f>
        <v>4500</v>
      </c>
      <c r="E27" s="40">
        <f t="shared" ref="E27:F27" si="6">D29</f>
        <v>3000</v>
      </c>
      <c r="F27" s="40">
        <f t="shared" si="6"/>
        <v>1500</v>
      </c>
    </row>
    <row r="28" spans="2:6" x14ac:dyDescent="0.25">
      <c r="B28" s="41" t="s">
        <v>11</v>
      </c>
      <c r="C28" s="42">
        <f>-C16</f>
        <v>-1500</v>
      </c>
      <c r="D28" s="42">
        <f>-D16</f>
        <v>-1500</v>
      </c>
      <c r="E28" s="42">
        <f t="shared" ref="E28:F28" si="7">-E16</f>
        <v>-1500</v>
      </c>
      <c r="F28" s="42">
        <f t="shared" si="7"/>
        <v>-1500</v>
      </c>
    </row>
    <row r="29" spans="2:6" s="30" customFormat="1" x14ac:dyDescent="0.25">
      <c r="B29" s="30" t="s">
        <v>19</v>
      </c>
      <c r="C29" s="43">
        <f>+C27+C28</f>
        <v>4500</v>
      </c>
      <c r="D29" s="43">
        <f>+D27+D28</f>
        <v>3000</v>
      </c>
      <c r="E29" s="43">
        <f t="shared" ref="E29:F29" si="8">+E27+E28</f>
        <v>1500</v>
      </c>
      <c r="F29" s="43">
        <f t="shared" si="8"/>
        <v>0</v>
      </c>
    </row>
    <row r="30" spans="2:6" x14ac:dyDescent="0.25">
      <c r="C30" s="30"/>
      <c r="D30" s="38"/>
    </row>
    <row r="31" spans="2:6" x14ac:dyDescent="0.25">
      <c r="C31" s="30"/>
      <c r="D31" s="38"/>
    </row>
    <row r="32" spans="2:6" x14ac:dyDescent="0.25">
      <c r="B32" s="26" t="s">
        <v>35</v>
      </c>
      <c r="C32" s="27"/>
      <c r="D32" s="28"/>
      <c r="E32" s="29"/>
      <c r="F32" s="29"/>
    </row>
    <row r="34" spans="2:6" x14ac:dyDescent="0.25">
      <c r="B34" s="39" t="s">
        <v>18</v>
      </c>
      <c r="C34" s="40">
        <f>C24</f>
        <v>4000</v>
      </c>
      <c r="D34" s="40">
        <f t="shared" ref="D34:F34" si="9">D24</f>
        <v>2000</v>
      </c>
      <c r="E34" s="40">
        <f t="shared" si="9"/>
        <v>0</v>
      </c>
      <c r="F34" s="40">
        <f t="shared" si="9"/>
        <v>0</v>
      </c>
    </row>
    <row r="35" spans="2:6" x14ac:dyDescent="0.25">
      <c r="B35" s="41" t="s">
        <v>19</v>
      </c>
      <c r="C35" s="42">
        <f>C29</f>
        <v>4500</v>
      </c>
      <c r="D35" s="42">
        <f t="shared" ref="D35:F35" si="10">D29</f>
        <v>3000</v>
      </c>
      <c r="E35" s="42">
        <f t="shared" si="10"/>
        <v>1500</v>
      </c>
      <c r="F35" s="42">
        <f t="shared" si="10"/>
        <v>0</v>
      </c>
    </row>
    <row r="36" spans="2:6" x14ac:dyDescent="0.25">
      <c r="B36" s="44" t="s">
        <v>25</v>
      </c>
      <c r="C36" s="45">
        <f>+C34-C35</f>
        <v>-500</v>
      </c>
      <c r="D36" s="45">
        <f t="shared" ref="D36:F36" si="11">+D34-D35</f>
        <v>-1000</v>
      </c>
      <c r="E36" s="45">
        <f t="shared" si="11"/>
        <v>-1500</v>
      </c>
      <c r="F36" s="45">
        <f t="shared" si="11"/>
        <v>0</v>
      </c>
    </row>
    <row r="38" spans="2:6" x14ac:dyDescent="0.25">
      <c r="B38" s="39" t="s">
        <v>27</v>
      </c>
      <c r="C38" s="52">
        <v>0</v>
      </c>
      <c r="D38" s="40">
        <f>C39</f>
        <v>-500</v>
      </c>
      <c r="E38" s="40">
        <f t="shared" ref="E38:F38" si="12">D39</f>
        <v>-1000</v>
      </c>
      <c r="F38" s="40">
        <f t="shared" si="12"/>
        <v>-1500</v>
      </c>
    </row>
    <row r="39" spans="2:6" x14ac:dyDescent="0.25">
      <c r="B39" s="41" t="s">
        <v>28</v>
      </c>
      <c r="C39" s="42">
        <f>C36</f>
        <v>-500</v>
      </c>
      <c r="D39" s="42">
        <f>D36</f>
        <v>-1000</v>
      </c>
      <c r="E39" s="42">
        <f t="shared" ref="E39:F39" si="13">E36</f>
        <v>-1500</v>
      </c>
      <c r="F39" s="42">
        <f t="shared" si="13"/>
        <v>0</v>
      </c>
    </row>
    <row r="40" spans="2:6" x14ac:dyDescent="0.25">
      <c r="B40" s="44" t="s">
        <v>32</v>
      </c>
      <c r="C40" s="45">
        <f>+C39-C38</f>
        <v>-500</v>
      </c>
      <c r="D40" s="45">
        <f>+D39-D38</f>
        <v>-500</v>
      </c>
      <c r="E40" s="45">
        <f t="shared" ref="E40:F40" si="14">+E39-E38</f>
        <v>-500</v>
      </c>
      <c r="F40" s="45">
        <f t="shared" si="14"/>
        <v>1500</v>
      </c>
    </row>
    <row r="41" spans="2:6" x14ac:dyDescent="0.25">
      <c r="B41" s="44" t="s">
        <v>26</v>
      </c>
      <c r="C41" s="46" t="s">
        <v>41</v>
      </c>
      <c r="D41" s="46" t="s">
        <v>42</v>
      </c>
      <c r="E41" s="46" t="s">
        <v>41</v>
      </c>
      <c r="F41" s="46" t="s">
        <v>43</v>
      </c>
    </row>
    <row r="44" spans="2:6" x14ac:dyDescent="0.25">
      <c r="B44" s="26" t="s">
        <v>36</v>
      </c>
      <c r="C44" s="27"/>
      <c r="D44" s="28"/>
      <c r="E44" s="29"/>
      <c r="F44" s="29"/>
    </row>
    <row r="46" spans="2:6" x14ac:dyDescent="0.25">
      <c r="B46" s="39" t="s">
        <v>20</v>
      </c>
      <c r="C46" s="32">
        <v>20000</v>
      </c>
      <c r="D46" s="32">
        <v>20000</v>
      </c>
      <c r="E46" s="32">
        <v>20000</v>
      </c>
      <c r="F46" s="32">
        <v>20000</v>
      </c>
    </row>
    <row r="47" spans="2:6" x14ac:dyDescent="0.25">
      <c r="B47" s="39" t="s">
        <v>21</v>
      </c>
      <c r="C47" s="47">
        <f>C15</f>
        <v>2000</v>
      </c>
      <c r="D47" s="47">
        <f t="shared" ref="D47:F47" si="15">D15</f>
        <v>2000</v>
      </c>
      <c r="E47" s="47">
        <f t="shared" si="15"/>
        <v>2000</v>
      </c>
      <c r="F47" s="47">
        <f t="shared" si="15"/>
        <v>0</v>
      </c>
    </row>
    <row r="48" spans="2:6" x14ac:dyDescent="0.25">
      <c r="B48" s="41" t="s">
        <v>22</v>
      </c>
      <c r="C48" s="48">
        <f>-C16</f>
        <v>-1500</v>
      </c>
      <c r="D48" s="48">
        <f t="shared" ref="D48:F48" si="16">-D16</f>
        <v>-1500</v>
      </c>
      <c r="E48" s="48">
        <f t="shared" si="16"/>
        <v>-1500</v>
      </c>
      <c r="F48" s="48">
        <f t="shared" si="16"/>
        <v>-1500</v>
      </c>
    </row>
    <row r="49" spans="2:6" x14ac:dyDescent="0.25">
      <c r="B49" s="39" t="s">
        <v>23</v>
      </c>
      <c r="C49" s="47">
        <f>SUM(C46:C48)</f>
        <v>20500</v>
      </c>
      <c r="D49" s="47">
        <f t="shared" ref="D49:F49" si="17">SUM(D46:D48)</f>
        <v>20500</v>
      </c>
      <c r="E49" s="47">
        <f t="shared" si="17"/>
        <v>20500</v>
      </c>
      <c r="F49" s="47">
        <f t="shared" si="17"/>
        <v>18500</v>
      </c>
    </row>
    <row r="50" spans="2:6" x14ac:dyDescent="0.25">
      <c r="B50" s="44" t="s">
        <v>24</v>
      </c>
      <c r="C50" s="49">
        <f>+C49*0.35</f>
        <v>7174.9999999999991</v>
      </c>
      <c r="D50" s="49">
        <f t="shared" ref="D50:F50" si="18">+D49*0.35</f>
        <v>7174.9999999999991</v>
      </c>
      <c r="E50" s="49">
        <f t="shared" si="18"/>
        <v>7174.9999999999991</v>
      </c>
      <c r="F50" s="49">
        <f t="shared" si="18"/>
        <v>6475</v>
      </c>
    </row>
    <row r="51" spans="2:6" x14ac:dyDescent="0.25">
      <c r="B51" s="44" t="s">
        <v>29</v>
      </c>
      <c r="C51" s="45">
        <f>+C40*0.35</f>
        <v>-175</v>
      </c>
      <c r="D51" s="45">
        <f>+D40*0.35</f>
        <v>-175</v>
      </c>
      <c r="E51" s="45">
        <f>+E40*0.35</f>
        <v>-175</v>
      </c>
      <c r="F51" s="45">
        <f>+F40*0.35</f>
        <v>525</v>
      </c>
    </row>
    <row r="53" spans="2:6" x14ac:dyDescent="0.25">
      <c r="B53" s="44" t="s">
        <v>30</v>
      </c>
      <c r="C53" s="45">
        <f>+C50+C51</f>
        <v>6999.9999999999991</v>
      </c>
      <c r="D53" s="45">
        <f>+D50+D51</f>
        <v>6999.9999999999991</v>
      </c>
      <c r="E53" s="45">
        <f>+E50+E51</f>
        <v>6999.9999999999991</v>
      </c>
      <c r="F53" s="45">
        <f>+F50+F51</f>
        <v>7000</v>
      </c>
    </row>
    <row r="54" spans="2:6" x14ac:dyDescent="0.25">
      <c r="B54" s="44" t="s">
        <v>31</v>
      </c>
      <c r="C54" s="50">
        <f>+C53/C46</f>
        <v>0.35</v>
      </c>
      <c r="D54" s="50">
        <f>+D53/D46</f>
        <v>0.35</v>
      </c>
      <c r="E54" s="50">
        <f>+E53/E46</f>
        <v>0.35</v>
      </c>
      <c r="F54" s="50">
        <f>+F53/F46</f>
        <v>0.35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Income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Tong</dc:creator>
  <cp:lastModifiedBy>Ferdinand</cp:lastModifiedBy>
  <cp:lastPrinted>2022-08-19T17:33:38Z</cp:lastPrinted>
  <dcterms:created xsi:type="dcterms:W3CDTF">2020-09-10T18:54:08Z</dcterms:created>
  <dcterms:modified xsi:type="dcterms:W3CDTF">2022-08-19T19:15:36Z</dcterms:modified>
</cp:coreProperties>
</file>