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filterPrivacy="1"/>
  <xr:revisionPtr revIDLastSave="0" documentId="13_ncr:1_{6A2EF96C-159A-48A5-9407-1CADA5428ADC}" xr6:coauthVersionLast="40" xr6:coauthVersionMax="40" xr10:uidLastSave="{00000000-0000-0000-0000-000000000000}"/>
  <bookViews>
    <workbookView xWindow="-120" yWindow="-120" windowWidth="20730" windowHeight="11160" activeTab="1" xr2:uid="{00000000-000D-0000-FFFF-FFFF00000000}"/>
  </bookViews>
  <sheets>
    <sheet name="Cover Page" sheetId="2" r:id="rId1"/>
    <sheet name="Precedents M&amp;A Exercise" sheetId="1" r:id="rId2"/>
  </sheets>
  <definedNames>
    <definedName name="CIQWBGuid" hidden="1">"2cd8126d-26c3-430c-b7fa-a069e3a1fc62"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localSheetId="0" hidden="1">41666.7099189815</definedName>
    <definedName name="IQ_NAMES_REVISION_DATE_" hidden="1">"10/01/2018 15:52:08"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'Cover Page'!$A$1:$P$26</definedName>
    <definedName name="_xlnm.Print_Titles" localSheetId="1">'Precedents M&amp;A Exercise'!#REF!</definedName>
  </definedNames>
  <calcPr calcId="191029" calcMode="autoNoTable"/>
  <fileRecoveryPr autoRecover="0"/>
</workbook>
</file>

<file path=xl/calcChain.xml><?xml version="1.0" encoding="utf-8"?>
<calcChain xmlns="http://schemas.openxmlformats.org/spreadsheetml/2006/main">
  <c r="D18" i="1" l="1"/>
  <c r="D17" i="1"/>
  <c r="D16" i="1"/>
  <c r="M18" i="1"/>
  <c r="L17" i="1"/>
  <c r="K16" i="1"/>
  <c r="L13" i="1"/>
  <c r="M13" i="1"/>
  <c r="L14" i="1"/>
  <c r="M14" i="1"/>
  <c r="K14" i="1"/>
  <c r="K13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L6" i="1"/>
  <c r="M6" i="1"/>
  <c r="K6" i="1"/>
  <c r="C15" i="2" l="1"/>
</calcChain>
</file>

<file path=xl/sharedStrings.xml><?xml version="1.0" encoding="utf-8"?>
<sst xmlns="http://schemas.openxmlformats.org/spreadsheetml/2006/main" count="43" uniqueCount="40">
  <si>
    <t>Date</t>
  </si>
  <si>
    <t>Target</t>
  </si>
  <si>
    <t>Buyers</t>
  </si>
  <si>
    <t>Valuation</t>
  </si>
  <si>
    <t>EV/Sales</t>
  </si>
  <si>
    <t>EV/EBITDA</t>
  </si>
  <si>
    <t>EV/EBIT</t>
  </si>
  <si>
    <t>Average</t>
  </si>
  <si>
    <t>Median</t>
  </si>
  <si>
    <t>Sales</t>
  </si>
  <si>
    <t>EBITDA</t>
  </si>
  <si>
    <t>EBIT</t>
  </si>
  <si>
    <t>Transaction</t>
  </si>
  <si>
    <t>Value ($M)</t>
  </si>
  <si>
    <t>Bohemeth Industires</t>
  </si>
  <si>
    <t>Micro Partners</t>
  </si>
  <si>
    <t>Junior Enterprises</t>
  </si>
  <si>
    <t>Minature Company</t>
  </si>
  <si>
    <t>Average Limited</t>
  </si>
  <si>
    <t>Other Group</t>
  </si>
  <si>
    <t>Current Ltd</t>
  </si>
  <si>
    <t>Recent Inc</t>
  </si>
  <si>
    <t>Past Co</t>
  </si>
  <si>
    <t>Historical LLP</t>
  </si>
  <si>
    <t>Old Group</t>
  </si>
  <si>
    <t>Dated Enterprises</t>
  </si>
  <si>
    <t>Financial Data</t>
  </si>
  <si>
    <t xml:space="preserve">© Corporate Finance Institute. All rights reserved.  </t>
  </si>
  <si>
    <t>Precedent M&amp;A Transaction Exercise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</si>
  <si>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</si>
  <si>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</si>
  <si>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</si>
  <si>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</si>
  <si>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</si>
  <si>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</si>
  <si>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</si>
  <si>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</si>
  <si>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</si>
  <si>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</si>
  <si>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Private Company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</si>
</sst>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mm/dd/yyyy"/>
    <numFmt numFmtId="166" formatCode="_(* #,##0_);_(* \(#,##0\)_)\ ;_(* 0_)"/>
    <numFmt numFmtId="167" formatCode="0.0\x"/>
    <numFmt numFmtId="168" formatCode="_(* #,##0_);_(* \(#,##0\);_(* &quot;-&quot;??_);_(@_)"/>
  </numFmts>
  <fonts count="3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3"/>
      <color indexed="8"/>
      <name val="Verdana"/>
      <family val="2"/>
    </font>
    <font>
      <b/>
      <sz val="12"/>
      <color indexed="8"/>
      <name val="Verdana"/>
      <family val="2"/>
    </font>
    <font>
      <b/>
      <sz val="10"/>
      <color indexed="9"/>
      <name val="Arial"/>
      <family val="2"/>
    </font>
    <font>
      <b/>
      <u val="singleAccounting"/>
      <sz val="8"/>
      <color indexed="8"/>
      <name val="Verdana"/>
      <family val="2"/>
    </font>
    <font>
      <b/>
      <sz val="8"/>
      <color indexed="9"/>
      <name val="Verdana"/>
      <family val="2"/>
    </font>
    <font>
      <b/>
      <u val="singleAccounting"/>
      <sz val="8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1"/>
      <color indexed="9"/>
      <name val="Symbol"/>
      <family val="1"/>
      <charset val="2"/>
    </font>
    <font>
      <sz val="10"/>
      <color indexed="8"/>
      <name val="Arial"/>
      <family val="2"/>
    </font>
    <font>
      <b/>
      <sz val="8"/>
      <color indexed="8"/>
      <name val="Verdana"/>
      <family val="2"/>
    </font>
    <font>
      <b/>
      <sz val="11"/>
      <color theme="0"/>
      <name val="Arial Narrow"/>
      <family val="2"/>
    </font>
    <font>
      <sz val="11"/>
      <color theme="1"/>
      <name val="Calibri"/>
      <family val="2"/>
      <scheme val="minor"/>
    </font>
    <font>
      <sz val="11"/>
      <name val="Arial Narrow"/>
      <family val="2"/>
    </font>
    <font>
      <sz val="11"/>
      <color indexed="8"/>
      <name val="Arial Narrow"/>
      <family val="2"/>
    </font>
    <font>
      <b/>
      <sz val="11"/>
      <name val="Arial Narrow"/>
      <family val="2"/>
    </font>
    <font>
      <sz val="11"/>
      <color rgb="FF0000FF"/>
      <name val="Arial Narrow"/>
      <family val="2"/>
    </font>
    <font>
      <sz val="8"/>
      <color theme="0"/>
      <name val="Open Sans"/>
      <family val="2"/>
    </font>
    <font>
      <b/>
      <sz val="14"/>
      <color rgb="FFFFFFFF"/>
      <name val="Arial Narrow"/>
      <family val="2"/>
    </font>
    <font>
      <u/>
      <sz val="10"/>
      <color theme="10"/>
      <name val="Arial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0"/>
      <color rgb="FF00206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64"/>
      </top>
      <bottom/>
      <diagonal/>
    </border>
  </borders>
  <cellStyleXfs count="22">
    <xf numFmtId="0" fontId="0" fillId="0" borderId="0"/>
    <xf numFmtId="0" fontId="3" fillId="0" borderId="0" applyAlignment="0"/>
    <xf numFmtId="0" fontId="4" fillId="0" borderId="0" applyAlignment="0"/>
    <xf numFmtId="0" fontId="5" fillId="2" borderId="0" applyAlignment="0"/>
    <xf numFmtId="0" fontId="6" fillId="3" borderId="0" applyAlignment="0"/>
    <xf numFmtId="0" fontId="7" fillId="4" borderId="0" applyAlignment="0"/>
    <xf numFmtId="0" fontId="8" fillId="5" borderId="0" applyAlignment="0"/>
    <xf numFmtId="0" fontId="9" fillId="0" borderId="0" applyAlignment="0"/>
    <xf numFmtId="0" fontId="10" fillId="0" borderId="0" applyAlignment="0"/>
    <xf numFmtId="0" fontId="11" fillId="0" borderId="0" applyAlignment="0"/>
    <xf numFmtId="0" fontId="12" fillId="0" borderId="0" applyAlignment="0"/>
    <xf numFmtId="0" fontId="13" fillId="0" borderId="0" applyAlignment="0"/>
    <xf numFmtId="0" fontId="12" fillId="0" borderId="0" applyAlignment="0">
      <alignment wrapText="1"/>
    </xf>
    <xf numFmtId="0" fontId="14" fillId="0" borderId="0" applyAlignment="0"/>
    <xf numFmtId="0" fontId="15" fillId="0" borderId="0" applyAlignment="0"/>
    <xf numFmtId="0" fontId="16" fillId="0" borderId="0" applyAlignment="0"/>
    <xf numFmtId="0" fontId="18" fillId="0" borderId="0"/>
    <xf numFmtId="16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1" fillId="0" borderId="0"/>
    <xf numFmtId="0" fontId="25" fillId="0" borderId="0" applyNumberFormat="0" applyFill="0" applyBorder="0" applyAlignment="0" applyProtection="0"/>
  </cellStyleXfs>
  <cellXfs count="36">
    <xf numFmtId="0" fontId="0" fillId="0" borderId="0" xfId="0" applyFont="1"/>
    <xf numFmtId="0" fontId="2" fillId="0" borderId="0" xfId="16" applyFont="1" applyAlignment="1">
      <alignment vertical="center"/>
    </xf>
    <xf numFmtId="0" fontId="19" fillId="0" borderId="0" xfId="0" applyFont="1"/>
    <xf numFmtId="0" fontId="20" fillId="0" borderId="0" xfId="7" applyFont="1" applyAlignment="1">
      <alignment vertical="center" wrapText="1"/>
    </xf>
    <xf numFmtId="166" fontId="19" fillId="0" borderId="0" xfId="0" applyNumberFormat="1" applyFont="1" applyAlignment="1">
      <alignment vertical="center" wrapText="1"/>
    </xf>
    <xf numFmtId="0" fontId="19" fillId="0" borderId="0" xfId="0" applyFont="1" applyAlignment="1">
      <alignment vertical="center"/>
    </xf>
    <xf numFmtId="0" fontId="17" fillId="7" borderId="0" xfId="0" applyFont="1" applyFill="1" applyAlignment="1">
      <alignment vertical="center"/>
    </xf>
    <xf numFmtId="0" fontId="17" fillId="7" borderId="0" xfId="0" applyFont="1" applyFill="1" applyAlignment="1">
      <alignment horizontal="right" vertical="center"/>
    </xf>
    <xf numFmtId="0" fontId="17" fillId="7" borderId="1" xfId="0" applyFont="1" applyFill="1" applyBorder="1" applyAlignment="1">
      <alignment horizontal="centerContinuous" vertical="center"/>
    </xf>
    <xf numFmtId="0" fontId="17" fillId="7" borderId="0" xfId="6" applyFont="1" applyFill="1" applyAlignment="1">
      <alignment horizontal="left" vertical="center" wrapText="1"/>
    </xf>
    <xf numFmtId="0" fontId="17" fillId="7" borderId="0" xfId="6" applyFont="1" applyFill="1" applyAlignment="1">
      <alignment horizontal="right" vertical="center" wrapText="1"/>
    </xf>
    <xf numFmtId="0" fontId="21" fillId="6" borderId="0" xfId="0" applyFont="1" applyFill="1" applyAlignment="1">
      <alignment vertical="center"/>
    </xf>
    <xf numFmtId="167" fontId="21" fillId="6" borderId="0" xfId="0" applyNumberFormat="1" applyFont="1" applyFill="1" applyAlignment="1">
      <alignment vertical="center"/>
    </xf>
    <xf numFmtId="165" fontId="22" fillId="0" borderId="0" xfId="7" applyNumberFormat="1" applyFont="1" applyAlignment="1">
      <alignment horizontal="left" vertical="center"/>
    </xf>
    <xf numFmtId="166" fontId="22" fillId="0" borderId="0" xfId="0" applyNumberFormat="1" applyFont="1" applyAlignment="1">
      <alignment vertical="center" wrapText="1"/>
    </xf>
    <xf numFmtId="168" fontId="22" fillId="0" borderId="0" xfId="7" applyNumberFormat="1" applyFont="1" applyAlignment="1">
      <alignment vertical="center" wrapText="1"/>
    </xf>
    <xf numFmtId="0" fontId="23" fillId="7" borderId="0" xfId="0" applyFont="1" applyFill="1"/>
    <xf numFmtId="0" fontId="24" fillId="7" borderId="0" xfId="0" applyFont="1" applyFill="1" applyBorder="1" applyAlignment="1">
      <alignment horizontal="left" vertical="center" readingOrder="1"/>
    </xf>
    <xf numFmtId="0" fontId="2" fillId="6" borderId="0" xfId="20" applyFont="1" applyFill="1"/>
    <xf numFmtId="0" fontId="2" fillId="0" borderId="0" xfId="20" applyFont="1" applyFill="1" applyBorder="1"/>
    <xf numFmtId="0" fontId="26" fillId="0" borderId="0" xfId="20" applyFont="1" applyFill="1" applyBorder="1" applyProtection="1">
      <protection locked="0"/>
    </xf>
    <xf numFmtId="0" fontId="27" fillId="0" borderId="0" xfId="20" applyFont="1" applyFill="1" applyBorder="1" applyAlignment="1">
      <alignment horizontal="right"/>
    </xf>
    <xf numFmtId="0" fontId="2" fillId="0" borderId="0" xfId="20" applyFont="1" applyFill="1" applyBorder="1" applyProtection="1">
      <protection locked="0"/>
    </xf>
    <xf numFmtId="0" fontId="27" fillId="0" borderId="0" xfId="20" applyFont="1" applyFill="1" applyBorder="1" applyProtection="1">
      <protection locked="0"/>
    </xf>
    <xf numFmtId="0" fontId="28" fillId="0" borderId="2" xfId="19" applyFont="1" applyFill="1" applyBorder="1" applyProtection="1">
      <protection locked="0"/>
    </xf>
    <xf numFmtId="0" fontId="1" fillId="0" borderId="0" xfId="20"/>
    <xf numFmtId="0" fontId="2" fillId="0" borderId="2" xfId="20" applyFont="1" applyFill="1" applyBorder="1"/>
    <xf numFmtId="0" fontId="29" fillId="0" borderId="0" xfId="21" applyFont="1" applyFill="1" applyBorder="1"/>
    <xf numFmtId="0" fontId="30" fillId="7" borderId="0" xfId="20" applyFont="1" applyFill="1" applyBorder="1"/>
    <xf numFmtId="0" fontId="2" fillId="7" borderId="0" xfId="20" applyFont="1" applyFill="1" applyBorder="1"/>
    <xf numFmtId="0" fontId="2" fillId="8" borderId="0" xfId="20" applyFont="1" applyFill="1"/>
    <xf numFmtId="0" fontId="30" fillId="7" borderId="0" xfId="20" applyFont="1" applyFill="1"/>
    <xf numFmtId="167" fontId="19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vertical="center"/>
    </xf>
    <xf numFmtId="167" fontId="19" fillId="0" borderId="0" xfId="0" applyNumberFormat="1" applyFont="1" applyAlignment="1">
      <alignment vertical="center"/>
    </xf>
    <xf numFmtId="37" fontId="19" fillId="0" borderId="0" xfId="0" applyNumberFormat="1" applyFont="1" applyAlignment="1">
      <alignment vertical="center"/>
    </xf>
  </cellXfs>
  <cellStyles count="22">
    <cellStyle name="ChartingText" xfId="14" xr:uid="{00000000-0005-0000-0000-000000000000}"/>
    <cellStyle name="CHPTop" xfId="15" xr:uid="{00000000-0005-0000-0000-000001000000}"/>
    <cellStyle name="ColumnHeaderNormal" xfId="6" xr:uid="{00000000-0005-0000-0000-000002000000}"/>
    <cellStyle name="Comma 2" xfId="17" xr:uid="{00000000-0005-0000-0000-000003000000}"/>
    <cellStyle name="Hyperlink" xfId="19" builtinId="8"/>
    <cellStyle name="Hyperlink 2 2" xfId="21" xr:uid="{5B95E6C4-AB20-45BA-B3E2-A0429495A9D6}"/>
    <cellStyle name="Invisible" xfId="13" xr:uid="{00000000-0005-0000-0000-000004000000}"/>
    <cellStyle name="NewColumnHeaderNormal" xfId="4" xr:uid="{00000000-0005-0000-0000-000005000000}"/>
    <cellStyle name="NewSectionHeaderNormal" xfId="3" xr:uid="{00000000-0005-0000-0000-000006000000}"/>
    <cellStyle name="NewTitleNormal" xfId="2" xr:uid="{00000000-0005-0000-0000-000007000000}"/>
    <cellStyle name="Normal" xfId="0" builtinId="0"/>
    <cellStyle name="Normal 2" xfId="16" xr:uid="{00000000-0005-0000-0000-000009000000}"/>
    <cellStyle name="Normal 2 2" xfId="20" xr:uid="{C757AEAF-0BDD-44A1-8BC7-048C34705DF3}"/>
    <cellStyle name="Percent 2" xfId="18" xr:uid="{00000000-0005-0000-0000-00000A000000}"/>
    <cellStyle name="SectionHeaderNormal" xfId="5" xr:uid="{00000000-0005-0000-0000-00000B000000}"/>
    <cellStyle name="SubScript" xfId="9" xr:uid="{00000000-0005-0000-0000-00000C000000}"/>
    <cellStyle name="SuperScript" xfId="8" xr:uid="{00000000-0005-0000-0000-00000D000000}"/>
    <cellStyle name="TextBold" xfId="10" xr:uid="{00000000-0005-0000-0000-00000E000000}"/>
    <cellStyle name="TextItalic" xfId="11" xr:uid="{00000000-0005-0000-0000-00000F000000}"/>
    <cellStyle name="TextNormal" xfId="7" xr:uid="{00000000-0005-0000-0000-000010000000}"/>
    <cellStyle name="TitleNormal" xfId="1" xr:uid="{00000000-0005-0000-0000-000011000000}"/>
    <cellStyle name="Total" xfId="12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FA4040"/>
      <rgbColor rgb="00FFFFEB"/>
      <rgbColor rgb="00EEEEEE"/>
      <rgbColor rgb="00F0F0DC"/>
      <rgbColor rgb="00993366"/>
      <rgbColor rgb="00F5F5E1"/>
      <rgbColor rgb="00004080"/>
    </indexedColors>
    <mruColors>
      <color rgb="FF0000FF"/>
      <color rgb="FFFA621C"/>
      <color rgb="FF132E57"/>
      <color rgb="FFED94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9859C4-B6E2-4E43-AA16-5A1531D39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B6EDB-8A36-431E-8154-EC250F8A22D0}">
  <dimension ref="B1:O46"/>
  <sheetViews>
    <sheetView showGridLines="0" zoomScaleNormal="100" workbookViewId="0"/>
  </sheetViews>
  <sheetFormatPr defaultColWidth="9.140625" defaultRowHeight="16.5"/>
  <cols>
    <col min="1" max="2" width="11" style="18" customWidth="1"/>
    <col min="3" max="3" width="33.140625" style="18" customWidth="1"/>
    <col min="4" max="22" width="11" style="18" customWidth="1"/>
    <col min="23" max="25" width="9.140625" style="18"/>
    <col min="26" max="26" width="9.140625" style="18" customWidth="1"/>
    <col min="27" max="16384" width="9.140625" style="18"/>
  </cols>
  <sheetData>
    <row r="1" spans="2:15" ht="19.5" customHeight="1"/>
    <row r="2" spans="2:15" ht="19.5" customHeight="1"/>
    <row r="3" spans="2:15" ht="19.5" customHeight="1"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2:15" ht="19.5" customHeight="1"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2:15" ht="19.5" customHeight="1"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</row>
    <row r="6" spans="2:15" ht="19.5" customHeight="1"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</row>
    <row r="7" spans="2:15" ht="19.5" customHeight="1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</row>
    <row r="8" spans="2:15" ht="19.5" customHeight="1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9" spans="2:15" ht="19.5" customHeight="1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</row>
    <row r="10" spans="2:15" ht="19.5" customHeight="1"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</row>
    <row r="11" spans="2:15" ht="19.5" customHeight="1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</row>
    <row r="12" spans="2:15" ht="27">
      <c r="B12" s="19"/>
      <c r="C12" s="20" t="s">
        <v>28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21" t="s">
        <v>29</v>
      </c>
      <c r="O12" s="19"/>
    </row>
    <row r="13" spans="2:15" ht="19.5" customHeight="1">
      <c r="B13" s="19"/>
      <c r="C13" s="22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</row>
    <row r="14" spans="2:15" ht="19.5" customHeight="1">
      <c r="B14" s="19"/>
      <c r="C14" s="23" t="s">
        <v>30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</row>
    <row r="15" spans="2:15" ht="19.5" customHeight="1">
      <c r="B15" s="19"/>
      <c r="C15" s="24" t="str">
        <f ca="1">RIGHT(CELL("filename",'Precedents M&amp;A Exercise'!A1),LEN(CELL("filename",'Precedents M&amp;A Exercise'!A1))-FIND("]",CELL("filename",'Precedents M&amp;A Exercise'!A1)))</f>
        <v>Precedents M&amp;A Exercise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</row>
    <row r="16" spans="2:15" ht="19.5" customHeight="1">
      <c r="B16" s="19"/>
      <c r="C16" s="25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</row>
    <row r="17" spans="2:15" ht="19.5" customHeight="1">
      <c r="B17" s="19"/>
      <c r="C17" s="25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</row>
    <row r="18" spans="2:15" ht="19.5" customHeight="1"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</row>
    <row r="19" spans="2:15" ht="19.5" customHeight="1">
      <c r="B19" s="19"/>
      <c r="C19" s="19" t="s">
        <v>31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</row>
    <row r="20" spans="2:15" ht="19.5" customHeight="1">
      <c r="B20" s="19"/>
      <c r="C20" s="26" t="s">
        <v>32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19"/>
    </row>
    <row r="21" spans="2:15" ht="19.5" customHeight="1">
      <c r="B21" s="19"/>
      <c r="C21" s="19" t="s">
        <v>33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</row>
    <row r="22" spans="2:15" ht="19.5" customHeight="1">
      <c r="B22" s="19"/>
      <c r="C22" s="27" t="s">
        <v>34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</row>
    <row r="23" spans="2:15" ht="19.5" customHeight="1">
      <c r="B23" s="19"/>
      <c r="C23" s="27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</row>
    <row r="24" spans="2:15" ht="19.5" customHeight="1">
      <c r="B24" s="19"/>
      <c r="C24" s="28" t="s">
        <v>35</v>
      </c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19"/>
    </row>
    <row r="25" spans="2:15" ht="19.5" customHeight="1">
      <c r="B25" s="30"/>
      <c r="C25" s="31" t="s">
        <v>36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0"/>
    </row>
    <row r="26" spans="2:15" ht="19.5" customHeight="1">
      <c r="B26" s="30"/>
      <c r="C26" s="31" t="s">
        <v>37</v>
      </c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0"/>
    </row>
    <row r="27" spans="2:15" ht="19.5" customHeight="1">
      <c r="B27" s="30"/>
      <c r="C27" s="31" t="s">
        <v>38</v>
      </c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0"/>
    </row>
    <row r="28" spans="2:15" ht="19.5" customHeight="1">
      <c r="B28" s="30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0"/>
    </row>
    <row r="29" spans="2:15" ht="19.5" customHeight="1"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</row>
    <row r="30" spans="2:15" ht="19.5" customHeight="1"/>
    <row r="31" spans="2:15" ht="19.5" customHeight="1"/>
    <row r="32" spans="2:15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</sheetData>
  <hyperlinks>
    <hyperlink ref="C15" location="'Precedents M&amp;A Exercise'!A1" display="'Precedents M&amp;A Exercise'!A1" xr:uid="{A402BF4B-B324-4F8E-A0B7-C58845A821EB}"/>
    <hyperlink ref="C22" r:id="rId1" xr:uid="{F0426DB2-356C-420F-A5F6-C601F0D8B5BF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M22"/>
  <sheetViews>
    <sheetView showGridLines="0" tabSelected="1" zoomScaleNormal="100" workbookViewId="0">
      <selection activeCell="I21" sqref="I21"/>
    </sheetView>
  </sheetViews>
  <sheetFormatPr defaultColWidth="8.85546875" defaultRowHeight="16.5"/>
  <cols>
    <col min="1" max="1" width="8.85546875" style="2"/>
    <col min="2" max="2" width="13.140625" style="2" customWidth="1"/>
    <col min="3" max="3" width="16.85546875" style="2" customWidth="1"/>
    <col min="4" max="4" width="13" style="2" customWidth="1"/>
    <col min="5" max="5" width="4.42578125" style="2" customWidth="1"/>
    <col min="6" max="6" width="19.140625" style="2" customWidth="1"/>
    <col min="7" max="9" width="11.42578125" style="2" customWidth="1"/>
    <col min="10" max="10" width="2.85546875" style="2" customWidth="1"/>
    <col min="11" max="13" width="11.42578125" style="2" customWidth="1"/>
    <col min="14" max="16384" width="8.85546875" style="2"/>
  </cols>
  <sheetData>
    <row r="1" spans="1:13">
      <c r="A1" s="16" t="s">
        <v>27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ht="18">
      <c r="A2" s="17" t="s">
        <v>28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ht="15.6" customHeight="1"/>
    <row r="4" spans="1:13" ht="17.45" customHeight="1">
      <c r="B4" s="6"/>
      <c r="C4" s="6"/>
      <c r="D4" s="7" t="s">
        <v>12</v>
      </c>
      <c r="E4" s="6"/>
      <c r="F4" s="6"/>
      <c r="G4" s="8" t="s">
        <v>26</v>
      </c>
      <c r="H4" s="8"/>
      <c r="I4" s="8"/>
      <c r="J4" s="6"/>
      <c r="K4" s="8" t="s">
        <v>3</v>
      </c>
      <c r="L4" s="8"/>
      <c r="M4" s="8"/>
    </row>
    <row r="5" spans="1:13">
      <c r="B5" s="9" t="s">
        <v>0</v>
      </c>
      <c r="C5" s="9" t="s">
        <v>1</v>
      </c>
      <c r="D5" s="10" t="s">
        <v>13</v>
      </c>
      <c r="E5" s="10"/>
      <c r="F5" s="9" t="s">
        <v>2</v>
      </c>
      <c r="G5" s="10" t="s">
        <v>9</v>
      </c>
      <c r="H5" s="10" t="s">
        <v>10</v>
      </c>
      <c r="I5" s="10" t="s">
        <v>11</v>
      </c>
      <c r="J5" s="9"/>
      <c r="K5" s="10" t="s">
        <v>4</v>
      </c>
      <c r="L5" s="10" t="s">
        <v>5</v>
      </c>
      <c r="M5" s="10" t="s">
        <v>6</v>
      </c>
    </row>
    <row r="6" spans="1:13" ht="18" customHeight="1">
      <c r="B6" s="13">
        <v>42759</v>
      </c>
      <c r="C6" s="1" t="s">
        <v>20</v>
      </c>
      <c r="D6" s="14">
        <v>2350</v>
      </c>
      <c r="E6" s="4"/>
      <c r="F6" s="3" t="s">
        <v>18</v>
      </c>
      <c r="G6" s="15">
        <v>1236.8421052631579</v>
      </c>
      <c r="H6" s="15"/>
      <c r="I6" s="15"/>
      <c r="J6" s="3"/>
      <c r="K6" s="32">
        <f>IFERROR($D6/G6, "Chill")</f>
        <v>1.9</v>
      </c>
      <c r="L6" s="32" t="str">
        <f t="shared" ref="L6:M6" si="0">IFERROR($D6/H6, "Chill")</f>
        <v>Chill</v>
      </c>
      <c r="M6" s="32" t="str">
        <f t="shared" si="0"/>
        <v>Chill</v>
      </c>
    </row>
    <row r="7" spans="1:13" ht="18" customHeight="1">
      <c r="B7" s="13">
        <v>42479</v>
      </c>
      <c r="C7" s="1" t="s">
        <v>21</v>
      </c>
      <c r="D7" s="14">
        <v>6500</v>
      </c>
      <c r="E7" s="4"/>
      <c r="F7" s="1" t="s">
        <v>14</v>
      </c>
      <c r="G7" s="15">
        <v>4642.8571428571431</v>
      </c>
      <c r="H7" s="15">
        <v>808.45771144278615</v>
      </c>
      <c r="I7" s="15">
        <v>514.64766429136978</v>
      </c>
      <c r="J7" s="1"/>
      <c r="K7" s="32">
        <f t="shared" ref="K7:K11" si="1">IFERROR($D7/G7, "Chill")</f>
        <v>1.4</v>
      </c>
      <c r="L7" s="32">
        <f t="shared" ref="L7:L11" si="2">IFERROR($D7/H7, "Chill")</f>
        <v>8.0399999999999991</v>
      </c>
      <c r="M7" s="32">
        <f t="shared" ref="M7:M11" si="3">IFERROR($D7/I7, "Chill")</f>
        <v>12.629999999999999</v>
      </c>
    </row>
    <row r="8" spans="1:13" ht="18" customHeight="1">
      <c r="B8" s="13">
        <v>41748</v>
      </c>
      <c r="C8" s="1" t="s">
        <v>22</v>
      </c>
      <c r="D8" s="14">
        <v>2150</v>
      </c>
      <c r="E8" s="4"/>
      <c r="F8" s="1" t="s">
        <v>19</v>
      </c>
      <c r="G8" s="15">
        <v>1692.9133858267717</v>
      </c>
      <c r="H8" s="15">
        <v>248.55491329479767</v>
      </c>
      <c r="I8" s="15">
        <v>177.98013245033113</v>
      </c>
      <c r="J8" s="1"/>
      <c r="K8" s="32">
        <f t="shared" si="1"/>
        <v>1.27</v>
      </c>
      <c r="L8" s="32">
        <f t="shared" si="2"/>
        <v>8.65</v>
      </c>
      <c r="M8" s="32">
        <f t="shared" si="3"/>
        <v>12.08</v>
      </c>
    </row>
    <row r="9" spans="1:13" ht="18" customHeight="1">
      <c r="B9" s="13">
        <v>41950</v>
      </c>
      <c r="C9" s="1" t="s">
        <v>23</v>
      </c>
      <c r="D9" s="14">
        <v>450</v>
      </c>
      <c r="E9" s="4"/>
      <c r="F9" s="1" t="s">
        <v>16</v>
      </c>
      <c r="G9" s="15">
        <v>196.50655021834061</v>
      </c>
      <c r="H9" s="15"/>
      <c r="I9" s="15"/>
      <c r="J9" s="1"/>
      <c r="K9" s="32">
        <f t="shared" si="1"/>
        <v>2.29</v>
      </c>
      <c r="L9" s="32" t="str">
        <f t="shared" si="2"/>
        <v>Chill</v>
      </c>
      <c r="M9" s="32" t="str">
        <f t="shared" si="3"/>
        <v>Chill</v>
      </c>
    </row>
    <row r="10" spans="1:13" ht="18" customHeight="1">
      <c r="B10" s="13">
        <v>41214</v>
      </c>
      <c r="C10" s="1" t="s">
        <v>24</v>
      </c>
      <c r="D10" s="14">
        <v>325</v>
      </c>
      <c r="E10" s="4"/>
      <c r="F10" s="1" t="s">
        <v>17</v>
      </c>
      <c r="G10" s="15">
        <v>63.850687622789785</v>
      </c>
      <c r="H10" s="15">
        <v>17.333333333333332</v>
      </c>
      <c r="I10" s="15">
        <v>15.095215977705527</v>
      </c>
      <c r="J10" s="1"/>
      <c r="K10" s="32">
        <f t="shared" si="1"/>
        <v>5.09</v>
      </c>
      <c r="L10" s="32">
        <f t="shared" si="2"/>
        <v>18.75</v>
      </c>
      <c r="M10" s="32">
        <f t="shared" si="3"/>
        <v>21.53</v>
      </c>
    </row>
    <row r="11" spans="1:13" ht="18" customHeight="1">
      <c r="B11" s="13">
        <v>40823</v>
      </c>
      <c r="C11" s="3" t="s">
        <v>25</v>
      </c>
      <c r="D11" s="14">
        <v>150</v>
      </c>
      <c r="E11" s="4"/>
      <c r="F11" s="1" t="s">
        <v>15</v>
      </c>
      <c r="G11" s="15">
        <v>71.428571428571431</v>
      </c>
      <c r="H11" s="15">
        <v>16.129032258064516</v>
      </c>
      <c r="I11" s="15"/>
      <c r="J11" s="1"/>
      <c r="K11" s="32">
        <f t="shared" si="1"/>
        <v>2.1</v>
      </c>
      <c r="L11" s="32">
        <f t="shared" si="2"/>
        <v>9.3000000000000007</v>
      </c>
      <c r="M11" s="32" t="str">
        <f t="shared" si="3"/>
        <v>Chill</v>
      </c>
    </row>
    <row r="12" spans="1:13" ht="18" customHeight="1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ht="18" customHeight="1">
      <c r="B13" s="11" t="s">
        <v>7</v>
      </c>
      <c r="C13" s="11"/>
      <c r="D13" s="11"/>
      <c r="E13" s="11"/>
      <c r="F13" s="11"/>
      <c r="G13" s="11"/>
      <c r="H13" s="11"/>
      <c r="I13" s="11"/>
      <c r="J13" s="11"/>
      <c r="K13" s="12">
        <f>AVERAGE(K6:K11)</f>
        <v>2.3416666666666663</v>
      </c>
      <c r="L13" s="12">
        <f t="shared" ref="L13:M13" si="4">AVERAGE(L6:L11)</f>
        <v>11.184999999999999</v>
      </c>
      <c r="M13" s="12">
        <f t="shared" si="4"/>
        <v>15.413333333333334</v>
      </c>
    </row>
    <row r="14" spans="1:13" ht="18" customHeight="1">
      <c r="B14" s="11" t="s">
        <v>8</v>
      </c>
      <c r="C14" s="11"/>
      <c r="D14" s="11"/>
      <c r="E14" s="11"/>
      <c r="F14" s="11"/>
      <c r="G14" s="11"/>
      <c r="H14" s="11"/>
      <c r="I14" s="11"/>
      <c r="J14" s="11"/>
      <c r="K14" s="12">
        <f>MEDIAN(K6:K11)</f>
        <v>2</v>
      </c>
      <c r="L14" s="12">
        <f t="shared" ref="L14:M14" si="5">MEDIAN(L6:L11)</f>
        <v>8.9750000000000014</v>
      </c>
      <c r="M14" s="12">
        <f t="shared" si="5"/>
        <v>12.629999999999999</v>
      </c>
    </row>
    <row r="15" spans="1:13" ht="15.6" customHeight="1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ht="15.6" customHeight="1">
      <c r="B16" s="5" t="s">
        <v>39</v>
      </c>
      <c r="C16" s="5"/>
      <c r="D16" s="35">
        <f>K16*G16</f>
        <v>2224.583333333333</v>
      </c>
      <c r="E16" s="5"/>
      <c r="F16" s="5"/>
      <c r="G16" s="33">
        <v>950</v>
      </c>
      <c r="H16" s="33">
        <v>190</v>
      </c>
      <c r="I16" s="33">
        <v>125</v>
      </c>
      <c r="J16" s="33"/>
      <c r="K16" s="34">
        <f>K13</f>
        <v>2.3416666666666663</v>
      </c>
      <c r="L16" s="5"/>
      <c r="M16" s="5"/>
    </row>
    <row r="17" spans="2:13" ht="15.6" customHeight="1">
      <c r="B17" s="5" t="s">
        <v>39</v>
      </c>
      <c r="C17" s="5"/>
      <c r="D17" s="35">
        <f>H17*L17</f>
        <v>2125.1499999999996</v>
      </c>
      <c r="E17" s="5"/>
      <c r="F17" s="5"/>
      <c r="G17" s="33">
        <v>950</v>
      </c>
      <c r="H17" s="33">
        <v>190</v>
      </c>
      <c r="I17" s="33">
        <v>125</v>
      </c>
      <c r="J17" s="5"/>
      <c r="K17" s="5"/>
      <c r="L17" s="34">
        <f>L13</f>
        <v>11.184999999999999</v>
      </c>
      <c r="M17" s="5"/>
    </row>
    <row r="18" spans="2:13" ht="15.6" customHeight="1">
      <c r="B18" s="5" t="s">
        <v>39</v>
      </c>
      <c r="C18" s="5"/>
      <c r="D18" s="35">
        <f>I18*M18</f>
        <v>1926.6666666666667</v>
      </c>
      <c r="E18" s="5"/>
      <c r="F18" s="5"/>
      <c r="G18" s="33">
        <v>950</v>
      </c>
      <c r="H18" s="33">
        <v>190</v>
      </c>
      <c r="I18" s="33">
        <v>125</v>
      </c>
      <c r="J18" s="5"/>
      <c r="K18" s="5"/>
      <c r="L18" s="5"/>
      <c r="M18" s="34">
        <f>M13</f>
        <v>15.413333333333334</v>
      </c>
    </row>
    <row r="19" spans="2:13" ht="15.6" customHeight="1">
      <c r="B19" s="5"/>
      <c r="C19" s="5"/>
      <c r="D19" s="5"/>
      <c r="E19" s="5"/>
      <c r="F19" s="5"/>
      <c r="G19" s="33"/>
      <c r="H19" s="33"/>
      <c r="I19" s="33"/>
      <c r="J19" s="5"/>
      <c r="K19" s="5"/>
      <c r="L19" s="5"/>
      <c r="M19" s="5"/>
    </row>
    <row r="20" spans="2:13" ht="15.6" customHeight="1">
      <c r="C20" s="1"/>
    </row>
    <row r="21" spans="2:13" ht="15.6" customHeight="1">
      <c r="C21" s="1"/>
    </row>
    <row r="22" spans="2:13">
      <c r="C22" s="1"/>
    </row>
  </sheetData>
  <pageMargins left="0.2" right="0.2" top="0.5" bottom="0.5" header="0.5" footer="0.5"/>
  <pageSetup fitToWidth="0" fitToHeight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Precedents M&amp;A Exercise</vt:lpstr>
      <vt:lpstr>'Cover Page'!Print_Area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2004-07-20T21:40:42Z</dcterms:created>
  <dcterms:modified xsi:type="dcterms:W3CDTF">2022-08-06T17:50:27Z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8.6.2.281 (http://officewriter.softartisans.com)</vt:lpwstr>
  </property>
</Properties>
</file>