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0492d7d3f3a8d2/Escritorio/2.- Desarrollos Python/8.- OPF/ACOPF_Classic_Version/Validacion ACOPF con PP IEEE 14 V2/"/>
    </mc:Choice>
  </mc:AlternateContent>
  <xr:revisionPtr revIDLastSave="652" documentId="14_{0CFA6A05-1ECD-4A2A-8D21-7F783B07D139}" xr6:coauthVersionLast="47" xr6:coauthVersionMax="47" xr10:uidLastSave="{9F2BFEE3-C953-4B2C-BE5A-D5CD4DEE61CE}"/>
  <bookViews>
    <workbookView xWindow="-120" yWindow="-120" windowWidth="29040" windowHeight="15840" activeTab="2" xr2:uid="{00000000-000D-0000-FFFF-FFFF00000000}"/>
  </bookViews>
  <sheets>
    <sheet name="Buses" sheetId="11" r:id="rId1"/>
    <sheet name="Costs" sheetId="17" r:id="rId2"/>
    <sheet name="Lines" sheetId="12" r:id="rId3"/>
    <sheet name="input_Ybus" sheetId="16" r:id="rId4"/>
    <sheet name="Adj_Matrix" sheetId="13" r:id="rId5"/>
  </sheets>
  <definedNames>
    <definedName name="_xlnm._FilterDatabase" localSheetId="3" hidden="1">input_Ybus!$A$1:$G$69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6" l="1"/>
  <c r="B3" i="16"/>
  <c r="A4" i="16"/>
  <c r="B4" i="16"/>
  <c r="A5" i="16"/>
  <c r="B5" i="16"/>
  <c r="A6" i="16"/>
  <c r="B6" i="16"/>
  <c r="A7" i="16"/>
  <c r="B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A21" i="16"/>
  <c r="B21" i="16"/>
  <c r="B2" i="16"/>
  <c r="A2" i="16"/>
  <c r="C2" i="16"/>
  <c r="D2" i="16"/>
  <c r="E2" i="16"/>
  <c r="F2" i="16"/>
  <c r="G2" i="16"/>
  <c r="H2" i="16"/>
  <c r="I2" i="16"/>
  <c r="J2" i="16"/>
  <c r="K2" i="16"/>
  <c r="L2" i="16"/>
  <c r="M2" i="16"/>
  <c r="N2" i="16"/>
  <c r="C3" i="16"/>
  <c r="D3" i="16"/>
  <c r="E3" i="16"/>
  <c r="F3" i="16"/>
  <c r="G3" i="16"/>
  <c r="H3" i="16"/>
  <c r="I3" i="16"/>
  <c r="J3" i="16"/>
  <c r="K3" i="16"/>
  <c r="L3" i="16"/>
  <c r="M3" i="16"/>
  <c r="N3" i="16"/>
  <c r="C4" i="16"/>
  <c r="D4" i="16"/>
  <c r="E4" i="16"/>
  <c r="F4" i="16"/>
  <c r="G4" i="16"/>
  <c r="H4" i="16"/>
  <c r="I4" i="16"/>
  <c r="J4" i="16"/>
  <c r="K4" i="16"/>
  <c r="L4" i="16"/>
  <c r="M4" i="16"/>
  <c r="N4" i="16"/>
  <c r="C5" i="16"/>
  <c r="D5" i="16"/>
  <c r="E5" i="16"/>
  <c r="F5" i="16"/>
  <c r="G5" i="16"/>
  <c r="H5" i="16"/>
  <c r="I5" i="16"/>
  <c r="J5" i="16"/>
  <c r="K5" i="16"/>
  <c r="L5" i="16"/>
  <c r="M5" i="16"/>
  <c r="N5" i="16"/>
  <c r="C6" i="16"/>
  <c r="D6" i="16"/>
  <c r="E6" i="16"/>
  <c r="F6" i="16"/>
  <c r="G6" i="16"/>
  <c r="H6" i="16"/>
  <c r="I6" i="16"/>
  <c r="J6" i="16"/>
  <c r="K6" i="16"/>
  <c r="L6" i="16"/>
  <c r="M6" i="16"/>
  <c r="N6" i="16"/>
  <c r="C7" i="16"/>
  <c r="D7" i="16"/>
  <c r="E7" i="16"/>
  <c r="F7" i="16"/>
  <c r="G7" i="16"/>
  <c r="H7" i="16"/>
  <c r="I7" i="16"/>
  <c r="J7" i="16"/>
  <c r="K7" i="16"/>
  <c r="L7" i="16"/>
  <c r="M7" i="16"/>
  <c r="N7" i="16"/>
  <c r="C8" i="16"/>
  <c r="D8" i="16"/>
  <c r="E8" i="16"/>
  <c r="F8" i="16"/>
  <c r="G8" i="16"/>
  <c r="H8" i="16"/>
  <c r="I8" i="16"/>
  <c r="J8" i="16"/>
  <c r="K8" i="16"/>
  <c r="L8" i="16"/>
  <c r="M8" i="16"/>
  <c r="N8" i="16"/>
  <c r="C9" i="16"/>
  <c r="D9" i="16"/>
  <c r="E9" i="16"/>
  <c r="F9" i="16"/>
  <c r="G9" i="16"/>
  <c r="H9" i="16"/>
  <c r="I9" i="16"/>
  <c r="J9" i="16"/>
  <c r="K9" i="16"/>
  <c r="L9" i="16"/>
  <c r="M9" i="16"/>
  <c r="N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N1" i="16"/>
  <c r="L1" i="16"/>
  <c r="M1" i="16"/>
  <c r="B1" i="16"/>
  <c r="C1" i="16"/>
  <c r="D1" i="16"/>
  <c r="E1" i="16"/>
  <c r="F1" i="16"/>
  <c r="G1" i="16"/>
  <c r="H1" i="16"/>
  <c r="I1" i="16"/>
  <c r="J1" i="16"/>
  <c r="K1" i="16"/>
  <c r="A1" i="16"/>
</calcChain>
</file>

<file path=xl/sharedStrings.xml><?xml version="1.0" encoding="utf-8"?>
<sst xmlns="http://schemas.openxmlformats.org/spreadsheetml/2006/main" count="40" uniqueCount="39">
  <si>
    <t>bus_i</t>
  </si>
  <si>
    <t>type</t>
  </si>
  <si>
    <t>PL</t>
  </si>
  <si>
    <t>QL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</si>
  <si>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</si>
  <si>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</si>
  <si>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</si>
  <si>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</si>
  <si>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</si>
  <si>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</si>
  <si>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</si>
  <si>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</si>
  <si>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</si>
  <si>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</si>
  <si>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</si>
  <si>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</si>
  <si>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</si>
  <si>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</si>
  <si>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</si>
  <si>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</si>
  <si>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</si>
  <si>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</si>
  <si>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</si>
  <si>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status</t>
  </si>
  <si>
    <t>angmin</t>
  </si>
  <si>
    <t>angmax</t>
  </si>
  <si>
    <t>Smax</t>
  </si>
  <si>
    <t>a</t>
  </si>
  <si>
    <t>Gi</t>
  </si>
  <si>
    <t>Bi</t>
  </si>
  <si>
    <t>Gij</t>
  </si>
  <si>
    <t>Bij</t>
  </si>
  <si>
    <t>PGmax</t>
  </si>
  <si>
    <t>QGmin</t>
  </si>
  <si>
    <t>QGmax</t>
  </si>
  <si>
    <t>Bus</t>
  </si>
  <si>
    <t>c</t>
  </si>
  <si>
    <t>refB</t>
  </si>
  <si>
    <t>PGmin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</si>
</sst>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"/>
  <sheetViews>
    <sheetView workbookViewId="0">
      <selection activeCell="E1" sqref="E1:F1"/>
    </sheetView>
  </sheetViews>
  <sheetFormatPr baseColWidth="10" defaultColWidth="10.85546875" defaultRowHeight="15" x14ac:dyDescent="0.25"/>
  <cols>
    <col min="1" max="1" width="5.85546875" bestFit="1" customWidth="1"/>
    <col min="2" max="2" width="4.5703125" bestFit="1" customWidth="1"/>
    <col min="3" max="3" width="8.42578125" bestFit="1" customWidth="1"/>
    <col min="4" max="4" width="10.140625" bestFit="1" customWidth="1"/>
    <col min="5" max="6" width="3" bestFit="1" customWidth="1"/>
    <col min="7" max="7" width="4.5703125" bestFit="1" customWidth="1"/>
    <col min="8" max="8" width="6.85546875" bestFit="1" customWidth="1"/>
    <col min="9" max="9" width="6.5703125" bestFit="1" customWidth="1"/>
    <col min="10" max="10" width="6.85546875" bestFit="1" customWidth="1"/>
    <col min="11" max="11" width="4.85546875" bestFit="1" customWidth="1"/>
    <col min="12" max="12" width="5.5703125" bestFit="1" customWidth="1"/>
    <col min="13" max="13" width="5.140625" bestFit="1" customWidth="1"/>
    <col min="14" max="14" width="5.140625" customWidth="1"/>
    <col min="15" max="15" width="6.7109375" bestFit="1" customWidth="1"/>
    <col min="16" max="16" width="7" bestFit="1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28</v>
      </c>
      <c r="O1" s="3" t="s">
        <v>29</v>
      </c>
      <c r="P1" s="3" t="s">
        <v>38</v>
      </c>
      <c r="Q1" s="3" t="s">
        <v>32</v>
      </c>
      <c r="R1" s="3" t="s">
        <v>33</v>
      </c>
      <c r="S1" s="3" t="s">
        <v>34</v>
      </c>
      <c r="T1" s="3" t="s">
        <v>37</v>
      </c>
    </row>
    <row r="2" spans="1:20" x14ac:dyDescent="0.25">
      <c r="A2" s="4">
        <v>1</v>
      </c>
      <c r="B2" s="4">
        <v>3</v>
      </c>
      <c r="C2" s="4">
        <v>0</v>
      </c>
      <c r="D2" s="4">
        <v>0</v>
      </c>
      <c r="E2" s="4">
        <v>0</v>
      </c>
      <c r="F2" s="4">
        <v>0</v>
      </c>
      <c r="G2" s="4">
        <v>1</v>
      </c>
      <c r="H2" s="8">
        <v>1.06</v>
      </c>
      <c r="I2" s="4">
        <v>0</v>
      </c>
      <c r="J2" s="4">
        <v>0</v>
      </c>
      <c r="K2" s="4">
        <v>1</v>
      </c>
      <c r="L2" s="4">
        <v>1.06</v>
      </c>
      <c r="M2" s="4">
        <v>0.94</v>
      </c>
      <c r="N2" s="4">
        <v>6.03</v>
      </c>
      <c r="O2" s="4">
        <v>-19.45</v>
      </c>
      <c r="P2" s="4">
        <v>0</v>
      </c>
      <c r="Q2" s="4">
        <v>332.4</v>
      </c>
      <c r="R2" s="4">
        <v>0</v>
      </c>
      <c r="S2" s="4">
        <v>10</v>
      </c>
      <c r="T2" s="4">
        <v>1</v>
      </c>
    </row>
    <row r="3" spans="1:20" x14ac:dyDescent="0.25">
      <c r="A3" s="4">
        <v>2</v>
      </c>
      <c r="B3" s="4">
        <v>2</v>
      </c>
      <c r="C3" s="4">
        <v>21.7</v>
      </c>
      <c r="D3" s="4">
        <v>12.7</v>
      </c>
      <c r="E3" s="4">
        <v>0</v>
      </c>
      <c r="F3" s="4">
        <v>0</v>
      </c>
      <c r="G3" s="4">
        <v>1</v>
      </c>
      <c r="H3" s="8">
        <v>1.0449999999999999</v>
      </c>
      <c r="I3" s="4">
        <v>-4.9800000000000004</v>
      </c>
      <c r="J3" s="4">
        <v>0</v>
      </c>
      <c r="K3" s="4">
        <v>1</v>
      </c>
      <c r="L3" s="4">
        <v>1.06</v>
      </c>
      <c r="M3" s="4">
        <v>0.94</v>
      </c>
      <c r="N3" s="4">
        <v>9.52</v>
      </c>
      <c r="O3" s="4">
        <v>-30.27</v>
      </c>
      <c r="P3" s="4">
        <v>0</v>
      </c>
      <c r="Q3" s="4">
        <v>140</v>
      </c>
      <c r="R3" s="4">
        <v>-40</v>
      </c>
      <c r="S3" s="4">
        <v>50</v>
      </c>
    </row>
    <row r="4" spans="1:20" x14ac:dyDescent="0.25">
      <c r="A4" s="4">
        <v>3</v>
      </c>
      <c r="B4" s="4">
        <v>2</v>
      </c>
      <c r="C4" s="4">
        <v>94.2</v>
      </c>
      <c r="D4" s="4">
        <v>19</v>
      </c>
      <c r="E4" s="4">
        <v>0</v>
      </c>
      <c r="F4" s="4">
        <v>0</v>
      </c>
      <c r="G4" s="4">
        <v>1</v>
      </c>
      <c r="H4" s="8">
        <v>1.01</v>
      </c>
      <c r="I4" s="4">
        <v>-12.72</v>
      </c>
      <c r="J4" s="4">
        <v>0</v>
      </c>
      <c r="K4" s="4">
        <v>1</v>
      </c>
      <c r="L4" s="4">
        <v>1.06</v>
      </c>
      <c r="M4" s="4">
        <v>0.94</v>
      </c>
      <c r="N4" s="4">
        <v>3.12</v>
      </c>
      <c r="O4" s="4">
        <v>-9.82</v>
      </c>
      <c r="P4" s="4">
        <v>0</v>
      </c>
      <c r="Q4" s="4">
        <v>100</v>
      </c>
      <c r="R4" s="4">
        <v>0</v>
      </c>
      <c r="S4" s="4">
        <v>40</v>
      </c>
    </row>
    <row r="5" spans="1:20" x14ac:dyDescent="0.25">
      <c r="A5" s="4">
        <v>4</v>
      </c>
      <c r="B5" s="4">
        <v>1</v>
      </c>
      <c r="C5" s="4">
        <v>47.8</v>
      </c>
      <c r="D5" s="4">
        <v>-3.9</v>
      </c>
      <c r="E5" s="4">
        <v>0</v>
      </c>
      <c r="F5" s="4">
        <v>0</v>
      </c>
      <c r="G5" s="4">
        <v>1</v>
      </c>
      <c r="H5" s="8">
        <v>1.0189999999999999</v>
      </c>
      <c r="I5" s="4">
        <v>-10.33</v>
      </c>
      <c r="J5" s="4">
        <v>0</v>
      </c>
      <c r="K5" s="4">
        <v>1</v>
      </c>
      <c r="L5" s="4">
        <v>1.06</v>
      </c>
      <c r="M5" s="4">
        <v>0.94</v>
      </c>
      <c r="N5" s="4">
        <v>10.51</v>
      </c>
      <c r="O5" s="4">
        <v>-38.65</v>
      </c>
      <c r="P5" s="4">
        <v>0</v>
      </c>
      <c r="Q5" s="4">
        <v>0</v>
      </c>
      <c r="R5" s="4">
        <v>0</v>
      </c>
      <c r="S5" s="4">
        <v>0</v>
      </c>
    </row>
    <row r="6" spans="1:20" x14ac:dyDescent="0.25">
      <c r="A6" s="4">
        <v>5</v>
      </c>
      <c r="B6" s="4">
        <v>1</v>
      </c>
      <c r="C6" s="4">
        <v>7.6</v>
      </c>
      <c r="D6" s="4">
        <v>1.6</v>
      </c>
      <c r="E6" s="4">
        <v>0</v>
      </c>
      <c r="F6" s="4">
        <v>0</v>
      </c>
      <c r="G6" s="4">
        <v>1</v>
      </c>
      <c r="H6" s="8">
        <v>1.02</v>
      </c>
      <c r="I6" s="4">
        <v>-8.7799999999999994</v>
      </c>
      <c r="J6" s="4">
        <v>0</v>
      </c>
      <c r="K6" s="4">
        <v>1</v>
      </c>
      <c r="L6" s="4">
        <v>1.06</v>
      </c>
      <c r="M6" s="4">
        <v>0.94</v>
      </c>
      <c r="N6" s="4">
        <v>9.57</v>
      </c>
      <c r="O6" s="4">
        <v>-35.53</v>
      </c>
      <c r="P6" s="4">
        <v>0</v>
      </c>
      <c r="Q6" s="4">
        <v>0</v>
      </c>
      <c r="R6" s="4">
        <v>0</v>
      </c>
      <c r="S6" s="4">
        <v>0</v>
      </c>
    </row>
    <row r="7" spans="1:20" x14ac:dyDescent="0.25">
      <c r="A7" s="4">
        <v>6</v>
      </c>
      <c r="B7" s="4">
        <v>2</v>
      </c>
      <c r="C7" s="4">
        <v>11.2</v>
      </c>
      <c r="D7" s="4">
        <v>7.5</v>
      </c>
      <c r="E7" s="4">
        <v>0</v>
      </c>
      <c r="F7" s="4">
        <v>0</v>
      </c>
      <c r="G7" s="4">
        <v>1</v>
      </c>
      <c r="H7" s="8">
        <v>1.07</v>
      </c>
      <c r="I7" s="4">
        <v>-14.22</v>
      </c>
      <c r="J7" s="4">
        <v>0</v>
      </c>
      <c r="K7" s="4">
        <v>1</v>
      </c>
      <c r="L7" s="4">
        <v>1.06</v>
      </c>
      <c r="M7" s="4">
        <v>0.94</v>
      </c>
      <c r="N7" s="4">
        <v>6.58</v>
      </c>
      <c r="O7" s="4">
        <v>-17.34</v>
      </c>
      <c r="P7" s="4">
        <v>0</v>
      </c>
      <c r="Q7" s="4">
        <v>100</v>
      </c>
      <c r="R7" s="4">
        <v>-6</v>
      </c>
      <c r="S7" s="4">
        <v>24</v>
      </c>
    </row>
    <row r="8" spans="1:20" x14ac:dyDescent="0.25">
      <c r="A8" s="4">
        <v>7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1</v>
      </c>
      <c r="H8" s="8">
        <v>1.0620000000000001</v>
      </c>
      <c r="I8" s="4">
        <v>-13.37</v>
      </c>
      <c r="J8" s="4">
        <v>0</v>
      </c>
      <c r="K8" s="4">
        <v>1</v>
      </c>
      <c r="L8" s="4">
        <v>1.06</v>
      </c>
      <c r="M8" s="4">
        <v>0.94</v>
      </c>
      <c r="N8" s="4">
        <v>0</v>
      </c>
      <c r="O8" s="4">
        <v>-19.55</v>
      </c>
      <c r="P8" s="4">
        <v>0</v>
      </c>
      <c r="Q8" s="4">
        <v>0</v>
      </c>
      <c r="R8" s="4">
        <v>0</v>
      </c>
      <c r="S8" s="4">
        <v>0</v>
      </c>
    </row>
    <row r="9" spans="1:20" x14ac:dyDescent="0.25">
      <c r="A9" s="4">
        <v>8</v>
      </c>
      <c r="B9" s="4">
        <v>2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8">
        <v>1.0900000000000001</v>
      </c>
      <c r="I9" s="4">
        <v>-13.36</v>
      </c>
      <c r="J9" s="4">
        <v>0</v>
      </c>
      <c r="K9" s="4">
        <v>1</v>
      </c>
      <c r="L9" s="4">
        <v>1.06</v>
      </c>
      <c r="M9" s="4">
        <v>0.94</v>
      </c>
      <c r="N9" s="4">
        <v>0</v>
      </c>
      <c r="O9" s="4">
        <v>-5.68</v>
      </c>
      <c r="P9" s="4">
        <v>0</v>
      </c>
      <c r="Q9" s="4">
        <v>100</v>
      </c>
      <c r="R9" s="4">
        <v>-6</v>
      </c>
      <c r="S9" s="4">
        <v>24</v>
      </c>
    </row>
    <row r="10" spans="1:20" x14ac:dyDescent="0.25">
      <c r="A10" s="4">
        <v>9</v>
      </c>
      <c r="B10" s="4">
        <v>1</v>
      </c>
      <c r="C10" s="4">
        <v>29.5</v>
      </c>
      <c r="D10" s="4">
        <v>16.600000000000001</v>
      </c>
      <c r="E10" s="4">
        <v>0</v>
      </c>
      <c r="F10" s="4">
        <v>19</v>
      </c>
      <c r="G10" s="4">
        <v>1</v>
      </c>
      <c r="H10" s="8">
        <v>1.056</v>
      </c>
      <c r="I10" s="4">
        <v>-14.94</v>
      </c>
      <c r="J10" s="4">
        <v>0</v>
      </c>
      <c r="K10" s="4">
        <v>1</v>
      </c>
      <c r="L10" s="4">
        <v>1.06</v>
      </c>
      <c r="M10" s="4">
        <v>0.94</v>
      </c>
      <c r="N10" s="4">
        <v>5.33</v>
      </c>
      <c r="O10" s="4">
        <v>-24.28</v>
      </c>
      <c r="P10" s="4">
        <v>0</v>
      </c>
      <c r="Q10" s="4">
        <v>0</v>
      </c>
      <c r="R10" s="4">
        <v>0</v>
      </c>
      <c r="S10" s="4">
        <v>0</v>
      </c>
    </row>
    <row r="11" spans="1:20" x14ac:dyDescent="0.25">
      <c r="A11" s="4">
        <v>10</v>
      </c>
      <c r="B11" s="4">
        <v>1</v>
      </c>
      <c r="C11" s="4">
        <v>9</v>
      </c>
      <c r="D11" s="4">
        <v>5.8</v>
      </c>
      <c r="E11" s="4">
        <v>0</v>
      </c>
      <c r="F11" s="4">
        <v>0</v>
      </c>
      <c r="G11" s="4">
        <v>1</v>
      </c>
      <c r="H11" s="8">
        <v>1.0509999999999999</v>
      </c>
      <c r="I11" s="4">
        <v>-15.1</v>
      </c>
      <c r="J11" s="4">
        <v>0</v>
      </c>
      <c r="K11" s="4">
        <v>1</v>
      </c>
      <c r="L11" s="4">
        <v>1.06</v>
      </c>
      <c r="M11" s="4">
        <v>0.94</v>
      </c>
      <c r="N11" s="4">
        <v>5.78</v>
      </c>
      <c r="O11" s="4">
        <v>-14.77</v>
      </c>
      <c r="P11" s="4">
        <v>0</v>
      </c>
      <c r="Q11" s="4">
        <v>0</v>
      </c>
      <c r="R11" s="4">
        <v>0</v>
      </c>
      <c r="S11" s="4">
        <v>0</v>
      </c>
    </row>
    <row r="12" spans="1:20" x14ac:dyDescent="0.25">
      <c r="A12" s="4">
        <v>11</v>
      </c>
      <c r="B12" s="4">
        <v>1</v>
      </c>
      <c r="C12" s="4">
        <v>3.5</v>
      </c>
      <c r="D12" s="4">
        <v>1.8</v>
      </c>
      <c r="E12" s="4">
        <v>0</v>
      </c>
      <c r="F12" s="4">
        <v>0</v>
      </c>
      <c r="G12" s="4">
        <v>1</v>
      </c>
      <c r="H12" s="8">
        <v>1.0569999999999999</v>
      </c>
      <c r="I12" s="4">
        <v>-14.79</v>
      </c>
      <c r="J12" s="4">
        <v>0</v>
      </c>
      <c r="K12" s="4">
        <v>1</v>
      </c>
      <c r="L12" s="4">
        <v>1.06</v>
      </c>
      <c r="M12" s="4">
        <v>0.94</v>
      </c>
      <c r="N12" s="4">
        <v>3.84</v>
      </c>
      <c r="O12" s="4">
        <v>-8.5</v>
      </c>
      <c r="P12" s="4">
        <v>0</v>
      </c>
      <c r="Q12" s="4">
        <v>0</v>
      </c>
      <c r="R12" s="4">
        <v>0</v>
      </c>
      <c r="S12" s="4">
        <v>0</v>
      </c>
    </row>
    <row r="13" spans="1:20" x14ac:dyDescent="0.25">
      <c r="A13" s="4">
        <v>12</v>
      </c>
      <c r="B13" s="4">
        <v>1</v>
      </c>
      <c r="C13" s="4">
        <v>6.1</v>
      </c>
      <c r="D13" s="4">
        <v>1.6</v>
      </c>
      <c r="E13" s="4">
        <v>0</v>
      </c>
      <c r="F13" s="4">
        <v>0</v>
      </c>
      <c r="G13" s="4">
        <v>1</v>
      </c>
      <c r="H13" s="8">
        <v>1.0549999999999999</v>
      </c>
      <c r="I13" s="4">
        <v>-15.07</v>
      </c>
      <c r="J13" s="4">
        <v>0</v>
      </c>
      <c r="K13" s="4">
        <v>1</v>
      </c>
      <c r="L13" s="4">
        <v>1.06</v>
      </c>
      <c r="M13" s="4">
        <v>0.94</v>
      </c>
      <c r="N13" s="4">
        <v>4.01</v>
      </c>
      <c r="O13" s="4">
        <v>-5.43</v>
      </c>
      <c r="P13" s="4">
        <v>0</v>
      </c>
      <c r="Q13" s="4">
        <v>0</v>
      </c>
      <c r="R13" s="4">
        <v>0</v>
      </c>
      <c r="S13" s="4">
        <v>0</v>
      </c>
    </row>
    <row r="14" spans="1:20" x14ac:dyDescent="0.25">
      <c r="A14" s="4">
        <v>13</v>
      </c>
      <c r="B14" s="4">
        <v>1</v>
      </c>
      <c r="C14" s="4">
        <v>13.5</v>
      </c>
      <c r="D14" s="4">
        <v>5.8</v>
      </c>
      <c r="E14" s="4">
        <v>0</v>
      </c>
      <c r="F14" s="4">
        <v>0</v>
      </c>
      <c r="G14" s="4">
        <v>1</v>
      </c>
      <c r="H14" s="8">
        <v>1.05</v>
      </c>
      <c r="I14" s="4">
        <v>-15.16</v>
      </c>
      <c r="J14" s="4">
        <v>0</v>
      </c>
      <c r="K14" s="4">
        <v>1</v>
      </c>
      <c r="L14" s="4">
        <v>1.06</v>
      </c>
      <c r="M14" s="4">
        <v>0.94</v>
      </c>
      <c r="N14" s="4">
        <v>6.72</v>
      </c>
      <c r="O14" s="4">
        <v>-10.67</v>
      </c>
      <c r="P14" s="4">
        <v>0</v>
      </c>
      <c r="Q14" s="4">
        <v>0</v>
      </c>
      <c r="R14" s="4">
        <v>0</v>
      </c>
      <c r="S14" s="4">
        <v>0</v>
      </c>
    </row>
    <row r="15" spans="1:20" x14ac:dyDescent="0.25">
      <c r="A15" s="4">
        <v>14</v>
      </c>
      <c r="B15" s="4">
        <v>1</v>
      </c>
      <c r="C15" s="4">
        <v>14.9</v>
      </c>
      <c r="D15" s="4">
        <v>5</v>
      </c>
      <c r="E15" s="4">
        <v>0</v>
      </c>
      <c r="F15" s="4">
        <v>0</v>
      </c>
      <c r="G15" s="4">
        <v>1</v>
      </c>
      <c r="H15" s="8">
        <v>1.036</v>
      </c>
      <c r="I15" s="4">
        <v>-16.04</v>
      </c>
      <c r="J15" s="4">
        <v>0</v>
      </c>
      <c r="K15" s="4">
        <v>1</v>
      </c>
      <c r="L15" s="4">
        <v>1.06</v>
      </c>
      <c r="M15" s="4">
        <v>0.94</v>
      </c>
      <c r="N15" s="4">
        <v>2.56</v>
      </c>
      <c r="O15" s="4">
        <v>-5.34</v>
      </c>
      <c r="P15" s="4">
        <v>0</v>
      </c>
      <c r="Q15" s="4">
        <v>0</v>
      </c>
      <c r="R15" s="4">
        <v>0</v>
      </c>
      <c r="S15" s="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BA29B-103A-472E-8007-3A51555EEF83}">
  <dimension ref="A1:D15"/>
  <sheetViews>
    <sheetView workbookViewId="0">
      <selection activeCell="I16" sqref="I16"/>
    </sheetView>
  </sheetViews>
  <sheetFormatPr baseColWidth="10" defaultRowHeight="15" x14ac:dyDescent="0.25"/>
  <cols>
    <col min="1" max="1" width="4.140625" bestFit="1" customWidth="1"/>
    <col min="2" max="2" width="9" bestFit="1" customWidth="1"/>
    <col min="3" max="3" width="5" bestFit="1" customWidth="1"/>
    <col min="4" max="4" width="4" bestFit="1" customWidth="1"/>
  </cols>
  <sheetData>
    <row r="1" spans="1:4" x14ac:dyDescent="0.25">
      <c r="A1" s="3" t="s">
        <v>35</v>
      </c>
      <c r="B1" s="3" t="s">
        <v>27</v>
      </c>
      <c r="C1" s="3" t="s">
        <v>17</v>
      </c>
      <c r="D1" s="3" t="s">
        <v>36</v>
      </c>
    </row>
    <row r="2" spans="1:4" x14ac:dyDescent="0.25">
      <c r="A2" s="4">
        <v>1</v>
      </c>
      <c r="B2" s="4">
        <v>4.3028999999999998E-2</v>
      </c>
      <c r="C2" s="4">
        <v>20</v>
      </c>
      <c r="D2" s="4">
        <v>0</v>
      </c>
    </row>
    <row r="3" spans="1:4" x14ac:dyDescent="0.25">
      <c r="A3" s="4">
        <v>2</v>
      </c>
      <c r="B3" s="4">
        <v>0.25</v>
      </c>
      <c r="C3" s="4">
        <v>20</v>
      </c>
      <c r="D3" s="4">
        <v>0</v>
      </c>
    </row>
    <row r="4" spans="1:4" x14ac:dyDescent="0.25">
      <c r="A4" s="4">
        <v>3</v>
      </c>
      <c r="B4" s="4">
        <v>0.01</v>
      </c>
      <c r="C4" s="4">
        <v>40</v>
      </c>
      <c r="D4" s="4">
        <v>0</v>
      </c>
    </row>
    <row r="5" spans="1:4" x14ac:dyDescent="0.25">
      <c r="A5" s="4">
        <v>4</v>
      </c>
      <c r="B5" s="4">
        <v>0</v>
      </c>
      <c r="C5" s="4">
        <v>0</v>
      </c>
      <c r="D5" s="4">
        <v>0</v>
      </c>
    </row>
    <row r="6" spans="1:4" x14ac:dyDescent="0.25">
      <c r="A6" s="4">
        <v>5</v>
      </c>
      <c r="B6" s="4">
        <v>0</v>
      </c>
      <c r="C6" s="4">
        <v>0</v>
      </c>
      <c r="D6" s="4">
        <v>0</v>
      </c>
    </row>
    <row r="7" spans="1:4" x14ac:dyDescent="0.25">
      <c r="A7" s="4">
        <v>6</v>
      </c>
      <c r="B7" s="4">
        <v>0.01</v>
      </c>
      <c r="C7" s="4">
        <v>40</v>
      </c>
      <c r="D7" s="4">
        <v>0</v>
      </c>
    </row>
    <row r="8" spans="1:4" x14ac:dyDescent="0.25">
      <c r="A8" s="4">
        <v>7</v>
      </c>
      <c r="B8" s="4">
        <v>0</v>
      </c>
      <c r="C8" s="4">
        <v>0</v>
      </c>
      <c r="D8" s="4">
        <v>0</v>
      </c>
    </row>
    <row r="9" spans="1:4" x14ac:dyDescent="0.25">
      <c r="A9" s="4">
        <v>8</v>
      </c>
      <c r="B9" s="4">
        <v>0.01</v>
      </c>
      <c r="C9" s="4">
        <v>40</v>
      </c>
      <c r="D9" s="4">
        <v>0</v>
      </c>
    </row>
    <row r="10" spans="1:4" x14ac:dyDescent="0.25">
      <c r="A10" s="4">
        <v>9</v>
      </c>
      <c r="B10" s="4">
        <v>0</v>
      </c>
      <c r="C10" s="4">
        <v>0</v>
      </c>
      <c r="D10" s="4">
        <v>0</v>
      </c>
    </row>
    <row r="11" spans="1:4" x14ac:dyDescent="0.25">
      <c r="A11" s="4">
        <v>10</v>
      </c>
      <c r="B11" s="4">
        <v>0</v>
      </c>
      <c r="C11" s="4">
        <v>0</v>
      </c>
      <c r="D11" s="4">
        <v>0</v>
      </c>
    </row>
    <row r="12" spans="1:4" x14ac:dyDescent="0.25">
      <c r="A12" s="4">
        <v>11</v>
      </c>
      <c r="B12" s="4">
        <v>0</v>
      </c>
      <c r="C12" s="4">
        <v>0</v>
      </c>
      <c r="D12" s="4">
        <v>0</v>
      </c>
    </row>
    <row r="13" spans="1:4" x14ac:dyDescent="0.25">
      <c r="A13" s="4">
        <v>12</v>
      </c>
      <c r="B13" s="4">
        <v>0</v>
      </c>
      <c r="C13" s="4">
        <v>0</v>
      </c>
      <c r="D13" s="4">
        <v>0</v>
      </c>
    </row>
    <row r="14" spans="1:4" x14ac:dyDescent="0.25">
      <c r="A14" s="4">
        <v>13</v>
      </c>
      <c r="B14" s="4">
        <v>0</v>
      </c>
      <c r="C14" s="4">
        <v>0</v>
      </c>
      <c r="D14" s="4">
        <v>0</v>
      </c>
    </row>
    <row r="15" spans="1:4" x14ac:dyDescent="0.25">
      <c r="A15" s="4">
        <v>14</v>
      </c>
      <c r="B15" s="4">
        <v>0</v>
      </c>
      <c r="C15" s="4">
        <v>0</v>
      </c>
      <c r="D15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tabSelected="1" zoomScale="95" workbookViewId="0">
      <selection activeCell="I32" sqref="I32:I41"/>
    </sheetView>
  </sheetViews>
  <sheetFormatPr baseColWidth="10" defaultColWidth="10.85546875" defaultRowHeight="15" x14ac:dyDescent="0.25"/>
  <cols>
    <col min="1" max="1" width="5.140625" bestFit="1" customWidth="1"/>
    <col min="2" max="2" width="6.140625" bestFit="1" customWidth="1"/>
    <col min="3" max="4" width="9.28515625" bestFit="1" customWidth="1"/>
    <col min="5" max="5" width="7" bestFit="1" customWidth="1"/>
    <col min="6" max="8" width="5.42578125" bestFit="1" customWidth="1"/>
    <col min="9" max="9" width="7.140625" bestFit="1" customWidth="1"/>
    <col min="10" max="10" width="5.42578125" bestFit="1" customWidth="1"/>
    <col min="11" max="11" width="5.85546875" bestFit="1" customWidth="1"/>
    <col min="12" max="12" width="6.85546875" bestFit="1" customWidth="1"/>
    <col min="13" max="13" width="7.42578125" bestFit="1" customWidth="1"/>
    <col min="14" max="14" width="6.28515625" bestFit="1" customWidth="1"/>
  </cols>
  <sheetData>
    <row r="1" spans="1:16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30</v>
      </c>
      <c r="P1" s="3" t="s">
        <v>31</v>
      </c>
    </row>
    <row r="2" spans="1:16" x14ac:dyDescent="0.25">
      <c r="A2" s="4">
        <v>1</v>
      </c>
      <c r="B2" s="4">
        <v>2</v>
      </c>
      <c r="C2" s="4">
        <v>1.9380000000000001E-2</v>
      </c>
      <c r="D2" s="4">
        <v>5.917E-2</v>
      </c>
      <c r="E2" s="4">
        <v>2.64E-2</v>
      </c>
      <c r="F2" s="4">
        <v>9900</v>
      </c>
      <c r="G2" s="4">
        <v>0</v>
      </c>
      <c r="H2" s="4">
        <v>0</v>
      </c>
      <c r="I2" s="4">
        <v>0</v>
      </c>
      <c r="J2" s="4">
        <v>0</v>
      </c>
      <c r="K2" s="4">
        <v>1</v>
      </c>
      <c r="L2" s="4">
        <v>-360</v>
      </c>
      <c r="M2" s="4">
        <v>360</v>
      </c>
      <c r="N2" s="4">
        <v>9900</v>
      </c>
      <c r="O2" s="4">
        <v>-4.9991320000000004</v>
      </c>
      <c r="P2" s="4">
        <v>15.263087000000001</v>
      </c>
    </row>
    <row r="3" spans="1:16" x14ac:dyDescent="0.25">
      <c r="A3" s="4">
        <v>1</v>
      </c>
      <c r="B3" s="4">
        <v>5</v>
      </c>
      <c r="C3" s="4">
        <v>5.4030000000000002E-2</v>
      </c>
      <c r="D3" s="4">
        <v>0.22303999999999999</v>
      </c>
      <c r="E3" s="4">
        <v>2.46E-2</v>
      </c>
      <c r="F3" s="4">
        <v>9900</v>
      </c>
      <c r="G3" s="4">
        <v>0</v>
      </c>
      <c r="H3" s="4">
        <v>0</v>
      </c>
      <c r="I3" s="4">
        <v>0</v>
      </c>
      <c r="J3" s="4">
        <v>0</v>
      </c>
      <c r="K3" s="4">
        <v>1</v>
      </c>
      <c r="L3" s="4">
        <v>-360</v>
      </c>
      <c r="M3" s="4">
        <v>360</v>
      </c>
      <c r="N3" s="4">
        <v>9900</v>
      </c>
      <c r="O3" s="4">
        <v>-1.0258970000000001</v>
      </c>
      <c r="P3" s="4">
        <v>4.2349839999999999</v>
      </c>
    </row>
    <row r="4" spans="1:16" x14ac:dyDescent="0.25">
      <c r="A4" s="4">
        <v>2</v>
      </c>
      <c r="B4" s="4">
        <v>3</v>
      </c>
      <c r="C4" s="4">
        <v>4.6989999999999997E-2</v>
      </c>
      <c r="D4" s="4">
        <v>0.19797000000000001</v>
      </c>
      <c r="E4" s="4">
        <v>2.1899999999999999E-2</v>
      </c>
      <c r="F4" s="4">
        <v>9900</v>
      </c>
      <c r="G4" s="4">
        <v>0</v>
      </c>
      <c r="H4" s="4">
        <v>0</v>
      </c>
      <c r="I4" s="4">
        <v>0</v>
      </c>
      <c r="J4" s="4">
        <v>0</v>
      </c>
      <c r="K4" s="4">
        <v>1</v>
      </c>
      <c r="L4" s="4">
        <v>-360</v>
      </c>
      <c r="M4" s="4">
        <v>360</v>
      </c>
      <c r="N4" s="4">
        <v>9900</v>
      </c>
      <c r="O4" s="4">
        <v>-1.135019</v>
      </c>
      <c r="P4" s="4">
        <v>4.7818630000000004</v>
      </c>
    </row>
    <row r="5" spans="1:16" x14ac:dyDescent="0.25">
      <c r="A5" s="4">
        <v>2</v>
      </c>
      <c r="B5" s="4">
        <v>4</v>
      </c>
      <c r="C5" s="4">
        <v>5.8110000000000002E-2</v>
      </c>
      <c r="D5" s="4">
        <v>0.17632</v>
      </c>
      <c r="E5" s="4">
        <v>1.7000000000000001E-2</v>
      </c>
      <c r="F5" s="4">
        <v>9900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-360</v>
      </c>
      <c r="M5" s="4">
        <v>360</v>
      </c>
      <c r="N5" s="4">
        <v>9900</v>
      </c>
      <c r="O5" s="4">
        <v>-1.6860329999999999</v>
      </c>
      <c r="P5" s="4">
        <v>5.1158380000000001</v>
      </c>
    </row>
    <row r="6" spans="1:16" x14ac:dyDescent="0.25">
      <c r="A6" s="4">
        <v>2</v>
      </c>
      <c r="B6" s="4">
        <v>5</v>
      </c>
      <c r="C6" s="4">
        <v>5.6950000000000001E-2</v>
      </c>
      <c r="D6" s="6">
        <v>0.17388000000000001</v>
      </c>
      <c r="E6" s="4">
        <v>1.7299999999999999E-2</v>
      </c>
      <c r="F6" s="4">
        <v>9900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-360</v>
      </c>
      <c r="M6" s="4">
        <v>360</v>
      </c>
      <c r="N6" s="4">
        <v>9900</v>
      </c>
      <c r="O6" s="4">
        <v>-1.7011400000000001</v>
      </c>
      <c r="P6" s="4">
        <v>5.1939270000000004</v>
      </c>
    </row>
    <row r="7" spans="1:16" x14ac:dyDescent="0.25">
      <c r="A7" s="4">
        <v>3</v>
      </c>
      <c r="B7" s="4">
        <v>4</v>
      </c>
      <c r="C7" s="4">
        <v>6.701E-2</v>
      </c>
      <c r="D7" s="6">
        <v>0.17102999999999999</v>
      </c>
      <c r="E7" s="4">
        <v>6.4000000000000003E-3</v>
      </c>
      <c r="F7" s="4">
        <v>9900</v>
      </c>
      <c r="G7" s="4">
        <v>0</v>
      </c>
      <c r="H7" s="4">
        <v>0</v>
      </c>
      <c r="I7" s="4">
        <v>0</v>
      </c>
      <c r="J7" s="4">
        <v>0</v>
      </c>
      <c r="K7" s="4">
        <v>1</v>
      </c>
      <c r="L7" s="4">
        <v>-360</v>
      </c>
      <c r="M7" s="4">
        <v>360</v>
      </c>
      <c r="N7" s="4">
        <v>9900</v>
      </c>
      <c r="O7" s="4">
        <v>-1.985976</v>
      </c>
      <c r="P7" s="4">
        <v>5.0688170000000001</v>
      </c>
    </row>
    <row r="8" spans="1:16" x14ac:dyDescent="0.25">
      <c r="A8" s="4">
        <v>4</v>
      </c>
      <c r="B8" s="4">
        <v>5</v>
      </c>
      <c r="C8" s="4">
        <v>1.3350000000000001E-2</v>
      </c>
      <c r="D8" s="4">
        <v>4.2110000000000002E-2</v>
      </c>
      <c r="E8" s="4">
        <v>0</v>
      </c>
      <c r="F8" s="4">
        <v>9900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-360</v>
      </c>
      <c r="M8" s="4">
        <v>360</v>
      </c>
      <c r="N8" s="4">
        <v>9900</v>
      </c>
      <c r="O8" s="4">
        <v>-6.8409810000000002</v>
      </c>
      <c r="P8" s="4">
        <v>21.578554</v>
      </c>
    </row>
    <row r="9" spans="1:16" x14ac:dyDescent="0.25">
      <c r="A9" s="4">
        <v>4</v>
      </c>
      <c r="B9" s="4">
        <v>7</v>
      </c>
      <c r="C9" s="4">
        <v>0</v>
      </c>
      <c r="D9" s="4">
        <v>0.20912</v>
      </c>
      <c r="E9" s="4">
        <v>0</v>
      </c>
      <c r="F9" s="4">
        <v>9900</v>
      </c>
      <c r="G9" s="4">
        <v>0</v>
      </c>
      <c r="H9" s="4">
        <v>0</v>
      </c>
      <c r="I9" s="5">
        <v>0.97799999999999998</v>
      </c>
      <c r="J9" s="4">
        <v>0</v>
      </c>
      <c r="K9" s="4">
        <v>1</v>
      </c>
      <c r="L9" s="4">
        <v>-360</v>
      </c>
      <c r="M9" s="4">
        <v>360</v>
      </c>
      <c r="N9" s="4">
        <v>9900</v>
      </c>
      <c r="O9" s="4">
        <v>0</v>
      </c>
      <c r="P9" s="4">
        <v>4.7819430000000001</v>
      </c>
    </row>
    <row r="10" spans="1:16" x14ac:dyDescent="0.25">
      <c r="A10" s="4">
        <v>4</v>
      </c>
      <c r="B10" s="4">
        <v>9</v>
      </c>
      <c r="C10" s="4">
        <v>0</v>
      </c>
      <c r="D10" s="4">
        <v>0.55618000000000001</v>
      </c>
      <c r="E10" s="4">
        <v>0</v>
      </c>
      <c r="F10" s="4">
        <v>9900</v>
      </c>
      <c r="G10" s="4">
        <v>0</v>
      </c>
      <c r="H10" s="4">
        <v>0</v>
      </c>
      <c r="I10" s="5">
        <v>0.96899999999999997</v>
      </c>
      <c r="J10" s="4">
        <v>0</v>
      </c>
      <c r="K10" s="4">
        <v>1</v>
      </c>
      <c r="L10" s="4">
        <v>-360</v>
      </c>
      <c r="M10" s="4">
        <v>360</v>
      </c>
      <c r="N10" s="4">
        <v>9900</v>
      </c>
      <c r="O10" s="4">
        <v>0</v>
      </c>
      <c r="P10" s="4">
        <v>1.797979</v>
      </c>
    </row>
    <row r="11" spans="1:16" x14ac:dyDescent="0.25">
      <c r="A11" s="4">
        <v>5</v>
      </c>
      <c r="B11" s="4">
        <v>6</v>
      </c>
      <c r="C11" s="4">
        <v>0</v>
      </c>
      <c r="D11" s="4">
        <v>0.25202000000000002</v>
      </c>
      <c r="E11" s="4">
        <v>0</v>
      </c>
      <c r="F11" s="4">
        <v>9900</v>
      </c>
      <c r="G11" s="4">
        <v>0</v>
      </c>
      <c r="H11" s="4">
        <v>0</v>
      </c>
      <c r="I11" s="5">
        <v>0.93200000000000005</v>
      </c>
      <c r="J11" s="4">
        <v>0</v>
      </c>
      <c r="K11" s="4">
        <v>1</v>
      </c>
      <c r="L11" s="4">
        <v>-360</v>
      </c>
      <c r="M11" s="4">
        <v>360</v>
      </c>
      <c r="N11" s="4">
        <v>9900</v>
      </c>
      <c r="O11" s="4">
        <v>0</v>
      </c>
      <c r="P11" s="4">
        <v>3.9679389999999999</v>
      </c>
    </row>
    <row r="12" spans="1:16" x14ac:dyDescent="0.25">
      <c r="A12" s="4">
        <v>6</v>
      </c>
      <c r="B12" s="4">
        <v>11</v>
      </c>
      <c r="C12" s="4">
        <v>9.4979999999999995E-2</v>
      </c>
      <c r="D12" s="4">
        <v>0.19889999999999999</v>
      </c>
      <c r="E12" s="4">
        <v>0</v>
      </c>
      <c r="F12" s="4">
        <v>9900</v>
      </c>
      <c r="G12" s="4">
        <v>0</v>
      </c>
      <c r="H12" s="4">
        <v>0</v>
      </c>
      <c r="I12" s="4">
        <v>0</v>
      </c>
      <c r="J12" s="4">
        <v>0</v>
      </c>
      <c r="K12" s="4">
        <v>1</v>
      </c>
      <c r="L12" s="4">
        <v>-360</v>
      </c>
      <c r="M12" s="4">
        <v>360</v>
      </c>
      <c r="N12" s="4">
        <v>9900</v>
      </c>
      <c r="O12" s="4">
        <v>-1.9550289999999999</v>
      </c>
      <c r="P12" s="4">
        <v>4.094074</v>
      </c>
    </row>
    <row r="13" spans="1:16" x14ac:dyDescent="0.25">
      <c r="A13" s="4">
        <v>6</v>
      </c>
      <c r="B13" s="4">
        <v>12</v>
      </c>
      <c r="C13" s="4">
        <v>0.12291000000000001</v>
      </c>
      <c r="D13" s="4">
        <v>0.25580999999999998</v>
      </c>
      <c r="E13" s="4">
        <v>0</v>
      </c>
      <c r="F13" s="4">
        <v>9900</v>
      </c>
      <c r="G13" s="4">
        <v>0</v>
      </c>
      <c r="H13" s="4">
        <v>0</v>
      </c>
      <c r="I13" s="4">
        <v>0</v>
      </c>
      <c r="J13" s="4">
        <v>0</v>
      </c>
      <c r="K13" s="4">
        <v>1</v>
      </c>
      <c r="L13" s="4">
        <v>-360</v>
      </c>
      <c r="M13" s="4">
        <v>360</v>
      </c>
      <c r="N13" s="4">
        <v>9900</v>
      </c>
      <c r="O13" s="4">
        <v>-1.5259670000000001</v>
      </c>
      <c r="P13" s="4">
        <v>3.175964</v>
      </c>
    </row>
    <row r="14" spans="1:16" x14ac:dyDescent="0.25">
      <c r="A14" s="4">
        <v>6</v>
      </c>
      <c r="B14" s="4">
        <v>13</v>
      </c>
      <c r="C14" s="6">
        <v>6.615E-2</v>
      </c>
      <c r="D14" s="6">
        <v>0.13027</v>
      </c>
      <c r="E14" s="7">
        <v>0</v>
      </c>
      <c r="F14" s="4">
        <v>9900</v>
      </c>
      <c r="G14" s="4">
        <v>0</v>
      </c>
      <c r="H14" s="4">
        <v>0</v>
      </c>
      <c r="I14" s="4">
        <v>0</v>
      </c>
      <c r="J14" s="4">
        <v>0</v>
      </c>
      <c r="K14" s="4">
        <v>1</v>
      </c>
      <c r="L14" s="4">
        <v>-360</v>
      </c>
      <c r="M14" s="4">
        <v>360</v>
      </c>
      <c r="N14" s="4">
        <v>9900</v>
      </c>
      <c r="O14" s="4">
        <v>-3.0989270000000002</v>
      </c>
      <c r="P14" s="4">
        <v>6.1027550000000002</v>
      </c>
    </row>
    <row r="15" spans="1:16" x14ac:dyDescent="0.25">
      <c r="A15" s="4">
        <v>7</v>
      </c>
      <c r="B15" s="4">
        <v>8</v>
      </c>
      <c r="C15" s="4">
        <v>0</v>
      </c>
      <c r="D15" s="4">
        <v>0.17615</v>
      </c>
      <c r="E15" s="4">
        <v>0</v>
      </c>
      <c r="F15" s="4">
        <v>9900</v>
      </c>
      <c r="G15" s="4">
        <v>0</v>
      </c>
      <c r="H15" s="4">
        <v>0</v>
      </c>
      <c r="I15" s="4">
        <v>0</v>
      </c>
      <c r="J15" s="4">
        <v>0</v>
      </c>
      <c r="K15" s="4">
        <v>1</v>
      </c>
      <c r="L15" s="4">
        <v>-360</v>
      </c>
      <c r="M15" s="4">
        <v>360</v>
      </c>
      <c r="N15" s="4">
        <v>9900</v>
      </c>
      <c r="O15" s="4">
        <v>0</v>
      </c>
      <c r="P15" s="4">
        <v>5.6769800000000004</v>
      </c>
    </row>
    <row r="16" spans="1:16" x14ac:dyDescent="0.25">
      <c r="A16" s="4">
        <v>7</v>
      </c>
      <c r="B16" s="4">
        <v>9</v>
      </c>
      <c r="C16" s="4">
        <v>0</v>
      </c>
      <c r="D16" s="6">
        <v>0.11001</v>
      </c>
      <c r="E16" s="4">
        <v>0</v>
      </c>
      <c r="F16" s="4">
        <v>9900</v>
      </c>
      <c r="G16" s="4">
        <v>0</v>
      </c>
      <c r="H16" s="4">
        <v>0</v>
      </c>
      <c r="I16" s="4">
        <v>0</v>
      </c>
      <c r="J16" s="4">
        <v>0</v>
      </c>
      <c r="K16" s="4">
        <v>1</v>
      </c>
      <c r="L16" s="4">
        <v>-360</v>
      </c>
      <c r="M16" s="4">
        <v>360</v>
      </c>
      <c r="N16" s="4">
        <v>9900</v>
      </c>
      <c r="O16" s="4">
        <v>0</v>
      </c>
      <c r="P16" s="4">
        <v>9.0900829999999999</v>
      </c>
    </row>
    <row r="17" spans="1:16" x14ac:dyDescent="0.25">
      <c r="A17" s="4">
        <v>9</v>
      </c>
      <c r="B17" s="4">
        <v>10</v>
      </c>
      <c r="C17" s="6">
        <v>3.1809999999999998E-2</v>
      </c>
      <c r="D17" s="6">
        <v>8.4500000000000006E-2</v>
      </c>
      <c r="E17" s="4">
        <v>0</v>
      </c>
      <c r="F17" s="4">
        <v>9900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-360</v>
      </c>
      <c r="M17" s="4">
        <v>360</v>
      </c>
      <c r="N17" s="4">
        <v>9900</v>
      </c>
      <c r="O17" s="4">
        <v>-3.90205</v>
      </c>
      <c r="P17" s="4">
        <v>10.365394</v>
      </c>
    </row>
    <row r="18" spans="1:16" x14ac:dyDescent="0.25">
      <c r="A18" s="4">
        <v>9</v>
      </c>
      <c r="B18" s="4">
        <v>14</v>
      </c>
      <c r="C18" s="4">
        <v>0.12711</v>
      </c>
      <c r="D18" s="4">
        <v>0.27038000000000001</v>
      </c>
      <c r="E18" s="4">
        <v>0</v>
      </c>
      <c r="F18" s="4">
        <v>9900</v>
      </c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4">
        <v>-360</v>
      </c>
      <c r="M18" s="4">
        <v>360</v>
      </c>
      <c r="N18" s="4">
        <v>9900</v>
      </c>
      <c r="O18" s="4">
        <v>-1.424005</v>
      </c>
      <c r="P18" s="4">
        <v>3.0290499999999998</v>
      </c>
    </row>
    <row r="19" spans="1:16" x14ac:dyDescent="0.25">
      <c r="A19" s="4">
        <v>10</v>
      </c>
      <c r="B19" s="4">
        <v>11</v>
      </c>
      <c r="C19" s="4">
        <v>8.2049999999999998E-2</v>
      </c>
      <c r="D19" s="4">
        <v>0.19206999999999999</v>
      </c>
      <c r="E19" s="4">
        <v>0</v>
      </c>
      <c r="F19" s="4">
        <v>9900</v>
      </c>
      <c r="G19" s="4">
        <v>0</v>
      </c>
      <c r="H19" s="4">
        <v>0</v>
      </c>
      <c r="I19" s="4">
        <v>0</v>
      </c>
      <c r="J19" s="4">
        <v>0</v>
      </c>
      <c r="K19" s="4">
        <v>1</v>
      </c>
      <c r="L19" s="4">
        <v>-360</v>
      </c>
      <c r="M19" s="4">
        <v>360</v>
      </c>
      <c r="N19" s="4">
        <v>9900</v>
      </c>
      <c r="O19" s="4">
        <v>-1.8808849999999999</v>
      </c>
      <c r="P19" s="4">
        <v>4.4029439999999997</v>
      </c>
    </row>
    <row r="20" spans="1:16" x14ac:dyDescent="0.25">
      <c r="A20" s="4">
        <v>12</v>
      </c>
      <c r="B20" s="4">
        <v>13</v>
      </c>
      <c r="C20" s="4">
        <v>0.22092000000000001</v>
      </c>
      <c r="D20" s="4">
        <v>0.19988</v>
      </c>
      <c r="E20" s="4">
        <v>0</v>
      </c>
      <c r="F20" s="4">
        <v>9900</v>
      </c>
      <c r="G20" s="4">
        <v>0</v>
      </c>
      <c r="H20" s="4">
        <v>0</v>
      </c>
      <c r="I20" s="4">
        <v>0</v>
      </c>
      <c r="J20" s="4">
        <v>0</v>
      </c>
      <c r="K20" s="4">
        <v>1</v>
      </c>
      <c r="L20" s="4">
        <v>-360</v>
      </c>
      <c r="M20" s="4">
        <v>360</v>
      </c>
      <c r="N20" s="4">
        <v>9900</v>
      </c>
      <c r="O20" s="4">
        <v>-2.4890249999999998</v>
      </c>
      <c r="P20" s="4">
        <v>2.2519749999999998</v>
      </c>
    </row>
    <row r="21" spans="1:16" x14ac:dyDescent="0.25">
      <c r="A21" s="4">
        <v>13</v>
      </c>
      <c r="B21" s="4">
        <v>14</v>
      </c>
      <c r="C21" s="4">
        <v>0.17093</v>
      </c>
      <c r="D21" s="4">
        <v>0.34802</v>
      </c>
      <c r="E21" s="4">
        <v>0</v>
      </c>
      <c r="F21" s="4">
        <v>9900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4">
        <v>-360</v>
      </c>
      <c r="M21" s="4">
        <v>360</v>
      </c>
      <c r="N21" s="4">
        <v>9900</v>
      </c>
      <c r="O21" s="4">
        <v>-1.1369940000000001</v>
      </c>
      <c r="P21" s="4">
        <v>2.3149630000000001</v>
      </c>
    </row>
    <row r="22" spans="1:16" x14ac:dyDescent="0.25">
      <c r="A22" s="4">
        <v>2</v>
      </c>
      <c r="B22" s="4">
        <v>1</v>
      </c>
      <c r="C22" s="4">
        <v>1.9380000000000001E-2</v>
      </c>
      <c r="D22" s="4">
        <v>5.917E-2</v>
      </c>
      <c r="E22" s="4">
        <v>2.64E-2</v>
      </c>
      <c r="F22" s="4">
        <v>9900</v>
      </c>
      <c r="G22" s="4">
        <v>0</v>
      </c>
      <c r="H22" s="4">
        <v>0</v>
      </c>
      <c r="I22" s="4">
        <v>0</v>
      </c>
      <c r="J22" s="4">
        <v>0</v>
      </c>
      <c r="K22" s="4">
        <v>1</v>
      </c>
      <c r="L22" s="4">
        <v>-360</v>
      </c>
      <c r="M22" s="4">
        <v>360</v>
      </c>
      <c r="N22" s="4">
        <v>9900</v>
      </c>
      <c r="O22" s="4">
        <v>-4.9991320000000004</v>
      </c>
      <c r="P22" s="4">
        <v>15.263087000000001</v>
      </c>
    </row>
    <row r="23" spans="1:16" x14ac:dyDescent="0.25">
      <c r="A23" s="4">
        <v>5</v>
      </c>
      <c r="B23" s="4">
        <v>1</v>
      </c>
      <c r="C23" s="4">
        <v>5.4030000000000002E-2</v>
      </c>
      <c r="D23" s="4">
        <v>0.22303999999999999</v>
      </c>
      <c r="E23" s="4">
        <v>2.46E-2</v>
      </c>
      <c r="F23" s="4">
        <v>9900</v>
      </c>
      <c r="G23" s="4">
        <v>0</v>
      </c>
      <c r="H23" s="4">
        <v>0</v>
      </c>
      <c r="I23" s="4">
        <v>0</v>
      </c>
      <c r="J23" s="4">
        <v>0</v>
      </c>
      <c r="K23" s="4">
        <v>1</v>
      </c>
      <c r="L23" s="4">
        <v>-360</v>
      </c>
      <c r="M23" s="4">
        <v>360</v>
      </c>
      <c r="N23" s="4">
        <v>9900</v>
      </c>
      <c r="O23" s="4">
        <v>-1.0258970000000001</v>
      </c>
      <c r="P23" s="4">
        <v>4.2349839999999999</v>
      </c>
    </row>
    <row r="24" spans="1:16" x14ac:dyDescent="0.25">
      <c r="A24" s="4">
        <v>3</v>
      </c>
      <c r="B24" s="4">
        <v>2</v>
      </c>
      <c r="C24" s="4">
        <v>4.6989999999999997E-2</v>
      </c>
      <c r="D24" s="4">
        <v>0.19797000000000001</v>
      </c>
      <c r="E24" s="4">
        <v>2.1899999999999999E-2</v>
      </c>
      <c r="F24" s="4">
        <v>9900</v>
      </c>
      <c r="G24" s="4">
        <v>0</v>
      </c>
      <c r="H24" s="4">
        <v>0</v>
      </c>
      <c r="I24" s="4">
        <v>0</v>
      </c>
      <c r="J24" s="4">
        <v>0</v>
      </c>
      <c r="K24" s="4">
        <v>1</v>
      </c>
      <c r="L24" s="4">
        <v>-360</v>
      </c>
      <c r="M24" s="4">
        <v>360</v>
      </c>
      <c r="N24" s="4">
        <v>9900</v>
      </c>
      <c r="O24" s="4">
        <v>-1.135019</v>
      </c>
      <c r="P24" s="4">
        <v>4.7818630000000004</v>
      </c>
    </row>
    <row r="25" spans="1:16" x14ac:dyDescent="0.25">
      <c r="A25" s="4">
        <v>4</v>
      </c>
      <c r="B25" s="4">
        <v>2</v>
      </c>
      <c r="C25" s="4">
        <v>5.8110000000000002E-2</v>
      </c>
      <c r="D25" s="4">
        <v>0.17632</v>
      </c>
      <c r="E25" s="4">
        <v>1.7000000000000001E-2</v>
      </c>
      <c r="F25" s="4">
        <v>9900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-360</v>
      </c>
      <c r="M25" s="4">
        <v>360</v>
      </c>
      <c r="N25" s="4">
        <v>9900</v>
      </c>
      <c r="O25" s="4">
        <v>-1.6860329999999999</v>
      </c>
      <c r="P25" s="4">
        <v>5.1158380000000001</v>
      </c>
    </row>
    <row r="26" spans="1:16" x14ac:dyDescent="0.25">
      <c r="A26" s="4">
        <v>5</v>
      </c>
      <c r="B26" s="4">
        <v>2</v>
      </c>
      <c r="C26" s="4">
        <v>5.6950000000000001E-2</v>
      </c>
      <c r="D26" s="4">
        <v>0.17388000000000001</v>
      </c>
      <c r="E26" s="4">
        <v>1.7299999999999999E-2</v>
      </c>
      <c r="F26" s="4">
        <v>9900</v>
      </c>
      <c r="G26" s="4">
        <v>0</v>
      </c>
      <c r="H26" s="4">
        <v>0</v>
      </c>
      <c r="I26" s="4">
        <v>0</v>
      </c>
      <c r="J26" s="4">
        <v>0</v>
      </c>
      <c r="K26" s="4">
        <v>1</v>
      </c>
      <c r="L26" s="4">
        <v>-360</v>
      </c>
      <c r="M26" s="4">
        <v>360</v>
      </c>
      <c r="N26" s="4">
        <v>9900</v>
      </c>
      <c r="O26" s="4">
        <v>-1.7011400000000001</v>
      </c>
      <c r="P26" s="4">
        <v>5.1939270000000004</v>
      </c>
    </row>
    <row r="27" spans="1:16" x14ac:dyDescent="0.25">
      <c r="A27" s="4">
        <v>4</v>
      </c>
      <c r="B27" s="4">
        <v>3</v>
      </c>
      <c r="C27" s="4">
        <v>6.701E-2</v>
      </c>
      <c r="D27" s="4">
        <v>0.17102999999999999</v>
      </c>
      <c r="E27" s="4">
        <v>6.4000000000000003E-3</v>
      </c>
      <c r="F27" s="4">
        <v>9900</v>
      </c>
      <c r="G27" s="4">
        <v>0</v>
      </c>
      <c r="H27" s="4">
        <v>0</v>
      </c>
      <c r="I27" s="4">
        <v>0</v>
      </c>
      <c r="J27" s="4">
        <v>0</v>
      </c>
      <c r="K27" s="4">
        <v>1</v>
      </c>
      <c r="L27" s="4">
        <v>-360</v>
      </c>
      <c r="M27" s="4">
        <v>360</v>
      </c>
      <c r="N27" s="4">
        <v>9900</v>
      </c>
      <c r="O27" s="4">
        <v>-1.985976</v>
      </c>
      <c r="P27" s="4">
        <v>5.0688170000000001</v>
      </c>
    </row>
    <row r="28" spans="1:16" x14ac:dyDescent="0.25">
      <c r="A28" s="4">
        <v>5</v>
      </c>
      <c r="B28" s="4">
        <v>4</v>
      </c>
      <c r="C28" s="4">
        <v>1.3350000000000001E-2</v>
      </c>
      <c r="D28" s="4">
        <v>4.2110000000000002E-2</v>
      </c>
      <c r="E28" s="4">
        <v>0</v>
      </c>
      <c r="F28" s="4">
        <v>9900</v>
      </c>
      <c r="G28" s="4">
        <v>0</v>
      </c>
      <c r="H28" s="4">
        <v>0</v>
      </c>
      <c r="I28" s="4">
        <v>0</v>
      </c>
      <c r="J28" s="4">
        <v>0</v>
      </c>
      <c r="K28" s="4">
        <v>1</v>
      </c>
      <c r="L28" s="4">
        <v>-360</v>
      </c>
      <c r="M28" s="4">
        <v>360</v>
      </c>
      <c r="N28" s="4">
        <v>9900</v>
      </c>
      <c r="O28" s="4">
        <v>-6.8409810000000002</v>
      </c>
      <c r="P28" s="4">
        <v>21.578554</v>
      </c>
    </row>
    <row r="29" spans="1:16" x14ac:dyDescent="0.25">
      <c r="A29" s="4">
        <v>7</v>
      </c>
      <c r="B29" s="4">
        <v>4</v>
      </c>
      <c r="C29" s="4">
        <v>0</v>
      </c>
      <c r="D29" s="4">
        <v>0.20912</v>
      </c>
      <c r="E29" s="4">
        <v>0</v>
      </c>
      <c r="F29" s="4">
        <v>9900</v>
      </c>
      <c r="G29" s="4">
        <v>0</v>
      </c>
      <c r="H29" s="4">
        <v>0</v>
      </c>
      <c r="I29" s="4">
        <v>0.97799999999999998</v>
      </c>
      <c r="J29" s="4">
        <v>0</v>
      </c>
      <c r="K29" s="4">
        <v>1</v>
      </c>
      <c r="L29" s="4">
        <v>-360</v>
      </c>
      <c r="M29" s="4">
        <v>360</v>
      </c>
      <c r="N29" s="4">
        <v>9900</v>
      </c>
      <c r="O29" s="4">
        <v>0</v>
      </c>
      <c r="P29" s="4">
        <v>4.7819430000000001</v>
      </c>
    </row>
    <row r="30" spans="1:16" x14ac:dyDescent="0.25">
      <c r="A30" s="4">
        <v>9</v>
      </c>
      <c r="B30" s="4">
        <v>4</v>
      </c>
      <c r="C30" s="4">
        <v>0</v>
      </c>
      <c r="D30" s="4">
        <v>0.55618000000000001</v>
      </c>
      <c r="E30" s="4">
        <v>0</v>
      </c>
      <c r="F30" s="4">
        <v>9900</v>
      </c>
      <c r="G30" s="4">
        <v>0</v>
      </c>
      <c r="H30" s="4">
        <v>0</v>
      </c>
      <c r="I30" s="4">
        <v>0.96899999999999997</v>
      </c>
      <c r="J30" s="4">
        <v>0</v>
      </c>
      <c r="K30" s="4">
        <v>1</v>
      </c>
      <c r="L30" s="4">
        <v>-360</v>
      </c>
      <c r="M30" s="4">
        <v>360</v>
      </c>
      <c r="N30" s="4">
        <v>9900</v>
      </c>
      <c r="O30" s="4">
        <v>0</v>
      </c>
      <c r="P30" s="4">
        <v>1.797979</v>
      </c>
    </row>
    <row r="31" spans="1:16" x14ac:dyDescent="0.25">
      <c r="A31" s="4">
        <v>6</v>
      </c>
      <c r="B31" s="4">
        <v>5</v>
      </c>
      <c r="C31" s="4">
        <v>0</v>
      </c>
      <c r="D31" s="4">
        <v>0.25202000000000002</v>
      </c>
      <c r="E31" s="4">
        <v>0</v>
      </c>
      <c r="F31" s="4">
        <v>9900</v>
      </c>
      <c r="G31" s="4">
        <v>0</v>
      </c>
      <c r="H31" s="4">
        <v>0</v>
      </c>
      <c r="I31" s="4">
        <v>0.93200000000000005</v>
      </c>
      <c r="J31" s="4">
        <v>0</v>
      </c>
      <c r="K31" s="4">
        <v>1</v>
      </c>
      <c r="L31" s="4">
        <v>-360</v>
      </c>
      <c r="M31" s="4">
        <v>360</v>
      </c>
      <c r="N31" s="4">
        <v>9900</v>
      </c>
      <c r="O31" s="4">
        <v>0</v>
      </c>
      <c r="P31" s="4">
        <v>3.9679389999999999</v>
      </c>
    </row>
    <row r="32" spans="1:16" x14ac:dyDescent="0.25">
      <c r="A32" s="4">
        <v>11</v>
      </c>
      <c r="B32" s="4">
        <v>6</v>
      </c>
      <c r="C32" s="4">
        <v>9.4979999999999995E-2</v>
      </c>
      <c r="D32" s="4">
        <v>0.19889999999999999</v>
      </c>
      <c r="E32" s="4">
        <v>0</v>
      </c>
      <c r="F32" s="4">
        <v>9900</v>
      </c>
      <c r="G32" s="4">
        <v>0</v>
      </c>
      <c r="H32" s="4">
        <v>0</v>
      </c>
      <c r="I32" s="4">
        <v>0</v>
      </c>
      <c r="J32" s="4">
        <v>0</v>
      </c>
      <c r="K32" s="4">
        <v>1</v>
      </c>
      <c r="L32" s="4">
        <v>-360</v>
      </c>
      <c r="M32" s="4">
        <v>360</v>
      </c>
      <c r="N32" s="4">
        <v>9900</v>
      </c>
      <c r="O32" s="4">
        <v>-1.9550289999999999</v>
      </c>
      <c r="P32" s="4">
        <v>4.094074</v>
      </c>
    </row>
    <row r="33" spans="1:16" x14ac:dyDescent="0.25">
      <c r="A33" s="4">
        <v>12</v>
      </c>
      <c r="B33" s="4">
        <v>6</v>
      </c>
      <c r="C33" s="4">
        <v>0.12291000000000001</v>
      </c>
      <c r="D33" s="4">
        <v>0.25580999999999998</v>
      </c>
      <c r="E33" s="4">
        <v>0</v>
      </c>
      <c r="F33" s="4">
        <v>9900</v>
      </c>
      <c r="G33" s="4">
        <v>0</v>
      </c>
      <c r="H33" s="4">
        <v>0</v>
      </c>
      <c r="I33" s="4">
        <v>0</v>
      </c>
      <c r="J33" s="4">
        <v>0</v>
      </c>
      <c r="K33" s="4">
        <v>1</v>
      </c>
      <c r="L33" s="4">
        <v>-360</v>
      </c>
      <c r="M33" s="4">
        <v>360</v>
      </c>
      <c r="N33" s="4">
        <v>9900</v>
      </c>
      <c r="O33" s="4">
        <v>-1.5259670000000001</v>
      </c>
      <c r="P33" s="4">
        <v>3.175964</v>
      </c>
    </row>
    <row r="34" spans="1:16" x14ac:dyDescent="0.25">
      <c r="A34" s="4">
        <v>13</v>
      </c>
      <c r="B34" s="4">
        <v>6</v>
      </c>
      <c r="C34" s="4">
        <v>6.615E-2</v>
      </c>
      <c r="D34" s="4">
        <v>0.13027</v>
      </c>
      <c r="E34" s="4">
        <v>0</v>
      </c>
      <c r="F34" s="4">
        <v>9900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-360</v>
      </c>
      <c r="M34" s="4">
        <v>360</v>
      </c>
      <c r="N34" s="4">
        <v>9900</v>
      </c>
      <c r="O34" s="4">
        <v>-3.0989270000000002</v>
      </c>
      <c r="P34" s="4">
        <v>6.1027550000000002</v>
      </c>
    </row>
    <row r="35" spans="1:16" x14ac:dyDescent="0.25">
      <c r="A35" s="4">
        <v>8</v>
      </c>
      <c r="B35" s="4">
        <v>7</v>
      </c>
      <c r="C35" s="4">
        <v>0</v>
      </c>
      <c r="D35" s="4">
        <v>0.17615</v>
      </c>
      <c r="E35" s="4">
        <v>0</v>
      </c>
      <c r="F35" s="4">
        <v>9900</v>
      </c>
      <c r="G35" s="4">
        <v>0</v>
      </c>
      <c r="H35" s="4">
        <v>0</v>
      </c>
      <c r="I35" s="4">
        <v>0</v>
      </c>
      <c r="J35" s="4">
        <v>0</v>
      </c>
      <c r="K35" s="4">
        <v>1</v>
      </c>
      <c r="L35" s="4">
        <v>-360</v>
      </c>
      <c r="M35" s="4">
        <v>360</v>
      </c>
      <c r="N35" s="4">
        <v>9900</v>
      </c>
      <c r="O35" s="4">
        <v>0</v>
      </c>
      <c r="P35" s="4">
        <v>5.6769800000000004</v>
      </c>
    </row>
    <row r="36" spans="1:16" x14ac:dyDescent="0.25">
      <c r="A36" s="4">
        <v>9</v>
      </c>
      <c r="B36" s="4">
        <v>7</v>
      </c>
      <c r="C36" s="4">
        <v>0</v>
      </c>
      <c r="D36" s="4">
        <v>0.11001</v>
      </c>
      <c r="E36" s="4">
        <v>0</v>
      </c>
      <c r="F36" s="4">
        <v>9900</v>
      </c>
      <c r="G36" s="4">
        <v>0</v>
      </c>
      <c r="H36" s="4">
        <v>0</v>
      </c>
      <c r="I36" s="4">
        <v>0</v>
      </c>
      <c r="J36" s="4">
        <v>0</v>
      </c>
      <c r="K36" s="4">
        <v>1</v>
      </c>
      <c r="L36" s="4">
        <v>-360</v>
      </c>
      <c r="M36" s="4">
        <v>360</v>
      </c>
      <c r="N36" s="4">
        <v>9900</v>
      </c>
      <c r="O36" s="4">
        <v>0</v>
      </c>
      <c r="P36" s="4">
        <v>9.0900829999999999</v>
      </c>
    </row>
    <row r="37" spans="1:16" x14ac:dyDescent="0.25">
      <c r="A37" s="4">
        <v>10</v>
      </c>
      <c r="B37" s="4">
        <v>9</v>
      </c>
      <c r="C37" s="4">
        <v>3.1809999999999998E-2</v>
      </c>
      <c r="D37" s="4">
        <v>8.4500000000000006E-2</v>
      </c>
      <c r="E37" s="4">
        <v>0</v>
      </c>
      <c r="F37" s="4">
        <v>9900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4">
        <v>-360</v>
      </c>
      <c r="M37" s="4">
        <v>360</v>
      </c>
      <c r="N37" s="4">
        <v>9900</v>
      </c>
      <c r="O37" s="4">
        <v>-3.90205</v>
      </c>
      <c r="P37" s="4">
        <v>10.365394</v>
      </c>
    </row>
    <row r="38" spans="1:16" x14ac:dyDescent="0.25">
      <c r="A38" s="4">
        <v>14</v>
      </c>
      <c r="B38" s="4">
        <v>9</v>
      </c>
      <c r="C38" s="4">
        <v>0.12711</v>
      </c>
      <c r="D38" s="4">
        <v>0.27038000000000001</v>
      </c>
      <c r="E38" s="4">
        <v>0</v>
      </c>
      <c r="F38" s="4">
        <v>9900</v>
      </c>
      <c r="G38" s="4">
        <v>0</v>
      </c>
      <c r="H38" s="4">
        <v>0</v>
      </c>
      <c r="I38" s="4">
        <v>0</v>
      </c>
      <c r="J38" s="4">
        <v>0</v>
      </c>
      <c r="K38" s="4">
        <v>1</v>
      </c>
      <c r="L38" s="4">
        <v>-360</v>
      </c>
      <c r="M38" s="4">
        <v>360</v>
      </c>
      <c r="N38" s="4">
        <v>9900</v>
      </c>
      <c r="O38" s="4">
        <v>-1.424005</v>
      </c>
      <c r="P38" s="4">
        <v>3.0290499999999998</v>
      </c>
    </row>
    <row r="39" spans="1:16" x14ac:dyDescent="0.25">
      <c r="A39" s="4">
        <v>11</v>
      </c>
      <c r="B39" s="4">
        <v>10</v>
      </c>
      <c r="C39" s="4">
        <v>8.2049999999999998E-2</v>
      </c>
      <c r="D39" s="4">
        <v>0.19206999999999999</v>
      </c>
      <c r="E39" s="4">
        <v>0</v>
      </c>
      <c r="F39" s="4">
        <v>9900</v>
      </c>
      <c r="G39" s="4">
        <v>0</v>
      </c>
      <c r="H39" s="4">
        <v>0</v>
      </c>
      <c r="I39" s="4">
        <v>0</v>
      </c>
      <c r="J39" s="4">
        <v>0</v>
      </c>
      <c r="K39" s="4">
        <v>1</v>
      </c>
      <c r="L39" s="4">
        <v>-360</v>
      </c>
      <c r="M39" s="4">
        <v>360</v>
      </c>
      <c r="N39" s="4">
        <v>9900</v>
      </c>
      <c r="O39" s="4">
        <v>-1.8808849999999999</v>
      </c>
      <c r="P39" s="4">
        <v>4.4029439999999997</v>
      </c>
    </row>
    <row r="40" spans="1:16" x14ac:dyDescent="0.25">
      <c r="A40" s="4">
        <v>13</v>
      </c>
      <c r="B40" s="4">
        <v>12</v>
      </c>
      <c r="C40" s="4">
        <v>0.22092000000000001</v>
      </c>
      <c r="D40" s="4">
        <v>0.19988</v>
      </c>
      <c r="E40" s="4">
        <v>0</v>
      </c>
      <c r="F40" s="4">
        <v>9900</v>
      </c>
      <c r="G40" s="4">
        <v>0</v>
      </c>
      <c r="H40" s="4">
        <v>0</v>
      </c>
      <c r="I40" s="4">
        <v>0</v>
      </c>
      <c r="J40" s="4">
        <v>0</v>
      </c>
      <c r="K40" s="4">
        <v>1</v>
      </c>
      <c r="L40" s="4">
        <v>-360</v>
      </c>
      <c r="M40" s="4">
        <v>360</v>
      </c>
      <c r="N40" s="4">
        <v>9900</v>
      </c>
      <c r="O40" s="4">
        <v>-2.4890249999999998</v>
      </c>
      <c r="P40" s="4">
        <v>2.2519749999999998</v>
      </c>
    </row>
    <row r="41" spans="1:16" x14ac:dyDescent="0.25">
      <c r="A41" s="4">
        <v>14</v>
      </c>
      <c r="B41" s="4">
        <v>13</v>
      </c>
      <c r="C41" s="4">
        <v>0.17093</v>
      </c>
      <c r="D41" s="4">
        <v>0.34802</v>
      </c>
      <c r="E41" s="4">
        <v>0</v>
      </c>
      <c r="F41" s="4">
        <v>9900</v>
      </c>
      <c r="G41" s="4">
        <v>0</v>
      </c>
      <c r="H41" s="4">
        <v>0</v>
      </c>
      <c r="I41" s="4">
        <v>0</v>
      </c>
      <c r="J41" s="4">
        <v>0</v>
      </c>
      <c r="K41" s="4">
        <v>1</v>
      </c>
      <c r="L41" s="4">
        <v>-360</v>
      </c>
      <c r="M41" s="4">
        <v>360</v>
      </c>
      <c r="N41" s="4">
        <v>9900</v>
      </c>
      <c r="O41" s="4">
        <v>-1.1369940000000001</v>
      </c>
      <c r="P41" s="4">
        <v>2.3149630000000001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0"/>
  <sheetViews>
    <sheetView workbookViewId="0">
      <selection activeCell="A2" sqref="A2:B21"/>
    </sheetView>
  </sheetViews>
  <sheetFormatPr baseColWidth="10" defaultColWidth="10.85546875" defaultRowHeight="15" x14ac:dyDescent="0.25"/>
  <cols>
    <col min="1" max="2" width="5.7109375" bestFit="1" customWidth="1"/>
    <col min="3" max="4" width="8" bestFit="1" customWidth="1"/>
    <col min="5" max="5" width="7" bestFit="1" customWidth="1"/>
    <col min="6" max="6" width="6" bestFit="1" customWidth="1"/>
    <col min="7" max="7" width="5.5703125" bestFit="1" customWidth="1"/>
  </cols>
  <sheetData>
    <row r="1" spans="1:14" x14ac:dyDescent="0.25">
      <c r="A1" s="2" t="str">
        <f>+Lines!A1</f>
        <v>fbus</v>
      </c>
      <c r="B1" s="2" t="str">
        <f>+Lines!B1</f>
        <v>tbus</v>
      </c>
      <c r="C1" s="2" t="str">
        <f>+Lines!C1</f>
        <v>r</v>
      </c>
      <c r="D1" s="2" t="str">
        <f>+Lines!D1</f>
        <v>x</v>
      </c>
      <c r="E1" s="2" t="str">
        <f>+Lines!E1</f>
        <v>b</v>
      </c>
      <c r="F1" s="2" t="str">
        <f>+Lines!F1</f>
        <v>rateA</v>
      </c>
      <c r="G1" s="2" t="str">
        <f>+Lines!G1</f>
        <v>rateB</v>
      </c>
      <c r="H1" s="2" t="str">
        <f>+Lines!H1</f>
        <v>rateC</v>
      </c>
      <c r="I1" s="2" t="str">
        <f>+Lines!I1</f>
        <v>ratio</v>
      </c>
      <c r="J1" s="2" t="str">
        <f>+Lines!J1</f>
        <v>angle</v>
      </c>
      <c r="K1" s="2" t="str">
        <f>+Lines!K1</f>
        <v>status</v>
      </c>
      <c r="L1" s="2" t="str">
        <f>+Lines!L1</f>
        <v>angmin</v>
      </c>
      <c r="M1" s="2" t="str">
        <f>+Lines!M1</f>
        <v>angmax</v>
      </c>
      <c r="N1" s="2" t="str">
        <f>+Lines!N1</f>
        <v>Smax</v>
      </c>
    </row>
    <row r="2" spans="1:14" x14ac:dyDescent="0.25">
      <c r="A2" s="2">
        <f>+Lines!A2-1</f>
        <v>0</v>
      </c>
      <c r="B2" s="2">
        <f>+Lines!B2-1</f>
        <v>1</v>
      </c>
      <c r="C2" s="2">
        <f>+Lines!C2</f>
        <v>1.9380000000000001E-2</v>
      </c>
      <c r="D2" s="2">
        <f>+Lines!D2</f>
        <v>5.917E-2</v>
      </c>
      <c r="E2" s="2">
        <f>+Lines!E2</f>
        <v>2.64E-2</v>
      </c>
      <c r="F2" s="2">
        <f>+Lines!F2</f>
        <v>9900</v>
      </c>
      <c r="G2" s="2">
        <f>+Lines!G2</f>
        <v>0</v>
      </c>
      <c r="H2" s="2">
        <f>+Lines!H2</f>
        <v>0</v>
      </c>
      <c r="I2" s="2">
        <f>+Lines!I2</f>
        <v>0</v>
      </c>
      <c r="J2" s="2">
        <f>+Lines!J2</f>
        <v>0</v>
      </c>
      <c r="K2" s="2">
        <f>+Lines!K2</f>
        <v>1</v>
      </c>
      <c r="L2" s="2">
        <f>+Lines!L2</f>
        <v>-360</v>
      </c>
      <c r="M2" s="2">
        <f>+Lines!M2</f>
        <v>360</v>
      </c>
      <c r="N2" s="2">
        <f>+Lines!N2</f>
        <v>9900</v>
      </c>
    </row>
    <row r="3" spans="1:14" x14ac:dyDescent="0.25">
      <c r="A3" s="2">
        <f>+Lines!A3-1</f>
        <v>0</v>
      </c>
      <c r="B3" s="2">
        <f>+Lines!B3-1</f>
        <v>4</v>
      </c>
      <c r="C3" s="2">
        <f>+Lines!C3</f>
        <v>5.4030000000000002E-2</v>
      </c>
      <c r="D3" s="2">
        <f>+Lines!D3</f>
        <v>0.22303999999999999</v>
      </c>
      <c r="E3" s="2">
        <f>+Lines!E3</f>
        <v>2.46E-2</v>
      </c>
      <c r="F3" s="2">
        <f>+Lines!F3</f>
        <v>9900</v>
      </c>
      <c r="G3" s="2">
        <f>+Lines!G3</f>
        <v>0</v>
      </c>
      <c r="H3" s="2">
        <f>+Lines!H3</f>
        <v>0</v>
      </c>
      <c r="I3" s="2">
        <f>+Lines!I3</f>
        <v>0</v>
      </c>
      <c r="J3" s="2">
        <f>+Lines!J3</f>
        <v>0</v>
      </c>
      <c r="K3" s="2">
        <f>+Lines!K3</f>
        <v>1</v>
      </c>
      <c r="L3" s="2">
        <f>+Lines!L3</f>
        <v>-360</v>
      </c>
      <c r="M3" s="2">
        <f>+Lines!M3</f>
        <v>360</v>
      </c>
      <c r="N3" s="2">
        <f>+Lines!N3</f>
        <v>9900</v>
      </c>
    </row>
    <row r="4" spans="1:14" x14ac:dyDescent="0.25">
      <c r="A4" s="2">
        <f>+Lines!A4-1</f>
        <v>1</v>
      </c>
      <c r="B4" s="2">
        <f>+Lines!B4-1</f>
        <v>2</v>
      </c>
      <c r="C4" s="2">
        <f>+Lines!C4</f>
        <v>4.6989999999999997E-2</v>
      </c>
      <c r="D4" s="2">
        <f>+Lines!D4</f>
        <v>0.19797000000000001</v>
      </c>
      <c r="E4" s="2">
        <f>+Lines!E4</f>
        <v>2.1899999999999999E-2</v>
      </c>
      <c r="F4" s="2">
        <f>+Lines!F4</f>
        <v>9900</v>
      </c>
      <c r="G4" s="2">
        <f>+Lines!G4</f>
        <v>0</v>
      </c>
      <c r="H4" s="2">
        <f>+Lines!H4</f>
        <v>0</v>
      </c>
      <c r="I4" s="2">
        <f>+Lines!I4</f>
        <v>0</v>
      </c>
      <c r="J4" s="2">
        <f>+Lines!J4</f>
        <v>0</v>
      </c>
      <c r="K4" s="2">
        <f>+Lines!K4</f>
        <v>1</v>
      </c>
      <c r="L4" s="2">
        <f>+Lines!L4</f>
        <v>-360</v>
      </c>
      <c r="M4" s="2">
        <f>+Lines!M4</f>
        <v>360</v>
      </c>
      <c r="N4" s="2">
        <f>+Lines!N4</f>
        <v>9900</v>
      </c>
    </row>
    <row r="5" spans="1:14" x14ac:dyDescent="0.25">
      <c r="A5" s="2">
        <f>+Lines!A5-1</f>
        <v>1</v>
      </c>
      <c r="B5" s="2">
        <f>+Lines!B5-1</f>
        <v>3</v>
      </c>
      <c r="C5" s="2">
        <f>+Lines!C5</f>
        <v>5.8110000000000002E-2</v>
      </c>
      <c r="D5" s="2">
        <f>+Lines!D5</f>
        <v>0.17632</v>
      </c>
      <c r="E5" s="2">
        <f>+Lines!E5</f>
        <v>1.7000000000000001E-2</v>
      </c>
      <c r="F5" s="2">
        <f>+Lines!F5</f>
        <v>9900</v>
      </c>
      <c r="G5" s="2">
        <f>+Lines!G5</f>
        <v>0</v>
      </c>
      <c r="H5" s="2">
        <f>+Lines!H5</f>
        <v>0</v>
      </c>
      <c r="I5" s="2">
        <f>+Lines!I5</f>
        <v>0</v>
      </c>
      <c r="J5" s="2">
        <f>+Lines!J5</f>
        <v>0</v>
      </c>
      <c r="K5" s="2">
        <f>+Lines!K5</f>
        <v>1</v>
      </c>
      <c r="L5" s="2">
        <f>+Lines!L5</f>
        <v>-360</v>
      </c>
      <c r="M5" s="2">
        <f>+Lines!M5</f>
        <v>360</v>
      </c>
      <c r="N5" s="2">
        <f>+Lines!N5</f>
        <v>9900</v>
      </c>
    </row>
    <row r="6" spans="1:14" x14ac:dyDescent="0.25">
      <c r="A6" s="2">
        <f>+Lines!A6-1</f>
        <v>1</v>
      </c>
      <c r="B6" s="2">
        <f>+Lines!B6-1</f>
        <v>4</v>
      </c>
      <c r="C6" s="2">
        <f>+Lines!C6</f>
        <v>5.6950000000000001E-2</v>
      </c>
      <c r="D6" s="2">
        <f>+Lines!D6</f>
        <v>0.17388000000000001</v>
      </c>
      <c r="E6" s="2">
        <f>+Lines!E6</f>
        <v>1.7299999999999999E-2</v>
      </c>
      <c r="F6" s="2">
        <f>+Lines!F6</f>
        <v>9900</v>
      </c>
      <c r="G6" s="2">
        <f>+Lines!G6</f>
        <v>0</v>
      </c>
      <c r="H6" s="2">
        <f>+Lines!H6</f>
        <v>0</v>
      </c>
      <c r="I6" s="2">
        <f>+Lines!I6</f>
        <v>0</v>
      </c>
      <c r="J6" s="2">
        <f>+Lines!J6</f>
        <v>0</v>
      </c>
      <c r="K6" s="2">
        <f>+Lines!K6</f>
        <v>1</v>
      </c>
      <c r="L6" s="2">
        <f>+Lines!L6</f>
        <v>-360</v>
      </c>
      <c r="M6" s="2">
        <f>+Lines!M6</f>
        <v>360</v>
      </c>
      <c r="N6" s="2">
        <f>+Lines!N6</f>
        <v>9900</v>
      </c>
    </row>
    <row r="7" spans="1:14" x14ac:dyDescent="0.25">
      <c r="A7" s="2">
        <f>+Lines!A7-1</f>
        <v>2</v>
      </c>
      <c r="B7" s="2">
        <f>+Lines!B7-1</f>
        <v>3</v>
      </c>
      <c r="C7" s="2">
        <f>+Lines!C7</f>
        <v>6.701E-2</v>
      </c>
      <c r="D7" s="2">
        <f>+Lines!D7</f>
        <v>0.17102999999999999</v>
      </c>
      <c r="E7" s="2">
        <f>+Lines!E7</f>
        <v>6.4000000000000003E-3</v>
      </c>
      <c r="F7" s="2">
        <f>+Lines!F7</f>
        <v>9900</v>
      </c>
      <c r="G7" s="2">
        <f>+Lines!G7</f>
        <v>0</v>
      </c>
      <c r="H7" s="2">
        <f>+Lines!H7</f>
        <v>0</v>
      </c>
      <c r="I7" s="2">
        <f>+Lines!I7</f>
        <v>0</v>
      </c>
      <c r="J7" s="2">
        <f>+Lines!J7</f>
        <v>0</v>
      </c>
      <c r="K7" s="2">
        <f>+Lines!K7</f>
        <v>1</v>
      </c>
      <c r="L7" s="2">
        <f>+Lines!L7</f>
        <v>-360</v>
      </c>
      <c r="M7" s="2">
        <f>+Lines!M7</f>
        <v>360</v>
      </c>
      <c r="N7" s="2">
        <f>+Lines!N7</f>
        <v>9900</v>
      </c>
    </row>
    <row r="8" spans="1:14" x14ac:dyDescent="0.25">
      <c r="A8" s="2">
        <f>+Lines!A8-1</f>
        <v>3</v>
      </c>
      <c r="B8" s="2">
        <f>+Lines!B8-1</f>
        <v>4</v>
      </c>
      <c r="C8" s="2">
        <f>+Lines!C8</f>
        <v>1.3350000000000001E-2</v>
      </c>
      <c r="D8" s="2">
        <f>+Lines!D8</f>
        <v>4.2110000000000002E-2</v>
      </c>
      <c r="E8" s="2">
        <f>+Lines!E8</f>
        <v>0</v>
      </c>
      <c r="F8" s="2">
        <f>+Lines!F8</f>
        <v>9900</v>
      </c>
      <c r="G8" s="2">
        <f>+Lines!G8</f>
        <v>0</v>
      </c>
      <c r="H8" s="2">
        <f>+Lines!H8</f>
        <v>0</v>
      </c>
      <c r="I8" s="2">
        <f>+Lines!I8</f>
        <v>0</v>
      </c>
      <c r="J8" s="2">
        <f>+Lines!J8</f>
        <v>0</v>
      </c>
      <c r="K8" s="2">
        <f>+Lines!K8</f>
        <v>1</v>
      </c>
      <c r="L8" s="2">
        <f>+Lines!L8</f>
        <v>-360</v>
      </c>
      <c r="M8" s="2">
        <f>+Lines!M8</f>
        <v>360</v>
      </c>
      <c r="N8" s="2">
        <f>+Lines!N8</f>
        <v>9900</v>
      </c>
    </row>
    <row r="9" spans="1:14" x14ac:dyDescent="0.25">
      <c r="A9" s="2">
        <f>+Lines!A9-1</f>
        <v>3</v>
      </c>
      <c r="B9" s="2">
        <f>+Lines!B9-1</f>
        <v>6</v>
      </c>
      <c r="C9" s="2">
        <f>+Lines!C9</f>
        <v>0</v>
      </c>
      <c r="D9" s="2">
        <f>+Lines!D9</f>
        <v>0.20912</v>
      </c>
      <c r="E9" s="2">
        <f>+Lines!E9</f>
        <v>0</v>
      </c>
      <c r="F9" s="2">
        <f>+Lines!F9</f>
        <v>9900</v>
      </c>
      <c r="G9" s="2">
        <f>+Lines!G9</f>
        <v>0</v>
      </c>
      <c r="H9" s="2">
        <f>+Lines!H9</f>
        <v>0</v>
      </c>
      <c r="I9" s="2">
        <f>+Lines!I9</f>
        <v>0.97799999999999998</v>
      </c>
      <c r="J9" s="2">
        <f>+Lines!J9</f>
        <v>0</v>
      </c>
      <c r="K9" s="2">
        <f>+Lines!K9</f>
        <v>1</v>
      </c>
      <c r="L9" s="2">
        <f>+Lines!L9</f>
        <v>-360</v>
      </c>
      <c r="M9" s="2">
        <f>+Lines!M9</f>
        <v>360</v>
      </c>
      <c r="N9" s="2">
        <f>+Lines!N9</f>
        <v>9900</v>
      </c>
    </row>
    <row r="10" spans="1:14" x14ac:dyDescent="0.25">
      <c r="A10" s="2">
        <f>+Lines!A10-1</f>
        <v>3</v>
      </c>
      <c r="B10" s="2">
        <f>+Lines!B10-1</f>
        <v>8</v>
      </c>
      <c r="C10" s="2">
        <f>+Lines!C10</f>
        <v>0</v>
      </c>
      <c r="D10" s="2">
        <f>+Lines!D10</f>
        <v>0.55618000000000001</v>
      </c>
      <c r="E10" s="2">
        <f>+Lines!E10</f>
        <v>0</v>
      </c>
      <c r="F10" s="2">
        <f>+Lines!F10</f>
        <v>9900</v>
      </c>
      <c r="G10" s="2">
        <f>+Lines!G10</f>
        <v>0</v>
      </c>
      <c r="H10" s="2">
        <f>+Lines!H10</f>
        <v>0</v>
      </c>
      <c r="I10" s="2">
        <f>+Lines!I10</f>
        <v>0.96899999999999997</v>
      </c>
      <c r="J10" s="2">
        <f>+Lines!J10</f>
        <v>0</v>
      </c>
      <c r="K10" s="2">
        <f>+Lines!K10</f>
        <v>1</v>
      </c>
      <c r="L10" s="2">
        <f>+Lines!L10</f>
        <v>-360</v>
      </c>
      <c r="M10" s="2">
        <f>+Lines!M10</f>
        <v>360</v>
      </c>
      <c r="N10" s="2">
        <f>+Lines!N10</f>
        <v>9900</v>
      </c>
    </row>
    <row r="11" spans="1:14" x14ac:dyDescent="0.25">
      <c r="A11" s="2">
        <f>+Lines!A11-1</f>
        <v>4</v>
      </c>
      <c r="B11" s="2">
        <f>+Lines!B11-1</f>
        <v>5</v>
      </c>
      <c r="C11" s="2">
        <f>+Lines!C11</f>
        <v>0</v>
      </c>
      <c r="D11" s="2">
        <f>+Lines!D11</f>
        <v>0.25202000000000002</v>
      </c>
      <c r="E11" s="2">
        <f>+Lines!E11</f>
        <v>0</v>
      </c>
      <c r="F11" s="2">
        <f>+Lines!F11</f>
        <v>9900</v>
      </c>
      <c r="G11" s="2">
        <f>+Lines!G11</f>
        <v>0</v>
      </c>
      <c r="H11" s="2">
        <f>+Lines!H11</f>
        <v>0</v>
      </c>
      <c r="I11" s="2">
        <f>+Lines!I11</f>
        <v>0.93200000000000005</v>
      </c>
      <c r="J11" s="2">
        <f>+Lines!J11</f>
        <v>0</v>
      </c>
      <c r="K11" s="2">
        <f>+Lines!K11</f>
        <v>1</v>
      </c>
      <c r="L11" s="2">
        <f>+Lines!L11</f>
        <v>-360</v>
      </c>
      <c r="M11" s="2">
        <f>+Lines!M11</f>
        <v>360</v>
      </c>
      <c r="N11" s="2">
        <f>+Lines!N11</f>
        <v>9900</v>
      </c>
    </row>
    <row r="12" spans="1:14" x14ac:dyDescent="0.25">
      <c r="A12" s="2">
        <f>+Lines!A12-1</f>
        <v>5</v>
      </c>
      <c r="B12" s="2">
        <f>+Lines!B12-1</f>
        <v>10</v>
      </c>
      <c r="C12" s="2">
        <f>+Lines!C12</f>
        <v>9.4979999999999995E-2</v>
      </c>
      <c r="D12" s="2">
        <f>+Lines!D12</f>
        <v>0.19889999999999999</v>
      </c>
      <c r="E12" s="2">
        <f>+Lines!E12</f>
        <v>0</v>
      </c>
      <c r="F12" s="2">
        <f>+Lines!F12</f>
        <v>9900</v>
      </c>
      <c r="G12" s="2">
        <f>+Lines!G12</f>
        <v>0</v>
      </c>
      <c r="H12" s="2">
        <f>+Lines!H12</f>
        <v>0</v>
      </c>
      <c r="I12" s="2">
        <f>+Lines!I12</f>
        <v>0</v>
      </c>
      <c r="J12" s="2">
        <f>+Lines!J12</f>
        <v>0</v>
      </c>
      <c r="K12" s="2">
        <f>+Lines!K12</f>
        <v>1</v>
      </c>
      <c r="L12" s="2">
        <f>+Lines!L12</f>
        <v>-360</v>
      </c>
      <c r="M12" s="2">
        <f>+Lines!M12</f>
        <v>360</v>
      </c>
      <c r="N12" s="2">
        <f>+Lines!N12</f>
        <v>9900</v>
      </c>
    </row>
    <row r="13" spans="1:14" x14ac:dyDescent="0.25">
      <c r="A13" s="2">
        <f>+Lines!A13-1</f>
        <v>5</v>
      </c>
      <c r="B13" s="2">
        <f>+Lines!B13-1</f>
        <v>11</v>
      </c>
      <c r="C13" s="2">
        <f>+Lines!C13</f>
        <v>0.12291000000000001</v>
      </c>
      <c r="D13" s="2">
        <f>+Lines!D13</f>
        <v>0.25580999999999998</v>
      </c>
      <c r="E13" s="2">
        <f>+Lines!E13</f>
        <v>0</v>
      </c>
      <c r="F13" s="2">
        <f>+Lines!F13</f>
        <v>9900</v>
      </c>
      <c r="G13" s="2">
        <f>+Lines!G13</f>
        <v>0</v>
      </c>
      <c r="H13" s="2">
        <f>+Lines!H13</f>
        <v>0</v>
      </c>
      <c r="I13" s="2">
        <f>+Lines!I13</f>
        <v>0</v>
      </c>
      <c r="J13" s="2">
        <f>+Lines!J13</f>
        <v>0</v>
      </c>
      <c r="K13" s="2">
        <f>+Lines!K13</f>
        <v>1</v>
      </c>
      <c r="L13" s="2">
        <f>+Lines!L13</f>
        <v>-360</v>
      </c>
      <c r="M13" s="2">
        <f>+Lines!M13</f>
        <v>360</v>
      </c>
      <c r="N13" s="2">
        <f>+Lines!N13</f>
        <v>9900</v>
      </c>
    </row>
    <row r="14" spans="1:14" x14ac:dyDescent="0.25">
      <c r="A14" s="2">
        <f>+Lines!A14-1</f>
        <v>5</v>
      </c>
      <c r="B14" s="2">
        <f>+Lines!B14-1</f>
        <v>12</v>
      </c>
      <c r="C14" s="2">
        <f>+Lines!C14</f>
        <v>6.615E-2</v>
      </c>
      <c r="D14" s="2">
        <f>+Lines!D14</f>
        <v>0.13027</v>
      </c>
      <c r="E14" s="2">
        <f>+Lines!E14</f>
        <v>0</v>
      </c>
      <c r="F14" s="2">
        <f>+Lines!F14</f>
        <v>9900</v>
      </c>
      <c r="G14" s="2">
        <f>+Lines!G14</f>
        <v>0</v>
      </c>
      <c r="H14" s="2">
        <f>+Lines!H14</f>
        <v>0</v>
      </c>
      <c r="I14" s="2">
        <f>+Lines!I14</f>
        <v>0</v>
      </c>
      <c r="J14" s="2">
        <f>+Lines!J14</f>
        <v>0</v>
      </c>
      <c r="K14" s="2">
        <f>+Lines!K14</f>
        <v>1</v>
      </c>
      <c r="L14" s="2">
        <f>+Lines!L14</f>
        <v>-360</v>
      </c>
      <c r="M14" s="2">
        <f>+Lines!M14</f>
        <v>360</v>
      </c>
      <c r="N14" s="2">
        <f>+Lines!N14</f>
        <v>9900</v>
      </c>
    </row>
    <row r="15" spans="1:14" x14ac:dyDescent="0.25">
      <c r="A15" s="2">
        <f>+Lines!A15-1</f>
        <v>6</v>
      </c>
      <c r="B15" s="2">
        <f>+Lines!B15-1</f>
        <v>7</v>
      </c>
      <c r="C15" s="2">
        <f>+Lines!C15</f>
        <v>0</v>
      </c>
      <c r="D15" s="2">
        <f>+Lines!D15</f>
        <v>0.17615</v>
      </c>
      <c r="E15" s="2">
        <f>+Lines!E15</f>
        <v>0</v>
      </c>
      <c r="F15" s="2">
        <f>+Lines!F15</f>
        <v>9900</v>
      </c>
      <c r="G15" s="2">
        <f>+Lines!G15</f>
        <v>0</v>
      </c>
      <c r="H15" s="2">
        <f>+Lines!H15</f>
        <v>0</v>
      </c>
      <c r="I15" s="2">
        <f>+Lines!I15</f>
        <v>0</v>
      </c>
      <c r="J15" s="2">
        <f>+Lines!J15</f>
        <v>0</v>
      </c>
      <c r="K15" s="2">
        <f>+Lines!K15</f>
        <v>1</v>
      </c>
      <c r="L15" s="2">
        <f>+Lines!L15</f>
        <v>-360</v>
      </c>
      <c r="M15" s="2">
        <f>+Lines!M15</f>
        <v>360</v>
      </c>
      <c r="N15" s="2">
        <f>+Lines!N15</f>
        <v>9900</v>
      </c>
    </row>
    <row r="16" spans="1:14" x14ac:dyDescent="0.25">
      <c r="A16" s="2">
        <f>+Lines!A16-1</f>
        <v>6</v>
      </c>
      <c r="B16" s="2">
        <f>+Lines!B16-1</f>
        <v>8</v>
      </c>
      <c r="C16" s="2">
        <f>+Lines!C16</f>
        <v>0</v>
      </c>
      <c r="D16" s="2">
        <f>+Lines!D16</f>
        <v>0.11001</v>
      </c>
      <c r="E16" s="2">
        <f>+Lines!E16</f>
        <v>0</v>
      </c>
      <c r="F16" s="2">
        <f>+Lines!F16</f>
        <v>9900</v>
      </c>
      <c r="G16" s="2">
        <f>+Lines!G16</f>
        <v>0</v>
      </c>
      <c r="H16" s="2">
        <f>+Lines!H16</f>
        <v>0</v>
      </c>
      <c r="I16" s="2">
        <f>+Lines!I16</f>
        <v>0</v>
      </c>
      <c r="J16" s="2">
        <f>+Lines!J16</f>
        <v>0</v>
      </c>
      <c r="K16" s="2">
        <f>+Lines!K16</f>
        <v>1</v>
      </c>
      <c r="L16" s="2">
        <f>+Lines!L16</f>
        <v>-360</v>
      </c>
      <c r="M16" s="2">
        <f>+Lines!M16</f>
        <v>360</v>
      </c>
      <c r="N16" s="2">
        <f>+Lines!N16</f>
        <v>9900</v>
      </c>
    </row>
    <row r="17" spans="1:14" x14ac:dyDescent="0.25">
      <c r="A17" s="2">
        <f>+Lines!A17-1</f>
        <v>8</v>
      </c>
      <c r="B17" s="2">
        <f>+Lines!B17-1</f>
        <v>9</v>
      </c>
      <c r="C17" s="2">
        <f>+Lines!C17</f>
        <v>3.1809999999999998E-2</v>
      </c>
      <c r="D17" s="2">
        <f>+Lines!D17</f>
        <v>8.4500000000000006E-2</v>
      </c>
      <c r="E17" s="2">
        <f>+Lines!E17</f>
        <v>0</v>
      </c>
      <c r="F17" s="2">
        <f>+Lines!F17</f>
        <v>9900</v>
      </c>
      <c r="G17" s="2">
        <f>+Lines!G17</f>
        <v>0</v>
      </c>
      <c r="H17" s="2">
        <f>+Lines!H17</f>
        <v>0</v>
      </c>
      <c r="I17" s="2">
        <f>+Lines!I17</f>
        <v>0</v>
      </c>
      <c r="J17" s="2">
        <f>+Lines!J17</f>
        <v>0</v>
      </c>
      <c r="K17" s="2">
        <f>+Lines!K17</f>
        <v>1</v>
      </c>
      <c r="L17" s="2">
        <f>+Lines!L17</f>
        <v>-360</v>
      </c>
      <c r="M17" s="2">
        <f>+Lines!M17</f>
        <v>360</v>
      </c>
      <c r="N17" s="2">
        <f>+Lines!N17</f>
        <v>9900</v>
      </c>
    </row>
    <row r="18" spans="1:14" x14ac:dyDescent="0.25">
      <c r="A18" s="2">
        <f>+Lines!A18-1</f>
        <v>8</v>
      </c>
      <c r="B18" s="2">
        <f>+Lines!B18-1</f>
        <v>13</v>
      </c>
      <c r="C18" s="2">
        <f>+Lines!C18</f>
        <v>0.12711</v>
      </c>
      <c r="D18" s="2">
        <f>+Lines!D18</f>
        <v>0.27038000000000001</v>
      </c>
      <c r="E18" s="2">
        <f>+Lines!E18</f>
        <v>0</v>
      </c>
      <c r="F18" s="2">
        <f>+Lines!F18</f>
        <v>9900</v>
      </c>
      <c r="G18" s="2">
        <f>+Lines!G18</f>
        <v>0</v>
      </c>
      <c r="H18" s="2">
        <f>+Lines!H18</f>
        <v>0</v>
      </c>
      <c r="I18" s="2">
        <f>+Lines!I18</f>
        <v>0</v>
      </c>
      <c r="J18" s="2">
        <f>+Lines!J18</f>
        <v>0</v>
      </c>
      <c r="K18" s="2">
        <f>+Lines!K18</f>
        <v>1</v>
      </c>
      <c r="L18" s="2">
        <f>+Lines!L18</f>
        <v>-360</v>
      </c>
      <c r="M18" s="2">
        <f>+Lines!M18</f>
        <v>360</v>
      </c>
      <c r="N18" s="2">
        <f>+Lines!N18</f>
        <v>9900</v>
      </c>
    </row>
    <row r="19" spans="1:14" x14ac:dyDescent="0.25">
      <c r="A19" s="2">
        <f>+Lines!A19-1</f>
        <v>9</v>
      </c>
      <c r="B19" s="2">
        <f>+Lines!B19-1</f>
        <v>10</v>
      </c>
      <c r="C19" s="2">
        <f>+Lines!C19</f>
        <v>8.2049999999999998E-2</v>
      </c>
      <c r="D19" s="2">
        <f>+Lines!D19</f>
        <v>0.19206999999999999</v>
      </c>
      <c r="E19" s="2">
        <f>+Lines!E19</f>
        <v>0</v>
      </c>
      <c r="F19" s="2">
        <f>+Lines!F19</f>
        <v>9900</v>
      </c>
      <c r="G19" s="2">
        <f>+Lines!G19</f>
        <v>0</v>
      </c>
      <c r="H19" s="2">
        <f>+Lines!H19</f>
        <v>0</v>
      </c>
      <c r="I19" s="2">
        <f>+Lines!I19</f>
        <v>0</v>
      </c>
      <c r="J19" s="2">
        <f>+Lines!J19</f>
        <v>0</v>
      </c>
      <c r="K19" s="2">
        <f>+Lines!K19</f>
        <v>1</v>
      </c>
      <c r="L19" s="2">
        <f>+Lines!L19</f>
        <v>-360</v>
      </c>
      <c r="M19" s="2">
        <f>+Lines!M19</f>
        <v>360</v>
      </c>
      <c r="N19" s="2">
        <f>+Lines!N19</f>
        <v>9900</v>
      </c>
    </row>
    <row r="20" spans="1:14" x14ac:dyDescent="0.25">
      <c r="A20" s="2">
        <f>+Lines!A20-1</f>
        <v>11</v>
      </c>
      <c r="B20" s="2">
        <f>+Lines!B20-1</f>
        <v>12</v>
      </c>
      <c r="C20" s="2">
        <f>+Lines!C20</f>
        <v>0.22092000000000001</v>
      </c>
      <c r="D20" s="2">
        <f>+Lines!D20</f>
        <v>0.19988</v>
      </c>
      <c r="E20" s="2">
        <f>+Lines!E20</f>
        <v>0</v>
      </c>
      <c r="F20" s="2">
        <f>+Lines!F20</f>
        <v>9900</v>
      </c>
      <c r="G20" s="2">
        <f>+Lines!G20</f>
        <v>0</v>
      </c>
      <c r="H20" s="2">
        <f>+Lines!H20</f>
        <v>0</v>
      </c>
      <c r="I20" s="2">
        <f>+Lines!I20</f>
        <v>0</v>
      </c>
      <c r="J20" s="2">
        <f>+Lines!J20</f>
        <v>0</v>
      </c>
      <c r="K20" s="2">
        <f>+Lines!K20</f>
        <v>1</v>
      </c>
      <c r="L20" s="2">
        <f>+Lines!L20</f>
        <v>-360</v>
      </c>
      <c r="M20" s="2">
        <f>+Lines!M20</f>
        <v>360</v>
      </c>
      <c r="N20" s="2">
        <f>+Lines!N20</f>
        <v>9900</v>
      </c>
    </row>
    <row r="21" spans="1:14" x14ac:dyDescent="0.25">
      <c r="A21" s="2">
        <f>+Lines!A21-1</f>
        <v>12</v>
      </c>
      <c r="B21" s="2">
        <f>+Lines!B21-1</f>
        <v>13</v>
      </c>
      <c r="C21" s="2">
        <f>+Lines!C21</f>
        <v>0.17093</v>
      </c>
      <c r="D21" s="2">
        <f>+Lines!D21</f>
        <v>0.34802</v>
      </c>
      <c r="E21" s="2">
        <f>+Lines!E21</f>
        <v>0</v>
      </c>
      <c r="F21" s="2">
        <f>+Lines!F21</f>
        <v>9900</v>
      </c>
      <c r="G21" s="2">
        <f>+Lines!G21</f>
        <v>0</v>
      </c>
      <c r="H21" s="2">
        <f>+Lines!H21</f>
        <v>0</v>
      </c>
      <c r="I21" s="2">
        <f>+Lines!I21</f>
        <v>0</v>
      </c>
      <c r="J21" s="2">
        <f>+Lines!J21</f>
        <v>0</v>
      </c>
      <c r="K21" s="2">
        <f>+Lines!K21</f>
        <v>1</v>
      </c>
      <c r="L21" s="2">
        <f>+Lines!L21</f>
        <v>-360</v>
      </c>
      <c r="M21" s="2">
        <f>+Lines!M21</f>
        <v>360</v>
      </c>
      <c r="N21" s="2">
        <f>+Lines!N21</f>
        <v>9900</v>
      </c>
    </row>
    <row r="22" spans="1:14" x14ac:dyDescent="0.25">
      <c r="A22" s="2"/>
      <c r="B22" s="2"/>
      <c r="C22" s="2"/>
      <c r="D22" s="2"/>
      <c r="E22" s="2"/>
      <c r="F22" s="2"/>
    </row>
    <row r="23" spans="1:14" x14ac:dyDescent="0.25">
      <c r="A23" s="2"/>
      <c r="B23" s="2"/>
      <c r="C23" s="2"/>
      <c r="D23" s="2"/>
      <c r="E23" s="2"/>
      <c r="F23" s="2"/>
    </row>
    <row r="24" spans="1:14" x14ac:dyDescent="0.25">
      <c r="A24" s="2"/>
      <c r="B24" s="2"/>
      <c r="C24" s="2"/>
      <c r="D24" s="2"/>
      <c r="E24" s="2"/>
      <c r="F24" s="2"/>
    </row>
    <row r="25" spans="1:14" x14ac:dyDescent="0.25">
      <c r="A25" s="2"/>
      <c r="B25" s="2"/>
      <c r="C25" s="2"/>
      <c r="D25" s="2"/>
      <c r="E25" s="2"/>
      <c r="F25" s="2"/>
    </row>
    <row r="26" spans="1:14" x14ac:dyDescent="0.25">
      <c r="A26" s="2"/>
      <c r="B26" s="2"/>
      <c r="C26" s="2"/>
      <c r="D26" s="2"/>
      <c r="E26" s="2"/>
      <c r="F26" s="2"/>
    </row>
    <row r="27" spans="1:14" x14ac:dyDescent="0.25">
      <c r="A27" s="2"/>
      <c r="B27" s="2"/>
      <c r="C27" s="2"/>
      <c r="D27" s="2"/>
      <c r="E27" s="2"/>
      <c r="F27" s="2"/>
    </row>
    <row r="28" spans="1:14" x14ac:dyDescent="0.25">
      <c r="A28" s="2"/>
      <c r="B28" s="2"/>
      <c r="C28" s="2"/>
      <c r="D28" s="2"/>
      <c r="E28" s="2"/>
      <c r="F28" s="2"/>
    </row>
    <row r="29" spans="1:14" x14ac:dyDescent="0.25">
      <c r="A29" s="2"/>
      <c r="B29" s="2"/>
      <c r="C29" s="2"/>
      <c r="D29" s="2"/>
      <c r="E29" s="2"/>
      <c r="F29" s="2"/>
    </row>
    <row r="30" spans="1:14" x14ac:dyDescent="0.25">
      <c r="A30" s="2"/>
      <c r="B30" s="2"/>
      <c r="C30" s="2"/>
      <c r="D30" s="2"/>
      <c r="E30" s="2"/>
      <c r="F30" s="2"/>
    </row>
    <row r="31" spans="1:14" x14ac:dyDescent="0.25">
      <c r="A31" s="2"/>
      <c r="B31" s="2"/>
      <c r="C31" s="2"/>
      <c r="D31" s="2"/>
      <c r="E31" s="2"/>
      <c r="F31" s="2"/>
    </row>
    <row r="32" spans="1:14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workbookViewId="0">
      <pane xSplit="4" ySplit="8" topLeftCell="E9" activePane="bottomRight" state="frozen"/>
      <selection pane="topRight" activeCell="H1" sqref="H1"/>
      <selection pane="bottomLeft" activeCell="A11" sqref="A11"/>
      <selection pane="bottomRight" activeCell="N2" sqref="A2:N15"/>
    </sheetView>
  </sheetViews>
  <sheetFormatPr baseColWidth="10" defaultColWidth="10.85546875" defaultRowHeight="15" x14ac:dyDescent="0.25"/>
  <cols>
    <col min="1" max="14" width="5.5703125" customWidth="1"/>
  </cols>
  <sheetData>
    <row r="1" spans="1:1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</row>
    <row r="2" spans="1:14" x14ac:dyDescent="0.25">
      <c r="A2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0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0</v>
      </c>
      <c r="B5">
        <v>1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1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</row>
    <row r="8" spans="1:14" x14ac:dyDescent="0.25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</row>
    <row r="11" spans="1:1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</row>
    <row r="15" spans="1:1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Buses</vt:lpstr>
      <vt:lpstr>Costs</vt:lpstr>
      <vt:lpstr>Lines</vt:lpstr>
      <vt:lpstr>input_Ybus</vt:lpstr>
      <vt:lpstr>Adj_Matrix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Garcia</dc:creator>
  <cp:lastModifiedBy>Fernando Garcia</cp:lastModifiedBy>
  <dcterms:created xsi:type="dcterms:W3CDTF">2020-06-18T03:52:44Z</dcterms:created>
  <dcterms:modified xsi:type="dcterms:W3CDTF">2021-06-12T16:14:11Z</dcterms:modified>
</cp:coreProperties>
</file>