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ferid\Desktop\"/>
    </mc:Choice>
  </mc:AlternateContent>
  <xr:revisionPtr revIDLastSave="0" documentId="13_ncr:1_{104D6459-770E-4B3E-8776-178B9215A541}" xr6:coauthVersionLast="47" xr6:coauthVersionMax="47" xr10:uidLastSave="{00000000-0000-0000-0000-000000000000}"/>
  <bookViews>
    <workbookView xWindow="11520" yWindow="0" windowWidth="11520" windowHeight="12504" firstSheet="3" activeTab="3" xr2:uid="{00000000-000D-0000-FFFF-FFFF00000000}"/>
  </bookViews>
  <sheets>
    <sheet name="Boyer Moore" sheetId="1" r:id="rId1"/>
    <sheet name="Rabin Karp" sheetId="2" r:id="rId2"/>
    <sheet name="Knuth Morris Pratt" sheetId="3" r:id="rId3"/>
    <sheet name="Two Way String Match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5" i="4" l="1"/>
  <c r="N44" i="4"/>
  <c r="N43" i="4"/>
  <c r="N42" i="4"/>
  <c r="N41" i="4"/>
  <c r="N40" i="4"/>
  <c r="N39" i="4"/>
  <c r="N38" i="4"/>
  <c r="N37" i="4"/>
  <c r="N36" i="4"/>
  <c r="N31" i="4"/>
  <c r="N30" i="4"/>
  <c r="N29" i="4"/>
  <c r="N28" i="4"/>
  <c r="N27" i="4"/>
  <c r="N26" i="4"/>
  <c r="N25" i="4"/>
  <c r="N24" i="4"/>
  <c r="N23" i="4"/>
  <c r="N22" i="4"/>
  <c r="N17" i="4"/>
  <c r="N16" i="4"/>
  <c r="N15" i="4"/>
  <c r="N14" i="4"/>
  <c r="N13" i="4"/>
  <c r="N12" i="4"/>
  <c r="N11" i="4"/>
  <c r="N10" i="4"/>
  <c r="N9" i="4"/>
  <c r="N8" i="4"/>
  <c r="N7" i="4"/>
  <c r="N6" i="4"/>
  <c r="N5" i="4"/>
  <c r="N4" i="4"/>
  <c r="N3" i="4"/>
  <c r="N6" i="3"/>
  <c r="N23" i="1"/>
  <c r="N3" i="1"/>
  <c r="N37" i="3"/>
  <c r="N38" i="3"/>
  <c r="N39" i="3"/>
  <c r="N40" i="3"/>
  <c r="N41" i="3"/>
  <c r="N42" i="3"/>
  <c r="N43" i="3"/>
  <c r="N44" i="3"/>
  <c r="N45" i="3"/>
  <c r="N23" i="3"/>
  <c r="N36" i="3"/>
  <c r="N31" i="3"/>
  <c r="N30" i="3"/>
  <c r="N29" i="3"/>
  <c r="N28" i="3"/>
  <c r="N27" i="3"/>
  <c r="N26" i="3"/>
  <c r="N25" i="3"/>
  <c r="N24" i="3"/>
  <c r="N22" i="3"/>
  <c r="N17" i="3"/>
  <c r="N16" i="3"/>
  <c r="N15" i="3"/>
  <c r="N14" i="3"/>
  <c r="N13" i="3"/>
  <c r="N12" i="3"/>
  <c r="N11" i="3"/>
  <c r="N10" i="3"/>
  <c r="N9" i="3"/>
  <c r="N8" i="3"/>
  <c r="N7" i="3"/>
  <c r="N5" i="3"/>
  <c r="N4" i="3"/>
  <c r="N3" i="3"/>
  <c r="N45" i="2"/>
  <c r="N44" i="2"/>
  <c r="N43" i="2"/>
  <c r="N42" i="2"/>
  <c r="N41" i="2"/>
  <c r="N40" i="2"/>
  <c r="N39" i="2"/>
  <c r="N38" i="2"/>
  <c r="N37" i="2"/>
  <c r="N36" i="2"/>
  <c r="N23" i="2"/>
  <c r="N24" i="2"/>
  <c r="N25" i="2"/>
  <c r="N26" i="2"/>
  <c r="N27" i="2"/>
  <c r="N28" i="2"/>
  <c r="N29" i="2"/>
  <c r="N30" i="2"/>
  <c r="N31" i="2"/>
  <c r="N22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3" i="2"/>
  <c r="N37" i="1"/>
  <c r="N38" i="1"/>
  <c r="N39" i="1"/>
  <c r="N40" i="1"/>
  <c r="N41" i="1"/>
  <c r="N42" i="1"/>
  <c r="N43" i="1"/>
  <c r="N44" i="1"/>
  <c r="N45" i="1"/>
  <c r="N36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24" i="1"/>
  <c r="N25" i="1"/>
  <c r="N26" i="1"/>
  <c r="N27" i="1"/>
  <c r="N28" i="1"/>
  <c r="N29" i="1"/>
  <c r="N30" i="1"/>
  <c r="N31" i="1"/>
  <c r="N22" i="1"/>
</calcChain>
</file>

<file path=xl/sharedStrings.xml><?xml version="1.0" encoding="utf-8"?>
<sst xmlns="http://schemas.openxmlformats.org/spreadsheetml/2006/main" count="1185" uniqueCount="161">
  <si>
    <t>Methodologies</t>
  </si>
  <si>
    <t>Batch Processing</t>
  </si>
  <si>
    <t>Parallel Processing</t>
  </si>
  <si>
    <t>QBBP</t>
  </si>
  <si>
    <t>Input File</t>
  </si>
  <si>
    <t>File Size</t>
  </si>
  <si>
    <t>File Type</t>
  </si>
  <si>
    <t>Algorithm Used</t>
  </si>
  <si>
    <t>Thread Number</t>
  </si>
  <si>
    <t>Batch Size</t>
  </si>
  <si>
    <t>Boyer Moore</t>
  </si>
  <si>
    <t>agricultural_production_census_2002</t>
  </si>
  <si>
    <t>1.11GB</t>
  </si>
  <si>
    <t>csv</t>
  </si>
  <si>
    <t>Time Elapsed - Run 1</t>
  </si>
  <si>
    <t>Time Elapsed - Run 2</t>
  </si>
  <si>
    <t>Time Elapsed - Run 3</t>
  </si>
  <si>
    <t>Time Elapsed - Run 4</t>
  </si>
  <si>
    <t>Time Elapsed - Run 5</t>
  </si>
  <si>
    <t>8.85 GB</t>
  </si>
  <si>
    <t xml:space="preserve">Peak CPU usage </t>
  </si>
  <si>
    <t>5.28 GB</t>
  </si>
  <si>
    <t>1.5 GB</t>
  </si>
  <si>
    <t>aagricultural_production_census_2002</t>
  </si>
  <si>
    <t>8.83 GB</t>
  </si>
  <si>
    <t>5.24 GB</t>
  </si>
  <si>
    <t>8.82 GB</t>
  </si>
  <si>
    <t>5.23 GB</t>
  </si>
  <si>
    <t>8.8 GB</t>
  </si>
  <si>
    <t>1.44 GB</t>
  </si>
  <si>
    <t>5.18 GB</t>
  </si>
  <si>
    <t>8.9 GB</t>
  </si>
  <si>
    <t>1.47 GB</t>
  </si>
  <si>
    <t>Memory Allocations</t>
  </si>
  <si>
    <t>5.3 GB</t>
  </si>
  <si>
    <t>8.56 GB</t>
  </si>
  <si>
    <t>8.78 GB</t>
  </si>
  <si>
    <t>8.69 GB</t>
  </si>
  <si>
    <t>8.84 GB</t>
  </si>
  <si>
    <t>8.89 GB</t>
  </si>
  <si>
    <t>1.52GB</t>
  </si>
  <si>
    <t>1.49 GB</t>
  </si>
  <si>
    <t>1.39GB</t>
  </si>
  <si>
    <t xml:space="preserve"> Boyer Moore with 4 Threads</t>
  </si>
  <si>
    <t xml:space="preserve"> Boyer Moore with 1 Thread</t>
  </si>
  <si>
    <t xml:space="preserve"> Boyer Moore with 8 Threads</t>
  </si>
  <si>
    <t>8.74 GB</t>
  </si>
  <si>
    <t>8.44 GB</t>
  </si>
  <si>
    <t>1.43 GB</t>
  </si>
  <si>
    <t>1.42 GB</t>
  </si>
  <si>
    <t xml:space="preserve"> Rabin Karp with 1 Thread</t>
  </si>
  <si>
    <t>Rabin Karp</t>
  </si>
  <si>
    <t>json</t>
  </si>
  <si>
    <t>4.97GB</t>
  </si>
  <si>
    <t>yelp_academic_dataset_review</t>
  </si>
  <si>
    <t>55.58 GB</t>
  </si>
  <si>
    <t>55.62 GB</t>
  </si>
  <si>
    <t>55.7 GB</t>
  </si>
  <si>
    <t>55.86 GB</t>
  </si>
  <si>
    <t>56.18 GB</t>
  </si>
  <si>
    <t>ERROR</t>
  </si>
  <si>
    <t>23.52 GB</t>
  </si>
  <si>
    <t>23.57 GB</t>
  </si>
  <si>
    <t>23.65 GB</t>
  </si>
  <si>
    <t>23.81 GB</t>
  </si>
  <si>
    <t>24.24 GB</t>
  </si>
  <si>
    <t>55.5 GB</t>
  </si>
  <si>
    <t>55.61 GB</t>
  </si>
  <si>
    <t>55.69 GB</t>
  </si>
  <si>
    <t>55.85 GB</t>
  </si>
  <si>
    <t>7.14 GB</t>
  </si>
  <si>
    <t>7.12 GB</t>
  </si>
  <si>
    <t>7.09 GB</t>
  </si>
  <si>
    <t>7.1 GB</t>
  </si>
  <si>
    <t>7.13 GB</t>
  </si>
  <si>
    <t>7.2 GB</t>
  </si>
  <si>
    <t>55.57 GB</t>
  </si>
  <si>
    <t xml:space="preserve"> Rabin Karp with 4 Threads</t>
  </si>
  <si>
    <t xml:space="preserve"> Rabin Karp with 8 Threads</t>
  </si>
  <si>
    <t>Knuth Morris Pratt with 1 Thread</t>
  </si>
  <si>
    <t>9.25 GB</t>
  </si>
  <si>
    <t>txt</t>
  </si>
  <si>
    <t>Knuth Morris Pratt</t>
  </si>
  <si>
    <t>2021_lar.txt</t>
  </si>
  <si>
    <t>56.1 GB</t>
  </si>
  <si>
    <t>56.14 GB</t>
  </si>
  <si>
    <t>56.2 GB</t>
  </si>
  <si>
    <t>56.29 GB</t>
  </si>
  <si>
    <t>26.24 GB</t>
  </si>
  <si>
    <t>26.28 GB</t>
  </si>
  <si>
    <t>26. 22 GB</t>
  </si>
  <si>
    <t>26.36 GB</t>
  </si>
  <si>
    <t>26.45 GB</t>
  </si>
  <si>
    <t>Knuth Morris Pratt with 4 Thread</t>
  </si>
  <si>
    <t>Knuth Morris Pratt with 8 Thread</t>
  </si>
  <si>
    <t>56.09 GB</t>
  </si>
  <si>
    <t>56.13 GB</t>
  </si>
  <si>
    <t>56.03 GB</t>
  </si>
  <si>
    <t>56.01 GB</t>
  </si>
  <si>
    <t>15.09 GB</t>
  </si>
  <si>
    <t>12.23 GB</t>
  </si>
  <si>
    <t>14.93 GB</t>
  </si>
  <si>
    <t>14.23 GB</t>
  </si>
  <si>
    <t>15.24 GB</t>
  </si>
  <si>
    <t>55.79 GB</t>
  </si>
  <si>
    <t>56.15 GB</t>
  </si>
  <si>
    <t>55.27 GB</t>
  </si>
  <si>
    <t>15.01 GB</t>
  </si>
  <si>
    <t>14.78 GB</t>
  </si>
  <si>
    <t>55.32 GB</t>
  </si>
  <si>
    <t>15.14 GB</t>
  </si>
  <si>
    <t>14.4 GB</t>
  </si>
  <si>
    <t>Two-way String-Matching with 1 Thread</t>
  </si>
  <si>
    <t>Two-way String-Matching</t>
  </si>
  <si>
    <t>log</t>
  </si>
  <si>
    <t>Windows.log</t>
  </si>
  <si>
    <t>Two-way String-Matching with 4 Threads</t>
  </si>
  <si>
    <t>26.09 GB</t>
  </si>
  <si>
    <t>Two-way String-Matching with 8 Threads</t>
  </si>
  <si>
    <t>151.79 GB</t>
  </si>
  <si>
    <t>149.11 GB</t>
  </si>
  <si>
    <t>148.31 GB</t>
  </si>
  <si>
    <t>147.82 GB</t>
  </si>
  <si>
    <t>147.68 GB</t>
  </si>
  <si>
    <t>147.75 GB</t>
  </si>
  <si>
    <t>147.86 GB</t>
  </si>
  <si>
    <t>148.3 GB</t>
  </si>
  <si>
    <t>148.8 GB</t>
  </si>
  <si>
    <t>150.21 GB</t>
  </si>
  <si>
    <t>147.94 GB</t>
  </si>
  <si>
    <t>150.63 GB</t>
  </si>
  <si>
    <t>63.71 GB</t>
  </si>
  <si>
    <t>63.78 GB</t>
  </si>
  <si>
    <t>63.92 GB</t>
  </si>
  <si>
    <t>64.28 GB</t>
  </si>
  <si>
    <t>64.95 GB</t>
  </si>
  <si>
    <t>35.49 GB</t>
  </si>
  <si>
    <t>35.57 GB</t>
  </si>
  <si>
    <t>35.46 GB</t>
  </si>
  <si>
    <t>35.56 GB</t>
  </si>
  <si>
    <t>35.58 GB</t>
  </si>
  <si>
    <t>35.54 GB</t>
  </si>
  <si>
    <t>Batch</t>
  </si>
  <si>
    <t>Parallel Batch</t>
  </si>
  <si>
    <t>Used Heap Memory</t>
  </si>
  <si>
    <t>Parallel batch</t>
  </si>
  <si>
    <t>Heap Memory Usage</t>
  </si>
  <si>
    <t>≈1.89GB</t>
  </si>
  <si>
    <t>≈0.6GB</t>
  </si>
  <si>
    <t>≈0.8GB</t>
  </si>
  <si>
    <t>≈0.85GB</t>
  </si>
  <si>
    <t>≈1.5GB</t>
  </si>
  <si>
    <t>≈1.79GB</t>
  </si>
  <si>
    <t>≈1.3GB</t>
  </si>
  <si>
    <t>≈0.14GB</t>
  </si>
  <si>
    <t>≈0.99GB</t>
  </si>
  <si>
    <t>≈0.9GB</t>
  </si>
  <si>
    <t>Heap Memory usage was calculated with batch size 128000</t>
  </si>
  <si>
    <t>Heap Memory usage for QBBP and Parallel batch was tested using 8 threads</t>
  </si>
  <si>
    <t>Average CPU usage</t>
  </si>
  <si>
    <t>Mean value of Runtimes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</si>
</sst>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vertAlign val="superscript"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0" fontId="3" fillId="0" borderId="0" xfId="0" applyFont="1"/>
    <xf numFmtId="1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8"/>
  <sheetViews>
    <sheetView topLeftCell="L1" zoomScale="70" zoomScaleNormal="70" workbookViewId="0">
      <selection activeCell="R30" sqref="R30"/>
    </sheetView>
  </sheetViews>
  <sheetFormatPr defaultRowHeight="14.4" x14ac:dyDescent="0.3"/>
  <cols>
    <col min="1" max="1" width="19.5546875" bestFit="1" customWidth="1"/>
    <col min="2" max="2" width="32" bestFit="1" customWidth="1"/>
    <col min="5" max="5" width="16.21875" customWidth="1"/>
    <col min="6" max="6" width="14.6640625" bestFit="1" customWidth="1"/>
    <col min="7" max="7" width="14.44140625" customWidth="1"/>
    <col min="8" max="8" width="17.5546875" customWidth="1"/>
    <col min="9" max="13" width="19.5546875" bestFit="1" customWidth="1"/>
    <col min="14" max="14" width="23" bestFit="1" customWidth="1"/>
    <col min="15" max="15" width="17.33203125" bestFit="1" customWidth="1"/>
    <col min="16" max="16" width="15.5546875" bestFit="1" customWidth="1"/>
    <col min="17" max="17" width="18.21875" bestFit="1" customWidth="1"/>
    <col min="18" max="18" width="19" bestFit="1" customWidth="1"/>
    <col min="19" max="19" width="21.109375" bestFit="1" customWidth="1"/>
    <col min="20" max="21" width="14.44140625" bestFit="1" customWidth="1"/>
    <col min="22" max="22" width="14.5546875" bestFit="1" customWidth="1"/>
  </cols>
  <sheetData>
    <row r="1" spans="1:21" s="4" customFormat="1" ht="41.4" x14ac:dyDescent="0.7">
      <c r="A1" s="4" t="s">
        <v>44</v>
      </c>
    </row>
    <row r="2" spans="1:21" x14ac:dyDescent="0.3">
      <c r="A2" s="2" t="s">
        <v>0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33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160</v>
      </c>
      <c r="O2" s="2" t="s">
        <v>20</v>
      </c>
      <c r="P2" s="2" t="s">
        <v>159</v>
      </c>
      <c r="S2" s="2" t="s">
        <v>146</v>
      </c>
      <c r="T2" s="1"/>
      <c r="U2" s="1"/>
    </row>
    <row r="3" spans="1:21" x14ac:dyDescent="0.3">
      <c r="A3" t="s">
        <v>3</v>
      </c>
      <c r="B3" t="s">
        <v>11</v>
      </c>
      <c r="C3" t="s">
        <v>12</v>
      </c>
      <c r="D3" t="s">
        <v>13</v>
      </c>
      <c r="E3" t="s">
        <v>10</v>
      </c>
      <c r="F3">
        <v>1</v>
      </c>
      <c r="G3">
        <v>8000</v>
      </c>
      <c r="H3" t="s">
        <v>19</v>
      </c>
      <c r="I3">
        <v>4873</v>
      </c>
      <c r="J3">
        <v>6385</v>
      </c>
      <c r="K3">
        <v>4910</v>
      </c>
      <c r="L3">
        <v>4809</v>
      </c>
      <c r="M3">
        <v>4985</v>
      </c>
      <c r="N3">
        <f>(((I3+J3+K3+L3+M3)/5))</f>
        <v>5192.3999999999996</v>
      </c>
      <c r="O3" s="1">
        <v>0.35</v>
      </c>
      <c r="P3" s="1">
        <v>0.06</v>
      </c>
      <c r="R3" t="s">
        <v>3</v>
      </c>
      <c r="S3" t="s">
        <v>147</v>
      </c>
      <c r="T3" s="1"/>
      <c r="U3" s="1"/>
    </row>
    <row r="4" spans="1:21" x14ac:dyDescent="0.3">
      <c r="A4" t="s">
        <v>2</v>
      </c>
      <c r="B4" t="s">
        <v>11</v>
      </c>
      <c r="C4" t="s">
        <v>12</v>
      </c>
      <c r="D4" t="s">
        <v>13</v>
      </c>
      <c r="E4" t="s">
        <v>10</v>
      </c>
      <c r="F4">
        <v>1</v>
      </c>
      <c r="G4">
        <v>8000</v>
      </c>
      <c r="H4" t="s">
        <v>22</v>
      </c>
      <c r="I4">
        <v>3639</v>
      </c>
      <c r="J4">
        <v>3744</v>
      </c>
      <c r="K4">
        <v>3771</v>
      </c>
      <c r="L4">
        <v>3651</v>
      </c>
      <c r="M4">
        <v>3757</v>
      </c>
      <c r="N4">
        <f t="shared" ref="N4:N17" si="0">(((I4+J4+K4+L4+M4)/5))</f>
        <v>3712.4</v>
      </c>
      <c r="O4" s="1">
        <v>0.4</v>
      </c>
      <c r="P4" s="1">
        <v>0.22</v>
      </c>
      <c r="R4" t="s">
        <v>142</v>
      </c>
      <c r="S4" t="s">
        <v>156</v>
      </c>
      <c r="T4" s="1"/>
      <c r="U4" s="1"/>
    </row>
    <row r="5" spans="1:21" x14ac:dyDescent="0.3">
      <c r="A5" t="s">
        <v>1</v>
      </c>
      <c r="B5" t="s">
        <v>11</v>
      </c>
      <c r="C5" t="s">
        <v>12</v>
      </c>
      <c r="D5" t="s">
        <v>13</v>
      </c>
      <c r="E5" t="s">
        <v>10</v>
      </c>
      <c r="F5">
        <v>1</v>
      </c>
      <c r="G5">
        <v>8000</v>
      </c>
      <c r="H5" t="s">
        <v>21</v>
      </c>
      <c r="I5">
        <v>5553</v>
      </c>
      <c r="J5">
        <v>5143</v>
      </c>
      <c r="K5">
        <v>5212</v>
      </c>
      <c r="L5">
        <v>5227</v>
      </c>
      <c r="M5">
        <v>5157</v>
      </c>
      <c r="N5">
        <f t="shared" si="0"/>
        <v>5258.4</v>
      </c>
      <c r="O5" s="1">
        <v>0.27</v>
      </c>
      <c r="P5" s="1">
        <v>0.06</v>
      </c>
      <c r="R5" t="s">
        <v>143</v>
      </c>
      <c r="S5" t="s">
        <v>153</v>
      </c>
      <c r="T5" s="1"/>
      <c r="U5" s="1"/>
    </row>
    <row r="6" spans="1:21" x14ac:dyDescent="0.3">
      <c r="A6" t="s">
        <v>3</v>
      </c>
      <c r="B6" t="s">
        <v>11</v>
      </c>
      <c r="C6" t="s">
        <v>12</v>
      </c>
      <c r="D6" t="s">
        <v>13</v>
      </c>
      <c r="E6" t="s">
        <v>10</v>
      </c>
      <c r="F6">
        <v>1</v>
      </c>
      <c r="G6">
        <v>16000</v>
      </c>
      <c r="H6" t="s">
        <v>24</v>
      </c>
      <c r="I6">
        <v>5563</v>
      </c>
      <c r="J6">
        <v>5220</v>
      </c>
      <c r="K6">
        <v>4966</v>
      </c>
      <c r="L6">
        <v>5026</v>
      </c>
      <c r="M6">
        <v>5169</v>
      </c>
      <c r="N6">
        <f t="shared" si="0"/>
        <v>5188.8</v>
      </c>
      <c r="O6" s="1">
        <v>0.43</v>
      </c>
      <c r="P6" s="1">
        <v>0.09</v>
      </c>
      <c r="T6" s="1"/>
      <c r="U6" s="1"/>
    </row>
    <row r="7" spans="1:21" x14ac:dyDescent="0.3">
      <c r="A7" t="s">
        <v>2</v>
      </c>
      <c r="B7" t="s">
        <v>23</v>
      </c>
      <c r="C7" t="s">
        <v>12</v>
      </c>
      <c r="D7" t="s">
        <v>13</v>
      </c>
      <c r="E7" t="s">
        <v>10</v>
      </c>
      <c r="F7">
        <v>1</v>
      </c>
      <c r="G7">
        <v>16000</v>
      </c>
      <c r="H7" t="s">
        <v>22</v>
      </c>
      <c r="I7">
        <v>3402</v>
      </c>
      <c r="J7">
        <v>3410</v>
      </c>
      <c r="K7">
        <v>3401</v>
      </c>
      <c r="L7">
        <v>3459</v>
      </c>
      <c r="M7">
        <v>3436</v>
      </c>
      <c r="N7">
        <f t="shared" si="0"/>
        <v>3421.6</v>
      </c>
      <c r="O7" s="1">
        <v>0.42</v>
      </c>
      <c r="P7" s="1">
        <v>0.2</v>
      </c>
      <c r="R7" t="s">
        <v>157</v>
      </c>
      <c r="T7" s="1"/>
      <c r="U7" s="1"/>
    </row>
    <row r="8" spans="1:21" x14ac:dyDescent="0.3">
      <c r="A8" t="s">
        <v>1</v>
      </c>
      <c r="B8" t="s">
        <v>11</v>
      </c>
      <c r="C8" t="s">
        <v>12</v>
      </c>
      <c r="D8" t="s">
        <v>13</v>
      </c>
      <c r="E8" t="s">
        <v>10</v>
      </c>
      <c r="F8">
        <v>1</v>
      </c>
      <c r="G8">
        <v>16000</v>
      </c>
      <c r="H8" t="s">
        <v>25</v>
      </c>
      <c r="I8">
        <v>5114</v>
      </c>
      <c r="J8">
        <v>5026</v>
      </c>
      <c r="K8">
        <v>5081</v>
      </c>
      <c r="L8">
        <v>5057</v>
      </c>
      <c r="M8">
        <v>5103</v>
      </c>
      <c r="N8">
        <f t="shared" si="0"/>
        <v>5076.2</v>
      </c>
      <c r="O8" s="1">
        <v>0.21</v>
      </c>
      <c r="P8" s="1">
        <v>0.06</v>
      </c>
      <c r="R8" t="s">
        <v>158</v>
      </c>
      <c r="T8" s="1"/>
      <c r="U8" s="1"/>
    </row>
    <row r="9" spans="1:21" x14ac:dyDescent="0.3">
      <c r="A9" t="s">
        <v>3</v>
      </c>
      <c r="B9" t="s">
        <v>11</v>
      </c>
      <c r="C9" t="s">
        <v>12</v>
      </c>
      <c r="D9" t="s">
        <v>13</v>
      </c>
      <c r="E9" t="s">
        <v>10</v>
      </c>
      <c r="F9">
        <v>1</v>
      </c>
      <c r="G9">
        <v>32000</v>
      </c>
      <c r="H9" t="s">
        <v>26</v>
      </c>
      <c r="I9">
        <v>5181</v>
      </c>
      <c r="J9">
        <v>5967</v>
      </c>
      <c r="K9">
        <v>5588</v>
      </c>
      <c r="L9">
        <v>5524</v>
      </c>
      <c r="M9">
        <v>5610</v>
      </c>
      <c r="N9">
        <f t="shared" si="0"/>
        <v>5574</v>
      </c>
      <c r="O9" s="1">
        <v>0.38</v>
      </c>
      <c r="P9" s="1">
        <v>7.0000000000000007E-2</v>
      </c>
      <c r="T9" s="1"/>
      <c r="U9" s="1"/>
    </row>
    <row r="10" spans="1:21" x14ac:dyDescent="0.3">
      <c r="A10" t="s">
        <v>2</v>
      </c>
      <c r="B10" t="s">
        <v>11</v>
      </c>
      <c r="C10" t="s">
        <v>12</v>
      </c>
      <c r="D10" t="s">
        <v>13</v>
      </c>
      <c r="E10" t="s">
        <v>10</v>
      </c>
      <c r="F10">
        <v>1</v>
      </c>
      <c r="G10">
        <v>32000</v>
      </c>
      <c r="H10" t="s">
        <v>22</v>
      </c>
      <c r="I10">
        <v>3947</v>
      </c>
      <c r="J10">
        <v>3605</v>
      </c>
      <c r="K10">
        <v>3707</v>
      </c>
      <c r="L10">
        <v>3714</v>
      </c>
      <c r="M10">
        <v>3695</v>
      </c>
      <c r="N10">
        <f t="shared" si="0"/>
        <v>3733.6</v>
      </c>
      <c r="O10" s="1">
        <v>0.44</v>
      </c>
      <c r="P10" s="1">
        <v>0.25</v>
      </c>
      <c r="T10" s="1"/>
      <c r="U10" s="1"/>
    </row>
    <row r="11" spans="1:21" x14ac:dyDescent="0.3">
      <c r="A11" t="s">
        <v>1</v>
      </c>
      <c r="B11" t="s">
        <v>11</v>
      </c>
      <c r="C11" t="s">
        <v>12</v>
      </c>
      <c r="D11" t="s">
        <v>13</v>
      </c>
      <c r="E11" t="s">
        <v>10</v>
      </c>
      <c r="F11">
        <v>1</v>
      </c>
      <c r="G11">
        <v>32000</v>
      </c>
      <c r="H11" t="s">
        <v>27</v>
      </c>
      <c r="I11">
        <v>5671</v>
      </c>
      <c r="J11">
        <v>5452</v>
      </c>
      <c r="K11">
        <v>5628</v>
      </c>
      <c r="L11">
        <v>5575</v>
      </c>
      <c r="M11">
        <v>5598</v>
      </c>
      <c r="N11">
        <f t="shared" si="0"/>
        <v>5584.8</v>
      </c>
      <c r="O11" s="1">
        <v>0.31</v>
      </c>
      <c r="P11" s="1">
        <v>0.06</v>
      </c>
      <c r="T11" s="1"/>
      <c r="U11" s="1"/>
    </row>
    <row r="12" spans="1:21" x14ac:dyDescent="0.3">
      <c r="A12" t="s">
        <v>3</v>
      </c>
      <c r="B12" t="s">
        <v>11</v>
      </c>
      <c r="C12" t="s">
        <v>12</v>
      </c>
      <c r="D12" t="s">
        <v>13</v>
      </c>
      <c r="E12" t="s">
        <v>10</v>
      </c>
      <c r="F12">
        <v>1</v>
      </c>
      <c r="G12">
        <v>64000</v>
      </c>
      <c r="H12" t="s">
        <v>28</v>
      </c>
      <c r="I12">
        <v>5529</v>
      </c>
      <c r="J12">
        <v>5470</v>
      </c>
      <c r="K12">
        <v>5262</v>
      </c>
      <c r="L12">
        <v>5376</v>
      </c>
      <c r="M12">
        <v>5530</v>
      </c>
      <c r="N12">
        <f t="shared" si="0"/>
        <v>5433.4</v>
      </c>
      <c r="O12" s="1">
        <v>0.36</v>
      </c>
      <c r="P12" s="1">
        <v>0.1</v>
      </c>
      <c r="T12" s="1"/>
      <c r="U12" s="1"/>
    </row>
    <row r="13" spans="1:21" x14ac:dyDescent="0.3">
      <c r="A13" t="s">
        <v>2</v>
      </c>
      <c r="B13" t="s">
        <v>11</v>
      </c>
      <c r="C13" t="s">
        <v>12</v>
      </c>
      <c r="D13" t="s">
        <v>13</v>
      </c>
      <c r="E13" t="s">
        <v>10</v>
      </c>
      <c r="F13">
        <v>1</v>
      </c>
      <c r="G13">
        <v>64000</v>
      </c>
      <c r="H13" t="s">
        <v>29</v>
      </c>
      <c r="I13">
        <v>3754</v>
      </c>
      <c r="J13">
        <v>3636</v>
      </c>
      <c r="K13">
        <v>3742</v>
      </c>
      <c r="L13">
        <v>3646</v>
      </c>
      <c r="M13">
        <v>3722</v>
      </c>
      <c r="N13">
        <f t="shared" si="0"/>
        <v>3700</v>
      </c>
      <c r="O13" s="1">
        <v>0.44</v>
      </c>
      <c r="P13" s="1">
        <v>0.22</v>
      </c>
      <c r="T13" s="1"/>
      <c r="U13" s="1"/>
    </row>
    <row r="14" spans="1:21" x14ac:dyDescent="0.3">
      <c r="A14" t="s">
        <v>1</v>
      </c>
      <c r="B14" t="s">
        <v>11</v>
      </c>
      <c r="C14" t="s">
        <v>12</v>
      </c>
      <c r="D14" t="s">
        <v>13</v>
      </c>
      <c r="E14" t="s">
        <v>10</v>
      </c>
      <c r="F14">
        <v>1</v>
      </c>
      <c r="G14">
        <v>64000</v>
      </c>
      <c r="H14" t="s">
        <v>30</v>
      </c>
      <c r="I14">
        <v>5775</v>
      </c>
      <c r="J14">
        <v>5434</v>
      </c>
      <c r="K14">
        <v>5360</v>
      </c>
      <c r="L14">
        <v>5343</v>
      </c>
      <c r="M14">
        <v>5347</v>
      </c>
      <c r="N14">
        <f t="shared" si="0"/>
        <v>5451.8</v>
      </c>
      <c r="O14" s="1">
        <v>0.23</v>
      </c>
      <c r="P14" s="1">
        <v>0.06</v>
      </c>
      <c r="T14" s="1"/>
      <c r="U14" s="1"/>
    </row>
    <row r="15" spans="1:21" x14ac:dyDescent="0.3">
      <c r="A15" t="s">
        <v>3</v>
      </c>
      <c r="B15" t="s">
        <v>11</v>
      </c>
      <c r="C15" t="s">
        <v>12</v>
      </c>
      <c r="D15" t="s">
        <v>13</v>
      </c>
      <c r="E15" t="s">
        <v>10</v>
      </c>
      <c r="F15">
        <v>1</v>
      </c>
      <c r="G15">
        <v>128000</v>
      </c>
      <c r="H15" t="s">
        <v>31</v>
      </c>
      <c r="I15">
        <v>5626</v>
      </c>
      <c r="J15">
        <v>5610</v>
      </c>
      <c r="K15">
        <v>5490</v>
      </c>
      <c r="L15">
        <v>5208</v>
      </c>
      <c r="M15">
        <v>5517</v>
      </c>
      <c r="N15">
        <f t="shared" si="0"/>
        <v>5490.2</v>
      </c>
      <c r="O15" s="1">
        <v>0.23</v>
      </c>
      <c r="P15" s="1">
        <v>0.09</v>
      </c>
      <c r="T15" s="1"/>
      <c r="U15" s="1"/>
    </row>
    <row r="16" spans="1:21" x14ac:dyDescent="0.3">
      <c r="A16" t="s">
        <v>2</v>
      </c>
      <c r="B16" t="s">
        <v>11</v>
      </c>
      <c r="C16" t="s">
        <v>12</v>
      </c>
      <c r="D16" t="s">
        <v>13</v>
      </c>
      <c r="E16" t="s">
        <v>10</v>
      </c>
      <c r="F16">
        <v>1</v>
      </c>
      <c r="G16">
        <v>128000</v>
      </c>
      <c r="H16" t="s">
        <v>32</v>
      </c>
      <c r="I16">
        <v>3789</v>
      </c>
      <c r="J16">
        <v>3809</v>
      </c>
      <c r="K16">
        <v>3724</v>
      </c>
      <c r="L16">
        <v>3868</v>
      </c>
      <c r="M16">
        <v>3799</v>
      </c>
      <c r="N16">
        <f t="shared" si="0"/>
        <v>3797.8</v>
      </c>
      <c r="O16" s="1">
        <v>0.39</v>
      </c>
      <c r="P16" s="1">
        <v>0.26</v>
      </c>
      <c r="T16" s="1"/>
      <c r="U16" s="1"/>
    </row>
    <row r="17" spans="1:20" x14ac:dyDescent="0.3">
      <c r="A17" t="s">
        <v>1</v>
      </c>
      <c r="B17" t="s">
        <v>11</v>
      </c>
      <c r="C17" t="s">
        <v>12</v>
      </c>
      <c r="D17" t="s">
        <v>13</v>
      </c>
      <c r="E17" t="s">
        <v>10</v>
      </c>
      <c r="F17">
        <v>1</v>
      </c>
      <c r="G17">
        <v>128000</v>
      </c>
      <c r="H17" t="s">
        <v>34</v>
      </c>
      <c r="I17">
        <v>5661</v>
      </c>
      <c r="J17">
        <v>5537</v>
      </c>
      <c r="K17">
        <v>5622</v>
      </c>
      <c r="L17">
        <v>5787</v>
      </c>
      <c r="M17">
        <v>5626</v>
      </c>
      <c r="N17">
        <f t="shared" si="0"/>
        <v>5646.6</v>
      </c>
      <c r="O17" s="1">
        <v>0.23</v>
      </c>
      <c r="P17" s="1">
        <v>0.06</v>
      </c>
      <c r="T17" s="1"/>
    </row>
    <row r="18" spans="1:20" x14ac:dyDescent="0.3">
      <c r="T18" s="1"/>
    </row>
    <row r="19" spans="1:20" x14ac:dyDescent="0.3">
      <c r="T19" s="1"/>
    </row>
    <row r="20" spans="1:20" s="4" customFormat="1" ht="41.4" x14ac:dyDescent="0.7">
      <c r="A20" s="4" t="s">
        <v>43</v>
      </c>
    </row>
    <row r="21" spans="1:20" x14ac:dyDescent="0.3">
      <c r="A21" s="2" t="s">
        <v>0</v>
      </c>
      <c r="B21" s="2" t="s">
        <v>4</v>
      </c>
      <c r="C21" s="2" t="s">
        <v>5</v>
      </c>
      <c r="D21" s="2" t="s">
        <v>6</v>
      </c>
      <c r="E21" s="2" t="s">
        <v>7</v>
      </c>
      <c r="F21" s="2" t="s">
        <v>8</v>
      </c>
      <c r="G21" s="2" t="s">
        <v>9</v>
      </c>
      <c r="H21" s="2" t="s">
        <v>33</v>
      </c>
      <c r="I21" s="2" t="s">
        <v>14</v>
      </c>
      <c r="J21" s="2" t="s">
        <v>15</v>
      </c>
      <c r="K21" s="2" t="s">
        <v>16</v>
      </c>
      <c r="L21" s="2" t="s">
        <v>17</v>
      </c>
      <c r="M21" s="2" t="s">
        <v>18</v>
      </c>
      <c r="N21" s="2" t="s">
        <v>160</v>
      </c>
      <c r="O21" s="2" t="s">
        <v>20</v>
      </c>
      <c r="P21" s="2" t="s">
        <v>159</v>
      </c>
    </row>
    <row r="22" spans="1:20" x14ac:dyDescent="0.3">
      <c r="A22" t="s">
        <v>3</v>
      </c>
      <c r="B22" t="s">
        <v>11</v>
      </c>
      <c r="C22" t="s">
        <v>12</v>
      </c>
      <c r="D22" t="s">
        <v>13</v>
      </c>
      <c r="E22" t="s">
        <v>10</v>
      </c>
      <c r="F22">
        <v>4</v>
      </c>
      <c r="G22">
        <v>8000</v>
      </c>
      <c r="H22" t="s">
        <v>35</v>
      </c>
      <c r="I22">
        <v>4119</v>
      </c>
      <c r="J22">
        <v>4030</v>
      </c>
      <c r="K22">
        <v>4029</v>
      </c>
      <c r="L22">
        <v>3934</v>
      </c>
      <c r="M22">
        <v>4238</v>
      </c>
      <c r="N22">
        <f>((I22+J22+K22+L22+M22)/5)</f>
        <v>4070</v>
      </c>
      <c r="O22" s="1">
        <v>0.38</v>
      </c>
      <c r="P22" s="1">
        <v>0.16</v>
      </c>
    </row>
    <row r="23" spans="1:20" x14ac:dyDescent="0.3">
      <c r="A23" t="s">
        <v>2</v>
      </c>
      <c r="B23" t="s">
        <v>11</v>
      </c>
      <c r="C23" t="s">
        <v>12</v>
      </c>
      <c r="D23" t="s">
        <v>13</v>
      </c>
      <c r="E23" t="s">
        <v>10</v>
      </c>
      <c r="F23">
        <v>4</v>
      </c>
      <c r="G23">
        <v>8000</v>
      </c>
      <c r="H23" t="s">
        <v>40</v>
      </c>
      <c r="I23">
        <v>3256</v>
      </c>
      <c r="J23">
        <v>3210</v>
      </c>
      <c r="K23">
        <v>3427</v>
      </c>
      <c r="L23">
        <v>3282</v>
      </c>
      <c r="M23">
        <v>3226</v>
      </c>
      <c r="N23">
        <f>((I23+J23+K23+L23+M23)/5)</f>
        <v>3280.2</v>
      </c>
      <c r="O23" s="1">
        <v>0.53</v>
      </c>
      <c r="P23" s="1">
        <v>0.33</v>
      </c>
    </row>
    <row r="24" spans="1:20" x14ac:dyDescent="0.3">
      <c r="A24" t="s">
        <v>3</v>
      </c>
      <c r="B24" t="s">
        <v>11</v>
      </c>
      <c r="C24" t="s">
        <v>12</v>
      </c>
      <c r="D24" t="s">
        <v>13</v>
      </c>
      <c r="E24" t="s">
        <v>10</v>
      </c>
      <c r="F24">
        <v>4</v>
      </c>
      <c r="G24">
        <v>16000</v>
      </c>
      <c r="H24" t="s">
        <v>36</v>
      </c>
      <c r="I24">
        <v>4118</v>
      </c>
      <c r="J24">
        <v>4081</v>
      </c>
      <c r="K24">
        <v>4139</v>
      </c>
      <c r="L24">
        <v>4193</v>
      </c>
      <c r="M24">
        <v>4089</v>
      </c>
      <c r="N24">
        <f t="shared" ref="N24:N31" si="1">((I24+J24+K24+L24+M24)/5)</f>
        <v>4124</v>
      </c>
      <c r="O24" s="1">
        <v>0.4</v>
      </c>
      <c r="P24" s="1">
        <v>0.17</v>
      </c>
    </row>
    <row r="25" spans="1:20" x14ac:dyDescent="0.3">
      <c r="A25" t="s">
        <v>2</v>
      </c>
      <c r="B25" t="s">
        <v>11</v>
      </c>
      <c r="C25" t="s">
        <v>12</v>
      </c>
      <c r="D25" t="s">
        <v>13</v>
      </c>
      <c r="E25" t="s">
        <v>10</v>
      </c>
      <c r="F25">
        <v>4</v>
      </c>
      <c r="G25">
        <v>16000</v>
      </c>
      <c r="H25" t="s">
        <v>22</v>
      </c>
      <c r="I25">
        <v>3056</v>
      </c>
      <c r="J25">
        <v>3037</v>
      </c>
      <c r="K25">
        <v>3102</v>
      </c>
      <c r="L25">
        <v>3026</v>
      </c>
      <c r="M25">
        <v>3076</v>
      </c>
      <c r="N25">
        <f t="shared" si="1"/>
        <v>3059.4</v>
      </c>
      <c r="O25" s="1">
        <v>0.44</v>
      </c>
      <c r="P25" s="1">
        <v>0.37</v>
      </c>
    </row>
    <row r="26" spans="1:20" x14ac:dyDescent="0.3">
      <c r="A26" t="s">
        <v>3</v>
      </c>
      <c r="B26" t="s">
        <v>11</v>
      </c>
      <c r="C26" t="s">
        <v>12</v>
      </c>
      <c r="D26" t="s">
        <v>13</v>
      </c>
      <c r="E26" t="s">
        <v>10</v>
      </c>
      <c r="F26">
        <v>4</v>
      </c>
      <c r="G26">
        <v>32000</v>
      </c>
      <c r="H26" t="s">
        <v>37</v>
      </c>
      <c r="I26">
        <v>4293</v>
      </c>
      <c r="J26">
        <v>4234</v>
      </c>
      <c r="K26">
        <v>4015</v>
      </c>
      <c r="L26">
        <v>4472</v>
      </c>
      <c r="M26">
        <v>4021</v>
      </c>
      <c r="N26">
        <f t="shared" si="1"/>
        <v>4207</v>
      </c>
      <c r="O26" s="1">
        <v>0.55000000000000004</v>
      </c>
      <c r="P26" s="1">
        <v>0.16</v>
      </c>
    </row>
    <row r="27" spans="1:20" x14ac:dyDescent="0.3">
      <c r="A27" t="s">
        <v>2</v>
      </c>
      <c r="B27" t="s">
        <v>11</v>
      </c>
      <c r="C27" t="s">
        <v>12</v>
      </c>
      <c r="D27" t="s">
        <v>13</v>
      </c>
      <c r="E27" t="s">
        <v>10</v>
      </c>
      <c r="F27">
        <v>4</v>
      </c>
      <c r="G27">
        <v>32000</v>
      </c>
      <c r="H27" t="s">
        <v>41</v>
      </c>
      <c r="I27">
        <v>3031</v>
      </c>
      <c r="J27">
        <v>3021</v>
      </c>
      <c r="K27">
        <v>3017</v>
      </c>
      <c r="L27">
        <v>3048</v>
      </c>
      <c r="M27">
        <v>3000</v>
      </c>
      <c r="N27">
        <f t="shared" si="1"/>
        <v>3023.4</v>
      </c>
      <c r="O27" s="1">
        <v>0.52</v>
      </c>
      <c r="P27" s="1">
        <v>0.35</v>
      </c>
    </row>
    <row r="28" spans="1:20" x14ac:dyDescent="0.3">
      <c r="A28" t="s">
        <v>3</v>
      </c>
      <c r="B28" t="s">
        <v>11</v>
      </c>
      <c r="C28" t="s">
        <v>12</v>
      </c>
      <c r="D28" t="s">
        <v>13</v>
      </c>
      <c r="E28" t="s">
        <v>10</v>
      </c>
      <c r="F28">
        <v>4</v>
      </c>
      <c r="G28">
        <v>64000</v>
      </c>
      <c r="H28" t="s">
        <v>38</v>
      </c>
      <c r="I28">
        <v>3732</v>
      </c>
      <c r="J28">
        <v>3740</v>
      </c>
      <c r="K28">
        <v>3650</v>
      </c>
      <c r="L28">
        <v>3890</v>
      </c>
      <c r="M28">
        <v>3749</v>
      </c>
      <c r="N28">
        <f t="shared" si="1"/>
        <v>3752.2</v>
      </c>
      <c r="O28" s="1">
        <v>0.45</v>
      </c>
      <c r="P28" s="1">
        <v>0.17</v>
      </c>
    </row>
    <row r="29" spans="1:20" x14ac:dyDescent="0.3">
      <c r="A29" t="s">
        <v>2</v>
      </c>
      <c r="B29" t="s">
        <v>11</v>
      </c>
      <c r="C29" t="s">
        <v>12</v>
      </c>
      <c r="D29" t="s">
        <v>13</v>
      </c>
      <c r="E29" t="s">
        <v>10</v>
      </c>
      <c r="F29">
        <v>4</v>
      </c>
      <c r="G29">
        <v>64000</v>
      </c>
      <c r="H29" t="s">
        <v>42</v>
      </c>
      <c r="I29">
        <v>3230</v>
      </c>
      <c r="J29">
        <v>3153</v>
      </c>
      <c r="K29">
        <v>3450</v>
      </c>
      <c r="L29">
        <v>3239</v>
      </c>
      <c r="M29">
        <v>3220</v>
      </c>
      <c r="N29">
        <f t="shared" si="1"/>
        <v>3258.4</v>
      </c>
      <c r="O29" s="1">
        <v>0.54</v>
      </c>
      <c r="P29" s="1">
        <v>0.33</v>
      </c>
    </row>
    <row r="30" spans="1:20" x14ac:dyDescent="0.3">
      <c r="A30" t="s">
        <v>3</v>
      </c>
      <c r="B30" t="s">
        <v>11</v>
      </c>
      <c r="C30" t="s">
        <v>12</v>
      </c>
      <c r="D30" t="s">
        <v>13</v>
      </c>
      <c r="E30" t="s">
        <v>10</v>
      </c>
      <c r="F30">
        <v>4</v>
      </c>
      <c r="G30">
        <v>128000</v>
      </c>
      <c r="H30" t="s">
        <v>39</v>
      </c>
      <c r="I30">
        <v>3993</v>
      </c>
      <c r="J30">
        <v>3322</v>
      </c>
      <c r="K30">
        <v>3305</v>
      </c>
      <c r="L30">
        <v>3502</v>
      </c>
      <c r="M30">
        <v>3341</v>
      </c>
      <c r="N30">
        <f t="shared" si="1"/>
        <v>3492.6</v>
      </c>
      <c r="O30" s="1">
        <v>0.32</v>
      </c>
      <c r="P30" s="1">
        <v>0.17</v>
      </c>
    </row>
    <row r="31" spans="1:20" x14ac:dyDescent="0.3">
      <c r="A31" t="s">
        <v>2</v>
      </c>
      <c r="B31" t="s">
        <v>11</v>
      </c>
      <c r="C31" t="s">
        <v>12</v>
      </c>
      <c r="D31" t="s">
        <v>13</v>
      </c>
      <c r="E31" t="s">
        <v>10</v>
      </c>
      <c r="F31">
        <v>4</v>
      </c>
      <c r="G31">
        <v>128000</v>
      </c>
      <c r="H31" t="s">
        <v>22</v>
      </c>
      <c r="I31">
        <v>3352</v>
      </c>
      <c r="J31">
        <v>3672</v>
      </c>
      <c r="K31">
        <v>3816</v>
      </c>
      <c r="L31">
        <v>3271</v>
      </c>
      <c r="M31">
        <v>3984</v>
      </c>
      <c r="N31">
        <f t="shared" si="1"/>
        <v>3619</v>
      </c>
      <c r="O31" s="1">
        <v>0.52</v>
      </c>
      <c r="P31" s="1">
        <v>0.35</v>
      </c>
    </row>
    <row r="32" spans="1:20" x14ac:dyDescent="0.3">
      <c r="O32" s="1"/>
    </row>
    <row r="33" spans="1:16" x14ac:dyDescent="0.3">
      <c r="O33" s="1"/>
      <c r="P33" s="1"/>
    </row>
    <row r="34" spans="1:16" s="4" customFormat="1" ht="41.4" x14ac:dyDescent="0.7">
      <c r="A34" s="4" t="s">
        <v>45</v>
      </c>
    </row>
    <row r="35" spans="1:16" x14ac:dyDescent="0.3">
      <c r="A35" s="2" t="s">
        <v>0</v>
      </c>
      <c r="B35" s="2" t="s">
        <v>4</v>
      </c>
      <c r="C35" s="2" t="s">
        <v>5</v>
      </c>
      <c r="D35" s="2" t="s">
        <v>6</v>
      </c>
      <c r="E35" s="2" t="s">
        <v>7</v>
      </c>
      <c r="F35" s="2" t="s">
        <v>8</v>
      </c>
      <c r="G35" s="2" t="s">
        <v>9</v>
      </c>
      <c r="H35" s="2" t="s">
        <v>33</v>
      </c>
      <c r="I35" s="2" t="s">
        <v>14</v>
      </c>
      <c r="J35" s="2" t="s">
        <v>15</v>
      </c>
      <c r="K35" s="2" t="s">
        <v>16</v>
      </c>
      <c r="L35" s="2" t="s">
        <v>17</v>
      </c>
      <c r="M35" s="2" t="s">
        <v>18</v>
      </c>
      <c r="N35" s="2" t="s">
        <v>160</v>
      </c>
      <c r="O35" s="2" t="s">
        <v>20</v>
      </c>
      <c r="P35" s="2" t="s">
        <v>159</v>
      </c>
    </row>
    <row r="36" spans="1:16" x14ac:dyDescent="0.3">
      <c r="A36" t="s">
        <v>3</v>
      </c>
      <c r="B36" t="s">
        <v>11</v>
      </c>
      <c r="C36" t="s">
        <v>12</v>
      </c>
      <c r="D36" t="s">
        <v>13</v>
      </c>
      <c r="E36" t="s">
        <v>10</v>
      </c>
      <c r="F36">
        <v>8</v>
      </c>
      <c r="G36">
        <v>8000</v>
      </c>
      <c r="H36" t="s">
        <v>46</v>
      </c>
      <c r="I36">
        <v>3031</v>
      </c>
      <c r="J36">
        <v>3024</v>
      </c>
      <c r="K36">
        <v>3085</v>
      </c>
      <c r="L36">
        <v>3083</v>
      </c>
      <c r="M36">
        <v>3156</v>
      </c>
      <c r="N36">
        <f>(I36+J36+K36+L36+M36)/5</f>
        <v>3075.8</v>
      </c>
      <c r="O36" s="1">
        <v>0.51</v>
      </c>
      <c r="P36" s="1">
        <v>0.18</v>
      </c>
    </row>
    <row r="37" spans="1:16" x14ac:dyDescent="0.3">
      <c r="A37" t="s">
        <v>2</v>
      </c>
      <c r="B37" t="s">
        <v>11</v>
      </c>
      <c r="C37" t="s">
        <v>12</v>
      </c>
      <c r="D37" t="s">
        <v>13</v>
      </c>
      <c r="E37" t="s">
        <v>10</v>
      </c>
      <c r="F37">
        <v>8</v>
      </c>
      <c r="G37">
        <v>8000</v>
      </c>
      <c r="H37" t="s">
        <v>48</v>
      </c>
      <c r="I37">
        <v>3238</v>
      </c>
      <c r="J37">
        <v>3175</v>
      </c>
      <c r="K37">
        <v>3053</v>
      </c>
      <c r="L37">
        <v>3156</v>
      </c>
      <c r="M37">
        <v>3091</v>
      </c>
      <c r="N37">
        <f t="shared" ref="N37:N45" si="2">(I37+J37+K37+L37+M37)/5</f>
        <v>3142.6</v>
      </c>
      <c r="O37" s="1">
        <v>0.41</v>
      </c>
      <c r="P37" s="1">
        <v>0.34</v>
      </c>
    </row>
    <row r="38" spans="1:16" x14ac:dyDescent="0.3">
      <c r="A38" t="s">
        <v>3</v>
      </c>
      <c r="B38" t="s">
        <v>11</v>
      </c>
      <c r="C38" t="s">
        <v>12</v>
      </c>
      <c r="D38" t="s">
        <v>13</v>
      </c>
      <c r="E38" t="s">
        <v>10</v>
      </c>
      <c r="F38">
        <v>8</v>
      </c>
      <c r="G38">
        <v>16000</v>
      </c>
      <c r="H38" t="s">
        <v>47</v>
      </c>
      <c r="I38">
        <v>3180</v>
      </c>
      <c r="J38">
        <v>3289</v>
      </c>
      <c r="K38">
        <v>3239</v>
      </c>
      <c r="L38">
        <v>3165</v>
      </c>
      <c r="M38">
        <v>3156</v>
      </c>
      <c r="N38">
        <f t="shared" si="2"/>
        <v>3205.8</v>
      </c>
      <c r="O38" s="1">
        <v>0.53</v>
      </c>
      <c r="P38" s="1">
        <v>0.19</v>
      </c>
    </row>
    <row r="39" spans="1:16" x14ac:dyDescent="0.3">
      <c r="A39" t="s">
        <v>2</v>
      </c>
      <c r="B39" t="s">
        <v>11</v>
      </c>
      <c r="C39" t="s">
        <v>12</v>
      </c>
      <c r="D39" t="s">
        <v>13</v>
      </c>
      <c r="E39" t="s">
        <v>10</v>
      </c>
      <c r="F39">
        <v>8</v>
      </c>
      <c r="G39">
        <v>16000</v>
      </c>
      <c r="H39" t="s">
        <v>49</v>
      </c>
      <c r="I39">
        <v>2913</v>
      </c>
      <c r="J39">
        <v>2894</v>
      </c>
      <c r="K39">
        <v>2989</v>
      </c>
      <c r="L39">
        <v>2977</v>
      </c>
      <c r="M39">
        <v>2940</v>
      </c>
      <c r="N39">
        <f t="shared" si="2"/>
        <v>2942.6</v>
      </c>
      <c r="O39" s="1">
        <v>0.5</v>
      </c>
      <c r="P39" s="1">
        <v>0.37</v>
      </c>
    </row>
    <row r="40" spans="1:16" x14ac:dyDescent="0.3">
      <c r="A40" t="s">
        <v>3</v>
      </c>
      <c r="B40" t="s">
        <v>11</v>
      </c>
      <c r="C40" t="s">
        <v>12</v>
      </c>
      <c r="D40" t="s">
        <v>13</v>
      </c>
      <c r="E40" t="s">
        <v>10</v>
      </c>
      <c r="F40">
        <v>8</v>
      </c>
      <c r="G40">
        <v>32000</v>
      </c>
      <c r="H40" t="s">
        <v>26</v>
      </c>
      <c r="I40">
        <v>2997</v>
      </c>
      <c r="J40">
        <v>3183</v>
      </c>
      <c r="K40">
        <v>3227</v>
      </c>
      <c r="L40">
        <v>3048</v>
      </c>
      <c r="M40">
        <v>3102</v>
      </c>
      <c r="N40">
        <f t="shared" si="2"/>
        <v>3111.4</v>
      </c>
      <c r="O40" s="1">
        <v>0.44</v>
      </c>
      <c r="P40" s="1">
        <v>0.19</v>
      </c>
    </row>
    <row r="41" spans="1:16" x14ac:dyDescent="0.3">
      <c r="A41" t="s">
        <v>2</v>
      </c>
      <c r="B41" t="s">
        <v>11</v>
      </c>
      <c r="C41" t="s">
        <v>12</v>
      </c>
      <c r="D41" t="s">
        <v>13</v>
      </c>
      <c r="E41" t="s">
        <v>10</v>
      </c>
      <c r="F41">
        <v>8</v>
      </c>
      <c r="G41">
        <v>32000</v>
      </c>
      <c r="H41" t="s">
        <v>49</v>
      </c>
      <c r="I41">
        <v>2736</v>
      </c>
      <c r="J41">
        <v>2809</v>
      </c>
      <c r="K41">
        <v>2849</v>
      </c>
      <c r="L41">
        <v>2969</v>
      </c>
      <c r="M41">
        <v>2878</v>
      </c>
      <c r="N41">
        <f t="shared" si="2"/>
        <v>2848.2</v>
      </c>
      <c r="O41" s="1">
        <v>0.6</v>
      </c>
      <c r="P41" s="1">
        <v>0.36</v>
      </c>
    </row>
    <row r="42" spans="1:16" x14ac:dyDescent="0.3">
      <c r="A42" t="s">
        <v>3</v>
      </c>
      <c r="B42" t="s">
        <v>11</v>
      </c>
      <c r="C42" t="s">
        <v>12</v>
      </c>
      <c r="D42" t="s">
        <v>13</v>
      </c>
      <c r="E42" t="s">
        <v>10</v>
      </c>
      <c r="F42">
        <v>8</v>
      </c>
      <c r="G42">
        <v>64000</v>
      </c>
      <c r="H42" t="s">
        <v>19</v>
      </c>
      <c r="I42">
        <v>2938</v>
      </c>
      <c r="J42">
        <v>3290</v>
      </c>
      <c r="K42">
        <v>3080</v>
      </c>
      <c r="L42">
        <v>3317</v>
      </c>
      <c r="M42">
        <v>3280</v>
      </c>
      <c r="N42">
        <f t="shared" si="2"/>
        <v>3181</v>
      </c>
      <c r="O42" s="1">
        <v>0.55000000000000004</v>
      </c>
      <c r="P42" s="1">
        <v>0.17</v>
      </c>
    </row>
    <row r="43" spans="1:16" x14ac:dyDescent="0.3">
      <c r="A43" t="s">
        <v>2</v>
      </c>
      <c r="B43" t="s">
        <v>11</v>
      </c>
      <c r="C43" t="s">
        <v>12</v>
      </c>
      <c r="D43" t="s">
        <v>13</v>
      </c>
      <c r="E43" t="s">
        <v>10</v>
      </c>
      <c r="F43">
        <v>8</v>
      </c>
      <c r="G43">
        <v>64000</v>
      </c>
      <c r="H43" t="s">
        <v>29</v>
      </c>
      <c r="I43">
        <v>2900</v>
      </c>
      <c r="J43">
        <v>2962</v>
      </c>
      <c r="K43">
        <v>3068</v>
      </c>
      <c r="L43">
        <v>3173</v>
      </c>
      <c r="M43">
        <v>3190</v>
      </c>
      <c r="N43">
        <f t="shared" si="2"/>
        <v>3058.6</v>
      </c>
      <c r="O43" s="1">
        <v>0.5</v>
      </c>
      <c r="P43" s="1">
        <v>0.34</v>
      </c>
    </row>
    <row r="44" spans="1:16" x14ac:dyDescent="0.3">
      <c r="A44" t="s">
        <v>3</v>
      </c>
      <c r="B44" t="s">
        <v>11</v>
      </c>
      <c r="C44" t="s">
        <v>12</v>
      </c>
      <c r="D44" t="s">
        <v>13</v>
      </c>
      <c r="E44" t="s">
        <v>10</v>
      </c>
      <c r="F44">
        <v>8</v>
      </c>
      <c r="G44">
        <v>128000</v>
      </c>
      <c r="H44" t="s">
        <v>39</v>
      </c>
      <c r="I44">
        <v>2725</v>
      </c>
      <c r="J44">
        <v>2757</v>
      </c>
      <c r="K44">
        <v>2781</v>
      </c>
      <c r="L44">
        <v>2735</v>
      </c>
      <c r="M44">
        <v>2895</v>
      </c>
      <c r="N44">
        <f t="shared" si="2"/>
        <v>2778.6</v>
      </c>
      <c r="O44" s="1">
        <v>0.27</v>
      </c>
      <c r="P44" s="1">
        <v>0.2</v>
      </c>
    </row>
    <row r="45" spans="1:16" x14ac:dyDescent="0.3">
      <c r="A45" t="s">
        <v>2</v>
      </c>
      <c r="B45" t="s">
        <v>11</v>
      </c>
      <c r="C45" t="s">
        <v>12</v>
      </c>
      <c r="D45" t="s">
        <v>13</v>
      </c>
      <c r="E45" t="s">
        <v>10</v>
      </c>
      <c r="F45">
        <v>8</v>
      </c>
      <c r="G45">
        <v>128000</v>
      </c>
      <c r="H45" t="s">
        <v>22</v>
      </c>
      <c r="I45">
        <v>3317</v>
      </c>
      <c r="J45">
        <v>3548</v>
      </c>
      <c r="K45">
        <v>3599</v>
      </c>
      <c r="L45">
        <v>3028</v>
      </c>
      <c r="M45">
        <v>3438</v>
      </c>
      <c r="N45">
        <f t="shared" si="2"/>
        <v>3386</v>
      </c>
      <c r="O45" s="1">
        <v>0.51</v>
      </c>
      <c r="P45" s="1">
        <v>0.34</v>
      </c>
    </row>
    <row r="50" spans="10:11" x14ac:dyDescent="0.3">
      <c r="J50" s="1"/>
      <c r="K50" s="1"/>
    </row>
    <row r="51" spans="10:11" x14ac:dyDescent="0.3">
      <c r="J51" s="1"/>
      <c r="K51" s="1"/>
    </row>
    <row r="52" spans="10:11" x14ac:dyDescent="0.3">
      <c r="J52" s="1"/>
      <c r="K52" s="1"/>
    </row>
    <row r="53" spans="10:11" x14ac:dyDescent="0.3">
      <c r="J53" s="1"/>
      <c r="K53" s="1"/>
    </row>
    <row r="54" spans="10:11" x14ac:dyDescent="0.3">
      <c r="J54" s="1"/>
      <c r="K54" s="1"/>
    </row>
    <row r="55" spans="10:11" x14ac:dyDescent="0.3">
      <c r="J55" s="1"/>
      <c r="K55" s="1"/>
    </row>
    <row r="56" spans="10:11" x14ac:dyDescent="0.3">
      <c r="J56" s="1"/>
      <c r="K56" s="1"/>
    </row>
    <row r="57" spans="10:11" x14ac:dyDescent="0.3">
      <c r="J57" s="1"/>
      <c r="K57" s="1"/>
    </row>
    <row r="58" spans="10:11" x14ac:dyDescent="0.3">
      <c r="J58" s="1"/>
      <c r="K58" s="1"/>
    </row>
    <row r="59" spans="10:11" x14ac:dyDescent="0.3">
      <c r="J59" s="1"/>
      <c r="K59" s="1"/>
    </row>
    <row r="60" spans="10:11" x14ac:dyDescent="0.3">
      <c r="J60" s="1"/>
      <c r="K60" s="1"/>
    </row>
    <row r="61" spans="10:11" x14ac:dyDescent="0.3">
      <c r="J61" s="1"/>
      <c r="K61" s="1"/>
    </row>
    <row r="62" spans="10:11" x14ac:dyDescent="0.3">
      <c r="J62" s="1"/>
      <c r="K62" s="1"/>
    </row>
    <row r="63" spans="10:11" x14ac:dyDescent="0.3">
      <c r="J63" s="1"/>
      <c r="K63" s="1"/>
    </row>
    <row r="64" spans="10:11" x14ac:dyDescent="0.3">
      <c r="J64" s="1"/>
      <c r="K64" s="1"/>
    </row>
    <row r="65" spans="10:11" x14ac:dyDescent="0.3">
      <c r="J65" s="1"/>
      <c r="K65" s="1"/>
    </row>
    <row r="66" spans="10:11" x14ac:dyDescent="0.3">
      <c r="J66" s="1"/>
      <c r="K66" s="1"/>
    </row>
    <row r="67" spans="10:11" x14ac:dyDescent="0.3">
      <c r="J67" s="1"/>
      <c r="K67" s="1"/>
    </row>
    <row r="68" spans="10:11" x14ac:dyDescent="0.3">
      <c r="J68" s="1"/>
      <c r="K68" s="1"/>
    </row>
  </sheetData>
  <mergeCells count="3">
    <mergeCell ref="A20:XFD20"/>
    <mergeCell ref="A1:XFD1"/>
    <mergeCell ref="A34:XFD3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7B739-8C45-47B4-A0D1-FCBA595E50CA}">
  <dimension ref="A1:T45"/>
  <sheetViews>
    <sheetView topLeftCell="M1" zoomScale="67" workbookViewId="0">
      <selection activeCell="A34" sqref="A34:XFD34"/>
    </sheetView>
  </sheetViews>
  <sheetFormatPr defaultRowHeight="14.4" x14ac:dyDescent="0.3"/>
  <cols>
    <col min="1" max="1" width="19.88671875" bestFit="1" customWidth="1"/>
    <col min="2" max="2" width="28.21875" bestFit="1" customWidth="1"/>
    <col min="5" max="5" width="14.77734375" bestFit="1" customWidth="1"/>
    <col min="6" max="6" width="14.88671875" bestFit="1" customWidth="1"/>
    <col min="7" max="7" width="10.109375" bestFit="1" customWidth="1"/>
    <col min="8" max="8" width="19" bestFit="1" customWidth="1"/>
    <col min="9" max="13" width="19.44140625" bestFit="1" customWidth="1"/>
    <col min="14" max="14" width="23.44140625" bestFit="1" customWidth="1"/>
    <col min="15" max="15" width="17.5546875" bestFit="1" customWidth="1"/>
    <col min="16" max="16" width="15.77734375" bestFit="1" customWidth="1"/>
    <col min="17" max="17" width="18" bestFit="1" customWidth="1"/>
  </cols>
  <sheetData>
    <row r="1" spans="1:20" s="4" customFormat="1" ht="41.4" x14ac:dyDescent="0.7">
      <c r="A1" s="4" t="s">
        <v>50</v>
      </c>
    </row>
    <row r="2" spans="1:20" x14ac:dyDescent="0.3">
      <c r="A2" s="2" t="s">
        <v>0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33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160</v>
      </c>
      <c r="O2" s="2" t="s">
        <v>20</v>
      </c>
      <c r="P2" s="2" t="s">
        <v>159</v>
      </c>
      <c r="T2" s="2" t="s">
        <v>146</v>
      </c>
    </row>
    <row r="3" spans="1:20" x14ac:dyDescent="0.3">
      <c r="A3" t="s">
        <v>3</v>
      </c>
      <c r="B3" t="s">
        <v>54</v>
      </c>
      <c r="C3" t="s">
        <v>53</v>
      </c>
      <c r="D3" t="s">
        <v>52</v>
      </c>
      <c r="E3" t="s">
        <v>51</v>
      </c>
      <c r="F3">
        <v>1</v>
      </c>
      <c r="G3">
        <v>8000</v>
      </c>
      <c r="H3" t="s">
        <v>55</v>
      </c>
      <c r="I3">
        <v>46858</v>
      </c>
      <c r="J3">
        <v>46476</v>
      </c>
      <c r="K3">
        <v>46488</v>
      </c>
      <c r="L3">
        <v>46830</v>
      </c>
      <c r="M3">
        <v>46888</v>
      </c>
      <c r="N3">
        <f>(I3+J3+K3+L3+M3)/5</f>
        <v>46708</v>
      </c>
      <c r="O3" s="1">
        <v>0.46</v>
      </c>
      <c r="P3" s="1">
        <v>0.09</v>
      </c>
      <c r="S3" t="s">
        <v>3</v>
      </c>
      <c r="T3" t="s">
        <v>147</v>
      </c>
    </row>
    <row r="4" spans="1:20" x14ac:dyDescent="0.3">
      <c r="A4" t="s">
        <v>2</v>
      </c>
      <c r="B4" t="s">
        <v>54</v>
      </c>
      <c r="C4" t="s">
        <v>53</v>
      </c>
      <c r="D4" t="s">
        <v>52</v>
      </c>
      <c r="E4" t="s">
        <v>51</v>
      </c>
      <c r="F4">
        <v>1</v>
      </c>
      <c r="G4">
        <v>8000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  <c r="M4" t="s">
        <v>60</v>
      </c>
      <c r="N4" t="e">
        <f t="shared" ref="N4:N17" si="0">(I4+J4+K4+L4+M4)/5</f>
        <v>#VALUE!</v>
      </c>
      <c r="O4" s="1" t="s">
        <v>60</v>
      </c>
      <c r="P4" s="1" t="s">
        <v>60</v>
      </c>
      <c r="S4" t="s">
        <v>142</v>
      </c>
      <c r="T4" t="s">
        <v>155</v>
      </c>
    </row>
    <row r="5" spans="1:20" x14ac:dyDescent="0.3">
      <c r="A5" t="s">
        <v>1</v>
      </c>
      <c r="B5" t="s">
        <v>54</v>
      </c>
      <c r="C5" t="s">
        <v>53</v>
      </c>
      <c r="D5" t="s">
        <v>52</v>
      </c>
      <c r="E5" t="s">
        <v>51</v>
      </c>
      <c r="F5">
        <v>1</v>
      </c>
      <c r="G5">
        <v>8000</v>
      </c>
      <c r="H5" t="s">
        <v>61</v>
      </c>
      <c r="I5">
        <v>50929</v>
      </c>
      <c r="J5">
        <v>50450</v>
      </c>
      <c r="K5">
        <v>50149</v>
      </c>
      <c r="L5">
        <v>50156</v>
      </c>
      <c r="M5">
        <v>50645</v>
      </c>
      <c r="N5">
        <f t="shared" si="0"/>
        <v>50465.8</v>
      </c>
      <c r="O5" s="1">
        <v>0.22</v>
      </c>
      <c r="P5" s="1">
        <v>0.06</v>
      </c>
      <c r="S5" t="s">
        <v>143</v>
      </c>
      <c r="T5" t="s">
        <v>152</v>
      </c>
    </row>
    <row r="6" spans="1:20" x14ac:dyDescent="0.3">
      <c r="A6" t="s">
        <v>3</v>
      </c>
      <c r="B6" t="s">
        <v>54</v>
      </c>
      <c r="C6" t="s">
        <v>53</v>
      </c>
      <c r="D6" t="s">
        <v>52</v>
      </c>
      <c r="E6" t="s">
        <v>51</v>
      </c>
      <c r="F6">
        <v>1</v>
      </c>
      <c r="G6">
        <v>16000</v>
      </c>
      <c r="H6" t="s">
        <v>56</v>
      </c>
      <c r="I6">
        <v>47449</v>
      </c>
      <c r="J6">
        <v>47161</v>
      </c>
      <c r="K6">
        <v>48093</v>
      </c>
      <c r="L6">
        <v>47072</v>
      </c>
      <c r="M6">
        <v>46980</v>
      </c>
      <c r="N6">
        <f t="shared" si="0"/>
        <v>47351</v>
      </c>
      <c r="O6" s="1">
        <v>0.32</v>
      </c>
      <c r="P6" s="1">
        <v>0.09</v>
      </c>
    </row>
    <row r="7" spans="1:20" x14ac:dyDescent="0.3">
      <c r="A7" t="s">
        <v>2</v>
      </c>
      <c r="B7" t="s">
        <v>54</v>
      </c>
      <c r="C7" t="s">
        <v>53</v>
      </c>
      <c r="D7" t="s">
        <v>52</v>
      </c>
      <c r="E7" t="s">
        <v>51</v>
      </c>
      <c r="F7">
        <v>1</v>
      </c>
      <c r="G7">
        <v>16000</v>
      </c>
      <c r="H7" t="s">
        <v>60</v>
      </c>
      <c r="I7" t="s">
        <v>60</v>
      </c>
      <c r="J7" t="s">
        <v>60</v>
      </c>
      <c r="K7" t="s">
        <v>60</v>
      </c>
      <c r="L7" t="s">
        <v>60</v>
      </c>
      <c r="M7" t="s">
        <v>60</v>
      </c>
      <c r="N7" t="e">
        <f t="shared" si="0"/>
        <v>#VALUE!</v>
      </c>
      <c r="O7" s="1" t="s">
        <v>60</v>
      </c>
      <c r="P7" s="1" t="s">
        <v>60</v>
      </c>
      <c r="S7" t="s">
        <v>157</v>
      </c>
    </row>
    <row r="8" spans="1:20" x14ac:dyDescent="0.3">
      <c r="A8" t="s">
        <v>1</v>
      </c>
      <c r="B8" t="s">
        <v>54</v>
      </c>
      <c r="C8" t="s">
        <v>53</v>
      </c>
      <c r="D8" t="s">
        <v>52</v>
      </c>
      <c r="E8" t="s">
        <v>51</v>
      </c>
      <c r="F8">
        <v>1</v>
      </c>
      <c r="G8">
        <v>16000</v>
      </c>
      <c r="H8" t="s">
        <v>62</v>
      </c>
      <c r="I8">
        <v>52034</v>
      </c>
      <c r="J8">
        <v>51901</v>
      </c>
      <c r="K8">
        <v>52043</v>
      </c>
      <c r="L8">
        <v>51927</v>
      </c>
      <c r="M8">
        <v>53344</v>
      </c>
      <c r="N8">
        <f t="shared" si="0"/>
        <v>52249.8</v>
      </c>
      <c r="O8" s="1">
        <v>0.21</v>
      </c>
      <c r="P8" s="1">
        <v>0.06</v>
      </c>
      <c r="S8" t="s">
        <v>158</v>
      </c>
    </row>
    <row r="9" spans="1:20" x14ac:dyDescent="0.3">
      <c r="A9" t="s">
        <v>3</v>
      </c>
      <c r="B9" t="s">
        <v>54</v>
      </c>
      <c r="C9" t="s">
        <v>53</v>
      </c>
      <c r="D9" t="s">
        <v>52</v>
      </c>
      <c r="E9" t="s">
        <v>51</v>
      </c>
      <c r="F9">
        <v>1</v>
      </c>
      <c r="G9">
        <v>32000</v>
      </c>
      <c r="H9" t="s">
        <v>57</v>
      </c>
      <c r="I9">
        <v>51563</v>
      </c>
      <c r="J9">
        <v>51114</v>
      </c>
      <c r="K9">
        <v>52820</v>
      </c>
      <c r="L9">
        <v>46698</v>
      </c>
      <c r="M9">
        <v>37970</v>
      </c>
      <c r="N9">
        <f t="shared" si="0"/>
        <v>48033</v>
      </c>
      <c r="O9" s="1">
        <v>0.37</v>
      </c>
      <c r="P9" s="1">
        <v>0.1</v>
      </c>
    </row>
    <row r="10" spans="1:20" x14ac:dyDescent="0.3">
      <c r="A10" t="s">
        <v>2</v>
      </c>
      <c r="B10" t="s">
        <v>54</v>
      </c>
      <c r="C10" t="s">
        <v>53</v>
      </c>
      <c r="D10" t="s">
        <v>52</v>
      </c>
      <c r="E10" t="s">
        <v>51</v>
      </c>
      <c r="F10">
        <v>1</v>
      </c>
      <c r="G10">
        <v>32000</v>
      </c>
      <c r="H10" t="s">
        <v>60</v>
      </c>
      <c r="I10" t="s">
        <v>60</v>
      </c>
      <c r="J10" t="s">
        <v>60</v>
      </c>
      <c r="K10" t="s">
        <v>60</v>
      </c>
      <c r="L10" t="s">
        <v>60</v>
      </c>
      <c r="M10" t="s">
        <v>60</v>
      </c>
      <c r="N10" t="e">
        <f t="shared" si="0"/>
        <v>#VALUE!</v>
      </c>
      <c r="O10" s="1" t="s">
        <v>60</v>
      </c>
      <c r="P10" s="1" t="s">
        <v>60</v>
      </c>
    </row>
    <row r="11" spans="1:20" x14ac:dyDescent="0.3">
      <c r="A11" t="s">
        <v>1</v>
      </c>
      <c r="B11" t="s">
        <v>54</v>
      </c>
      <c r="C11" t="s">
        <v>53</v>
      </c>
      <c r="D11" t="s">
        <v>52</v>
      </c>
      <c r="E11" t="s">
        <v>51</v>
      </c>
      <c r="F11">
        <v>1</v>
      </c>
      <c r="G11">
        <v>32000</v>
      </c>
      <c r="H11" t="s">
        <v>63</v>
      </c>
      <c r="I11">
        <v>51766</v>
      </c>
      <c r="J11">
        <v>51819</v>
      </c>
      <c r="K11">
        <v>51423</v>
      </c>
      <c r="L11">
        <v>51755</v>
      </c>
      <c r="M11">
        <v>51452</v>
      </c>
      <c r="N11">
        <f t="shared" si="0"/>
        <v>51643</v>
      </c>
      <c r="O11" s="1">
        <v>0.18</v>
      </c>
      <c r="P11" s="1">
        <v>7.0000000000000007E-2</v>
      </c>
    </row>
    <row r="12" spans="1:20" x14ac:dyDescent="0.3">
      <c r="A12" t="s">
        <v>3</v>
      </c>
      <c r="B12" t="s">
        <v>54</v>
      </c>
      <c r="C12" t="s">
        <v>53</v>
      </c>
      <c r="D12" t="s">
        <v>52</v>
      </c>
      <c r="E12" t="s">
        <v>51</v>
      </c>
      <c r="F12">
        <v>1</v>
      </c>
      <c r="G12">
        <v>64000</v>
      </c>
      <c r="H12" t="s">
        <v>58</v>
      </c>
      <c r="I12">
        <v>49602</v>
      </c>
      <c r="J12">
        <v>49351</v>
      </c>
      <c r="K12">
        <v>51781</v>
      </c>
      <c r="L12">
        <v>50578</v>
      </c>
      <c r="M12">
        <v>50072</v>
      </c>
      <c r="N12">
        <f t="shared" si="0"/>
        <v>50276.800000000003</v>
      </c>
      <c r="O12" s="1">
        <v>0.23</v>
      </c>
      <c r="P12" s="1">
        <v>0.1</v>
      </c>
    </row>
    <row r="13" spans="1:20" x14ac:dyDescent="0.3">
      <c r="A13" t="s">
        <v>2</v>
      </c>
      <c r="B13" t="s">
        <v>54</v>
      </c>
      <c r="C13" t="s">
        <v>53</v>
      </c>
      <c r="D13" t="s">
        <v>52</v>
      </c>
      <c r="E13" t="s">
        <v>51</v>
      </c>
      <c r="F13">
        <v>1</v>
      </c>
      <c r="G13">
        <v>64000</v>
      </c>
      <c r="H13" t="s">
        <v>60</v>
      </c>
      <c r="I13" t="s">
        <v>60</v>
      </c>
      <c r="J13" t="s">
        <v>60</v>
      </c>
      <c r="K13" t="s">
        <v>60</v>
      </c>
      <c r="L13" t="s">
        <v>60</v>
      </c>
      <c r="M13" t="s">
        <v>60</v>
      </c>
      <c r="N13" t="e">
        <f t="shared" si="0"/>
        <v>#VALUE!</v>
      </c>
      <c r="O13" s="1" t="s">
        <v>60</v>
      </c>
      <c r="P13" s="1" t="s">
        <v>60</v>
      </c>
    </row>
    <row r="14" spans="1:20" x14ac:dyDescent="0.3">
      <c r="A14" t="s">
        <v>1</v>
      </c>
      <c r="B14" t="s">
        <v>54</v>
      </c>
      <c r="C14" t="s">
        <v>53</v>
      </c>
      <c r="D14" t="s">
        <v>52</v>
      </c>
      <c r="E14" t="s">
        <v>51</v>
      </c>
      <c r="F14">
        <v>1</v>
      </c>
      <c r="G14">
        <v>64000</v>
      </c>
      <c r="H14" t="s">
        <v>64</v>
      </c>
      <c r="I14">
        <v>53159</v>
      </c>
      <c r="J14">
        <v>50911</v>
      </c>
      <c r="K14">
        <v>53272</v>
      </c>
      <c r="L14">
        <v>51128</v>
      </c>
      <c r="M14">
        <v>53723</v>
      </c>
      <c r="N14">
        <f t="shared" si="0"/>
        <v>52438.6</v>
      </c>
      <c r="O14" s="1">
        <v>0.22</v>
      </c>
      <c r="P14" s="1">
        <v>7.0000000000000007E-2</v>
      </c>
    </row>
    <row r="15" spans="1:20" x14ac:dyDescent="0.3">
      <c r="A15" t="s">
        <v>3</v>
      </c>
      <c r="B15" t="s">
        <v>54</v>
      </c>
      <c r="C15" t="s">
        <v>53</v>
      </c>
      <c r="D15" t="s">
        <v>52</v>
      </c>
      <c r="E15" t="s">
        <v>51</v>
      </c>
      <c r="F15">
        <v>1</v>
      </c>
      <c r="G15">
        <v>128000</v>
      </c>
      <c r="H15" t="s">
        <v>59</v>
      </c>
      <c r="I15">
        <v>49047</v>
      </c>
      <c r="J15">
        <v>48740</v>
      </c>
      <c r="K15">
        <v>49022</v>
      </c>
      <c r="L15">
        <v>49619</v>
      </c>
      <c r="M15">
        <v>48905</v>
      </c>
      <c r="N15">
        <f t="shared" si="0"/>
        <v>49066.6</v>
      </c>
      <c r="O15" s="1">
        <v>0.28999999999999998</v>
      </c>
      <c r="P15" s="1">
        <v>0.1</v>
      </c>
    </row>
    <row r="16" spans="1:20" x14ac:dyDescent="0.3">
      <c r="A16" t="s">
        <v>2</v>
      </c>
      <c r="B16" t="s">
        <v>54</v>
      </c>
      <c r="C16" t="s">
        <v>53</v>
      </c>
      <c r="D16" t="s">
        <v>52</v>
      </c>
      <c r="E16" t="s">
        <v>51</v>
      </c>
      <c r="F16">
        <v>1</v>
      </c>
      <c r="G16">
        <v>128000</v>
      </c>
      <c r="H16" t="s">
        <v>60</v>
      </c>
      <c r="I16" t="s">
        <v>60</v>
      </c>
      <c r="J16" t="s">
        <v>60</v>
      </c>
      <c r="K16" t="s">
        <v>60</v>
      </c>
      <c r="L16" t="s">
        <v>60</v>
      </c>
      <c r="M16" t="s">
        <v>60</v>
      </c>
      <c r="N16" t="e">
        <f t="shared" si="0"/>
        <v>#VALUE!</v>
      </c>
      <c r="O16" s="1" t="s">
        <v>60</v>
      </c>
      <c r="P16" s="1" t="s">
        <v>60</v>
      </c>
    </row>
    <row r="17" spans="1:16" x14ac:dyDescent="0.3">
      <c r="A17" t="s">
        <v>1</v>
      </c>
      <c r="B17" t="s">
        <v>54</v>
      </c>
      <c r="C17" t="s">
        <v>53</v>
      </c>
      <c r="D17" t="s">
        <v>52</v>
      </c>
      <c r="E17" t="s">
        <v>51</v>
      </c>
      <c r="F17">
        <v>1</v>
      </c>
      <c r="G17">
        <v>128000</v>
      </c>
      <c r="H17" t="s">
        <v>65</v>
      </c>
      <c r="I17">
        <v>50262</v>
      </c>
      <c r="J17">
        <v>50259</v>
      </c>
      <c r="K17">
        <v>50963</v>
      </c>
      <c r="L17">
        <v>50585</v>
      </c>
      <c r="M17">
        <v>51569</v>
      </c>
      <c r="N17">
        <f t="shared" si="0"/>
        <v>50727.6</v>
      </c>
      <c r="O17" s="1">
        <v>0.27</v>
      </c>
      <c r="P17" s="1">
        <v>7.0000000000000007E-2</v>
      </c>
    </row>
    <row r="20" spans="1:16" s="4" customFormat="1" ht="41.4" x14ac:dyDescent="0.7">
      <c r="A20" s="4" t="s">
        <v>77</v>
      </c>
    </row>
    <row r="21" spans="1:16" x14ac:dyDescent="0.3">
      <c r="A21" s="2" t="s">
        <v>0</v>
      </c>
      <c r="B21" s="2" t="s">
        <v>4</v>
      </c>
      <c r="C21" s="2" t="s">
        <v>5</v>
      </c>
      <c r="D21" s="2" t="s">
        <v>6</v>
      </c>
      <c r="E21" s="2" t="s">
        <v>7</v>
      </c>
      <c r="F21" s="2" t="s">
        <v>8</v>
      </c>
      <c r="G21" s="2" t="s">
        <v>9</v>
      </c>
      <c r="H21" s="2" t="s">
        <v>33</v>
      </c>
      <c r="I21" s="2" t="s">
        <v>14</v>
      </c>
      <c r="J21" s="2" t="s">
        <v>15</v>
      </c>
      <c r="K21" s="2" t="s">
        <v>16</v>
      </c>
      <c r="L21" s="2" t="s">
        <v>17</v>
      </c>
      <c r="M21" s="2" t="s">
        <v>18</v>
      </c>
      <c r="N21" s="2" t="s">
        <v>160</v>
      </c>
      <c r="O21" s="2" t="s">
        <v>20</v>
      </c>
      <c r="P21" s="2" t="s">
        <v>159</v>
      </c>
    </row>
    <row r="22" spans="1:16" x14ac:dyDescent="0.3">
      <c r="A22" t="s">
        <v>3</v>
      </c>
      <c r="B22" t="s">
        <v>54</v>
      </c>
      <c r="C22" t="s">
        <v>53</v>
      </c>
      <c r="D22" t="s">
        <v>52</v>
      </c>
      <c r="E22" t="s">
        <v>51</v>
      </c>
      <c r="F22">
        <v>4</v>
      </c>
      <c r="G22">
        <v>8000</v>
      </c>
      <c r="H22" t="s">
        <v>66</v>
      </c>
      <c r="I22">
        <v>23785</v>
      </c>
      <c r="J22">
        <v>21353</v>
      </c>
      <c r="K22">
        <v>20394</v>
      </c>
      <c r="L22">
        <v>19823</v>
      </c>
      <c r="M22">
        <v>20406</v>
      </c>
      <c r="N22">
        <f>(I22+J22+K22+L22+M22)/5</f>
        <v>21152.2</v>
      </c>
      <c r="O22" s="1">
        <v>0.59</v>
      </c>
      <c r="P22" s="1">
        <v>0.24</v>
      </c>
    </row>
    <row r="23" spans="1:16" x14ac:dyDescent="0.3">
      <c r="A23" t="s">
        <v>2</v>
      </c>
      <c r="B23" t="s">
        <v>54</v>
      </c>
      <c r="C23" t="s">
        <v>53</v>
      </c>
      <c r="D23" t="s">
        <v>52</v>
      </c>
      <c r="E23" t="s">
        <v>51</v>
      </c>
      <c r="F23">
        <v>4</v>
      </c>
      <c r="G23">
        <v>8000</v>
      </c>
      <c r="H23" t="s">
        <v>70</v>
      </c>
      <c r="I23">
        <v>34809</v>
      </c>
      <c r="J23">
        <v>34952</v>
      </c>
      <c r="K23">
        <v>34481</v>
      </c>
      <c r="L23">
        <v>35920</v>
      </c>
      <c r="M23">
        <v>34983</v>
      </c>
      <c r="N23">
        <f t="shared" ref="N23:N31" si="1">(I23+J23+K23+L23+M23)/5</f>
        <v>35029</v>
      </c>
      <c r="O23" s="1">
        <v>0.54</v>
      </c>
      <c r="P23" s="1">
        <v>0.3</v>
      </c>
    </row>
    <row r="24" spans="1:16" x14ac:dyDescent="0.3">
      <c r="A24" t="s">
        <v>3</v>
      </c>
      <c r="B24" t="s">
        <v>54</v>
      </c>
      <c r="C24" t="s">
        <v>53</v>
      </c>
      <c r="D24" t="s">
        <v>52</v>
      </c>
      <c r="E24" t="s">
        <v>51</v>
      </c>
      <c r="F24">
        <v>4</v>
      </c>
      <c r="G24">
        <v>16000</v>
      </c>
      <c r="H24" t="s">
        <v>67</v>
      </c>
      <c r="I24">
        <v>22013</v>
      </c>
      <c r="J24">
        <v>20051</v>
      </c>
      <c r="K24">
        <v>20081</v>
      </c>
      <c r="L24">
        <v>20196</v>
      </c>
      <c r="M24">
        <v>19935</v>
      </c>
      <c r="N24">
        <f t="shared" si="1"/>
        <v>20455.2</v>
      </c>
      <c r="O24" s="1">
        <v>0.41</v>
      </c>
      <c r="P24" s="1">
        <v>0.27</v>
      </c>
    </row>
    <row r="25" spans="1:16" x14ac:dyDescent="0.3">
      <c r="A25" t="s">
        <v>2</v>
      </c>
      <c r="B25" t="s">
        <v>54</v>
      </c>
      <c r="C25" t="s">
        <v>53</v>
      </c>
      <c r="D25" t="s">
        <v>52</v>
      </c>
      <c r="E25" t="s">
        <v>51</v>
      </c>
      <c r="F25">
        <v>4</v>
      </c>
      <c r="G25">
        <v>16000</v>
      </c>
      <c r="H25" t="s">
        <v>71</v>
      </c>
      <c r="I25">
        <v>35584</v>
      </c>
      <c r="J25">
        <v>35143</v>
      </c>
      <c r="K25">
        <v>35693</v>
      </c>
      <c r="L25">
        <v>35945</v>
      </c>
      <c r="M25">
        <v>35550</v>
      </c>
      <c r="N25">
        <f t="shared" si="1"/>
        <v>35583</v>
      </c>
      <c r="O25" s="1">
        <v>0.57999999999999996</v>
      </c>
      <c r="P25" s="1">
        <v>0.28000000000000003</v>
      </c>
    </row>
    <row r="26" spans="1:16" x14ac:dyDescent="0.3">
      <c r="A26" t="s">
        <v>3</v>
      </c>
      <c r="B26" t="s">
        <v>54</v>
      </c>
      <c r="C26" t="s">
        <v>53</v>
      </c>
      <c r="D26" t="s">
        <v>52</v>
      </c>
      <c r="E26" t="s">
        <v>51</v>
      </c>
      <c r="F26">
        <v>4</v>
      </c>
      <c r="G26">
        <v>32000</v>
      </c>
      <c r="H26" t="s">
        <v>68</v>
      </c>
      <c r="I26">
        <v>18443</v>
      </c>
      <c r="J26">
        <v>18281</v>
      </c>
      <c r="K26">
        <v>18379</v>
      </c>
      <c r="L26">
        <v>18187</v>
      </c>
      <c r="M26">
        <v>18072</v>
      </c>
      <c r="N26">
        <f t="shared" si="1"/>
        <v>18272.400000000001</v>
      </c>
      <c r="O26" s="1">
        <v>0.41</v>
      </c>
      <c r="P26" s="1">
        <v>0.22</v>
      </c>
    </row>
    <row r="27" spans="1:16" x14ac:dyDescent="0.3">
      <c r="A27" t="s">
        <v>2</v>
      </c>
      <c r="B27" t="s">
        <v>54</v>
      </c>
      <c r="C27" t="s">
        <v>53</v>
      </c>
      <c r="D27" t="s">
        <v>52</v>
      </c>
      <c r="E27" t="s">
        <v>51</v>
      </c>
      <c r="F27">
        <v>4</v>
      </c>
      <c r="G27">
        <v>32000</v>
      </c>
      <c r="H27" t="s">
        <v>72</v>
      </c>
      <c r="I27">
        <v>37771</v>
      </c>
      <c r="J27">
        <v>39013</v>
      </c>
      <c r="K27">
        <v>39479</v>
      </c>
      <c r="L27">
        <v>40541</v>
      </c>
      <c r="M27">
        <v>39632</v>
      </c>
      <c r="N27">
        <f t="shared" si="1"/>
        <v>39287.199999999997</v>
      </c>
      <c r="O27" s="1">
        <v>0.64</v>
      </c>
      <c r="P27" s="1">
        <v>0.3</v>
      </c>
    </row>
    <row r="28" spans="1:16" x14ac:dyDescent="0.3">
      <c r="A28" t="s">
        <v>3</v>
      </c>
      <c r="B28" t="s">
        <v>54</v>
      </c>
      <c r="C28" t="s">
        <v>53</v>
      </c>
      <c r="D28" t="s">
        <v>52</v>
      </c>
      <c r="E28" t="s">
        <v>51</v>
      </c>
      <c r="F28">
        <v>4</v>
      </c>
      <c r="G28">
        <v>64000</v>
      </c>
      <c r="H28" t="s">
        <v>69</v>
      </c>
      <c r="I28">
        <v>18750</v>
      </c>
      <c r="J28">
        <v>22255</v>
      </c>
      <c r="K28">
        <v>23084</v>
      </c>
      <c r="L28">
        <v>22355</v>
      </c>
      <c r="M28">
        <v>22791</v>
      </c>
      <c r="N28">
        <f t="shared" si="1"/>
        <v>21847</v>
      </c>
      <c r="O28" s="1">
        <v>0.33</v>
      </c>
      <c r="P28" s="1">
        <v>0.25</v>
      </c>
    </row>
    <row r="29" spans="1:16" x14ac:dyDescent="0.3">
      <c r="A29" t="s">
        <v>2</v>
      </c>
      <c r="B29" t="s">
        <v>54</v>
      </c>
      <c r="C29" t="s">
        <v>53</v>
      </c>
      <c r="D29" t="s">
        <v>52</v>
      </c>
      <c r="E29" t="s">
        <v>51</v>
      </c>
      <c r="F29">
        <v>4</v>
      </c>
      <c r="G29">
        <v>64000</v>
      </c>
      <c r="H29" t="s">
        <v>73</v>
      </c>
      <c r="I29">
        <v>39994</v>
      </c>
      <c r="J29">
        <v>40450</v>
      </c>
      <c r="K29">
        <v>40353</v>
      </c>
      <c r="L29">
        <v>43448</v>
      </c>
      <c r="M29">
        <v>40080</v>
      </c>
      <c r="N29">
        <f t="shared" si="1"/>
        <v>40865</v>
      </c>
      <c r="O29" s="1">
        <v>0.5</v>
      </c>
      <c r="P29" s="1">
        <v>0.28999999999999998</v>
      </c>
    </row>
    <row r="30" spans="1:16" x14ac:dyDescent="0.3">
      <c r="A30" t="s">
        <v>3</v>
      </c>
      <c r="B30" t="s">
        <v>54</v>
      </c>
      <c r="C30" t="s">
        <v>53</v>
      </c>
      <c r="D30" t="s">
        <v>52</v>
      </c>
      <c r="E30" t="s">
        <v>51</v>
      </c>
      <c r="F30">
        <v>4</v>
      </c>
      <c r="G30">
        <v>128000</v>
      </c>
      <c r="H30" t="s">
        <v>59</v>
      </c>
      <c r="I30">
        <v>23113</v>
      </c>
      <c r="J30">
        <v>22631</v>
      </c>
      <c r="K30">
        <v>22595</v>
      </c>
      <c r="L30">
        <v>22660</v>
      </c>
      <c r="M30">
        <v>21435</v>
      </c>
      <c r="N30">
        <f t="shared" si="1"/>
        <v>22486.799999999999</v>
      </c>
      <c r="O30" s="1">
        <v>0.3</v>
      </c>
      <c r="P30" s="1">
        <v>0.28999999999999998</v>
      </c>
    </row>
    <row r="31" spans="1:16" x14ac:dyDescent="0.3">
      <c r="A31" t="s">
        <v>2</v>
      </c>
      <c r="B31" t="s">
        <v>54</v>
      </c>
      <c r="C31" t="s">
        <v>53</v>
      </c>
      <c r="D31" t="s">
        <v>52</v>
      </c>
      <c r="E31" t="s">
        <v>51</v>
      </c>
      <c r="F31">
        <v>4</v>
      </c>
      <c r="G31">
        <v>128000</v>
      </c>
      <c r="H31" t="s">
        <v>72</v>
      </c>
      <c r="I31">
        <v>39830</v>
      </c>
      <c r="J31">
        <v>40174</v>
      </c>
      <c r="K31">
        <v>39722</v>
      </c>
      <c r="L31">
        <v>40176</v>
      </c>
      <c r="M31">
        <v>40320</v>
      </c>
      <c r="N31">
        <f t="shared" si="1"/>
        <v>40044.400000000001</v>
      </c>
      <c r="O31" s="1">
        <v>0.77</v>
      </c>
      <c r="P31" s="1">
        <v>0.28999999999999998</v>
      </c>
    </row>
    <row r="34" spans="1:16" s="4" customFormat="1" ht="41.4" x14ac:dyDescent="0.7">
      <c r="A34" s="4" t="s">
        <v>78</v>
      </c>
    </row>
    <row r="35" spans="1:16" x14ac:dyDescent="0.3">
      <c r="A35" s="2" t="s">
        <v>0</v>
      </c>
      <c r="B35" s="2" t="s">
        <v>4</v>
      </c>
      <c r="C35" s="2" t="s">
        <v>5</v>
      </c>
      <c r="D35" s="2" t="s">
        <v>6</v>
      </c>
      <c r="E35" s="2" t="s">
        <v>7</v>
      </c>
      <c r="F35" s="2" t="s">
        <v>8</v>
      </c>
      <c r="G35" s="2" t="s">
        <v>9</v>
      </c>
      <c r="H35" s="2" t="s">
        <v>33</v>
      </c>
      <c r="I35" s="2" t="s">
        <v>14</v>
      </c>
      <c r="J35" s="2" t="s">
        <v>15</v>
      </c>
      <c r="K35" s="2" t="s">
        <v>16</v>
      </c>
      <c r="L35" s="2" t="s">
        <v>17</v>
      </c>
      <c r="M35" s="2" t="s">
        <v>18</v>
      </c>
      <c r="N35" s="2" t="s">
        <v>160</v>
      </c>
      <c r="O35" s="2" t="s">
        <v>20</v>
      </c>
      <c r="P35" s="2" t="s">
        <v>159</v>
      </c>
    </row>
    <row r="36" spans="1:16" x14ac:dyDescent="0.3">
      <c r="A36" t="s">
        <v>3</v>
      </c>
      <c r="B36" t="s">
        <v>54</v>
      </c>
      <c r="C36" t="s">
        <v>53</v>
      </c>
      <c r="D36" t="s">
        <v>52</v>
      </c>
      <c r="E36" t="s">
        <v>51</v>
      </c>
      <c r="F36">
        <v>8</v>
      </c>
      <c r="G36">
        <v>8000</v>
      </c>
      <c r="H36" t="s">
        <v>76</v>
      </c>
      <c r="I36">
        <v>20931</v>
      </c>
      <c r="J36">
        <v>21798</v>
      </c>
      <c r="K36">
        <v>21521</v>
      </c>
      <c r="L36">
        <v>21352</v>
      </c>
      <c r="M36">
        <v>20628</v>
      </c>
      <c r="N36">
        <f>(I36+J36+K36+L36+M36)/5</f>
        <v>21246</v>
      </c>
      <c r="O36" s="1">
        <v>0.65</v>
      </c>
      <c r="P36" s="1">
        <v>0.3</v>
      </c>
    </row>
    <row r="37" spans="1:16" x14ac:dyDescent="0.3">
      <c r="A37" t="s">
        <v>2</v>
      </c>
      <c r="B37" t="s">
        <v>54</v>
      </c>
      <c r="C37" t="s">
        <v>53</v>
      </c>
      <c r="D37" t="s">
        <v>52</v>
      </c>
      <c r="E37" t="s">
        <v>51</v>
      </c>
      <c r="F37">
        <v>8</v>
      </c>
      <c r="G37">
        <v>8000</v>
      </c>
      <c r="H37" s="3" t="s">
        <v>74</v>
      </c>
      <c r="I37">
        <v>34163</v>
      </c>
      <c r="J37">
        <v>34887</v>
      </c>
      <c r="K37">
        <v>34318</v>
      </c>
      <c r="L37">
        <v>34341</v>
      </c>
      <c r="M37">
        <v>35219</v>
      </c>
      <c r="N37">
        <f t="shared" ref="N37:N45" si="2">(I37+J37+K37+L37+M37)/5</f>
        <v>34585.599999999999</v>
      </c>
      <c r="O37" s="1">
        <v>0.59</v>
      </c>
      <c r="P37" s="1">
        <v>0.35</v>
      </c>
    </row>
    <row r="38" spans="1:16" x14ac:dyDescent="0.3">
      <c r="A38" t="s">
        <v>3</v>
      </c>
      <c r="B38" t="s">
        <v>54</v>
      </c>
      <c r="C38" t="s">
        <v>53</v>
      </c>
      <c r="D38" t="s">
        <v>52</v>
      </c>
      <c r="E38" t="s">
        <v>51</v>
      </c>
      <c r="F38">
        <v>8</v>
      </c>
      <c r="G38">
        <v>16000</v>
      </c>
      <c r="H38" t="s">
        <v>67</v>
      </c>
      <c r="I38">
        <v>20089</v>
      </c>
      <c r="J38">
        <v>19598</v>
      </c>
      <c r="K38">
        <v>19813</v>
      </c>
      <c r="L38">
        <v>20932</v>
      </c>
      <c r="M38">
        <v>20944</v>
      </c>
      <c r="N38">
        <f t="shared" si="2"/>
        <v>20275.2</v>
      </c>
      <c r="O38" s="1">
        <v>0.54</v>
      </c>
      <c r="P38" s="1">
        <v>0.33</v>
      </c>
    </row>
    <row r="39" spans="1:16" x14ac:dyDescent="0.3">
      <c r="A39" t="s">
        <v>2</v>
      </c>
      <c r="B39" t="s">
        <v>54</v>
      </c>
      <c r="C39" t="s">
        <v>53</v>
      </c>
      <c r="D39" t="s">
        <v>52</v>
      </c>
      <c r="E39" t="s">
        <v>51</v>
      </c>
      <c r="F39">
        <v>8</v>
      </c>
      <c r="G39">
        <v>16000</v>
      </c>
      <c r="H39" t="s">
        <v>70</v>
      </c>
      <c r="I39">
        <v>36498</v>
      </c>
      <c r="J39">
        <v>35339</v>
      </c>
      <c r="K39">
        <v>35246</v>
      </c>
      <c r="L39">
        <v>35900</v>
      </c>
      <c r="M39">
        <v>36120</v>
      </c>
      <c r="N39">
        <f t="shared" si="2"/>
        <v>35820.6</v>
      </c>
      <c r="O39" s="1">
        <v>0.7</v>
      </c>
      <c r="P39" s="1">
        <v>0.36</v>
      </c>
    </row>
    <row r="40" spans="1:16" x14ac:dyDescent="0.3">
      <c r="A40" t="s">
        <v>3</v>
      </c>
      <c r="B40" t="s">
        <v>54</v>
      </c>
      <c r="C40" t="s">
        <v>53</v>
      </c>
      <c r="D40" t="s">
        <v>52</v>
      </c>
      <c r="E40" t="s">
        <v>51</v>
      </c>
      <c r="F40">
        <v>8</v>
      </c>
      <c r="G40">
        <v>32000</v>
      </c>
      <c r="H40" t="s">
        <v>68</v>
      </c>
      <c r="I40">
        <v>18813</v>
      </c>
      <c r="J40">
        <v>19535</v>
      </c>
      <c r="K40">
        <v>18331</v>
      </c>
      <c r="L40">
        <v>18639</v>
      </c>
      <c r="M40">
        <v>18232</v>
      </c>
      <c r="N40">
        <f t="shared" si="2"/>
        <v>18710</v>
      </c>
      <c r="O40" s="1">
        <v>0.44</v>
      </c>
      <c r="P40" s="1">
        <v>0.32</v>
      </c>
    </row>
    <row r="41" spans="1:16" x14ac:dyDescent="0.3">
      <c r="A41" t="s">
        <v>2</v>
      </c>
      <c r="B41" t="s">
        <v>54</v>
      </c>
      <c r="C41" t="s">
        <v>53</v>
      </c>
      <c r="D41" t="s">
        <v>52</v>
      </c>
      <c r="E41" t="s">
        <v>51</v>
      </c>
      <c r="F41">
        <v>8</v>
      </c>
      <c r="G41">
        <v>32000</v>
      </c>
      <c r="H41" t="s">
        <v>75</v>
      </c>
      <c r="I41">
        <v>38178</v>
      </c>
      <c r="J41">
        <v>37357</v>
      </c>
      <c r="K41">
        <v>37862</v>
      </c>
      <c r="L41">
        <v>38451</v>
      </c>
      <c r="M41">
        <v>39734</v>
      </c>
      <c r="N41">
        <f t="shared" si="2"/>
        <v>38316.400000000001</v>
      </c>
      <c r="O41" s="1">
        <v>0.64</v>
      </c>
      <c r="P41" s="1">
        <v>0.34</v>
      </c>
    </row>
    <row r="42" spans="1:16" x14ac:dyDescent="0.3">
      <c r="A42" t="s">
        <v>3</v>
      </c>
      <c r="B42" t="s">
        <v>54</v>
      </c>
      <c r="C42" t="s">
        <v>53</v>
      </c>
      <c r="D42" t="s">
        <v>52</v>
      </c>
      <c r="E42" t="s">
        <v>51</v>
      </c>
      <c r="F42">
        <v>8</v>
      </c>
      <c r="G42">
        <v>64000</v>
      </c>
      <c r="H42" t="s">
        <v>58</v>
      </c>
      <c r="I42">
        <v>22395</v>
      </c>
      <c r="J42">
        <v>20921</v>
      </c>
      <c r="K42">
        <v>22786</v>
      </c>
      <c r="L42">
        <v>22451</v>
      </c>
      <c r="M42">
        <v>22679</v>
      </c>
      <c r="N42">
        <f t="shared" si="2"/>
        <v>22246.400000000001</v>
      </c>
      <c r="O42" s="1">
        <v>0.43</v>
      </c>
      <c r="P42" s="1">
        <v>0.32</v>
      </c>
    </row>
    <row r="43" spans="1:16" x14ac:dyDescent="0.3">
      <c r="A43" t="s">
        <v>2</v>
      </c>
      <c r="B43" t="s">
        <v>54</v>
      </c>
      <c r="C43" t="s">
        <v>53</v>
      </c>
      <c r="D43" t="s">
        <v>52</v>
      </c>
      <c r="E43" t="s">
        <v>51</v>
      </c>
      <c r="F43">
        <v>8</v>
      </c>
      <c r="G43">
        <v>64000</v>
      </c>
      <c r="H43" t="s">
        <v>70</v>
      </c>
      <c r="I43">
        <v>40685</v>
      </c>
      <c r="J43">
        <v>41827</v>
      </c>
      <c r="K43">
        <v>40111</v>
      </c>
      <c r="L43">
        <v>41652</v>
      </c>
      <c r="M43">
        <v>41041</v>
      </c>
      <c r="N43">
        <f t="shared" si="2"/>
        <v>41063.199999999997</v>
      </c>
      <c r="O43" s="1">
        <v>0.46</v>
      </c>
      <c r="P43" s="1">
        <v>0.33</v>
      </c>
    </row>
    <row r="44" spans="1:16" x14ac:dyDescent="0.3">
      <c r="A44" t="s">
        <v>3</v>
      </c>
      <c r="B44" t="s">
        <v>54</v>
      </c>
      <c r="C44" t="s">
        <v>53</v>
      </c>
      <c r="D44" t="s">
        <v>52</v>
      </c>
      <c r="E44" t="s">
        <v>51</v>
      </c>
      <c r="F44">
        <v>8</v>
      </c>
      <c r="G44">
        <v>128000</v>
      </c>
      <c r="H44" t="s">
        <v>59</v>
      </c>
      <c r="I44">
        <v>22021</v>
      </c>
      <c r="J44">
        <v>21686</v>
      </c>
      <c r="K44">
        <v>22440</v>
      </c>
      <c r="L44">
        <v>22925</v>
      </c>
      <c r="M44">
        <v>22736</v>
      </c>
      <c r="N44">
        <f t="shared" si="2"/>
        <v>22361.599999999999</v>
      </c>
      <c r="O44" s="1">
        <v>0.27</v>
      </c>
      <c r="P44" s="1">
        <v>0.3</v>
      </c>
    </row>
    <row r="45" spans="1:16" x14ac:dyDescent="0.3">
      <c r="A45" t="s">
        <v>2</v>
      </c>
      <c r="B45" t="s">
        <v>54</v>
      </c>
      <c r="C45" t="s">
        <v>53</v>
      </c>
      <c r="D45" t="s">
        <v>52</v>
      </c>
      <c r="E45" t="s">
        <v>51</v>
      </c>
      <c r="F45">
        <v>8</v>
      </c>
      <c r="G45">
        <v>128000</v>
      </c>
      <c r="H45" t="s">
        <v>70</v>
      </c>
      <c r="I45">
        <v>40665</v>
      </c>
      <c r="J45">
        <v>40351</v>
      </c>
      <c r="K45">
        <v>39790</v>
      </c>
      <c r="L45">
        <v>39807</v>
      </c>
      <c r="M45">
        <v>40869</v>
      </c>
      <c r="N45">
        <f t="shared" si="2"/>
        <v>40296.400000000001</v>
      </c>
      <c r="O45" s="1">
        <v>0.78</v>
      </c>
      <c r="P45" s="1">
        <v>0.36</v>
      </c>
    </row>
  </sheetData>
  <mergeCells count="3">
    <mergeCell ref="A1:XFD1"/>
    <mergeCell ref="A20:XFD20"/>
    <mergeCell ref="A34:XFD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A56E5-8F50-42D6-A3F6-5E8AF85080DD}">
  <dimension ref="A1:S45"/>
  <sheetViews>
    <sheetView topLeftCell="M1" zoomScale="81" workbookViewId="0">
      <selection activeCell="P33" sqref="P33"/>
    </sheetView>
  </sheetViews>
  <sheetFormatPr defaultRowHeight="14.4" x14ac:dyDescent="0.3"/>
  <cols>
    <col min="1" max="1" width="16.109375" bestFit="1" customWidth="1"/>
    <col min="2" max="2" width="10.88671875" bestFit="1" customWidth="1"/>
    <col min="3" max="3" width="7.44140625" bestFit="1" customWidth="1"/>
    <col min="4" max="4" width="8.33203125" bestFit="1" customWidth="1"/>
    <col min="5" max="5" width="16.109375" bestFit="1" customWidth="1"/>
    <col min="6" max="6" width="14.33203125" bestFit="1" customWidth="1"/>
    <col min="7" max="7" width="9.5546875" bestFit="1" customWidth="1"/>
    <col min="8" max="8" width="18.109375" bestFit="1" customWidth="1"/>
    <col min="9" max="13" width="18.5546875" bestFit="1" customWidth="1"/>
    <col min="14" max="14" width="22" bestFit="1" customWidth="1"/>
    <col min="15" max="15" width="16.6640625" bestFit="1" customWidth="1"/>
    <col min="16" max="16" width="15" bestFit="1" customWidth="1"/>
    <col min="17" max="17" width="17.88671875" bestFit="1" customWidth="1"/>
    <col min="18" max="18" width="12.109375" bestFit="1" customWidth="1"/>
    <col min="19" max="19" width="18.77734375" bestFit="1" customWidth="1"/>
  </cols>
  <sheetData>
    <row r="1" spans="1:19" s="4" customFormat="1" ht="41.4" x14ac:dyDescent="0.7">
      <c r="A1" s="4" t="s">
        <v>79</v>
      </c>
    </row>
    <row r="2" spans="1:19" x14ac:dyDescent="0.3">
      <c r="A2" s="2" t="s">
        <v>0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33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160</v>
      </c>
      <c r="O2" s="2" t="s">
        <v>20</v>
      </c>
      <c r="P2" s="2" t="s">
        <v>159</v>
      </c>
      <c r="S2" s="2" t="s">
        <v>146</v>
      </c>
    </row>
    <row r="3" spans="1:19" x14ac:dyDescent="0.3">
      <c r="A3" t="s">
        <v>3</v>
      </c>
      <c r="B3" t="s">
        <v>83</v>
      </c>
      <c r="C3" t="s">
        <v>80</v>
      </c>
      <c r="D3" t="s">
        <v>81</v>
      </c>
      <c r="E3" t="s">
        <v>82</v>
      </c>
      <c r="F3">
        <v>1</v>
      </c>
      <c r="G3">
        <v>8000</v>
      </c>
      <c r="H3" t="s">
        <v>84</v>
      </c>
      <c r="I3">
        <v>51918</v>
      </c>
      <c r="J3">
        <v>54798</v>
      </c>
      <c r="K3">
        <v>54171</v>
      </c>
      <c r="L3">
        <v>52819</v>
      </c>
      <c r="M3">
        <v>53331</v>
      </c>
      <c r="N3">
        <f>(I3+J3+K3+L3+M3)/5</f>
        <v>53407.4</v>
      </c>
      <c r="O3" s="1">
        <v>0.28000000000000003</v>
      </c>
      <c r="P3" s="1">
        <v>7.0000000000000007E-2</v>
      </c>
      <c r="R3" t="s">
        <v>3</v>
      </c>
      <c r="S3" t="s">
        <v>149</v>
      </c>
    </row>
    <row r="4" spans="1:19" x14ac:dyDescent="0.3">
      <c r="A4" t="s">
        <v>2</v>
      </c>
      <c r="B4" t="s">
        <v>83</v>
      </c>
      <c r="C4" t="s">
        <v>80</v>
      </c>
      <c r="D4" t="s">
        <v>81</v>
      </c>
      <c r="E4" t="s">
        <v>82</v>
      </c>
      <c r="F4">
        <v>1</v>
      </c>
      <c r="G4">
        <v>8000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  <c r="M4" t="s">
        <v>60</v>
      </c>
      <c r="N4" t="e">
        <f t="shared" ref="N4:N17" si="0">(I4+J4+K4+L4+M4)/5</f>
        <v>#VALUE!</v>
      </c>
      <c r="O4" s="1" t="s">
        <v>60</v>
      </c>
      <c r="P4" s="1" t="s">
        <v>60</v>
      </c>
      <c r="R4" t="s">
        <v>142</v>
      </c>
      <c r="S4" t="s">
        <v>154</v>
      </c>
    </row>
    <row r="5" spans="1:19" x14ac:dyDescent="0.3">
      <c r="A5" t="s">
        <v>1</v>
      </c>
      <c r="B5" t="s">
        <v>83</v>
      </c>
      <c r="C5" t="s">
        <v>80</v>
      </c>
      <c r="D5" t="s">
        <v>81</v>
      </c>
      <c r="E5" t="s">
        <v>82</v>
      </c>
      <c r="F5">
        <v>1</v>
      </c>
      <c r="G5">
        <v>8000</v>
      </c>
      <c r="H5" t="s">
        <v>88</v>
      </c>
      <c r="I5">
        <v>59285</v>
      </c>
      <c r="J5">
        <v>62878</v>
      </c>
      <c r="K5">
        <v>62910</v>
      </c>
      <c r="L5">
        <v>63241</v>
      </c>
      <c r="M5">
        <v>62856</v>
      </c>
      <c r="N5">
        <f t="shared" si="0"/>
        <v>62234</v>
      </c>
      <c r="O5" s="1">
        <v>0.2</v>
      </c>
      <c r="P5" s="1">
        <v>0.06</v>
      </c>
      <c r="R5" t="s">
        <v>143</v>
      </c>
      <c r="S5" t="s">
        <v>151</v>
      </c>
    </row>
    <row r="6" spans="1:19" x14ac:dyDescent="0.3">
      <c r="A6" t="s">
        <v>3</v>
      </c>
      <c r="B6" t="s">
        <v>83</v>
      </c>
      <c r="C6" t="s">
        <v>80</v>
      </c>
      <c r="D6" t="s">
        <v>81</v>
      </c>
      <c r="E6" t="s">
        <v>82</v>
      </c>
      <c r="F6">
        <v>1</v>
      </c>
      <c r="G6">
        <v>16000</v>
      </c>
      <c r="H6" t="s">
        <v>85</v>
      </c>
      <c r="I6">
        <v>55416</v>
      </c>
      <c r="J6">
        <v>54551</v>
      </c>
      <c r="K6">
        <v>53539</v>
      </c>
      <c r="L6">
        <v>53404</v>
      </c>
      <c r="M6">
        <v>53227</v>
      </c>
      <c r="N6">
        <f t="shared" si="0"/>
        <v>54027.4</v>
      </c>
      <c r="O6" s="1">
        <v>0.37</v>
      </c>
      <c r="P6" s="1">
        <v>0.09</v>
      </c>
    </row>
    <row r="7" spans="1:19" x14ac:dyDescent="0.3">
      <c r="A7" t="s">
        <v>2</v>
      </c>
      <c r="B7" t="s">
        <v>83</v>
      </c>
      <c r="C7" t="s">
        <v>80</v>
      </c>
      <c r="D7" t="s">
        <v>81</v>
      </c>
      <c r="E7" t="s">
        <v>82</v>
      </c>
      <c r="F7">
        <v>1</v>
      </c>
      <c r="G7">
        <v>16000</v>
      </c>
      <c r="H7" t="s">
        <v>60</v>
      </c>
      <c r="I7" t="s">
        <v>60</v>
      </c>
      <c r="J7" t="s">
        <v>60</v>
      </c>
      <c r="K7" t="s">
        <v>60</v>
      </c>
      <c r="L7" t="s">
        <v>60</v>
      </c>
      <c r="M7" t="s">
        <v>60</v>
      </c>
      <c r="N7" t="e">
        <f t="shared" si="0"/>
        <v>#VALUE!</v>
      </c>
      <c r="O7" s="1" t="s">
        <v>60</v>
      </c>
      <c r="P7" s="1" t="s">
        <v>60</v>
      </c>
      <c r="R7" t="s">
        <v>157</v>
      </c>
    </row>
    <row r="8" spans="1:19" x14ac:dyDescent="0.3">
      <c r="A8" t="s">
        <v>1</v>
      </c>
      <c r="B8" t="s">
        <v>83</v>
      </c>
      <c r="C8" t="s">
        <v>80</v>
      </c>
      <c r="D8" t="s">
        <v>81</v>
      </c>
      <c r="E8" t="s">
        <v>82</v>
      </c>
      <c r="F8">
        <v>1</v>
      </c>
      <c r="G8">
        <v>16000</v>
      </c>
      <c r="H8" t="s">
        <v>89</v>
      </c>
      <c r="I8">
        <v>59988</v>
      </c>
      <c r="J8">
        <v>60243</v>
      </c>
      <c r="K8">
        <v>59690</v>
      </c>
      <c r="L8">
        <v>59729</v>
      </c>
      <c r="M8">
        <v>59987</v>
      </c>
      <c r="N8">
        <f t="shared" si="0"/>
        <v>59927.4</v>
      </c>
      <c r="O8" s="1">
        <v>0.21</v>
      </c>
      <c r="P8" s="1">
        <v>0.06</v>
      </c>
      <c r="R8" t="s">
        <v>158</v>
      </c>
    </row>
    <row r="9" spans="1:19" x14ac:dyDescent="0.3">
      <c r="A9" t="s">
        <v>3</v>
      </c>
      <c r="B9" t="s">
        <v>83</v>
      </c>
      <c r="C9" t="s">
        <v>80</v>
      </c>
      <c r="D9" t="s">
        <v>81</v>
      </c>
      <c r="E9" t="s">
        <v>82</v>
      </c>
      <c r="F9">
        <v>1</v>
      </c>
      <c r="G9">
        <v>32000</v>
      </c>
      <c r="H9" t="s">
        <v>59</v>
      </c>
      <c r="I9">
        <v>53029</v>
      </c>
      <c r="J9">
        <v>52121</v>
      </c>
      <c r="K9">
        <v>52711</v>
      </c>
      <c r="L9">
        <v>52564</v>
      </c>
      <c r="M9">
        <v>52891</v>
      </c>
      <c r="N9">
        <f t="shared" si="0"/>
        <v>52663.199999999997</v>
      </c>
      <c r="O9" s="1">
        <v>0.42</v>
      </c>
      <c r="P9" s="1">
        <v>0.1</v>
      </c>
    </row>
    <row r="10" spans="1:19" x14ac:dyDescent="0.3">
      <c r="A10" t="s">
        <v>2</v>
      </c>
      <c r="B10" t="s">
        <v>83</v>
      </c>
      <c r="C10" t="s">
        <v>80</v>
      </c>
      <c r="D10" t="s">
        <v>81</v>
      </c>
      <c r="E10" t="s">
        <v>82</v>
      </c>
      <c r="F10">
        <v>1</v>
      </c>
      <c r="G10">
        <v>32000</v>
      </c>
      <c r="H10" t="s">
        <v>60</v>
      </c>
      <c r="I10" t="s">
        <v>60</v>
      </c>
      <c r="J10" t="s">
        <v>60</v>
      </c>
      <c r="K10" t="s">
        <v>60</v>
      </c>
      <c r="L10" t="s">
        <v>60</v>
      </c>
      <c r="M10" t="s">
        <v>60</v>
      </c>
      <c r="N10" t="e">
        <f t="shared" si="0"/>
        <v>#VALUE!</v>
      </c>
      <c r="O10" s="1" t="s">
        <v>60</v>
      </c>
      <c r="P10" s="1" t="s">
        <v>60</v>
      </c>
    </row>
    <row r="11" spans="1:19" x14ac:dyDescent="0.3">
      <c r="A11" t="s">
        <v>1</v>
      </c>
      <c r="B11" t="s">
        <v>83</v>
      </c>
      <c r="C11" t="s">
        <v>80</v>
      </c>
      <c r="D11" t="s">
        <v>81</v>
      </c>
      <c r="E11" t="s">
        <v>82</v>
      </c>
      <c r="F11">
        <v>1</v>
      </c>
      <c r="G11">
        <v>32000</v>
      </c>
      <c r="H11" t="s">
        <v>90</v>
      </c>
      <c r="I11">
        <v>49518</v>
      </c>
      <c r="J11">
        <v>50436</v>
      </c>
      <c r="K11">
        <v>59179</v>
      </c>
      <c r="L11">
        <v>50686</v>
      </c>
      <c r="M11">
        <v>58236</v>
      </c>
      <c r="N11">
        <f t="shared" si="0"/>
        <v>53611</v>
      </c>
      <c r="O11" s="1">
        <v>0.19</v>
      </c>
      <c r="P11" s="1">
        <v>0.06</v>
      </c>
    </row>
    <row r="12" spans="1:19" x14ac:dyDescent="0.3">
      <c r="A12" t="s">
        <v>3</v>
      </c>
      <c r="B12" t="s">
        <v>83</v>
      </c>
      <c r="C12" t="s">
        <v>80</v>
      </c>
      <c r="D12" t="s">
        <v>81</v>
      </c>
      <c r="E12" t="s">
        <v>82</v>
      </c>
      <c r="F12">
        <v>1</v>
      </c>
      <c r="G12">
        <v>64000</v>
      </c>
      <c r="H12" t="s">
        <v>86</v>
      </c>
      <c r="I12">
        <v>52867</v>
      </c>
      <c r="J12">
        <v>52780</v>
      </c>
      <c r="K12">
        <v>53458</v>
      </c>
      <c r="L12">
        <v>52743</v>
      </c>
      <c r="M12">
        <v>52784</v>
      </c>
      <c r="N12">
        <f t="shared" si="0"/>
        <v>52926.400000000001</v>
      </c>
      <c r="O12" s="1">
        <v>0.35</v>
      </c>
      <c r="P12" s="1">
        <v>0.09</v>
      </c>
    </row>
    <row r="13" spans="1:19" x14ac:dyDescent="0.3">
      <c r="A13" t="s">
        <v>2</v>
      </c>
      <c r="B13" t="s">
        <v>83</v>
      </c>
      <c r="C13" t="s">
        <v>80</v>
      </c>
      <c r="D13" t="s">
        <v>81</v>
      </c>
      <c r="E13" t="s">
        <v>82</v>
      </c>
      <c r="F13">
        <v>1</v>
      </c>
      <c r="G13">
        <v>64000</v>
      </c>
      <c r="H13" t="s">
        <v>60</v>
      </c>
      <c r="I13" t="s">
        <v>60</v>
      </c>
      <c r="J13" t="s">
        <v>60</v>
      </c>
      <c r="K13" t="s">
        <v>60</v>
      </c>
      <c r="L13" t="s">
        <v>60</v>
      </c>
      <c r="M13" t="s">
        <v>60</v>
      </c>
      <c r="N13" t="e">
        <f t="shared" si="0"/>
        <v>#VALUE!</v>
      </c>
      <c r="O13" s="1" t="s">
        <v>60</v>
      </c>
      <c r="P13" s="1" t="s">
        <v>60</v>
      </c>
    </row>
    <row r="14" spans="1:19" x14ac:dyDescent="0.3">
      <c r="A14" t="s">
        <v>1</v>
      </c>
      <c r="B14" t="s">
        <v>83</v>
      </c>
      <c r="C14" t="s">
        <v>80</v>
      </c>
      <c r="D14" t="s">
        <v>81</v>
      </c>
      <c r="E14" t="s">
        <v>82</v>
      </c>
      <c r="F14">
        <v>1</v>
      </c>
      <c r="G14">
        <v>64000</v>
      </c>
      <c r="H14" t="s">
        <v>91</v>
      </c>
      <c r="I14">
        <v>58493</v>
      </c>
      <c r="J14">
        <v>58621</v>
      </c>
      <c r="K14">
        <v>58470</v>
      </c>
      <c r="L14">
        <v>58360</v>
      </c>
      <c r="M14">
        <v>58261</v>
      </c>
      <c r="N14">
        <f t="shared" si="0"/>
        <v>58441</v>
      </c>
      <c r="O14" s="1">
        <v>0.22</v>
      </c>
      <c r="P14" s="1">
        <v>0.06</v>
      </c>
    </row>
    <row r="15" spans="1:19" x14ac:dyDescent="0.3">
      <c r="A15" t="s">
        <v>3</v>
      </c>
      <c r="B15" t="s">
        <v>83</v>
      </c>
      <c r="C15" t="s">
        <v>80</v>
      </c>
      <c r="D15" t="s">
        <v>81</v>
      </c>
      <c r="E15" t="s">
        <v>82</v>
      </c>
      <c r="F15">
        <v>1</v>
      </c>
      <c r="G15">
        <v>128000</v>
      </c>
      <c r="H15" t="s">
        <v>87</v>
      </c>
      <c r="I15">
        <v>52212</v>
      </c>
      <c r="J15">
        <v>53101</v>
      </c>
      <c r="K15">
        <v>52157</v>
      </c>
      <c r="L15">
        <v>52684</v>
      </c>
      <c r="M15">
        <v>51665</v>
      </c>
      <c r="N15">
        <f t="shared" si="0"/>
        <v>52363.8</v>
      </c>
      <c r="O15" s="1">
        <v>0.28999999999999998</v>
      </c>
      <c r="P15" s="1">
        <v>0.08</v>
      </c>
    </row>
    <row r="16" spans="1:19" x14ac:dyDescent="0.3">
      <c r="A16" t="s">
        <v>2</v>
      </c>
      <c r="B16" t="s">
        <v>83</v>
      </c>
      <c r="C16" t="s">
        <v>80</v>
      </c>
      <c r="D16" t="s">
        <v>81</v>
      </c>
      <c r="E16" t="s">
        <v>82</v>
      </c>
      <c r="F16">
        <v>1</v>
      </c>
      <c r="G16">
        <v>128000</v>
      </c>
      <c r="H16" t="s">
        <v>60</v>
      </c>
      <c r="I16" t="s">
        <v>60</v>
      </c>
      <c r="J16" t="s">
        <v>60</v>
      </c>
      <c r="K16" t="s">
        <v>60</v>
      </c>
      <c r="L16" t="s">
        <v>60</v>
      </c>
      <c r="M16" t="s">
        <v>60</v>
      </c>
      <c r="N16" t="e">
        <f t="shared" si="0"/>
        <v>#VALUE!</v>
      </c>
      <c r="O16" s="1" t="s">
        <v>60</v>
      </c>
      <c r="P16" s="1" t="s">
        <v>60</v>
      </c>
    </row>
    <row r="17" spans="1:16" x14ac:dyDescent="0.3">
      <c r="A17" t="s">
        <v>1</v>
      </c>
      <c r="B17" t="s">
        <v>83</v>
      </c>
      <c r="C17" t="s">
        <v>80</v>
      </c>
      <c r="D17" t="s">
        <v>81</v>
      </c>
      <c r="E17" t="s">
        <v>82</v>
      </c>
      <c r="F17">
        <v>1</v>
      </c>
      <c r="G17">
        <v>128000</v>
      </c>
      <c r="H17" t="s">
        <v>92</v>
      </c>
      <c r="I17">
        <v>51568</v>
      </c>
      <c r="J17">
        <v>51292</v>
      </c>
      <c r="K17">
        <v>51251</v>
      </c>
      <c r="L17">
        <v>51558</v>
      </c>
      <c r="M17">
        <v>50762</v>
      </c>
      <c r="N17">
        <f t="shared" si="0"/>
        <v>51286.2</v>
      </c>
      <c r="O17" s="1">
        <v>0.23</v>
      </c>
      <c r="P17" s="1">
        <v>0.06</v>
      </c>
    </row>
    <row r="20" spans="1:16" s="4" customFormat="1" ht="41.4" x14ac:dyDescent="0.7">
      <c r="A20" s="4" t="s">
        <v>93</v>
      </c>
    </row>
    <row r="21" spans="1:16" x14ac:dyDescent="0.3">
      <c r="A21" s="2" t="s">
        <v>0</v>
      </c>
      <c r="B21" s="2" t="s">
        <v>4</v>
      </c>
      <c r="C21" s="2" t="s">
        <v>5</v>
      </c>
      <c r="D21" s="2" t="s">
        <v>6</v>
      </c>
      <c r="E21" s="2" t="s">
        <v>7</v>
      </c>
      <c r="F21" s="2" t="s">
        <v>8</v>
      </c>
      <c r="G21" s="2" t="s">
        <v>9</v>
      </c>
      <c r="H21" s="2" t="s">
        <v>33</v>
      </c>
      <c r="I21" s="2" t="s">
        <v>14</v>
      </c>
      <c r="J21" s="2" t="s">
        <v>15</v>
      </c>
      <c r="K21" s="2" t="s">
        <v>16</v>
      </c>
      <c r="L21" s="2" t="s">
        <v>17</v>
      </c>
      <c r="M21" s="2" t="s">
        <v>18</v>
      </c>
      <c r="N21" s="2" t="s">
        <v>160</v>
      </c>
      <c r="O21" s="2" t="s">
        <v>20</v>
      </c>
      <c r="P21" s="2" t="s">
        <v>159</v>
      </c>
    </row>
    <row r="22" spans="1:16" x14ac:dyDescent="0.3">
      <c r="A22" t="s">
        <v>3</v>
      </c>
      <c r="B22" t="s">
        <v>83</v>
      </c>
      <c r="C22" t="s">
        <v>80</v>
      </c>
      <c r="D22" t="s">
        <v>81</v>
      </c>
      <c r="E22" t="s">
        <v>82</v>
      </c>
      <c r="F22">
        <v>4</v>
      </c>
      <c r="G22">
        <v>8000</v>
      </c>
      <c r="H22" t="s">
        <v>95</v>
      </c>
      <c r="I22">
        <v>22640</v>
      </c>
      <c r="J22">
        <v>21910</v>
      </c>
      <c r="K22">
        <v>23230</v>
      </c>
      <c r="L22">
        <v>22977</v>
      </c>
      <c r="M22">
        <v>22412</v>
      </c>
      <c r="N22">
        <f>(I22+J22+K22+L22+M22)/5</f>
        <v>22633.8</v>
      </c>
      <c r="O22" s="1">
        <v>0.53</v>
      </c>
      <c r="P22" s="1">
        <v>0.22</v>
      </c>
    </row>
    <row r="23" spans="1:16" x14ac:dyDescent="0.3">
      <c r="A23" t="s">
        <v>2</v>
      </c>
      <c r="B23" t="s">
        <v>83</v>
      </c>
      <c r="C23" t="s">
        <v>80</v>
      </c>
      <c r="D23" t="s">
        <v>81</v>
      </c>
      <c r="E23" t="s">
        <v>82</v>
      </c>
      <c r="F23">
        <v>4</v>
      </c>
      <c r="G23">
        <v>8000</v>
      </c>
      <c r="H23" t="s">
        <v>99</v>
      </c>
      <c r="I23">
        <v>18141</v>
      </c>
      <c r="J23">
        <v>19232</v>
      </c>
      <c r="K23">
        <v>19014</v>
      </c>
      <c r="L23">
        <v>18832</v>
      </c>
      <c r="M23">
        <v>18971</v>
      </c>
      <c r="N23">
        <f t="shared" ref="N23:N31" si="1">(I23+J23+K23+L23+M23)/5</f>
        <v>18838</v>
      </c>
      <c r="O23" s="1">
        <v>0.8</v>
      </c>
      <c r="P23" s="1">
        <v>0.38</v>
      </c>
    </row>
    <row r="24" spans="1:16" x14ac:dyDescent="0.3">
      <c r="A24" t="s">
        <v>3</v>
      </c>
      <c r="B24" t="s">
        <v>83</v>
      </c>
      <c r="C24" t="s">
        <v>80</v>
      </c>
      <c r="D24" t="s">
        <v>81</v>
      </c>
      <c r="E24" t="s">
        <v>82</v>
      </c>
      <c r="F24">
        <v>4</v>
      </c>
      <c r="G24">
        <v>16000</v>
      </c>
      <c r="H24" t="s">
        <v>96</v>
      </c>
      <c r="I24">
        <v>22523</v>
      </c>
      <c r="J24">
        <v>22477</v>
      </c>
      <c r="K24">
        <v>24399</v>
      </c>
      <c r="L24">
        <v>22549</v>
      </c>
      <c r="M24">
        <v>22509</v>
      </c>
      <c r="N24">
        <f t="shared" si="1"/>
        <v>22891.4</v>
      </c>
      <c r="O24" s="1">
        <v>0.48</v>
      </c>
      <c r="P24" s="1">
        <v>0.22</v>
      </c>
    </row>
    <row r="25" spans="1:16" x14ac:dyDescent="0.3">
      <c r="A25" t="s">
        <v>2</v>
      </c>
      <c r="B25" t="s">
        <v>83</v>
      </c>
      <c r="C25" t="s">
        <v>80</v>
      </c>
      <c r="D25" t="s">
        <v>81</v>
      </c>
      <c r="E25" t="s">
        <v>82</v>
      </c>
      <c r="F25">
        <v>4</v>
      </c>
      <c r="G25">
        <v>16000</v>
      </c>
      <c r="H25" t="s">
        <v>100</v>
      </c>
      <c r="I25">
        <v>17246</v>
      </c>
      <c r="J25">
        <v>17665</v>
      </c>
      <c r="K25">
        <v>17323</v>
      </c>
      <c r="L25">
        <v>17488</v>
      </c>
      <c r="M25">
        <v>17399</v>
      </c>
      <c r="N25">
        <f t="shared" si="1"/>
        <v>17424.2</v>
      </c>
      <c r="O25" s="1">
        <v>0.71</v>
      </c>
      <c r="P25" s="1">
        <v>0.41</v>
      </c>
    </row>
    <row r="26" spans="1:16" x14ac:dyDescent="0.3">
      <c r="A26" t="s">
        <v>3</v>
      </c>
      <c r="B26" t="s">
        <v>83</v>
      </c>
      <c r="C26" t="s">
        <v>80</v>
      </c>
      <c r="D26" t="s">
        <v>81</v>
      </c>
      <c r="E26" t="s">
        <v>82</v>
      </c>
      <c r="F26">
        <v>4</v>
      </c>
      <c r="G26">
        <v>32000</v>
      </c>
      <c r="H26" t="s">
        <v>97</v>
      </c>
      <c r="I26">
        <v>23287</v>
      </c>
      <c r="J26">
        <v>24845</v>
      </c>
      <c r="K26">
        <v>22404</v>
      </c>
      <c r="L26">
        <v>22656</v>
      </c>
      <c r="M26">
        <v>23357</v>
      </c>
      <c r="N26">
        <f t="shared" si="1"/>
        <v>23309.8</v>
      </c>
      <c r="O26" s="1">
        <v>0.55000000000000004</v>
      </c>
      <c r="P26" s="1">
        <v>0.23</v>
      </c>
    </row>
    <row r="27" spans="1:16" x14ac:dyDescent="0.3">
      <c r="A27" t="s">
        <v>2</v>
      </c>
      <c r="B27" t="s">
        <v>83</v>
      </c>
      <c r="C27" t="s">
        <v>80</v>
      </c>
      <c r="D27" t="s">
        <v>81</v>
      </c>
      <c r="E27" t="s">
        <v>82</v>
      </c>
      <c r="F27">
        <v>4</v>
      </c>
      <c r="G27">
        <v>32000</v>
      </c>
      <c r="H27" t="s">
        <v>101</v>
      </c>
      <c r="I27">
        <v>17157</v>
      </c>
      <c r="J27">
        <v>17946</v>
      </c>
      <c r="K27">
        <v>14162</v>
      </c>
      <c r="L27">
        <v>20440</v>
      </c>
      <c r="M27">
        <v>14624</v>
      </c>
      <c r="N27">
        <f t="shared" si="1"/>
        <v>16865.8</v>
      </c>
      <c r="O27" s="1">
        <v>0.78</v>
      </c>
      <c r="P27" s="1">
        <v>0.4</v>
      </c>
    </row>
    <row r="28" spans="1:16" x14ac:dyDescent="0.3">
      <c r="A28" t="s">
        <v>3</v>
      </c>
      <c r="B28" t="s">
        <v>83</v>
      </c>
      <c r="C28" t="s">
        <v>80</v>
      </c>
      <c r="D28" t="s">
        <v>81</v>
      </c>
      <c r="E28" t="s">
        <v>82</v>
      </c>
      <c r="F28">
        <v>4</v>
      </c>
      <c r="G28">
        <v>64000</v>
      </c>
      <c r="H28" t="s">
        <v>98</v>
      </c>
      <c r="I28">
        <v>23783</v>
      </c>
      <c r="J28">
        <v>24196</v>
      </c>
      <c r="K28">
        <v>22433</v>
      </c>
      <c r="L28">
        <v>22536</v>
      </c>
      <c r="M28">
        <v>22286</v>
      </c>
      <c r="N28">
        <f t="shared" si="1"/>
        <v>23046.799999999999</v>
      </c>
      <c r="O28" s="1">
        <v>0.49</v>
      </c>
      <c r="P28" s="1">
        <v>0.21</v>
      </c>
    </row>
    <row r="29" spans="1:16" x14ac:dyDescent="0.3">
      <c r="A29" t="s">
        <v>2</v>
      </c>
      <c r="B29" t="s">
        <v>83</v>
      </c>
      <c r="C29" t="s">
        <v>80</v>
      </c>
      <c r="D29" t="s">
        <v>81</v>
      </c>
      <c r="E29" t="s">
        <v>82</v>
      </c>
      <c r="F29">
        <v>4</v>
      </c>
      <c r="G29">
        <v>64000</v>
      </c>
      <c r="H29" t="s">
        <v>102</v>
      </c>
      <c r="I29">
        <v>15140</v>
      </c>
      <c r="J29">
        <v>15964</v>
      </c>
      <c r="K29">
        <v>16700</v>
      </c>
      <c r="L29">
        <v>15642</v>
      </c>
      <c r="M29">
        <v>15269</v>
      </c>
      <c r="N29">
        <f t="shared" si="1"/>
        <v>15743</v>
      </c>
      <c r="O29" s="1">
        <v>0.77</v>
      </c>
      <c r="P29" s="1">
        <v>0.41</v>
      </c>
    </row>
    <row r="30" spans="1:16" x14ac:dyDescent="0.3">
      <c r="A30" t="s">
        <v>3</v>
      </c>
      <c r="B30" t="s">
        <v>83</v>
      </c>
      <c r="C30" t="s">
        <v>80</v>
      </c>
      <c r="D30" t="s">
        <v>81</v>
      </c>
      <c r="E30" t="s">
        <v>82</v>
      </c>
      <c r="F30">
        <v>4</v>
      </c>
      <c r="G30">
        <v>128000</v>
      </c>
      <c r="H30" t="s">
        <v>95</v>
      </c>
      <c r="I30">
        <v>23309</v>
      </c>
      <c r="J30">
        <v>21202</v>
      </c>
      <c r="K30">
        <v>21548</v>
      </c>
      <c r="L30">
        <v>21459</v>
      </c>
      <c r="M30">
        <v>20931</v>
      </c>
      <c r="N30">
        <f t="shared" si="1"/>
        <v>21689.8</v>
      </c>
      <c r="O30" s="1">
        <v>0.4</v>
      </c>
      <c r="P30" s="1">
        <v>0.21</v>
      </c>
    </row>
    <row r="31" spans="1:16" x14ac:dyDescent="0.3">
      <c r="A31" t="s">
        <v>2</v>
      </c>
      <c r="B31" t="s">
        <v>83</v>
      </c>
      <c r="C31" t="s">
        <v>80</v>
      </c>
      <c r="D31" t="s">
        <v>81</v>
      </c>
      <c r="E31" t="s">
        <v>82</v>
      </c>
      <c r="F31">
        <v>4</v>
      </c>
      <c r="G31">
        <v>128000</v>
      </c>
      <c r="H31" t="s">
        <v>103</v>
      </c>
      <c r="I31">
        <v>16606</v>
      </c>
      <c r="J31">
        <v>20734</v>
      </c>
      <c r="K31">
        <v>20787</v>
      </c>
      <c r="L31">
        <v>17505</v>
      </c>
      <c r="M31">
        <v>20371</v>
      </c>
      <c r="N31">
        <f t="shared" si="1"/>
        <v>19200.599999999999</v>
      </c>
      <c r="O31" s="1">
        <v>0.73</v>
      </c>
      <c r="P31" s="1">
        <v>0.43</v>
      </c>
    </row>
    <row r="34" spans="1:16" s="4" customFormat="1" ht="41.4" x14ac:dyDescent="0.7">
      <c r="A34" s="4" t="s">
        <v>94</v>
      </c>
    </row>
    <row r="35" spans="1:16" x14ac:dyDescent="0.3">
      <c r="A35" s="2" t="s">
        <v>0</v>
      </c>
      <c r="B35" s="2" t="s">
        <v>4</v>
      </c>
      <c r="C35" s="2" t="s">
        <v>5</v>
      </c>
      <c r="D35" s="2" t="s">
        <v>6</v>
      </c>
      <c r="E35" s="2" t="s">
        <v>7</v>
      </c>
      <c r="F35" s="2" t="s">
        <v>8</v>
      </c>
      <c r="G35" s="2" t="s">
        <v>9</v>
      </c>
      <c r="H35" s="2" t="s">
        <v>33</v>
      </c>
      <c r="I35" s="2" t="s">
        <v>14</v>
      </c>
      <c r="J35" s="2" t="s">
        <v>15</v>
      </c>
      <c r="K35" s="2" t="s">
        <v>16</v>
      </c>
      <c r="L35" s="2" t="s">
        <v>17</v>
      </c>
      <c r="M35" s="2" t="s">
        <v>18</v>
      </c>
      <c r="N35" s="2" t="s">
        <v>160</v>
      </c>
      <c r="O35" s="2" t="s">
        <v>20</v>
      </c>
      <c r="P35" s="2" t="s">
        <v>159</v>
      </c>
    </row>
    <row r="36" spans="1:16" x14ac:dyDescent="0.3">
      <c r="A36" t="s">
        <v>3</v>
      </c>
      <c r="B36" t="s">
        <v>83</v>
      </c>
      <c r="C36" t="s">
        <v>80</v>
      </c>
      <c r="D36" t="s">
        <v>81</v>
      </c>
      <c r="E36" t="s">
        <v>82</v>
      </c>
      <c r="F36">
        <v>8</v>
      </c>
      <c r="G36">
        <v>8000</v>
      </c>
      <c r="H36" t="s">
        <v>104</v>
      </c>
      <c r="I36">
        <v>21290</v>
      </c>
      <c r="J36">
        <v>20979</v>
      </c>
      <c r="K36">
        <v>20766</v>
      </c>
      <c r="L36">
        <v>21154</v>
      </c>
      <c r="M36">
        <v>21913</v>
      </c>
      <c r="N36">
        <f>(I36+J36+K36+L36+M36)/5</f>
        <v>21220.400000000001</v>
      </c>
      <c r="O36" s="1">
        <v>0.65</v>
      </c>
      <c r="P36" s="1">
        <v>0.22</v>
      </c>
    </row>
    <row r="37" spans="1:16" x14ac:dyDescent="0.3">
      <c r="A37" t="s">
        <v>2</v>
      </c>
      <c r="B37" t="s">
        <v>83</v>
      </c>
      <c r="C37" t="s">
        <v>80</v>
      </c>
      <c r="D37" t="s">
        <v>81</v>
      </c>
      <c r="E37" t="s">
        <v>82</v>
      </c>
      <c r="F37">
        <v>8</v>
      </c>
      <c r="G37">
        <v>8000</v>
      </c>
      <c r="H37" t="s">
        <v>108</v>
      </c>
      <c r="I37">
        <v>13960</v>
      </c>
      <c r="J37">
        <v>14512</v>
      </c>
      <c r="K37">
        <v>14390</v>
      </c>
      <c r="L37">
        <v>13957</v>
      </c>
      <c r="M37">
        <v>13917</v>
      </c>
      <c r="N37">
        <f t="shared" ref="N37:N45" si="2">(I37+J37+K37+L37+M37)/5</f>
        <v>14147.2</v>
      </c>
      <c r="O37" s="1">
        <v>0.66</v>
      </c>
      <c r="P37" s="1">
        <v>0.4</v>
      </c>
    </row>
    <row r="38" spans="1:16" x14ac:dyDescent="0.3">
      <c r="A38" t="s">
        <v>3</v>
      </c>
      <c r="B38" t="s">
        <v>83</v>
      </c>
      <c r="C38" t="s">
        <v>80</v>
      </c>
      <c r="D38" t="s">
        <v>81</v>
      </c>
      <c r="E38" t="s">
        <v>82</v>
      </c>
      <c r="F38">
        <v>8</v>
      </c>
      <c r="G38">
        <v>16000</v>
      </c>
      <c r="H38" t="s">
        <v>84</v>
      </c>
      <c r="I38">
        <v>21666</v>
      </c>
      <c r="J38">
        <v>22546</v>
      </c>
      <c r="K38">
        <v>21499</v>
      </c>
      <c r="L38">
        <v>21523</v>
      </c>
      <c r="M38">
        <v>22103</v>
      </c>
      <c r="N38">
        <f t="shared" si="2"/>
        <v>21867.4</v>
      </c>
      <c r="O38" s="1">
        <v>0.52</v>
      </c>
      <c r="P38" s="1">
        <v>0.21</v>
      </c>
    </row>
    <row r="39" spans="1:16" x14ac:dyDescent="0.3">
      <c r="A39" t="s">
        <v>2</v>
      </c>
      <c r="B39" t="s">
        <v>83</v>
      </c>
      <c r="C39" t="s">
        <v>80</v>
      </c>
      <c r="D39" t="s">
        <v>81</v>
      </c>
      <c r="E39" t="s">
        <v>82</v>
      </c>
      <c r="F39">
        <v>8</v>
      </c>
      <c r="G39">
        <v>16000</v>
      </c>
      <c r="H39" t="s">
        <v>109</v>
      </c>
      <c r="I39">
        <v>14289</v>
      </c>
      <c r="J39">
        <v>14098</v>
      </c>
      <c r="K39">
        <v>14527</v>
      </c>
      <c r="L39">
        <v>14301</v>
      </c>
      <c r="M39">
        <v>14578</v>
      </c>
      <c r="N39">
        <f t="shared" si="2"/>
        <v>14358.6</v>
      </c>
      <c r="O39" s="1">
        <v>0.73</v>
      </c>
      <c r="P39" s="1">
        <v>0.43</v>
      </c>
    </row>
    <row r="40" spans="1:16" x14ac:dyDescent="0.3">
      <c r="A40" t="s">
        <v>3</v>
      </c>
      <c r="B40" t="s">
        <v>83</v>
      </c>
      <c r="C40" t="s">
        <v>80</v>
      </c>
      <c r="D40" t="s">
        <v>81</v>
      </c>
      <c r="E40" t="s">
        <v>82</v>
      </c>
      <c r="F40">
        <v>8</v>
      </c>
      <c r="G40">
        <v>32000</v>
      </c>
      <c r="H40" t="s">
        <v>105</v>
      </c>
      <c r="I40">
        <v>21872</v>
      </c>
      <c r="J40">
        <v>21875</v>
      </c>
      <c r="K40">
        <v>21550</v>
      </c>
      <c r="L40">
        <v>21309</v>
      </c>
      <c r="M40">
        <v>21686</v>
      </c>
      <c r="N40">
        <f t="shared" si="2"/>
        <v>21658.400000000001</v>
      </c>
      <c r="O40" s="1">
        <v>0.64</v>
      </c>
      <c r="P40" s="1">
        <v>0.22</v>
      </c>
    </row>
    <row r="41" spans="1:16" x14ac:dyDescent="0.3">
      <c r="A41" t="s">
        <v>2</v>
      </c>
      <c r="B41" t="s">
        <v>83</v>
      </c>
      <c r="C41" t="s">
        <v>80</v>
      </c>
      <c r="D41" t="s">
        <v>81</v>
      </c>
      <c r="E41" t="s">
        <v>82</v>
      </c>
      <c r="F41">
        <v>8</v>
      </c>
      <c r="G41">
        <v>32000</v>
      </c>
      <c r="H41" t="s">
        <v>110</v>
      </c>
      <c r="I41">
        <v>14868</v>
      </c>
      <c r="J41">
        <v>14691</v>
      </c>
      <c r="K41">
        <v>14146</v>
      </c>
      <c r="L41">
        <v>14150</v>
      </c>
      <c r="M41">
        <v>14493</v>
      </c>
      <c r="N41">
        <f t="shared" si="2"/>
        <v>14469.6</v>
      </c>
      <c r="O41" s="1">
        <v>0.7</v>
      </c>
      <c r="P41" s="1">
        <v>0.42</v>
      </c>
    </row>
    <row r="42" spans="1:16" x14ac:dyDescent="0.3">
      <c r="A42" t="s">
        <v>3</v>
      </c>
      <c r="B42" t="s">
        <v>83</v>
      </c>
      <c r="C42" t="s">
        <v>80</v>
      </c>
      <c r="D42" t="s">
        <v>81</v>
      </c>
      <c r="E42" t="s">
        <v>82</v>
      </c>
      <c r="F42">
        <v>8</v>
      </c>
      <c r="G42">
        <v>64000</v>
      </c>
      <c r="H42" t="s">
        <v>59</v>
      </c>
      <c r="I42">
        <v>21847</v>
      </c>
      <c r="J42">
        <v>21492</v>
      </c>
      <c r="K42">
        <v>21201</v>
      </c>
      <c r="L42">
        <v>21170</v>
      </c>
      <c r="M42">
        <v>21456</v>
      </c>
      <c r="N42">
        <f t="shared" si="2"/>
        <v>21433.200000000001</v>
      </c>
      <c r="O42" s="1">
        <v>0.45</v>
      </c>
      <c r="P42" s="1">
        <v>0.22</v>
      </c>
    </row>
    <row r="43" spans="1:16" x14ac:dyDescent="0.3">
      <c r="A43" t="s">
        <v>2</v>
      </c>
      <c r="B43" t="s">
        <v>83</v>
      </c>
      <c r="C43" t="s">
        <v>80</v>
      </c>
      <c r="D43" t="s">
        <v>81</v>
      </c>
      <c r="E43" t="s">
        <v>82</v>
      </c>
      <c r="F43">
        <v>8</v>
      </c>
      <c r="G43">
        <v>64000</v>
      </c>
      <c r="H43" t="s">
        <v>111</v>
      </c>
      <c r="I43">
        <v>14985</v>
      </c>
      <c r="J43">
        <v>14536</v>
      </c>
      <c r="K43">
        <v>15632</v>
      </c>
      <c r="L43">
        <v>15596</v>
      </c>
      <c r="M43">
        <v>14808</v>
      </c>
      <c r="N43">
        <f t="shared" si="2"/>
        <v>15111.4</v>
      </c>
      <c r="O43" s="1">
        <v>0.75</v>
      </c>
      <c r="P43" s="1">
        <v>0.43</v>
      </c>
    </row>
    <row r="44" spans="1:16" x14ac:dyDescent="0.3">
      <c r="A44" t="s">
        <v>3</v>
      </c>
      <c r="B44" t="s">
        <v>83</v>
      </c>
      <c r="C44" t="s">
        <v>80</v>
      </c>
      <c r="D44" t="s">
        <v>81</v>
      </c>
      <c r="E44" t="s">
        <v>82</v>
      </c>
      <c r="F44">
        <v>8</v>
      </c>
      <c r="G44">
        <v>128000</v>
      </c>
      <c r="H44" t="s">
        <v>106</v>
      </c>
      <c r="I44">
        <v>22003</v>
      </c>
      <c r="J44">
        <v>20313</v>
      </c>
      <c r="K44">
        <v>20336</v>
      </c>
      <c r="L44">
        <v>20735</v>
      </c>
      <c r="M44">
        <v>20552</v>
      </c>
      <c r="N44">
        <f t="shared" si="2"/>
        <v>20787.8</v>
      </c>
      <c r="O44" s="1">
        <v>0.33</v>
      </c>
      <c r="P44" s="1">
        <v>0.22</v>
      </c>
    </row>
    <row r="45" spans="1:16" x14ac:dyDescent="0.3">
      <c r="A45" t="s">
        <v>2</v>
      </c>
      <c r="B45" t="s">
        <v>83</v>
      </c>
      <c r="C45" t="s">
        <v>80</v>
      </c>
      <c r="D45" t="s">
        <v>81</v>
      </c>
      <c r="E45" t="s">
        <v>82</v>
      </c>
      <c r="F45">
        <v>8</v>
      </c>
      <c r="G45">
        <v>128000</v>
      </c>
      <c r="H45" t="s">
        <v>107</v>
      </c>
      <c r="I45">
        <v>17719</v>
      </c>
      <c r="J45">
        <v>17102</v>
      </c>
      <c r="K45">
        <v>17783</v>
      </c>
      <c r="L45">
        <v>17901</v>
      </c>
      <c r="M45">
        <v>19571</v>
      </c>
      <c r="N45">
        <f t="shared" si="2"/>
        <v>18015.2</v>
      </c>
      <c r="O45" s="1">
        <v>0.71</v>
      </c>
      <c r="P45" s="1">
        <v>0.44</v>
      </c>
    </row>
  </sheetData>
  <mergeCells count="3">
    <mergeCell ref="A1:XFD1"/>
    <mergeCell ref="A20:XFD20"/>
    <mergeCell ref="A34:XFD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8DC4B-300E-4E3E-AA72-DC376857FC3C}">
  <dimension ref="A1:S45"/>
  <sheetViews>
    <sheetView tabSelected="1" zoomScale="55" zoomScaleNormal="130" workbookViewId="0">
      <selection activeCell="O35" sqref="O35:P45"/>
    </sheetView>
  </sheetViews>
  <sheetFormatPr defaultRowHeight="14.4" x14ac:dyDescent="0.3"/>
  <cols>
    <col min="1" max="1" width="16.109375" bestFit="1" customWidth="1"/>
    <col min="2" max="2" width="12.44140625" bestFit="1" customWidth="1"/>
    <col min="3" max="3" width="8.88671875" bestFit="1" customWidth="1"/>
    <col min="4" max="4" width="8.33203125" bestFit="1" customWidth="1"/>
    <col min="5" max="5" width="22.109375" bestFit="1" customWidth="1"/>
    <col min="6" max="6" width="14.33203125" bestFit="1" customWidth="1"/>
    <col min="7" max="7" width="9.44140625" bestFit="1" customWidth="1"/>
    <col min="8" max="8" width="18.109375" bestFit="1" customWidth="1"/>
    <col min="9" max="13" width="18.5546875" bestFit="1" customWidth="1"/>
    <col min="14" max="14" width="22" bestFit="1" customWidth="1"/>
    <col min="15" max="15" width="16.6640625" bestFit="1" customWidth="1"/>
    <col min="16" max="16" width="15" bestFit="1" customWidth="1"/>
    <col min="17" max="17" width="17.6640625" bestFit="1" customWidth="1"/>
    <col min="18" max="18" width="18.6640625" bestFit="1" customWidth="1"/>
  </cols>
  <sheetData>
    <row r="1" spans="1:19" s="4" customFormat="1" ht="41.4" x14ac:dyDescent="0.7">
      <c r="A1" s="4" t="s">
        <v>112</v>
      </c>
    </row>
    <row r="2" spans="1:19" x14ac:dyDescent="0.3">
      <c r="A2" s="2" t="s">
        <v>0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33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160</v>
      </c>
      <c r="O2" s="2" t="s">
        <v>20</v>
      </c>
      <c r="P2" s="2" t="s">
        <v>159</v>
      </c>
      <c r="R2" s="2"/>
      <c r="S2" s="2" t="s">
        <v>144</v>
      </c>
    </row>
    <row r="3" spans="1:19" x14ac:dyDescent="0.3">
      <c r="A3" t="s">
        <v>3</v>
      </c>
      <c r="B3" t="s">
        <v>115</v>
      </c>
      <c r="C3" t="s">
        <v>117</v>
      </c>
      <c r="D3" t="s">
        <v>114</v>
      </c>
      <c r="E3" t="s">
        <v>113</v>
      </c>
      <c r="F3">
        <v>1</v>
      </c>
      <c r="G3">
        <v>8000</v>
      </c>
      <c r="H3" t="s">
        <v>122</v>
      </c>
      <c r="I3">
        <v>85893</v>
      </c>
      <c r="J3">
        <v>85920</v>
      </c>
      <c r="K3">
        <v>86686</v>
      </c>
      <c r="L3">
        <v>85935</v>
      </c>
      <c r="M3">
        <v>85150</v>
      </c>
      <c r="N3">
        <f>(I3+J3+K3+L3+M3)/5</f>
        <v>85916.800000000003</v>
      </c>
      <c r="O3" s="1">
        <v>0.41</v>
      </c>
      <c r="P3" s="1">
        <v>0.09</v>
      </c>
      <c r="R3" t="s">
        <v>3</v>
      </c>
      <c r="S3" t="s">
        <v>148</v>
      </c>
    </row>
    <row r="4" spans="1:19" x14ac:dyDescent="0.3">
      <c r="A4" t="s">
        <v>2</v>
      </c>
      <c r="B4" t="s">
        <v>115</v>
      </c>
      <c r="C4" t="s">
        <v>117</v>
      </c>
      <c r="D4" t="s">
        <v>114</v>
      </c>
      <c r="E4" t="s">
        <v>113</v>
      </c>
      <c r="F4">
        <v>1</v>
      </c>
      <c r="G4">
        <v>8000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  <c r="M4" t="s">
        <v>60</v>
      </c>
      <c r="N4" t="e">
        <f t="shared" ref="N4:N17" si="0">(I4+J4+K4+L4+M4)/5</f>
        <v>#VALUE!</v>
      </c>
      <c r="O4" s="1" t="s">
        <v>60</v>
      </c>
      <c r="P4" s="1" t="s">
        <v>60</v>
      </c>
      <c r="R4" t="s">
        <v>142</v>
      </c>
      <c r="S4" t="s">
        <v>154</v>
      </c>
    </row>
    <row r="5" spans="1:19" x14ac:dyDescent="0.3">
      <c r="A5" t="s">
        <v>1</v>
      </c>
      <c r="B5" t="s">
        <v>115</v>
      </c>
      <c r="C5" t="s">
        <v>117</v>
      </c>
      <c r="D5" t="s">
        <v>114</v>
      </c>
      <c r="E5" t="s">
        <v>113</v>
      </c>
      <c r="F5">
        <v>1</v>
      </c>
      <c r="G5">
        <v>8000</v>
      </c>
      <c r="H5" t="s">
        <v>131</v>
      </c>
      <c r="I5">
        <v>110042</v>
      </c>
      <c r="J5">
        <v>116468</v>
      </c>
      <c r="K5">
        <v>108738</v>
      </c>
      <c r="L5">
        <v>110082</v>
      </c>
      <c r="M5">
        <v>108226</v>
      </c>
      <c r="N5">
        <f t="shared" si="0"/>
        <v>110711.2</v>
      </c>
      <c r="O5" s="1">
        <v>0.28000000000000003</v>
      </c>
      <c r="P5" s="1">
        <v>0.06</v>
      </c>
      <c r="R5" t="s">
        <v>145</v>
      </c>
      <c r="S5" t="s">
        <v>150</v>
      </c>
    </row>
    <row r="6" spans="1:19" x14ac:dyDescent="0.3">
      <c r="A6" t="s">
        <v>3</v>
      </c>
      <c r="B6" t="s">
        <v>115</v>
      </c>
      <c r="C6" t="s">
        <v>117</v>
      </c>
      <c r="D6" t="s">
        <v>114</v>
      </c>
      <c r="E6" t="s">
        <v>113</v>
      </c>
      <c r="F6">
        <v>1</v>
      </c>
      <c r="G6">
        <v>16000</v>
      </c>
      <c r="H6" t="s">
        <v>129</v>
      </c>
      <c r="I6">
        <v>93660</v>
      </c>
      <c r="J6">
        <v>107782</v>
      </c>
      <c r="K6">
        <v>100989</v>
      </c>
      <c r="L6">
        <v>105946</v>
      </c>
      <c r="M6">
        <v>95558</v>
      </c>
      <c r="N6">
        <f t="shared" si="0"/>
        <v>100787</v>
      </c>
      <c r="O6" s="1">
        <v>0.46</v>
      </c>
      <c r="P6" s="1">
        <v>0.09</v>
      </c>
    </row>
    <row r="7" spans="1:19" x14ac:dyDescent="0.3">
      <c r="A7" t="s">
        <v>2</v>
      </c>
      <c r="B7" t="s">
        <v>115</v>
      </c>
      <c r="C7" t="s">
        <v>117</v>
      </c>
      <c r="D7" t="s">
        <v>114</v>
      </c>
      <c r="E7" t="s">
        <v>113</v>
      </c>
      <c r="F7">
        <v>1</v>
      </c>
      <c r="G7">
        <v>16000</v>
      </c>
      <c r="H7" t="s">
        <v>60</v>
      </c>
      <c r="I7" t="s">
        <v>60</v>
      </c>
      <c r="J7" t="s">
        <v>60</v>
      </c>
      <c r="K7" t="s">
        <v>60</v>
      </c>
      <c r="L7" t="s">
        <v>60</v>
      </c>
      <c r="M7" t="s">
        <v>60</v>
      </c>
      <c r="N7" t="e">
        <f t="shared" si="0"/>
        <v>#VALUE!</v>
      </c>
      <c r="O7" s="1" t="s">
        <v>60</v>
      </c>
      <c r="P7" s="1" t="s">
        <v>60</v>
      </c>
      <c r="R7" t="s">
        <v>157</v>
      </c>
    </row>
    <row r="8" spans="1:19" x14ac:dyDescent="0.3">
      <c r="A8" t="s">
        <v>1</v>
      </c>
      <c r="B8" t="s">
        <v>115</v>
      </c>
      <c r="C8" t="s">
        <v>117</v>
      </c>
      <c r="D8" t="s">
        <v>114</v>
      </c>
      <c r="E8" t="s">
        <v>113</v>
      </c>
      <c r="F8">
        <v>1</v>
      </c>
      <c r="G8">
        <v>16000</v>
      </c>
      <c r="H8" t="s">
        <v>132</v>
      </c>
      <c r="I8">
        <v>110671</v>
      </c>
      <c r="J8">
        <v>110098</v>
      </c>
      <c r="K8">
        <v>111827</v>
      </c>
      <c r="L8">
        <v>109176</v>
      </c>
      <c r="M8">
        <v>111174</v>
      </c>
      <c r="N8">
        <f t="shared" si="0"/>
        <v>110589.2</v>
      </c>
      <c r="O8" s="1">
        <v>0.3</v>
      </c>
      <c r="P8" s="1">
        <v>0.06</v>
      </c>
      <c r="R8" t="s">
        <v>158</v>
      </c>
    </row>
    <row r="9" spans="1:19" x14ac:dyDescent="0.3">
      <c r="A9" t="s">
        <v>3</v>
      </c>
      <c r="B9" t="s">
        <v>115</v>
      </c>
      <c r="C9" t="s">
        <v>117</v>
      </c>
      <c r="D9" t="s">
        <v>114</v>
      </c>
      <c r="E9" t="s">
        <v>113</v>
      </c>
      <c r="F9">
        <v>1</v>
      </c>
      <c r="G9">
        <v>32000</v>
      </c>
      <c r="H9" t="s">
        <v>121</v>
      </c>
      <c r="I9">
        <v>100631</v>
      </c>
      <c r="J9">
        <v>101626</v>
      </c>
      <c r="K9">
        <v>99915</v>
      </c>
      <c r="L9">
        <v>100587</v>
      </c>
      <c r="M9">
        <v>101918</v>
      </c>
      <c r="N9">
        <f t="shared" si="0"/>
        <v>100935.4</v>
      </c>
      <c r="O9" s="1">
        <v>0.31</v>
      </c>
      <c r="P9" s="1">
        <v>0.1</v>
      </c>
    </row>
    <row r="10" spans="1:19" x14ac:dyDescent="0.3">
      <c r="A10" t="s">
        <v>2</v>
      </c>
      <c r="B10" t="s">
        <v>115</v>
      </c>
      <c r="C10" t="s">
        <v>117</v>
      </c>
      <c r="D10" t="s">
        <v>114</v>
      </c>
      <c r="E10" t="s">
        <v>113</v>
      </c>
      <c r="F10">
        <v>1</v>
      </c>
      <c r="G10">
        <v>32000</v>
      </c>
      <c r="H10" t="s">
        <v>60</v>
      </c>
      <c r="I10" t="s">
        <v>60</v>
      </c>
      <c r="J10" t="s">
        <v>60</v>
      </c>
      <c r="K10" t="s">
        <v>60</v>
      </c>
      <c r="L10" t="s">
        <v>60</v>
      </c>
      <c r="M10" t="s">
        <v>60</v>
      </c>
      <c r="N10" t="e">
        <f t="shared" si="0"/>
        <v>#VALUE!</v>
      </c>
      <c r="O10" s="1" t="s">
        <v>60</v>
      </c>
      <c r="P10" s="1" t="s">
        <v>60</v>
      </c>
    </row>
    <row r="11" spans="1:19" x14ac:dyDescent="0.3">
      <c r="A11" t="s">
        <v>1</v>
      </c>
      <c r="B11" t="s">
        <v>115</v>
      </c>
      <c r="C11" t="s">
        <v>117</v>
      </c>
      <c r="D11" t="s">
        <v>114</v>
      </c>
      <c r="E11" t="s">
        <v>113</v>
      </c>
      <c r="F11">
        <v>1</v>
      </c>
      <c r="G11">
        <v>32000</v>
      </c>
      <c r="H11" t="s">
        <v>133</v>
      </c>
      <c r="I11">
        <v>156849</v>
      </c>
      <c r="J11">
        <v>154910</v>
      </c>
      <c r="K11">
        <v>158757</v>
      </c>
      <c r="L11">
        <v>153194</v>
      </c>
      <c r="M11">
        <v>158936</v>
      </c>
      <c r="N11">
        <f t="shared" si="0"/>
        <v>156529.20000000001</v>
      </c>
      <c r="O11" s="1">
        <v>0.21</v>
      </c>
      <c r="P11" s="1">
        <v>0.06</v>
      </c>
    </row>
    <row r="12" spans="1:19" x14ac:dyDescent="0.3">
      <c r="A12" t="s">
        <v>3</v>
      </c>
      <c r="B12" t="s">
        <v>115</v>
      </c>
      <c r="C12" t="s">
        <v>117</v>
      </c>
      <c r="D12" t="s">
        <v>114</v>
      </c>
      <c r="E12" t="s">
        <v>113</v>
      </c>
      <c r="F12">
        <v>1</v>
      </c>
      <c r="G12">
        <v>64000</v>
      </c>
      <c r="H12" t="s">
        <v>120</v>
      </c>
      <c r="I12">
        <v>99144</v>
      </c>
      <c r="J12">
        <v>100350</v>
      </c>
      <c r="K12">
        <v>99863</v>
      </c>
      <c r="L12">
        <v>99462</v>
      </c>
      <c r="M12">
        <v>100330</v>
      </c>
      <c r="N12">
        <f t="shared" si="0"/>
        <v>99829.8</v>
      </c>
      <c r="O12" s="1">
        <v>0.36</v>
      </c>
      <c r="P12" s="1">
        <v>0.1</v>
      </c>
    </row>
    <row r="13" spans="1:19" x14ac:dyDescent="0.3">
      <c r="A13" t="s">
        <v>2</v>
      </c>
      <c r="B13" t="s">
        <v>115</v>
      </c>
      <c r="C13" t="s">
        <v>117</v>
      </c>
      <c r="D13" t="s">
        <v>114</v>
      </c>
      <c r="E13" t="s">
        <v>113</v>
      </c>
      <c r="F13">
        <v>1</v>
      </c>
      <c r="G13">
        <v>64000</v>
      </c>
      <c r="H13" t="s">
        <v>60</v>
      </c>
      <c r="I13" t="s">
        <v>60</v>
      </c>
      <c r="J13" t="s">
        <v>60</v>
      </c>
      <c r="K13" t="s">
        <v>60</v>
      </c>
      <c r="L13" t="s">
        <v>60</v>
      </c>
      <c r="M13" t="s">
        <v>60</v>
      </c>
      <c r="N13" t="e">
        <f t="shared" si="0"/>
        <v>#VALUE!</v>
      </c>
      <c r="O13" s="1" t="s">
        <v>60</v>
      </c>
      <c r="P13" s="1" t="s">
        <v>60</v>
      </c>
    </row>
    <row r="14" spans="1:19" x14ac:dyDescent="0.3">
      <c r="A14" t="s">
        <v>1</v>
      </c>
      <c r="B14" t="s">
        <v>115</v>
      </c>
      <c r="C14" t="s">
        <v>117</v>
      </c>
      <c r="D14" t="s">
        <v>114</v>
      </c>
      <c r="E14" t="s">
        <v>113</v>
      </c>
      <c r="F14">
        <v>1</v>
      </c>
      <c r="G14">
        <v>64000</v>
      </c>
      <c r="H14" t="s">
        <v>134</v>
      </c>
      <c r="I14">
        <v>158107</v>
      </c>
      <c r="J14">
        <v>123014</v>
      </c>
      <c r="K14">
        <v>155521</v>
      </c>
      <c r="L14">
        <v>145845</v>
      </c>
      <c r="M14">
        <v>160386</v>
      </c>
      <c r="N14">
        <f t="shared" si="0"/>
        <v>148574.6</v>
      </c>
      <c r="O14" s="1">
        <v>0.23</v>
      </c>
      <c r="P14" s="1">
        <v>0.06</v>
      </c>
    </row>
    <row r="15" spans="1:19" x14ac:dyDescent="0.3">
      <c r="A15" t="s">
        <v>3</v>
      </c>
      <c r="B15" t="s">
        <v>115</v>
      </c>
      <c r="C15" t="s">
        <v>117</v>
      </c>
      <c r="D15" t="s">
        <v>114</v>
      </c>
      <c r="E15" t="s">
        <v>113</v>
      </c>
      <c r="F15">
        <v>1</v>
      </c>
      <c r="G15">
        <v>128000</v>
      </c>
      <c r="H15" t="s">
        <v>130</v>
      </c>
      <c r="I15">
        <v>101249</v>
      </c>
      <c r="J15">
        <v>100811</v>
      </c>
      <c r="K15">
        <v>102213</v>
      </c>
      <c r="L15">
        <v>102606</v>
      </c>
      <c r="M15">
        <v>97315</v>
      </c>
      <c r="N15">
        <f t="shared" si="0"/>
        <v>100838.8</v>
      </c>
      <c r="O15" s="1">
        <v>0.41</v>
      </c>
      <c r="P15" s="1">
        <v>0.1</v>
      </c>
    </row>
    <row r="16" spans="1:19" x14ac:dyDescent="0.3">
      <c r="A16" t="s">
        <v>2</v>
      </c>
      <c r="B16" t="s">
        <v>115</v>
      </c>
      <c r="C16" t="s">
        <v>117</v>
      </c>
      <c r="D16" t="s">
        <v>114</v>
      </c>
      <c r="E16" t="s">
        <v>113</v>
      </c>
      <c r="F16">
        <v>1</v>
      </c>
      <c r="G16">
        <v>128000</v>
      </c>
      <c r="H16" t="s">
        <v>60</v>
      </c>
      <c r="I16" t="s">
        <v>60</v>
      </c>
      <c r="J16" t="s">
        <v>60</v>
      </c>
      <c r="K16" t="s">
        <v>60</v>
      </c>
      <c r="L16" t="s">
        <v>60</v>
      </c>
      <c r="M16" t="s">
        <v>60</v>
      </c>
      <c r="N16" t="e">
        <f t="shared" si="0"/>
        <v>#VALUE!</v>
      </c>
      <c r="O16" s="1" t="s">
        <v>60</v>
      </c>
      <c r="P16" s="1" t="s">
        <v>60</v>
      </c>
    </row>
    <row r="17" spans="1:16" x14ac:dyDescent="0.3">
      <c r="A17" t="s">
        <v>1</v>
      </c>
      <c r="B17" t="s">
        <v>115</v>
      </c>
      <c r="C17" t="s">
        <v>117</v>
      </c>
      <c r="D17" t="s">
        <v>114</v>
      </c>
      <c r="E17" t="s">
        <v>113</v>
      </c>
      <c r="F17">
        <v>1</v>
      </c>
      <c r="G17">
        <v>128000</v>
      </c>
      <c r="H17" t="s">
        <v>135</v>
      </c>
      <c r="I17">
        <v>134814</v>
      </c>
      <c r="J17">
        <v>125870</v>
      </c>
      <c r="K17">
        <v>12552</v>
      </c>
      <c r="L17">
        <v>136243</v>
      </c>
      <c r="M17">
        <v>126666</v>
      </c>
      <c r="N17">
        <f t="shared" si="0"/>
        <v>107229</v>
      </c>
      <c r="O17" s="1">
        <v>0.17</v>
      </c>
      <c r="P17" s="1">
        <v>0.06</v>
      </c>
    </row>
    <row r="20" spans="1:16" s="4" customFormat="1" ht="41.4" x14ac:dyDescent="0.7">
      <c r="A20" s="4" t="s">
        <v>116</v>
      </c>
    </row>
    <row r="21" spans="1:16" x14ac:dyDescent="0.3">
      <c r="A21" s="2" t="s">
        <v>0</v>
      </c>
      <c r="B21" s="2" t="s">
        <v>4</v>
      </c>
      <c r="C21" s="2" t="s">
        <v>5</v>
      </c>
      <c r="D21" s="2" t="s">
        <v>6</v>
      </c>
      <c r="E21" s="2" t="s">
        <v>7</v>
      </c>
      <c r="F21" s="2" t="s">
        <v>8</v>
      </c>
      <c r="G21" s="2" t="s">
        <v>9</v>
      </c>
      <c r="H21" s="2" t="s">
        <v>33</v>
      </c>
      <c r="I21" s="2" t="s">
        <v>14</v>
      </c>
      <c r="J21" s="2" t="s">
        <v>15</v>
      </c>
      <c r="K21" s="2" t="s">
        <v>16</v>
      </c>
      <c r="L21" s="2" t="s">
        <v>17</v>
      </c>
      <c r="M21" s="2" t="s">
        <v>18</v>
      </c>
      <c r="N21" s="2" t="s">
        <v>160</v>
      </c>
      <c r="O21" s="2" t="s">
        <v>20</v>
      </c>
      <c r="P21" s="2" t="s">
        <v>159</v>
      </c>
    </row>
    <row r="22" spans="1:16" x14ac:dyDescent="0.3">
      <c r="A22" t="s">
        <v>3</v>
      </c>
      <c r="B22" t="s">
        <v>115</v>
      </c>
      <c r="C22" t="s">
        <v>117</v>
      </c>
      <c r="D22" t="s">
        <v>114</v>
      </c>
      <c r="E22" t="s">
        <v>113</v>
      </c>
      <c r="F22">
        <v>4</v>
      </c>
      <c r="G22">
        <v>8000</v>
      </c>
      <c r="H22" t="s">
        <v>124</v>
      </c>
      <c r="I22">
        <v>59310</v>
      </c>
      <c r="J22">
        <v>57330</v>
      </c>
      <c r="K22">
        <v>57076</v>
      </c>
      <c r="L22">
        <v>57342</v>
      </c>
      <c r="M22">
        <v>58460</v>
      </c>
      <c r="N22">
        <f>(I22+J22+K22+L22+M22)/5</f>
        <v>57903.6</v>
      </c>
      <c r="O22" s="1">
        <v>0.63</v>
      </c>
      <c r="P22" s="1">
        <v>0.12</v>
      </c>
    </row>
    <row r="23" spans="1:16" x14ac:dyDescent="0.3">
      <c r="A23" t="s">
        <v>2</v>
      </c>
      <c r="B23" t="s">
        <v>115</v>
      </c>
      <c r="C23" t="s">
        <v>117</v>
      </c>
      <c r="D23" t="s">
        <v>114</v>
      </c>
      <c r="E23" t="s">
        <v>113</v>
      </c>
      <c r="F23">
        <v>4</v>
      </c>
      <c r="G23">
        <v>8000</v>
      </c>
      <c r="H23" t="s">
        <v>136</v>
      </c>
      <c r="I23">
        <v>38259</v>
      </c>
      <c r="J23">
        <v>38097</v>
      </c>
      <c r="K23">
        <v>37551</v>
      </c>
      <c r="L23">
        <v>37659</v>
      </c>
      <c r="M23">
        <v>39358</v>
      </c>
      <c r="N23">
        <f t="shared" ref="N23:N31" si="1">(I23+J23+K23+L23+M23)/5</f>
        <v>38184.800000000003</v>
      </c>
      <c r="O23" s="1">
        <v>0.54</v>
      </c>
      <c r="P23" s="1">
        <v>0.28999999999999998</v>
      </c>
    </row>
    <row r="24" spans="1:16" x14ac:dyDescent="0.3">
      <c r="A24" t="s">
        <v>3</v>
      </c>
      <c r="B24" t="s">
        <v>115</v>
      </c>
      <c r="C24" t="s">
        <v>117</v>
      </c>
      <c r="D24" t="s">
        <v>114</v>
      </c>
      <c r="E24" t="s">
        <v>113</v>
      </c>
      <c r="F24">
        <v>4</v>
      </c>
      <c r="G24">
        <v>16000</v>
      </c>
      <c r="H24" t="s">
        <v>125</v>
      </c>
      <c r="I24">
        <v>63128</v>
      </c>
      <c r="J24">
        <v>64826</v>
      </c>
      <c r="K24">
        <v>64671</v>
      </c>
      <c r="L24">
        <v>64646</v>
      </c>
      <c r="M24">
        <v>64059</v>
      </c>
      <c r="N24">
        <f t="shared" si="1"/>
        <v>64266</v>
      </c>
      <c r="O24" s="1">
        <v>0.49</v>
      </c>
      <c r="P24" s="1">
        <v>0.11</v>
      </c>
    </row>
    <row r="25" spans="1:16" x14ac:dyDescent="0.3">
      <c r="A25" t="s">
        <v>2</v>
      </c>
      <c r="B25" t="s">
        <v>115</v>
      </c>
      <c r="C25" t="s">
        <v>117</v>
      </c>
      <c r="D25" t="s">
        <v>114</v>
      </c>
      <c r="E25" t="s">
        <v>113</v>
      </c>
      <c r="F25">
        <v>4</v>
      </c>
      <c r="G25">
        <v>16000</v>
      </c>
      <c r="H25" t="s">
        <v>137</v>
      </c>
      <c r="I25">
        <v>39165</v>
      </c>
      <c r="J25">
        <v>38929</v>
      </c>
      <c r="K25">
        <v>37556</v>
      </c>
      <c r="L25">
        <v>37857</v>
      </c>
      <c r="M25">
        <v>40012</v>
      </c>
      <c r="N25">
        <f t="shared" si="1"/>
        <v>38703.800000000003</v>
      </c>
      <c r="O25" s="1">
        <v>0.45</v>
      </c>
      <c r="P25" s="1">
        <v>0.32</v>
      </c>
    </row>
    <row r="26" spans="1:16" x14ac:dyDescent="0.3">
      <c r="A26" t="s">
        <v>3</v>
      </c>
      <c r="B26" t="s">
        <v>115</v>
      </c>
      <c r="C26" t="s">
        <v>117</v>
      </c>
      <c r="D26" t="s">
        <v>114</v>
      </c>
      <c r="E26" t="s">
        <v>113</v>
      </c>
      <c r="F26">
        <v>4</v>
      </c>
      <c r="G26">
        <v>32000</v>
      </c>
      <c r="H26" t="s">
        <v>126</v>
      </c>
      <c r="I26">
        <v>65933</v>
      </c>
      <c r="J26">
        <v>69310</v>
      </c>
      <c r="K26">
        <v>69656</v>
      </c>
      <c r="L26">
        <v>66856</v>
      </c>
      <c r="M26">
        <v>65800</v>
      </c>
      <c r="N26">
        <f t="shared" si="1"/>
        <v>67511</v>
      </c>
      <c r="O26" s="1">
        <v>0.52</v>
      </c>
      <c r="P26" s="1">
        <v>0.11</v>
      </c>
    </row>
    <row r="27" spans="1:16" x14ac:dyDescent="0.3">
      <c r="A27" t="s">
        <v>2</v>
      </c>
      <c r="B27" t="s">
        <v>115</v>
      </c>
      <c r="C27" t="s">
        <v>117</v>
      </c>
      <c r="D27" t="s">
        <v>114</v>
      </c>
      <c r="E27" t="s">
        <v>113</v>
      </c>
      <c r="F27">
        <v>4</v>
      </c>
      <c r="G27">
        <v>32000</v>
      </c>
      <c r="H27" t="s">
        <v>138</v>
      </c>
      <c r="I27">
        <v>39291</v>
      </c>
      <c r="J27">
        <v>38440</v>
      </c>
      <c r="K27">
        <v>39355</v>
      </c>
      <c r="L27">
        <v>39907</v>
      </c>
      <c r="M27">
        <v>38835</v>
      </c>
      <c r="N27">
        <f t="shared" si="1"/>
        <v>39165.599999999999</v>
      </c>
      <c r="O27" s="1">
        <v>0.51</v>
      </c>
      <c r="P27" s="1">
        <v>0.34</v>
      </c>
    </row>
    <row r="28" spans="1:16" x14ac:dyDescent="0.3">
      <c r="A28" t="s">
        <v>3</v>
      </c>
      <c r="B28" t="s">
        <v>115</v>
      </c>
      <c r="C28" t="s">
        <v>117</v>
      </c>
      <c r="D28" t="s">
        <v>114</v>
      </c>
      <c r="E28" t="s">
        <v>113</v>
      </c>
      <c r="F28">
        <v>4</v>
      </c>
      <c r="G28">
        <v>64000</v>
      </c>
      <c r="H28" t="s">
        <v>127</v>
      </c>
      <c r="I28">
        <v>67312</v>
      </c>
      <c r="J28">
        <v>67906</v>
      </c>
      <c r="K28">
        <v>67962</v>
      </c>
      <c r="L28">
        <v>67418</v>
      </c>
      <c r="M28">
        <v>68435</v>
      </c>
      <c r="N28">
        <f t="shared" si="1"/>
        <v>67806.600000000006</v>
      </c>
      <c r="O28" s="1">
        <v>0.4</v>
      </c>
      <c r="P28" s="1">
        <v>0.11</v>
      </c>
    </row>
    <row r="29" spans="1:16" x14ac:dyDescent="0.3">
      <c r="A29" t="s">
        <v>2</v>
      </c>
      <c r="B29" t="s">
        <v>115</v>
      </c>
      <c r="C29" t="s">
        <v>117</v>
      </c>
      <c r="D29" t="s">
        <v>114</v>
      </c>
      <c r="E29" t="s">
        <v>113</v>
      </c>
      <c r="F29">
        <v>4</v>
      </c>
      <c r="G29">
        <v>64000</v>
      </c>
      <c r="H29" t="s">
        <v>137</v>
      </c>
      <c r="I29">
        <v>40465</v>
      </c>
      <c r="J29">
        <v>39208</v>
      </c>
      <c r="K29">
        <v>39188</v>
      </c>
      <c r="L29">
        <v>39911</v>
      </c>
      <c r="M29">
        <v>41426</v>
      </c>
      <c r="N29">
        <f t="shared" si="1"/>
        <v>40039.599999999999</v>
      </c>
      <c r="O29" s="1">
        <v>0.6</v>
      </c>
      <c r="P29" s="1">
        <v>0.34</v>
      </c>
    </row>
    <row r="30" spans="1:16" x14ac:dyDescent="0.3">
      <c r="A30" t="s">
        <v>3</v>
      </c>
      <c r="B30" t="s">
        <v>115</v>
      </c>
      <c r="C30" t="s">
        <v>117</v>
      </c>
      <c r="D30" t="s">
        <v>114</v>
      </c>
      <c r="E30" t="s">
        <v>113</v>
      </c>
      <c r="F30">
        <v>4</v>
      </c>
      <c r="G30">
        <v>128000</v>
      </c>
      <c r="H30" t="s">
        <v>128</v>
      </c>
      <c r="I30">
        <v>67254</v>
      </c>
      <c r="J30">
        <v>68070</v>
      </c>
      <c r="K30">
        <v>68099</v>
      </c>
      <c r="L30">
        <v>68015</v>
      </c>
      <c r="M30">
        <v>68382</v>
      </c>
      <c r="N30">
        <f t="shared" si="1"/>
        <v>67964</v>
      </c>
      <c r="O30" s="1">
        <v>0.37</v>
      </c>
      <c r="P30" s="1">
        <v>0.12</v>
      </c>
    </row>
    <row r="31" spans="1:16" x14ac:dyDescent="0.3">
      <c r="A31" t="s">
        <v>2</v>
      </c>
      <c r="B31" t="s">
        <v>115</v>
      </c>
      <c r="C31" t="s">
        <v>117</v>
      </c>
      <c r="D31" t="s">
        <v>114</v>
      </c>
      <c r="E31" t="s">
        <v>113</v>
      </c>
      <c r="F31">
        <v>4</v>
      </c>
      <c r="G31">
        <v>128000</v>
      </c>
      <c r="H31" t="s">
        <v>139</v>
      </c>
      <c r="I31">
        <v>44070</v>
      </c>
      <c r="J31">
        <v>44050</v>
      </c>
      <c r="K31">
        <v>44150</v>
      </c>
      <c r="L31">
        <v>43467</v>
      </c>
      <c r="M31">
        <v>43952</v>
      </c>
      <c r="N31">
        <f t="shared" si="1"/>
        <v>43937.8</v>
      </c>
      <c r="O31" s="1">
        <v>0.46</v>
      </c>
      <c r="P31" s="1">
        <v>0.32</v>
      </c>
    </row>
    <row r="32" spans="1:16" x14ac:dyDescent="0.3">
      <c r="O32" s="1"/>
      <c r="P32" s="1"/>
    </row>
    <row r="33" spans="1:16" x14ac:dyDescent="0.3">
      <c r="O33" s="1"/>
      <c r="P33" s="1"/>
    </row>
    <row r="34" spans="1:16" s="4" customFormat="1" ht="41.4" x14ac:dyDescent="0.7">
      <c r="A34" s="4" t="s">
        <v>118</v>
      </c>
    </row>
    <row r="35" spans="1:16" x14ac:dyDescent="0.3">
      <c r="A35" s="2" t="s">
        <v>0</v>
      </c>
      <c r="B35" s="2" t="s">
        <v>4</v>
      </c>
      <c r="C35" s="2" t="s">
        <v>5</v>
      </c>
      <c r="D35" s="2" t="s">
        <v>6</v>
      </c>
      <c r="E35" s="2" t="s">
        <v>7</v>
      </c>
      <c r="F35" s="2" t="s">
        <v>8</v>
      </c>
      <c r="G35" s="2" t="s">
        <v>9</v>
      </c>
      <c r="H35" s="2" t="s">
        <v>33</v>
      </c>
      <c r="I35" s="2" t="s">
        <v>14</v>
      </c>
      <c r="J35" s="2" t="s">
        <v>15</v>
      </c>
      <c r="K35" s="2" t="s">
        <v>16</v>
      </c>
      <c r="L35" s="2" t="s">
        <v>17</v>
      </c>
      <c r="M35" s="2" t="s">
        <v>18</v>
      </c>
      <c r="N35" s="2" t="s">
        <v>160</v>
      </c>
      <c r="O35" s="2" t="s">
        <v>20</v>
      </c>
      <c r="P35" s="2" t="s">
        <v>159</v>
      </c>
    </row>
    <row r="36" spans="1:16" x14ac:dyDescent="0.3">
      <c r="A36" t="s">
        <v>3</v>
      </c>
      <c r="B36" t="s">
        <v>115</v>
      </c>
      <c r="C36" t="s">
        <v>117</v>
      </c>
      <c r="D36" t="s">
        <v>114</v>
      </c>
      <c r="E36" t="s">
        <v>113</v>
      </c>
      <c r="F36">
        <v>8</v>
      </c>
      <c r="G36">
        <v>8000</v>
      </c>
      <c r="H36" t="s">
        <v>123</v>
      </c>
      <c r="I36">
        <v>57549</v>
      </c>
      <c r="J36">
        <v>59868</v>
      </c>
      <c r="K36">
        <v>57426</v>
      </c>
      <c r="L36">
        <v>57111</v>
      </c>
      <c r="M36">
        <v>59137</v>
      </c>
      <c r="N36">
        <f>(I36+J36+K36+L36+M36)/5</f>
        <v>58218.2</v>
      </c>
      <c r="O36" s="1">
        <v>0.84</v>
      </c>
      <c r="P36" s="1">
        <v>0.13</v>
      </c>
    </row>
    <row r="37" spans="1:16" x14ac:dyDescent="0.3">
      <c r="A37" t="s">
        <v>2</v>
      </c>
      <c r="B37" t="s">
        <v>115</v>
      </c>
      <c r="C37" t="s">
        <v>117</v>
      </c>
      <c r="D37" t="s">
        <v>114</v>
      </c>
      <c r="E37" t="s">
        <v>113</v>
      </c>
      <c r="F37">
        <v>8</v>
      </c>
      <c r="G37">
        <v>8000</v>
      </c>
      <c r="H37" t="s">
        <v>140</v>
      </c>
      <c r="I37">
        <v>38221</v>
      </c>
      <c r="J37">
        <v>39629</v>
      </c>
      <c r="K37">
        <v>38365</v>
      </c>
      <c r="L37">
        <v>39651</v>
      </c>
      <c r="M37">
        <v>37671</v>
      </c>
      <c r="N37">
        <f t="shared" ref="N37:N45" si="2">(I37+J37+K37+L37+M37)/5</f>
        <v>38707.4</v>
      </c>
      <c r="O37" s="1">
        <v>0.68</v>
      </c>
      <c r="P37" s="1">
        <v>0.31</v>
      </c>
    </row>
    <row r="38" spans="1:16" x14ac:dyDescent="0.3">
      <c r="A38" t="s">
        <v>3</v>
      </c>
      <c r="B38" t="s">
        <v>115</v>
      </c>
      <c r="C38" t="s">
        <v>117</v>
      </c>
      <c r="D38" t="s">
        <v>114</v>
      </c>
      <c r="E38" t="s">
        <v>113</v>
      </c>
      <c r="F38">
        <v>8</v>
      </c>
      <c r="G38">
        <v>16000</v>
      </c>
      <c r="H38" t="s">
        <v>122</v>
      </c>
      <c r="I38">
        <v>63785</v>
      </c>
      <c r="J38">
        <v>63173</v>
      </c>
      <c r="K38">
        <v>62151</v>
      </c>
      <c r="L38">
        <v>63199</v>
      </c>
      <c r="M38">
        <v>63980</v>
      </c>
      <c r="N38">
        <f t="shared" si="2"/>
        <v>63257.599999999999</v>
      </c>
      <c r="O38" s="1">
        <v>0.78</v>
      </c>
      <c r="P38" s="1">
        <v>0.14000000000000001</v>
      </c>
    </row>
    <row r="39" spans="1:16" x14ac:dyDescent="0.3">
      <c r="A39" t="s">
        <v>2</v>
      </c>
      <c r="B39" t="s">
        <v>115</v>
      </c>
      <c r="C39" t="s">
        <v>117</v>
      </c>
      <c r="D39" t="s">
        <v>114</v>
      </c>
      <c r="E39" t="s">
        <v>113</v>
      </c>
      <c r="F39">
        <v>8</v>
      </c>
      <c r="G39">
        <v>16000</v>
      </c>
      <c r="H39" t="s">
        <v>141</v>
      </c>
      <c r="I39">
        <v>39309</v>
      </c>
      <c r="J39">
        <v>39986</v>
      </c>
      <c r="K39">
        <v>39802</v>
      </c>
      <c r="L39">
        <v>38377</v>
      </c>
      <c r="M39">
        <v>40290</v>
      </c>
      <c r="N39">
        <f t="shared" si="2"/>
        <v>39552.800000000003</v>
      </c>
      <c r="O39" s="1">
        <v>0.53</v>
      </c>
      <c r="P39" s="1">
        <v>0.32</v>
      </c>
    </row>
    <row r="40" spans="1:16" x14ac:dyDescent="0.3">
      <c r="A40" t="s">
        <v>3</v>
      </c>
      <c r="B40" t="s">
        <v>115</v>
      </c>
      <c r="C40" t="s">
        <v>117</v>
      </c>
      <c r="D40" t="s">
        <v>114</v>
      </c>
      <c r="E40" t="s">
        <v>113</v>
      </c>
      <c r="F40">
        <v>8</v>
      </c>
      <c r="G40">
        <v>32000</v>
      </c>
      <c r="H40" t="s">
        <v>121</v>
      </c>
      <c r="I40">
        <v>66234</v>
      </c>
      <c r="J40">
        <v>65679</v>
      </c>
      <c r="K40">
        <v>66611</v>
      </c>
      <c r="L40">
        <v>64011</v>
      </c>
      <c r="M40">
        <v>64010</v>
      </c>
      <c r="N40">
        <f t="shared" si="2"/>
        <v>65309</v>
      </c>
      <c r="O40" s="1">
        <v>0.65</v>
      </c>
      <c r="P40" s="1">
        <v>0.13</v>
      </c>
    </row>
    <row r="41" spans="1:16" x14ac:dyDescent="0.3">
      <c r="A41" t="s">
        <v>2</v>
      </c>
      <c r="B41" t="s">
        <v>115</v>
      </c>
      <c r="C41" t="s">
        <v>117</v>
      </c>
      <c r="D41" t="s">
        <v>114</v>
      </c>
      <c r="E41" t="s">
        <v>113</v>
      </c>
      <c r="F41">
        <v>8</v>
      </c>
      <c r="G41">
        <v>32000</v>
      </c>
      <c r="H41" t="s">
        <v>140</v>
      </c>
      <c r="I41">
        <v>39587</v>
      </c>
      <c r="J41">
        <v>41012</v>
      </c>
      <c r="K41">
        <v>39618</v>
      </c>
      <c r="L41">
        <v>41064</v>
      </c>
      <c r="M41">
        <v>38642</v>
      </c>
      <c r="N41">
        <f t="shared" si="2"/>
        <v>39984.6</v>
      </c>
      <c r="O41" s="1">
        <v>0.5</v>
      </c>
      <c r="P41" s="1">
        <v>0.32</v>
      </c>
    </row>
    <row r="42" spans="1:16" x14ac:dyDescent="0.3">
      <c r="A42" t="s">
        <v>3</v>
      </c>
      <c r="B42" t="s">
        <v>115</v>
      </c>
      <c r="C42" t="s">
        <v>117</v>
      </c>
      <c r="D42" t="s">
        <v>114</v>
      </c>
      <c r="E42" t="s">
        <v>113</v>
      </c>
      <c r="F42">
        <v>8</v>
      </c>
      <c r="G42">
        <v>64000</v>
      </c>
      <c r="H42" t="s">
        <v>120</v>
      </c>
      <c r="I42">
        <v>67532</v>
      </c>
      <c r="J42">
        <v>67434</v>
      </c>
      <c r="K42">
        <v>67440</v>
      </c>
      <c r="L42">
        <v>67750</v>
      </c>
      <c r="M42">
        <v>66481</v>
      </c>
      <c r="N42">
        <f t="shared" si="2"/>
        <v>67327.399999999994</v>
      </c>
      <c r="O42" s="1">
        <v>0.47</v>
      </c>
      <c r="P42" s="1">
        <v>0.14000000000000001</v>
      </c>
    </row>
    <row r="43" spans="1:16" x14ac:dyDescent="0.3">
      <c r="A43" t="s">
        <v>2</v>
      </c>
      <c r="B43" t="s">
        <v>115</v>
      </c>
      <c r="C43" t="s">
        <v>117</v>
      </c>
      <c r="D43" t="s">
        <v>114</v>
      </c>
      <c r="E43" t="s">
        <v>113</v>
      </c>
      <c r="F43">
        <v>8</v>
      </c>
      <c r="G43">
        <v>64000</v>
      </c>
      <c r="H43" t="s">
        <v>137</v>
      </c>
      <c r="I43">
        <v>40815</v>
      </c>
      <c r="J43">
        <v>39689</v>
      </c>
      <c r="K43">
        <v>41205</v>
      </c>
      <c r="L43">
        <v>41155</v>
      </c>
      <c r="M43">
        <v>39833</v>
      </c>
      <c r="N43">
        <f t="shared" si="2"/>
        <v>40539.4</v>
      </c>
      <c r="O43" s="1">
        <v>0.49</v>
      </c>
      <c r="P43" s="1">
        <v>0.3</v>
      </c>
    </row>
    <row r="44" spans="1:16" x14ac:dyDescent="0.3">
      <c r="A44" t="s">
        <v>3</v>
      </c>
      <c r="B44" t="s">
        <v>115</v>
      </c>
      <c r="C44" t="s">
        <v>117</v>
      </c>
      <c r="D44" t="s">
        <v>114</v>
      </c>
      <c r="E44" t="s">
        <v>113</v>
      </c>
      <c r="F44">
        <v>8</v>
      </c>
      <c r="G44">
        <v>128000</v>
      </c>
      <c r="H44" t="s">
        <v>119</v>
      </c>
      <c r="I44">
        <v>68099</v>
      </c>
      <c r="J44">
        <v>68052</v>
      </c>
      <c r="K44">
        <v>67371</v>
      </c>
      <c r="L44">
        <v>67551</v>
      </c>
      <c r="M44">
        <v>67628</v>
      </c>
      <c r="N44">
        <f t="shared" si="2"/>
        <v>67740.2</v>
      </c>
      <c r="O44" s="1">
        <v>0.38</v>
      </c>
      <c r="P44" s="1">
        <v>0.15</v>
      </c>
    </row>
    <row r="45" spans="1:16" x14ac:dyDescent="0.3">
      <c r="A45" t="s">
        <v>2</v>
      </c>
      <c r="B45" t="s">
        <v>115</v>
      </c>
      <c r="C45" t="s">
        <v>117</v>
      </c>
      <c r="D45" t="s">
        <v>114</v>
      </c>
      <c r="E45" t="s">
        <v>113</v>
      </c>
      <c r="F45">
        <v>8</v>
      </c>
      <c r="G45">
        <v>128000</v>
      </c>
      <c r="H45" t="s">
        <v>137</v>
      </c>
      <c r="I45">
        <v>44583</v>
      </c>
      <c r="J45">
        <v>44455</v>
      </c>
      <c r="K45">
        <v>44341</v>
      </c>
      <c r="L45">
        <v>44096</v>
      </c>
      <c r="M45">
        <v>44874</v>
      </c>
      <c r="N45">
        <f t="shared" si="2"/>
        <v>44469.8</v>
      </c>
      <c r="O45" s="1">
        <v>0.49</v>
      </c>
      <c r="P45" s="1">
        <v>0.32</v>
      </c>
    </row>
  </sheetData>
  <mergeCells count="3">
    <mergeCell ref="A1:XFD1"/>
    <mergeCell ref="A20:XFD20"/>
    <mergeCell ref="A34:XFD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Boyer Moore</vt:lpstr>
      <vt:lpstr>Rabin Karp</vt:lpstr>
      <vt:lpstr>Knuth Morris Pratt</vt:lpstr>
      <vt:lpstr>Two Way String Matching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Ferid Agazade</dc:creator>
  <cp:lastModifiedBy>Ferid Agazade</cp:lastModifiedBy>
  <dcterms:created xsi:type="dcterms:W3CDTF">2015-06-05T18:17:20Z</dcterms:created>
  <dcterms:modified xsi:type="dcterms:W3CDTF">2024-12-23T19:52:56Z</dcterms:modified>
</cp:coreProperties>
</file>