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\Ubuntu\Projects\Adeept\selfBalance\data\"/>
    </mc:Choice>
  </mc:AlternateContent>
  <xr:revisionPtr revIDLastSave="0" documentId="8_{F7C98D0E-8A1C-4504-84B8-0349FC89ADF0}" xr6:coauthVersionLast="36" xr6:coauthVersionMax="36" xr10:uidLastSave="{00000000-0000-0000-0000-000000000000}"/>
  <bookViews>
    <workbookView xWindow="0" yWindow="0" windowWidth="13224" windowHeight="6096" activeTab="1" xr2:uid="{660FE7DB-95AC-4546-B534-708A4705B3D1}"/>
  </bookViews>
  <sheets>
    <sheet name="Model Gravity" sheetId="1" r:id="rId1"/>
    <sheet name="Model Motor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0" i="2" l="1"/>
  <c r="F110" i="2" s="1"/>
  <c r="E109" i="2"/>
  <c r="F109" i="2" s="1"/>
  <c r="E108" i="2"/>
  <c r="F108" i="2" s="1"/>
  <c r="E107" i="2"/>
  <c r="F107" i="2" s="1"/>
  <c r="E106" i="2"/>
  <c r="F106" i="2" s="1"/>
  <c r="E105" i="2"/>
  <c r="F105" i="2" s="1"/>
  <c r="E104" i="2"/>
  <c r="F104" i="2" s="1"/>
  <c r="E103" i="2"/>
  <c r="F103" i="2" s="1"/>
  <c r="E102" i="2"/>
  <c r="F102" i="2" s="1"/>
  <c r="E101" i="2"/>
  <c r="F101" i="2" s="1"/>
  <c r="E100" i="2"/>
  <c r="F100" i="2" s="1"/>
  <c r="E99" i="2"/>
  <c r="F99" i="2" s="1"/>
  <c r="E98" i="2"/>
  <c r="F98" i="2" s="1"/>
  <c r="E97" i="2"/>
  <c r="F97" i="2" s="1"/>
  <c r="E96" i="2"/>
  <c r="F96" i="2" s="1"/>
  <c r="E91" i="2"/>
  <c r="F91" i="2" s="1"/>
  <c r="E90" i="2"/>
  <c r="F90" i="2" s="1"/>
  <c r="E89" i="2"/>
  <c r="F89" i="2" s="1"/>
  <c r="E88" i="2"/>
  <c r="F88" i="2" s="1"/>
  <c r="E87" i="2"/>
  <c r="F87" i="2" s="1"/>
  <c r="E86" i="2"/>
  <c r="F86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92" i="2"/>
  <c r="F92" i="2" s="1"/>
  <c r="E93" i="2"/>
  <c r="F93" i="2" s="1"/>
  <c r="E94" i="2"/>
  <c r="F94" i="2" s="1"/>
  <c r="E95" i="2"/>
  <c r="F95" i="2" s="1"/>
  <c r="E111" i="2"/>
  <c r="F111" i="2" s="1"/>
  <c r="E112" i="2"/>
  <c r="F112" i="2" s="1"/>
  <c r="E113" i="2"/>
  <c r="F113" i="2" s="1"/>
  <c r="E7" i="2"/>
  <c r="F7" i="2" s="1"/>
  <c r="D4" i="2"/>
  <c r="D3" i="2"/>
  <c r="F30" i="2"/>
  <c r="G98" i="2" l="1"/>
  <c r="G61" i="2"/>
  <c r="G49" i="2"/>
  <c r="G36" i="2"/>
  <c r="G82" i="2"/>
  <c r="G13" i="2"/>
  <c r="G22" i="2"/>
</calcChain>
</file>

<file path=xl/sharedStrings.xml><?xml version="1.0" encoding="utf-8"?>
<sst xmlns="http://schemas.openxmlformats.org/spreadsheetml/2006/main" count="46" uniqueCount="45">
  <si>
    <t>Pitch</t>
  </si>
  <si>
    <t xml:space="preserve">Rate </t>
  </si>
  <si>
    <t>gravity5</t>
  </si>
  <si>
    <t>gravity4</t>
  </si>
  <si>
    <t>gravity3</t>
  </si>
  <si>
    <t>gravity2</t>
  </si>
  <si>
    <t>gravity1</t>
  </si>
  <si>
    <t xml:space="preserve">Model Gravity </t>
  </si>
  <si>
    <t>Total Rate</t>
  </si>
  <si>
    <t>PWM</t>
  </si>
  <si>
    <t>Motor Rate = Total Rate - gravity(pitch)</t>
  </si>
  <si>
    <t>pwm30_1</t>
  </si>
  <si>
    <t>pwm30_0</t>
  </si>
  <si>
    <t>pwm50_0</t>
  </si>
  <si>
    <t>pwm50_1</t>
  </si>
  <si>
    <t>pwm70_0</t>
  </si>
  <si>
    <t>pwm50_2</t>
  </si>
  <si>
    <t>pwm70_1</t>
  </si>
  <si>
    <t>pwm70_2</t>
  </si>
  <si>
    <t>pwm90_0</t>
  </si>
  <si>
    <t>pwm90_1</t>
  </si>
  <si>
    <t>pwm90_2</t>
  </si>
  <si>
    <t>pwm120_0</t>
  </si>
  <si>
    <t>pwm120_1</t>
  </si>
  <si>
    <t>pwm120_2</t>
  </si>
  <si>
    <t>pwm150_0</t>
  </si>
  <si>
    <t>pwm150_1</t>
  </si>
  <si>
    <t>pwm150_2</t>
  </si>
  <si>
    <t>pwm150_3</t>
  </si>
  <si>
    <t>pwm190_0</t>
  </si>
  <si>
    <t>pwm190_1</t>
  </si>
  <si>
    <t>pwm190_2</t>
  </si>
  <si>
    <t>pwm190_3</t>
  </si>
  <si>
    <t>pwm190_4</t>
  </si>
  <si>
    <t>pwm255_0</t>
  </si>
  <si>
    <t>pwm255_1</t>
  </si>
  <si>
    <t>pwm255_2</t>
  </si>
  <si>
    <t>pwm255_3</t>
  </si>
  <si>
    <t>pwm255_4</t>
  </si>
  <si>
    <t>Gravity</t>
  </si>
  <si>
    <t>Motor</t>
  </si>
  <si>
    <t>Test/Result</t>
  </si>
  <si>
    <t>Motor(AVG)</t>
  </si>
  <si>
    <t>(MOTOR STALL)</t>
  </si>
  <si>
    <t>y = 23.067e^(0.0853x)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</si>
</sst>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</a:t>
            </a:r>
            <a:r>
              <a:rPr lang="en-US" baseline="0"/>
              <a:t> vs Pitch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'Model Gravity'!$B$4:$B$24</c:f>
              <c:numCache>
                <c:formatCode>General</c:formatCode>
                <c:ptCount val="21"/>
                <c:pt idx="0">
                  <c:v>4.59</c:v>
                </c:pt>
                <c:pt idx="1">
                  <c:v>6.21</c:v>
                </c:pt>
                <c:pt idx="2">
                  <c:v>12.58</c:v>
                </c:pt>
                <c:pt idx="3">
                  <c:v>27.97</c:v>
                </c:pt>
                <c:pt idx="5">
                  <c:v>9.26</c:v>
                </c:pt>
                <c:pt idx="6">
                  <c:v>15.78</c:v>
                </c:pt>
                <c:pt idx="7">
                  <c:v>32.51</c:v>
                </c:pt>
                <c:pt idx="9">
                  <c:v>9.26</c:v>
                </c:pt>
                <c:pt idx="10">
                  <c:v>15.78</c:v>
                </c:pt>
                <c:pt idx="11">
                  <c:v>32.51</c:v>
                </c:pt>
                <c:pt idx="13">
                  <c:v>2.61</c:v>
                </c:pt>
                <c:pt idx="14">
                  <c:v>3.63</c:v>
                </c:pt>
                <c:pt idx="15">
                  <c:v>7.4</c:v>
                </c:pt>
                <c:pt idx="16">
                  <c:v>20.51</c:v>
                </c:pt>
                <c:pt idx="18">
                  <c:v>5</c:v>
                </c:pt>
                <c:pt idx="19">
                  <c:v>8.35</c:v>
                </c:pt>
                <c:pt idx="20">
                  <c:v>17.899999999999999</c:v>
                </c:pt>
              </c:numCache>
            </c:numRef>
          </c:xVal>
          <c:yVal>
            <c:numRef>
              <c:f>'Model Gravity'!$C$4:$C$24</c:f>
              <c:numCache>
                <c:formatCode>General</c:formatCode>
                <c:ptCount val="21"/>
                <c:pt idx="0">
                  <c:v>12.857100000000001</c:v>
                </c:pt>
                <c:pt idx="1">
                  <c:v>50.157499999999999</c:v>
                </c:pt>
                <c:pt idx="2">
                  <c:v>120.23399999999999</c:v>
                </c:pt>
                <c:pt idx="3">
                  <c:v>156.565</c:v>
                </c:pt>
                <c:pt idx="5">
                  <c:v>50.9375</c:v>
                </c:pt>
                <c:pt idx="6">
                  <c:v>130.703</c:v>
                </c:pt>
                <c:pt idx="7">
                  <c:v>245.57300000000001</c:v>
                </c:pt>
                <c:pt idx="9">
                  <c:v>50.9375</c:v>
                </c:pt>
                <c:pt idx="10">
                  <c:v>130.703</c:v>
                </c:pt>
                <c:pt idx="11">
                  <c:v>245.57300000000001</c:v>
                </c:pt>
                <c:pt idx="13">
                  <c:v>8.0314999999999994</c:v>
                </c:pt>
                <c:pt idx="14">
                  <c:v>29.9206</c:v>
                </c:pt>
                <c:pt idx="15">
                  <c:v>103.22799999999999</c:v>
                </c:pt>
                <c:pt idx="16">
                  <c:v>188.38499999999999</c:v>
                </c:pt>
                <c:pt idx="18">
                  <c:v>26.378</c:v>
                </c:pt>
                <c:pt idx="19">
                  <c:v>75.196899999999999</c:v>
                </c:pt>
                <c:pt idx="20">
                  <c:v>192.923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7-4384-A738-E2849EF9C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6096"/>
        <c:axId val="561973144"/>
      </c:scatterChart>
      <c:valAx>
        <c:axId val="56197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Pitch (deg)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3144"/>
        <c:crosses val="autoZero"/>
        <c:crossBetween val="midCat"/>
      </c:valAx>
      <c:valAx>
        <c:axId val="5619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Motor</a:t>
            </a:r>
            <a:r>
              <a:rPr lang="en-US" baseline="0"/>
              <a:t> Rate vs PWM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0372865610899761"/>
                  <c:y val="-5.18085030878723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('Model Motor'!$D$7,'Model Motor'!$D$13,'Model Motor'!$D$22,'Model Motor'!$D$36,'Model Motor'!$D$49,'Model Motor'!$D$61,'Model Motor'!$D$82,'Model Motor'!$D$98)</c:f>
              <c:numCache>
                <c:formatCode>General</c:formatCode>
                <c:ptCount val="8"/>
                <c:pt idx="0">
                  <c:v>30</c:v>
                </c:pt>
                <c:pt idx="1">
                  <c:v>50</c:v>
                </c:pt>
                <c:pt idx="2">
                  <c:v>70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190</c:v>
                </c:pt>
                <c:pt idx="7">
                  <c:v>255</c:v>
                </c:pt>
              </c:numCache>
            </c:numRef>
          </c:xVal>
          <c:yVal>
            <c:numRef>
              <c:f>('Model Motor'!$G$7,'Model Motor'!$G$13,'Model Motor'!$G$22,'Model Motor'!$G$36,'Model Motor'!$G$49,'Model Motor'!$G$61,'Model Motor'!$G$82,'Model Motor'!$G$98)</c:f>
              <c:numCache>
                <c:formatCode>General</c:formatCode>
                <c:ptCount val="8"/>
                <c:pt idx="0">
                  <c:v>0</c:v>
                </c:pt>
                <c:pt idx="1">
                  <c:v>38.165162755533622</c:v>
                </c:pt>
                <c:pt idx="2">
                  <c:v>103.10196915201992</c:v>
                </c:pt>
                <c:pt idx="3">
                  <c:v>71.205419826041535</c:v>
                </c:pt>
                <c:pt idx="4">
                  <c:v>179.41874924964975</c:v>
                </c:pt>
                <c:pt idx="5">
                  <c:v>159.86032299368455</c:v>
                </c:pt>
                <c:pt idx="6">
                  <c:v>194.30494733689198</c:v>
                </c:pt>
                <c:pt idx="7">
                  <c:v>206.02282549108682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95-426E-A5C6-EB7B62FDD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63672"/>
        <c:axId val="559566952"/>
      </c:scatterChart>
      <c:valAx>
        <c:axId val="559563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PWM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6952"/>
        <c:crosses val="autoZero"/>
        <c:crossBetween val="midCat"/>
      </c:valAx>
      <c:valAx>
        <c:axId val="55956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(deg/s)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63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2</xdr:row>
      <xdr:rowOff>102870</xdr:rowOff>
    </xdr:from>
    <xdr:to>
      <xdr:col>12</xdr:col>
      <xdr:colOff>434340</xdr:colOff>
      <xdr:row>20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5E2773-023B-47C7-A414-FFD8F3A7F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185057</xdr:colOff>
      <xdr:row>8</xdr:row>
      <xdr:rowOff>43543</xdr:rowOff>
    </xdr:from>
    <xdr:to>
      <xdr:col>20</xdr:col>
      <xdr:colOff>261257</xdr:colOff>
      <xdr:row>29</xdr:row>
      <xdr:rowOff>130629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56E455-6C43-42E8-A9BE-608BA1E1AF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A729-985E-4D0B-BD60-46A8E8C3E061}">
  <dimension ref="A1:F24"/>
  <sheetViews>
    <sheetView workbookViewId="0">
      <selection activeCell="H26" sqref="H26"/>
    </sheetView>
  </sheetViews>
  <sheetFormatPr defaultRowHeight="14.4" x14ac:dyDescent="0.3"/>
  <cols>
    <col min="6" max="6" width="8.88671875" customWidth="1"/>
  </cols>
  <sheetData>
    <row r="1" spans="1:6" ht="14.1" customHeight="1" x14ac:dyDescent="0.3">
      <c r="F1" s="1"/>
    </row>
    <row r="3" spans="1:6" x14ac:dyDescent="0.3">
      <c r="B3" t="s">
        <v>0</v>
      </c>
      <c r="C3" t="s">
        <v>1</v>
      </c>
    </row>
    <row r="4" spans="1:6" x14ac:dyDescent="0.3">
      <c r="A4" t="s">
        <v>6</v>
      </c>
      <c r="B4">
        <v>4.59</v>
      </c>
      <c r="C4">
        <v>12.857100000000001</v>
      </c>
    </row>
    <row r="5" spans="1:6" x14ac:dyDescent="0.3">
      <c r="B5">
        <v>6.21</v>
      </c>
      <c r="C5">
        <v>50.157499999999999</v>
      </c>
    </row>
    <row r="6" spans="1:6" x14ac:dyDescent="0.3">
      <c r="B6">
        <v>12.58</v>
      </c>
      <c r="C6">
        <v>120.23399999999999</v>
      </c>
    </row>
    <row r="7" spans="1:6" x14ac:dyDescent="0.3">
      <c r="B7">
        <v>27.97</v>
      </c>
      <c r="C7">
        <v>156.565</v>
      </c>
    </row>
    <row r="9" spans="1:6" x14ac:dyDescent="0.3">
      <c r="A9" t="s">
        <v>5</v>
      </c>
      <c r="B9">
        <v>9.26</v>
      </c>
      <c r="C9">
        <v>50.9375</v>
      </c>
    </row>
    <row r="10" spans="1:6" x14ac:dyDescent="0.3">
      <c r="B10">
        <v>15.78</v>
      </c>
      <c r="C10">
        <v>130.703</v>
      </c>
    </row>
    <row r="11" spans="1:6" x14ac:dyDescent="0.3">
      <c r="B11">
        <v>32.51</v>
      </c>
      <c r="C11">
        <v>245.57300000000001</v>
      </c>
    </row>
    <row r="13" spans="1:6" x14ac:dyDescent="0.3">
      <c r="A13" t="s">
        <v>4</v>
      </c>
      <c r="B13">
        <v>9.26</v>
      </c>
      <c r="C13">
        <v>50.9375</v>
      </c>
    </row>
    <row r="14" spans="1:6" x14ac:dyDescent="0.3">
      <c r="B14">
        <v>15.78</v>
      </c>
      <c r="C14">
        <v>130.703</v>
      </c>
    </row>
    <row r="15" spans="1:6" x14ac:dyDescent="0.3">
      <c r="B15">
        <v>32.51</v>
      </c>
      <c r="C15">
        <v>245.57300000000001</v>
      </c>
    </row>
    <row r="17" spans="1:3" x14ac:dyDescent="0.3">
      <c r="A17" t="s">
        <v>3</v>
      </c>
      <c r="B17">
        <v>2.61</v>
      </c>
      <c r="C17">
        <v>8.0314999999999994</v>
      </c>
    </row>
    <row r="18" spans="1:3" x14ac:dyDescent="0.3">
      <c r="B18">
        <v>3.63</v>
      </c>
      <c r="C18">
        <v>29.9206</v>
      </c>
    </row>
    <row r="19" spans="1:3" x14ac:dyDescent="0.3">
      <c r="B19">
        <v>7.4</v>
      </c>
      <c r="C19">
        <v>103.22799999999999</v>
      </c>
    </row>
    <row r="20" spans="1:3" x14ac:dyDescent="0.3">
      <c r="B20">
        <v>20.51</v>
      </c>
      <c r="C20">
        <v>188.38499999999999</v>
      </c>
    </row>
    <row r="22" spans="1:3" x14ac:dyDescent="0.3">
      <c r="A22" t="s">
        <v>2</v>
      </c>
      <c r="B22">
        <v>5</v>
      </c>
      <c r="C22">
        <v>26.378</v>
      </c>
    </row>
    <row r="23" spans="1:3" x14ac:dyDescent="0.3">
      <c r="B23">
        <v>8.35</v>
      </c>
      <c r="C23">
        <v>75.196899999999999</v>
      </c>
    </row>
    <row r="24" spans="1:3" x14ac:dyDescent="0.3">
      <c r="B24">
        <v>17.899999999999999</v>
      </c>
      <c r="C24">
        <v>192.923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22143-B801-47CC-AAFB-2249A042639F}">
  <dimension ref="A2:H113"/>
  <sheetViews>
    <sheetView tabSelected="1" zoomScale="70" zoomScaleNormal="70" workbookViewId="0">
      <selection activeCell="S39" sqref="S39"/>
    </sheetView>
  </sheetViews>
  <sheetFormatPr defaultRowHeight="14.4" x14ac:dyDescent="0.3"/>
  <cols>
    <col min="1" max="1" width="12.77734375" customWidth="1"/>
  </cols>
  <sheetData>
    <row r="2" spans="1:8" x14ac:dyDescent="0.3">
      <c r="B2" t="s">
        <v>7</v>
      </c>
      <c r="D2" s="2" t="s">
        <v>41</v>
      </c>
      <c r="F2" t="s">
        <v>10</v>
      </c>
    </row>
    <row r="3" spans="1:8" x14ac:dyDescent="0.3">
      <c r="B3" s="3" t="s">
        <v>44</v>
      </c>
      <c r="C3">
        <v>5</v>
      </c>
      <c r="D3">
        <f>IF(C3&gt;=0, 23.067*EXP(0.0853*C3),-1*23.067*EXP(0.0853*-1*C3))</f>
        <v>35.336026516989875</v>
      </c>
    </row>
    <row r="4" spans="1:8" x14ac:dyDescent="0.3">
      <c r="C4">
        <v>-5</v>
      </c>
      <c r="D4">
        <f>IF(C4&gt;=0, 23.067*EXP(0.0853*C4),-1*23.067*EXP(0.0853*-1*C4))</f>
        <v>-35.336026516989875</v>
      </c>
    </row>
    <row r="6" spans="1:8" x14ac:dyDescent="0.3">
      <c r="B6" t="s">
        <v>0</v>
      </c>
      <c r="C6" t="s">
        <v>8</v>
      </c>
      <c r="D6" t="s">
        <v>9</v>
      </c>
      <c r="E6" t="s">
        <v>39</v>
      </c>
      <c r="F6" t="s">
        <v>40</v>
      </c>
      <c r="G6" t="s">
        <v>42</v>
      </c>
    </row>
    <row r="7" spans="1:8" x14ac:dyDescent="0.3">
      <c r="A7" t="s">
        <v>12</v>
      </c>
      <c r="B7">
        <v>8.14</v>
      </c>
      <c r="C7">
        <v>43.145200000000003</v>
      </c>
      <c r="D7">
        <v>30</v>
      </c>
      <c r="E7">
        <f>IF(B7&gt;=0, 23.067*EXP(0.0853*B7),-1*23.067*EXP(0.0853*-1*B7))</f>
        <v>46.189154743465792</v>
      </c>
      <c r="F7">
        <f>ABS(C7-E7)</f>
        <v>3.0439547434657896</v>
      </c>
      <c r="G7">
        <v>0</v>
      </c>
      <c r="H7" t="s">
        <v>43</v>
      </c>
    </row>
    <row r="8" spans="1:8" x14ac:dyDescent="0.3">
      <c r="B8">
        <v>13.49</v>
      </c>
      <c r="C8">
        <v>104.67700000000001</v>
      </c>
      <c r="D8">
        <v>30</v>
      </c>
      <c r="E8">
        <f t="shared" ref="E8:E71" si="0">IF(B8&gt;=0, 23.067*EXP(0.0853*B8),-1*23.067*EXP(0.0853*-1*B8))</f>
        <v>72.900830022513333</v>
      </c>
      <c r="F8">
        <f t="shared" ref="F8:F70" si="1">ABS(C8-E8)</f>
        <v>31.776169977486674</v>
      </c>
    </row>
    <row r="9" spans="1:8" x14ac:dyDescent="0.3">
      <c r="B9">
        <v>26.47</v>
      </c>
      <c r="C9">
        <v>208.661</v>
      </c>
      <c r="D9">
        <v>30</v>
      </c>
      <c r="E9">
        <f t="shared" si="0"/>
        <v>220.58740804785549</v>
      </c>
      <c r="F9">
        <f t="shared" si="1"/>
        <v>11.926408047855489</v>
      </c>
    </row>
    <row r="10" spans="1:8" x14ac:dyDescent="0.3">
      <c r="A10" t="s">
        <v>11</v>
      </c>
      <c r="B10">
        <v>1.31</v>
      </c>
      <c r="C10">
        <v>81.984099999999998</v>
      </c>
      <c r="D10">
        <v>30</v>
      </c>
      <c r="E10">
        <f t="shared" si="0"/>
        <v>25.794106219290462</v>
      </c>
      <c r="F10">
        <f t="shared" si="1"/>
        <v>56.189993780709536</v>
      </c>
    </row>
    <row r="11" spans="1:8" x14ac:dyDescent="0.3">
      <c r="B11">
        <v>11.64</v>
      </c>
      <c r="C11">
        <v>80.157499999999999</v>
      </c>
      <c r="D11">
        <v>30</v>
      </c>
      <c r="E11">
        <f t="shared" si="0"/>
        <v>62.258497043355064</v>
      </c>
      <c r="F11">
        <f t="shared" si="1"/>
        <v>17.899002956644935</v>
      </c>
    </row>
    <row r="12" spans="1:8" x14ac:dyDescent="0.3">
      <c r="B12">
        <v>21.82</v>
      </c>
      <c r="C12">
        <v>71.406199999999998</v>
      </c>
      <c r="D12">
        <v>30</v>
      </c>
      <c r="E12">
        <f t="shared" si="0"/>
        <v>148.36107889219869</v>
      </c>
      <c r="F12">
        <f t="shared" si="1"/>
        <v>76.954878892198693</v>
      </c>
    </row>
    <row r="13" spans="1:8" x14ac:dyDescent="0.3">
      <c r="A13" t="s">
        <v>13</v>
      </c>
      <c r="B13">
        <v>0.75</v>
      </c>
      <c r="C13">
        <v>-12.381</v>
      </c>
      <c r="D13">
        <v>50</v>
      </c>
      <c r="E13">
        <f t="shared" si="0"/>
        <v>24.59093858108238</v>
      </c>
      <c r="F13">
        <f t="shared" si="1"/>
        <v>36.971938581082384</v>
      </c>
      <c r="G13">
        <f>AVERAGE(F13:F21)</f>
        <v>38.165162755533622</v>
      </c>
    </row>
    <row r="14" spans="1:8" x14ac:dyDescent="0.3">
      <c r="B14">
        <v>-0.81</v>
      </c>
      <c r="C14">
        <v>-20.781199999999998</v>
      </c>
      <c r="D14">
        <v>50</v>
      </c>
      <c r="E14">
        <f t="shared" si="0"/>
        <v>-24.717117621477836</v>
      </c>
      <c r="F14">
        <f t="shared" si="1"/>
        <v>3.935917621477838</v>
      </c>
    </row>
    <row r="15" spans="1:8" x14ac:dyDescent="0.3">
      <c r="B15">
        <v>-3.47</v>
      </c>
      <c r="C15">
        <v>-92.968699999999998</v>
      </c>
      <c r="D15">
        <v>50</v>
      </c>
      <c r="E15">
        <f t="shared" si="0"/>
        <v>-31.01261399286301</v>
      </c>
      <c r="F15">
        <f t="shared" si="1"/>
        <v>61.956086007136989</v>
      </c>
    </row>
    <row r="16" spans="1:8" x14ac:dyDescent="0.3">
      <c r="B16">
        <v>-15.37</v>
      </c>
      <c r="C16">
        <v>-193.78800000000001</v>
      </c>
      <c r="D16">
        <v>50</v>
      </c>
      <c r="E16">
        <f t="shared" si="0"/>
        <v>-85.581062373563114</v>
      </c>
      <c r="F16">
        <f t="shared" si="1"/>
        <v>108.2069376264369</v>
      </c>
    </row>
    <row r="17" spans="1:7" x14ac:dyDescent="0.3">
      <c r="A17" t="s">
        <v>14</v>
      </c>
      <c r="B17">
        <v>10.57</v>
      </c>
      <c r="C17">
        <v>153.13</v>
      </c>
      <c r="D17">
        <v>50</v>
      </c>
      <c r="E17">
        <f t="shared" si="0"/>
        <v>56.827708058738466</v>
      </c>
      <c r="F17">
        <f t="shared" si="1"/>
        <v>96.302291941261529</v>
      </c>
    </row>
    <row r="18" spans="1:7" x14ac:dyDescent="0.3">
      <c r="A18" t="s">
        <v>16</v>
      </c>
      <c r="B18">
        <v>2.7</v>
      </c>
      <c r="C18">
        <v>38.72</v>
      </c>
      <c r="D18">
        <v>50</v>
      </c>
      <c r="E18">
        <f t="shared" si="0"/>
        <v>29.041127783374108</v>
      </c>
      <c r="F18">
        <f t="shared" si="1"/>
        <v>9.6788722166258907</v>
      </c>
    </row>
    <row r="19" spans="1:7" x14ac:dyDescent="0.3">
      <c r="B19">
        <v>7.54</v>
      </c>
      <c r="C19">
        <v>40.406500000000001</v>
      </c>
      <c r="D19">
        <v>50</v>
      </c>
      <c r="E19">
        <f t="shared" si="0"/>
        <v>43.88466861131289</v>
      </c>
      <c r="F19">
        <f t="shared" si="1"/>
        <v>3.4781686113128885</v>
      </c>
    </row>
    <row r="20" spans="1:7" x14ac:dyDescent="0.3">
      <c r="B20">
        <v>12.51</v>
      </c>
      <c r="C20">
        <v>53.12</v>
      </c>
      <c r="D20">
        <v>50</v>
      </c>
      <c r="E20">
        <f t="shared" si="0"/>
        <v>67.054520327477931</v>
      </c>
      <c r="F20">
        <f t="shared" si="1"/>
        <v>13.934520327477934</v>
      </c>
    </row>
    <row r="21" spans="1:7" x14ac:dyDescent="0.3">
      <c r="B21">
        <v>19.149999999999999</v>
      </c>
      <c r="C21">
        <v>127.16500000000001</v>
      </c>
      <c r="D21">
        <v>50</v>
      </c>
      <c r="E21">
        <f t="shared" si="0"/>
        <v>118.14326813300976</v>
      </c>
      <c r="F21">
        <f t="shared" si="1"/>
        <v>9.0217318669902511</v>
      </c>
    </row>
    <row r="22" spans="1:7" x14ac:dyDescent="0.3">
      <c r="A22" t="s">
        <v>15</v>
      </c>
      <c r="B22">
        <v>8.83</v>
      </c>
      <c r="C22">
        <v>-40.393700000000003</v>
      </c>
      <c r="D22">
        <v>70</v>
      </c>
      <c r="E22">
        <f t="shared" si="0"/>
        <v>48.9893057709441</v>
      </c>
      <c r="F22">
        <f t="shared" si="1"/>
        <v>89.383005770944095</v>
      </c>
      <c r="G22">
        <f>AVERAGE(F22:F35)</f>
        <v>103.10196915201992</v>
      </c>
    </row>
    <row r="23" spans="1:7" x14ac:dyDescent="0.3">
      <c r="B23">
        <v>3.7</v>
      </c>
      <c r="C23">
        <v>-72.698400000000007</v>
      </c>
      <c r="D23">
        <v>70</v>
      </c>
      <c r="E23">
        <f t="shared" si="0"/>
        <v>31.627058148297607</v>
      </c>
      <c r="F23">
        <f t="shared" si="1"/>
        <v>104.32545814829761</v>
      </c>
    </row>
    <row r="24" spans="1:7" x14ac:dyDescent="0.3">
      <c r="B24">
        <v>-5.46</v>
      </c>
      <c r="C24">
        <v>-150.63499999999999</v>
      </c>
      <c r="D24">
        <v>70</v>
      </c>
      <c r="E24">
        <f t="shared" si="0"/>
        <v>-36.750102865573524</v>
      </c>
      <c r="F24">
        <f t="shared" si="1"/>
        <v>113.88489713442647</v>
      </c>
    </row>
    <row r="25" spans="1:7" x14ac:dyDescent="0.3">
      <c r="A25" t="s">
        <v>17</v>
      </c>
      <c r="B25">
        <v>2.64</v>
      </c>
      <c r="C25">
        <v>-15.1724</v>
      </c>
      <c r="D25">
        <v>70</v>
      </c>
      <c r="E25">
        <f t="shared" si="0"/>
        <v>28.892874993877168</v>
      </c>
      <c r="F25">
        <f t="shared" si="1"/>
        <v>44.065274993877168</v>
      </c>
    </row>
    <row r="26" spans="1:7" x14ac:dyDescent="0.3">
      <c r="B26">
        <v>1.76</v>
      </c>
      <c r="C26">
        <v>-18.571400000000001</v>
      </c>
      <c r="D26">
        <v>70</v>
      </c>
      <c r="E26">
        <f t="shared" si="0"/>
        <v>26.80346110046958</v>
      </c>
      <c r="F26">
        <f t="shared" si="1"/>
        <v>45.37486110046958</v>
      </c>
    </row>
    <row r="27" spans="1:7" x14ac:dyDescent="0.3">
      <c r="B27">
        <v>-0.57999999999999996</v>
      </c>
      <c r="C27">
        <v>-41.015599999999999</v>
      </c>
      <c r="D27">
        <v>70</v>
      </c>
      <c r="E27">
        <f t="shared" si="0"/>
        <v>-24.236918407548607</v>
      </c>
      <c r="F27">
        <f t="shared" si="1"/>
        <v>16.778681592451392</v>
      </c>
    </row>
    <row r="28" spans="1:7" x14ac:dyDescent="0.3">
      <c r="B28">
        <v>-5.83</v>
      </c>
      <c r="C28">
        <v>-72.713200000000001</v>
      </c>
      <c r="D28">
        <v>70</v>
      </c>
      <c r="E28">
        <f t="shared" si="0"/>
        <v>-37.92847027667576</v>
      </c>
      <c r="F28">
        <f t="shared" si="1"/>
        <v>34.78472972332424</v>
      </c>
    </row>
    <row r="29" spans="1:7" x14ac:dyDescent="0.3">
      <c r="B29">
        <v>-15.21</v>
      </c>
      <c r="C29">
        <v>-191.30799999999999</v>
      </c>
      <c r="D29">
        <v>70</v>
      </c>
      <c r="E29">
        <f t="shared" si="0"/>
        <v>-84.420986399754781</v>
      </c>
      <c r="F29">
        <f t="shared" si="1"/>
        <v>106.88701360024521</v>
      </c>
    </row>
    <row r="30" spans="1:7" x14ac:dyDescent="0.3">
      <c r="A30" t="s">
        <v>18</v>
      </c>
      <c r="B30">
        <v>22.65</v>
      </c>
      <c r="C30">
        <v>-13.2812</v>
      </c>
      <c r="D30">
        <v>70</v>
      </c>
      <c r="E30">
        <f t="shared" si="0"/>
        <v>159.24565735405312</v>
      </c>
      <c r="F30">
        <f t="shared" si="1"/>
        <v>172.52685735405313</v>
      </c>
    </row>
    <row r="31" spans="1:7" x14ac:dyDescent="0.3">
      <c r="B31">
        <v>20.95</v>
      </c>
      <c r="C31">
        <v>-17.519400000000001</v>
      </c>
      <c r="D31">
        <v>70</v>
      </c>
      <c r="E31">
        <f t="shared" si="0"/>
        <v>137.74966618878105</v>
      </c>
      <c r="F31">
        <f t="shared" si="1"/>
        <v>155.26906618878104</v>
      </c>
    </row>
    <row r="32" spans="1:7" x14ac:dyDescent="0.3">
      <c r="B32">
        <v>18.690000000000001</v>
      </c>
      <c r="C32">
        <v>-69.384600000000006</v>
      </c>
      <c r="D32">
        <v>70</v>
      </c>
      <c r="E32">
        <f t="shared" si="0"/>
        <v>113.59733252509162</v>
      </c>
      <c r="F32">
        <f t="shared" si="1"/>
        <v>182.98193252509162</v>
      </c>
    </row>
    <row r="33" spans="1:7" x14ac:dyDescent="0.3">
      <c r="B33">
        <v>9.67</v>
      </c>
      <c r="C33">
        <v>-70.232600000000005</v>
      </c>
      <c r="D33">
        <v>70</v>
      </c>
      <c r="E33">
        <f t="shared" si="0"/>
        <v>52.628301412711075</v>
      </c>
      <c r="F33">
        <f t="shared" si="1"/>
        <v>122.86090141271109</v>
      </c>
    </row>
    <row r="34" spans="1:7" x14ac:dyDescent="0.3">
      <c r="B34">
        <v>0.61</v>
      </c>
      <c r="C34">
        <v>-124.724</v>
      </c>
      <c r="D34">
        <v>70</v>
      </c>
      <c r="E34">
        <f t="shared" si="0"/>
        <v>24.299020106988642</v>
      </c>
      <c r="F34">
        <f t="shared" si="1"/>
        <v>149.02302010698864</v>
      </c>
    </row>
    <row r="35" spans="1:7" x14ac:dyDescent="0.3">
      <c r="B35">
        <v>-15.23</v>
      </c>
      <c r="C35">
        <v>-189.84700000000001</v>
      </c>
      <c r="D35">
        <v>70</v>
      </c>
      <c r="E35">
        <f t="shared" si="0"/>
        <v>-84.565131523382789</v>
      </c>
      <c r="F35">
        <f t="shared" si="1"/>
        <v>105.28186847661722</v>
      </c>
    </row>
    <row r="36" spans="1:7" x14ac:dyDescent="0.3">
      <c r="A36" t="s">
        <v>19</v>
      </c>
      <c r="B36">
        <v>4.22</v>
      </c>
      <c r="C36">
        <v>-19.218800000000002</v>
      </c>
      <c r="D36">
        <v>90</v>
      </c>
      <c r="E36">
        <f t="shared" si="0"/>
        <v>33.06148549604675</v>
      </c>
      <c r="F36">
        <f t="shared" si="1"/>
        <v>52.280285496046751</v>
      </c>
      <c r="G36">
        <f>AVERAGE(F36:F48)</f>
        <v>71.205419826041535</v>
      </c>
    </row>
    <row r="37" spans="1:7" x14ac:dyDescent="0.3">
      <c r="B37">
        <v>1.76</v>
      </c>
      <c r="C37">
        <v>-58.515599999999999</v>
      </c>
      <c r="D37">
        <v>90</v>
      </c>
      <c r="E37">
        <f t="shared" si="0"/>
        <v>26.80346110046958</v>
      </c>
      <c r="F37">
        <f t="shared" si="1"/>
        <v>85.319061100469582</v>
      </c>
    </row>
    <row r="38" spans="1:7" x14ac:dyDescent="0.3">
      <c r="B38">
        <v>-5.73</v>
      </c>
      <c r="C38">
        <v>-98.604699999999994</v>
      </c>
      <c r="D38">
        <v>90</v>
      </c>
      <c r="E38">
        <f t="shared" si="0"/>
        <v>-37.606316364997369</v>
      </c>
      <c r="F38">
        <f t="shared" si="1"/>
        <v>60.998383635002625</v>
      </c>
    </row>
    <row r="39" spans="1:7" x14ac:dyDescent="0.3">
      <c r="B39">
        <v>-18.45</v>
      </c>
      <c r="C39">
        <v>-235.68199999999999</v>
      </c>
      <c r="D39">
        <v>90</v>
      </c>
      <c r="E39">
        <f t="shared" si="0"/>
        <v>-111.29541079901482</v>
      </c>
      <c r="F39">
        <f t="shared" si="1"/>
        <v>124.38658920098517</v>
      </c>
    </row>
    <row r="40" spans="1:7" x14ac:dyDescent="0.3">
      <c r="A40" t="s">
        <v>20</v>
      </c>
      <c r="B40">
        <v>9.94</v>
      </c>
      <c r="C40">
        <v>14.2188</v>
      </c>
      <c r="D40">
        <v>90</v>
      </c>
      <c r="E40">
        <f t="shared" si="0"/>
        <v>53.854449330885259</v>
      </c>
      <c r="F40">
        <f t="shared" si="1"/>
        <v>39.635649330885258</v>
      </c>
    </row>
    <row r="41" spans="1:7" x14ac:dyDescent="0.3">
      <c r="B41">
        <v>11.76</v>
      </c>
      <c r="C41">
        <v>52.992100000000001</v>
      </c>
      <c r="D41">
        <v>90</v>
      </c>
      <c r="E41">
        <f t="shared" si="0"/>
        <v>62.89904776484758</v>
      </c>
      <c r="F41">
        <f t="shared" si="1"/>
        <v>9.9069477648475797</v>
      </c>
    </row>
    <row r="42" spans="1:7" x14ac:dyDescent="0.3">
      <c r="B42">
        <v>18.489999999999998</v>
      </c>
      <c r="C42">
        <v>142.34399999999999</v>
      </c>
      <c r="D42">
        <v>90</v>
      </c>
      <c r="E42">
        <f t="shared" si="0"/>
        <v>111.6757993144363</v>
      </c>
      <c r="F42">
        <f t="shared" si="1"/>
        <v>30.66820068556369</v>
      </c>
    </row>
    <row r="43" spans="1:7" x14ac:dyDescent="0.3">
      <c r="B43">
        <v>36.71</v>
      </c>
      <c r="C43">
        <v>213.488</v>
      </c>
      <c r="D43">
        <v>90</v>
      </c>
      <c r="E43">
        <f t="shared" si="0"/>
        <v>528.35374169871784</v>
      </c>
      <c r="F43">
        <f t="shared" si="1"/>
        <v>314.86574169871784</v>
      </c>
    </row>
    <row r="44" spans="1:7" x14ac:dyDescent="0.3">
      <c r="A44" t="s">
        <v>21</v>
      </c>
      <c r="B44">
        <v>0.6</v>
      </c>
      <c r="C44">
        <v>-5.5905500000000004</v>
      </c>
      <c r="D44">
        <v>90</v>
      </c>
      <c r="E44">
        <f t="shared" si="0"/>
        <v>24.278301880417249</v>
      </c>
      <c r="F44">
        <f t="shared" si="1"/>
        <v>29.86885188041725</v>
      </c>
    </row>
    <row r="45" spans="1:7" x14ac:dyDescent="0.3">
      <c r="B45">
        <v>-0.11</v>
      </c>
      <c r="C45">
        <v>-13.9062</v>
      </c>
      <c r="D45">
        <v>90</v>
      </c>
      <c r="E45">
        <f t="shared" si="0"/>
        <v>-23.284456261637224</v>
      </c>
      <c r="F45">
        <f t="shared" si="1"/>
        <v>9.3782562616372243</v>
      </c>
    </row>
    <row r="46" spans="1:7" x14ac:dyDescent="0.3">
      <c r="B46">
        <v>-1.89</v>
      </c>
      <c r="C46">
        <v>-14.615399999999999</v>
      </c>
      <c r="D46">
        <v>90</v>
      </c>
      <c r="E46">
        <f t="shared" si="0"/>
        <v>-27.102338745072398</v>
      </c>
      <c r="F46">
        <f t="shared" si="1"/>
        <v>12.486938745072399</v>
      </c>
    </row>
    <row r="47" spans="1:7" x14ac:dyDescent="0.3">
      <c r="B47">
        <v>-3.79</v>
      </c>
      <c r="C47">
        <v>-65.116299999999995</v>
      </c>
      <c r="D47">
        <v>90</v>
      </c>
      <c r="E47">
        <f t="shared" si="0"/>
        <v>-31.87079345460451</v>
      </c>
      <c r="F47">
        <f t="shared" si="1"/>
        <v>33.245506545395486</v>
      </c>
    </row>
    <row r="48" spans="1:7" x14ac:dyDescent="0.3">
      <c r="B48">
        <v>-12.19</v>
      </c>
      <c r="C48">
        <v>-187.87899999999999</v>
      </c>
      <c r="D48">
        <v>90</v>
      </c>
      <c r="E48">
        <f t="shared" si="0"/>
        <v>-65.24895460650103</v>
      </c>
      <c r="F48">
        <f t="shared" si="1"/>
        <v>122.63004539349896</v>
      </c>
    </row>
    <row r="49" spans="1:7" x14ac:dyDescent="0.3">
      <c r="A49" t="s">
        <v>22</v>
      </c>
      <c r="B49">
        <v>19.68</v>
      </c>
      <c r="C49">
        <v>-104.351</v>
      </c>
      <c r="D49">
        <v>120</v>
      </c>
      <c r="E49">
        <f t="shared" si="0"/>
        <v>123.60698108739098</v>
      </c>
      <c r="F49">
        <f t="shared" si="1"/>
        <v>227.95798108739098</v>
      </c>
      <c r="G49">
        <f>AVERAGE(F49:F60)</f>
        <v>179.41874924964975</v>
      </c>
    </row>
    <row r="50" spans="1:7" x14ac:dyDescent="0.3">
      <c r="B50">
        <v>6.01</v>
      </c>
      <c r="C50">
        <v>-155.46199999999999</v>
      </c>
      <c r="D50">
        <v>120</v>
      </c>
      <c r="E50">
        <f t="shared" si="0"/>
        <v>38.515317708203206</v>
      </c>
      <c r="F50">
        <f t="shared" si="1"/>
        <v>193.9773177082032</v>
      </c>
    </row>
    <row r="51" spans="1:7" x14ac:dyDescent="0.3">
      <c r="B51">
        <v>-14.2</v>
      </c>
      <c r="C51">
        <v>-152.18</v>
      </c>
      <c r="D51">
        <v>120</v>
      </c>
      <c r="E51">
        <f t="shared" si="0"/>
        <v>-77.452358996815931</v>
      </c>
      <c r="F51">
        <f t="shared" si="1"/>
        <v>74.727641003184075</v>
      </c>
    </row>
    <row r="52" spans="1:7" x14ac:dyDescent="0.3">
      <c r="A52" t="s">
        <v>23</v>
      </c>
      <c r="B52">
        <v>13.88</v>
      </c>
      <c r="C52">
        <v>-59.843800000000002</v>
      </c>
      <c r="D52">
        <v>120</v>
      </c>
      <c r="E52">
        <f t="shared" si="0"/>
        <v>75.366812433653919</v>
      </c>
      <c r="F52">
        <f t="shared" si="1"/>
        <v>135.21061243365392</v>
      </c>
    </row>
    <row r="53" spans="1:7" x14ac:dyDescent="0.3">
      <c r="B53">
        <v>10.050000000000001</v>
      </c>
      <c r="C53">
        <v>-75.801500000000004</v>
      </c>
      <c r="D53">
        <v>120</v>
      </c>
      <c r="E53">
        <f t="shared" si="0"/>
        <v>54.362143752527672</v>
      </c>
      <c r="F53">
        <f t="shared" si="1"/>
        <v>130.16364375252766</v>
      </c>
    </row>
    <row r="54" spans="1:7" x14ac:dyDescent="0.3">
      <c r="B54">
        <v>0.12</v>
      </c>
      <c r="C54">
        <v>-68.846199999999996</v>
      </c>
      <c r="D54">
        <v>120</v>
      </c>
      <c r="E54">
        <f t="shared" si="0"/>
        <v>23.304326376227465</v>
      </c>
      <c r="F54">
        <f t="shared" si="1"/>
        <v>92.150526376227461</v>
      </c>
    </row>
    <row r="55" spans="1:7" x14ac:dyDescent="0.3">
      <c r="B55">
        <v>-8.83</v>
      </c>
      <c r="C55">
        <v>-149.76900000000001</v>
      </c>
      <c r="D55">
        <v>120</v>
      </c>
      <c r="E55">
        <f t="shared" si="0"/>
        <v>-48.9893057709441</v>
      </c>
      <c r="F55">
        <f t="shared" si="1"/>
        <v>100.77969422905591</v>
      </c>
    </row>
    <row r="56" spans="1:7" x14ac:dyDescent="0.3">
      <c r="B56">
        <v>-28.3</v>
      </c>
      <c r="C56">
        <v>-158.209</v>
      </c>
      <c r="D56">
        <v>120</v>
      </c>
      <c r="E56">
        <f t="shared" si="0"/>
        <v>-257.85386886745732</v>
      </c>
      <c r="F56">
        <f t="shared" si="1"/>
        <v>99.644868867457319</v>
      </c>
    </row>
    <row r="57" spans="1:7" x14ac:dyDescent="0.3">
      <c r="A57" t="s">
        <v>24</v>
      </c>
      <c r="B57">
        <v>31.45</v>
      </c>
      <c r="C57">
        <v>-106.09399999999999</v>
      </c>
      <c r="D57">
        <v>120</v>
      </c>
      <c r="E57">
        <f t="shared" si="0"/>
        <v>337.33888707948978</v>
      </c>
      <c r="F57">
        <f t="shared" si="1"/>
        <v>443.43288707948977</v>
      </c>
    </row>
    <row r="58" spans="1:7" x14ac:dyDescent="0.3">
      <c r="B58">
        <v>24.66</v>
      </c>
      <c r="C58">
        <v>-95.151499999999999</v>
      </c>
      <c r="D58">
        <v>120</v>
      </c>
      <c r="E58">
        <f t="shared" si="0"/>
        <v>189.0291100670168</v>
      </c>
      <c r="F58">
        <f t="shared" si="1"/>
        <v>284.1806100670168</v>
      </c>
    </row>
    <row r="59" spans="1:7" x14ac:dyDescent="0.3">
      <c r="B59">
        <v>12.1</v>
      </c>
      <c r="C59">
        <v>-121.59099999999999</v>
      </c>
      <c r="D59">
        <v>120</v>
      </c>
      <c r="E59">
        <f t="shared" si="0"/>
        <v>64.749956237983071</v>
      </c>
      <c r="F59">
        <f t="shared" si="1"/>
        <v>186.34095623798305</v>
      </c>
    </row>
    <row r="60" spans="1:7" x14ac:dyDescent="0.3">
      <c r="B60">
        <v>-3.95</v>
      </c>
      <c r="C60">
        <v>-216.767</v>
      </c>
      <c r="D60">
        <v>120</v>
      </c>
      <c r="E60">
        <f t="shared" si="0"/>
        <v>-32.308747846393068</v>
      </c>
      <c r="F60">
        <f t="shared" si="1"/>
        <v>184.45825215360694</v>
      </c>
    </row>
    <row r="61" spans="1:7" x14ac:dyDescent="0.3">
      <c r="A61" t="s">
        <v>25</v>
      </c>
      <c r="B61">
        <v>34.119999999999997</v>
      </c>
      <c r="C61">
        <v>-164.19800000000001</v>
      </c>
      <c r="D61">
        <v>150</v>
      </c>
      <c r="E61">
        <f t="shared" si="0"/>
        <v>423.62093101285285</v>
      </c>
      <c r="F61">
        <f t="shared" si="1"/>
        <v>587.81893101285289</v>
      </c>
      <c r="G61">
        <f>AVERAGE(F61:F81)</f>
        <v>159.86032299368455</v>
      </c>
    </row>
    <row r="62" spans="1:7" x14ac:dyDescent="0.3">
      <c r="B62">
        <v>12.61</v>
      </c>
      <c r="C62">
        <v>-156.04499999999999</v>
      </c>
      <c r="D62">
        <v>150</v>
      </c>
      <c r="E62">
        <f t="shared" si="0"/>
        <v>67.628941810548852</v>
      </c>
      <c r="F62">
        <f t="shared" si="1"/>
        <v>223.67394181054885</v>
      </c>
    </row>
    <row r="63" spans="1:7" x14ac:dyDescent="0.3">
      <c r="B63">
        <v>-8.3000000000000007</v>
      </c>
      <c r="C63">
        <v>-229.92500000000001</v>
      </c>
      <c r="D63">
        <v>150</v>
      </c>
      <c r="E63">
        <f t="shared" si="0"/>
        <v>-46.823865743106118</v>
      </c>
      <c r="F63">
        <f t="shared" si="1"/>
        <v>183.10113425689389</v>
      </c>
    </row>
    <row r="64" spans="1:7" x14ac:dyDescent="0.3">
      <c r="A64" t="s">
        <v>26</v>
      </c>
      <c r="B64">
        <v>5.68</v>
      </c>
      <c r="C64">
        <v>-85.801500000000004</v>
      </c>
      <c r="D64">
        <v>150</v>
      </c>
      <c r="E64">
        <f t="shared" si="0"/>
        <v>37.446266973638856</v>
      </c>
      <c r="F64">
        <f t="shared" si="1"/>
        <v>123.24776697363886</v>
      </c>
    </row>
    <row r="65" spans="1:6" x14ac:dyDescent="0.3">
      <c r="B65">
        <v>-5.56</v>
      </c>
      <c r="C65">
        <v>-136.41200000000001</v>
      </c>
      <c r="D65">
        <v>150</v>
      </c>
      <c r="E65">
        <f t="shared" si="0"/>
        <v>-37.064922037912005</v>
      </c>
      <c r="F65">
        <f t="shared" si="1"/>
        <v>99.347077962088008</v>
      </c>
    </row>
    <row r="66" spans="1:6" x14ac:dyDescent="0.3">
      <c r="B66">
        <v>-23.43</v>
      </c>
      <c r="C66">
        <v>-169.77600000000001</v>
      </c>
      <c r="D66">
        <v>150</v>
      </c>
      <c r="E66">
        <f t="shared" si="0"/>
        <v>-170.20132902531424</v>
      </c>
      <c r="F66">
        <f t="shared" si="1"/>
        <v>0.42532902531422678</v>
      </c>
    </row>
    <row r="67" spans="1:6" x14ac:dyDescent="0.3">
      <c r="A67" t="s">
        <v>27</v>
      </c>
      <c r="B67">
        <v>34.369999999999997</v>
      </c>
      <c r="C67">
        <v>-106.09399999999999</v>
      </c>
      <c r="D67">
        <v>150</v>
      </c>
      <c r="E67">
        <f t="shared" si="0"/>
        <v>432.75165772208408</v>
      </c>
      <c r="F67">
        <f t="shared" si="1"/>
        <v>538.84565772208407</v>
      </c>
    </row>
    <row r="68" spans="1:6" x14ac:dyDescent="0.3">
      <c r="B68">
        <v>27.58</v>
      </c>
      <c r="C68">
        <v>-88.863600000000005</v>
      </c>
      <c r="D68">
        <v>150</v>
      </c>
      <c r="E68">
        <f t="shared" si="0"/>
        <v>242.49401380148612</v>
      </c>
      <c r="F68">
        <f t="shared" si="1"/>
        <v>331.35761380148614</v>
      </c>
    </row>
    <row r="69" spans="1:6" x14ac:dyDescent="0.3">
      <c r="B69">
        <v>15.85</v>
      </c>
      <c r="C69">
        <v>-54.7727</v>
      </c>
      <c r="D69">
        <v>150</v>
      </c>
      <c r="E69">
        <f t="shared" si="0"/>
        <v>89.157817051158816</v>
      </c>
      <c r="F69">
        <f t="shared" si="1"/>
        <v>143.9305170511588</v>
      </c>
    </row>
    <row r="70" spans="1:6" x14ac:dyDescent="0.3">
      <c r="B70">
        <v>8.6199999999999992</v>
      </c>
      <c r="C70">
        <v>-24.351099999999999</v>
      </c>
      <c r="D70">
        <v>150</v>
      </c>
      <c r="E70">
        <f t="shared" si="0"/>
        <v>48.11957335128524</v>
      </c>
      <c r="F70">
        <f t="shared" si="1"/>
        <v>72.470673351285242</v>
      </c>
    </row>
    <row r="71" spans="1:6" x14ac:dyDescent="0.3">
      <c r="B71">
        <v>5.43</v>
      </c>
      <c r="C71">
        <v>11.953099999999999</v>
      </c>
      <c r="D71">
        <v>150</v>
      </c>
      <c r="E71">
        <f t="shared" si="0"/>
        <v>36.656179578440977</v>
      </c>
      <c r="F71">
        <f t="shared" ref="F71:F113" si="2">ABS(C71-E71)</f>
        <v>24.703079578440978</v>
      </c>
    </row>
    <row r="72" spans="1:6" x14ac:dyDescent="0.3">
      <c r="B72">
        <v>6.96</v>
      </c>
      <c r="C72">
        <v>21.889800000000001</v>
      </c>
      <c r="D72">
        <v>150</v>
      </c>
      <c r="E72">
        <f t="shared" ref="E72:E113" si="3">IF(B72&gt;=0, 23.067*EXP(0.0853*B72),-1*23.067*EXP(0.0853*-1*B72))</f>
        <v>41.766351391515045</v>
      </c>
      <c r="F72">
        <f t="shared" si="2"/>
        <v>19.876551391515044</v>
      </c>
    </row>
    <row r="73" spans="1:6" x14ac:dyDescent="0.3">
      <c r="B73">
        <v>9.74</v>
      </c>
      <c r="C73">
        <v>113.721</v>
      </c>
      <c r="D73">
        <v>150</v>
      </c>
      <c r="E73">
        <f t="shared" si="3"/>
        <v>52.943485044747725</v>
      </c>
      <c r="F73">
        <f t="shared" si="2"/>
        <v>60.777514955252279</v>
      </c>
    </row>
    <row r="74" spans="1:6" x14ac:dyDescent="0.3">
      <c r="B74">
        <v>24.41</v>
      </c>
      <c r="C74">
        <v>-123.206</v>
      </c>
      <c r="D74">
        <v>150</v>
      </c>
      <c r="E74">
        <f t="shared" si="3"/>
        <v>185.04074141882654</v>
      </c>
      <c r="F74">
        <f t="shared" si="2"/>
        <v>308.24674141882656</v>
      </c>
    </row>
    <row r="75" spans="1:6" x14ac:dyDescent="0.3">
      <c r="B75">
        <v>8.27</v>
      </c>
      <c r="C75">
        <v>92.180499999999995</v>
      </c>
      <c r="D75">
        <v>150</v>
      </c>
      <c r="E75">
        <f t="shared" si="3"/>
        <v>46.704196652575057</v>
      </c>
      <c r="F75">
        <f t="shared" si="2"/>
        <v>45.476303347424938</v>
      </c>
    </row>
    <row r="76" spans="1:6" x14ac:dyDescent="0.3">
      <c r="B76">
        <v>20.53</v>
      </c>
      <c r="C76">
        <v>23.863600000000002</v>
      </c>
      <c r="D76">
        <v>150</v>
      </c>
      <c r="E76">
        <f t="shared" si="3"/>
        <v>132.90200135603013</v>
      </c>
      <c r="F76">
        <f t="shared" si="2"/>
        <v>109.03840135603012</v>
      </c>
    </row>
    <row r="77" spans="1:6" x14ac:dyDescent="0.3">
      <c r="B77">
        <v>23.68</v>
      </c>
      <c r="C77">
        <v>138.779</v>
      </c>
      <c r="D77">
        <v>150</v>
      </c>
      <c r="E77">
        <f t="shared" si="3"/>
        <v>173.8698489380636</v>
      </c>
      <c r="F77">
        <f t="shared" si="2"/>
        <v>35.090848938063601</v>
      </c>
    </row>
    <row r="78" spans="1:6" x14ac:dyDescent="0.3">
      <c r="A78" t="s">
        <v>28</v>
      </c>
      <c r="B78">
        <v>15.7</v>
      </c>
      <c r="C78">
        <v>-60.692300000000003</v>
      </c>
      <c r="D78">
        <v>150</v>
      </c>
      <c r="E78">
        <f t="shared" si="3"/>
        <v>88.024309858276681</v>
      </c>
      <c r="F78">
        <f t="shared" si="2"/>
        <v>148.71660985827668</v>
      </c>
    </row>
    <row r="79" spans="1:6" x14ac:dyDescent="0.3">
      <c r="B79">
        <v>7.81</v>
      </c>
      <c r="C79">
        <v>-110.61499999999999</v>
      </c>
      <c r="D79">
        <v>150</v>
      </c>
      <c r="E79">
        <f t="shared" si="3"/>
        <v>44.907105087754609</v>
      </c>
      <c r="F79">
        <f t="shared" si="2"/>
        <v>155.5221050877546</v>
      </c>
    </row>
    <row r="80" spans="1:6" x14ac:dyDescent="0.3">
      <c r="B80">
        <v>-6.57</v>
      </c>
      <c r="C80">
        <v>-162.803</v>
      </c>
      <c r="D80">
        <v>150</v>
      </c>
      <c r="E80">
        <f t="shared" si="3"/>
        <v>-40.399767286612629</v>
      </c>
      <c r="F80">
        <f t="shared" si="2"/>
        <v>122.40323271338737</v>
      </c>
    </row>
    <row r="81" spans="1:7" x14ac:dyDescent="0.3">
      <c r="B81">
        <v>-28.06</v>
      </c>
      <c r="C81">
        <v>-229.63200000000001</v>
      </c>
      <c r="D81">
        <v>150</v>
      </c>
      <c r="E81">
        <f t="shared" si="3"/>
        <v>-252.62875125505337</v>
      </c>
      <c r="F81">
        <f t="shared" si="2"/>
        <v>22.996751255053368</v>
      </c>
    </row>
    <row r="82" spans="1:7" x14ac:dyDescent="0.3">
      <c r="A82" t="s">
        <v>29</v>
      </c>
      <c r="B82">
        <v>26.25</v>
      </c>
      <c r="C82">
        <v>-105</v>
      </c>
      <c r="D82">
        <v>190</v>
      </c>
      <c r="E82">
        <f t="shared" si="3"/>
        <v>216.48646425331964</v>
      </c>
      <c r="F82">
        <f t="shared" si="2"/>
        <v>321.48646425331964</v>
      </c>
      <c r="G82">
        <f>AVERAGE(F82:F97)</f>
        <v>194.30494733689198</v>
      </c>
    </row>
    <row r="83" spans="1:7" x14ac:dyDescent="0.3">
      <c r="B83">
        <v>19.53</v>
      </c>
      <c r="C83">
        <v>-114.167</v>
      </c>
      <c r="D83">
        <v>190</v>
      </c>
      <c r="E83">
        <f t="shared" si="3"/>
        <v>122.03550472348887</v>
      </c>
      <c r="F83">
        <f t="shared" si="2"/>
        <v>236.20250472348886</v>
      </c>
    </row>
    <row r="84" spans="1:7" x14ac:dyDescent="0.3">
      <c r="B84">
        <v>4.46</v>
      </c>
      <c r="C84">
        <v>-189.54499999999999</v>
      </c>
      <c r="D84">
        <v>190</v>
      </c>
      <c r="E84">
        <f t="shared" si="3"/>
        <v>33.745295827608018</v>
      </c>
      <c r="F84">
        <f t="shared" si="2"/>
        <v>223.29029582760802</v>
      </c>
    </row>
    <row r="85" spans="1:7" x14ac:dyDescent="0.3">
      <c r="B85">
        <v>-20.56</v>
      </c>
      <c r="C85">
        <v>-259.173</v>
      </c>
      <c r="D85">
        <v>190</v>
      </c>
      <c r="E85">
        <f t="shared" si="3"/>
        <v>-133.24253310203878</v>
      </c>
      <c r="F85">
        <f t="shared" si="2"/>
        <v>125.93046689796122</v>
      </c>
    </row>
    <row r="86" spans="1:7" x14ac:dyDescent="0.3">
      <c r="A86" t="s">
        <v>30</v>
      </c>
      <c r="B86">
        <v>15.27</v>
      </c>
      <c r="C86">
        <v>-71.5625</v>
      </c>
      <c r="D86">
        <v>190</v>
      </c>
      <c r="E86">
        <f t="shared" ref="E86:E91" si="4">IF(B86&gt;=0, 23.067*EXP(0.0853*B86),-1*23.067*EXP(0.0853*-1*B86))</f>
        <v>84.854160555268848</v>
      </c>
      <c r="F86">
        <f t="shared" ref="F86:F91" si="5">ABS(C86-E86)</f>
        <v>156.41666055526883</v>
      </c>
    </row>
    <row r="87" spans="1:7" x14ac:dyDescent="0.3">
      <c r="B87">
        <v>10.69</v>
      </c>
      <c r="C87">
        <v>-85.648899999999998</v>
      </c>
      <c r="D87">
        <v>190</v>
      </c>
      <c r="E87">
        <f t="shared" si="4"/>
        <v>57.412383743608295</v>
      </c>
      <c r="F87">
        <f t="shared" si="5"/>
        <v>143.0612837436083</v>
      </c>
    </row>
    <row r="88" spans="1:7" x14ac:dyDescent="0.3">
      <c r="B88">
        <v>-0.53</v>
      </c>
      <c r="C88">
        <v>-137.761</v>
      </c>
      <c r="D88">
        <v>190</v>
      </c>
      <c r="E88">
        <f t="shared" si="4"/>
        <v>-24.133768074985202</v>
      </c>
      <c r="F88">
        <f t="shared" si="5"/>
        <v>113.6272319250148</v>
      </c>
    </row>
    <row r="89" spans="1:7" x14ac:dyDescent="0.3">
      <c r="B89">
        <v>-18.989999999999998</v>
      </c>
      <c r="C89">
        <v>-244.07400000000001</v>
      </c>
      <c r="D89">
        <v>190</v>
      </c>
      <c r="E89">
        <f t="shared" si="4"/>
        <v>-116.54180207232855</v>
      </c>
      <c r="F89">
        <f t="shared" si="5"/>
        <v>127.53219792767146</v>
      </c>
    </row>
    <row r="90" spans="1:7" x14ac:dyDescent="0.3">
      <c r="A90" t="s">
        <v>31</v>
      </c>
      <c r="B90">
        <v>11.6</v>
      </c>
      <c r="C90">
        <v>-142.5</v>
      </c>
      <c r="D90">
        <v>190</v>
      </c>
      <c r="E90">
        <f t="shared" si="4"/>
        <v>62.046433038368512</v>
      </c>
      <c r="F90">
        <f t="shared" si="5"/>
        <v>204.54643303836852</v>
      </c>
    </row>
    <row r="91" spans="1:7" x14ac:dyDescent="0.3">
      <c r="B91">
        <v>-7.21</v>
      </c>
      <c r="C91">
        <v>-194.24199999999999</v>
      </c>
      <c r="D91">
        <v>190</v>
      </c>
      <c r="E91">
        <f t="shared" si="4"/>
        <v>-42.666583443991392</v>
      </c>
      <c r="F91">
        <f t="shared" si="5"/>
        <v>151.57541655600861</v>
      </c>
    </row>
    <row r="92" spans="1:7" x14ac:dyDescent="0.3">
      <c r="A92" t="s">
        <v>32</v>
      </c>
      <c r="B92">
        <v>25.07</v>
      </c>
      <c r="C92">
        <v>-85</v>
      </c>
      <c r="D92">
        <v>190</v>
      </c>
      <c r="E92">
        <f t="shared" si="3"/>
        <v>195.75698641226867</v>
      </c>
      <c r="F92">
        <f t="shared" si="2"/>
        <v>280.7569864122687</v>
      </c>
    </row>
    <row r="93" spans="1:7" x14ac:dyDescent="0.3">
      <c r="B93">
        <v>19.63</v>
      </c>
      <c r="C93">
        <v>-124.58</v>
      </c>
      <c r="D93">
        <v>190</v>
      </c>
      <c r="E93">
        <f t="shared" si="3"/>
        <v>123.08091993588948</v>
      </c>
      <c r="F93">
        <f t="shared" si="2"/>
        <v>247.66091993588947</v>
      </c>
    </row>
    <row r="94" spans="1:7" x14ac:dyDescent="0.3">
      <c r="B94">
        <v>3.31</v>
      </c>
      <c r="C94">
        <v>-83.712100000000007</v>
      </c>
      <c r="D94">
        <v>190</v>
      </c>
      <c r="E94">
        <f t="shared" si="3"/>
        <v>30.592229069139201</v>
      </c>
      <c r="F94">
        <f t="shared" si="2"/>
        <v>114.30432906913921</v>
      </c>
    </row>
    <row r="95" spans="1:7" x14ac:dyDescent="0.3">
      <c r="B95">
        <v>-7.74</v>
      </c>
      <c r="C95">
        <v>-185.53</v>
      </c>
      <c r="D95">
        <v>190</v>
      </c>
      <c r="E95">
        <f t="shared" si="3"/>
        <v>-44.639763705262567</v>
      </c>
      <c r="F95">
        <f t="shared" si="2"/>
        <v>140.89023629473743</v>
      </c>
    </row>
    <row r="96" spans="1:7" x14ac:dyDescent="0.3">
      <c r="A96" t="s">
        <v>33</v>
      </c>
      <c r="B96">
        <v>31.27</v>
      </c>
      <c r="C96">
        <v>-5.1515199999999997</v>
      </c>
      <c r="D96">
        <v>190</v>
      </c>
      <c r="E96">
        <f t="shared" ref="E96:E107" si="6">IF(B96&gt;=0, 23.067*EXP(0.0853*B96),-1*23.067*EXP(0.0853*-1*B96))</f>
        <v>332.19894611011387</v>
      </c>
      <c r="F96">
        <f t="shared" ref="F96:F107" si="7">ABS(C96-E96)</f>
        <v>337.35046611011387</v>
      </c>
    </row>
    <row r="97" spans="1:7" x14ac:dyDescent="0.3">
      <c r="B97">
        <v>30.59</v>
      </c>
      <c r="C97">
        <v>129.23099999999999</v>
      </c>
      <c r="D97">
        <v>190</v>
      </c>
      <c r="E97">
        <f t="shared" si="6"/>
        <v>313.47826411980446</v>
      </c>
      <c r="F97">
        <f t="shared" si="7"/>
        <v>184.24726411980447</v>
      </c>
    </row>
    <row r="98" spans="1:7" x14ac:dyDescent="0.3">
      <c r="A98" t="s">
        <v>34</v>
      </c>
      <c r="B98">
        <v>27.97</v>
      </c>
      <c r="C98">
        <v>-158.25800000000001</v>
      </c>
      <c r="D98">
        <v>255</v>
      </c>
      <c r="E98">
        <f t="shared" si="6"/>
        <v>250.6967458232846</v>
      </c>
      <c r="F98">
        <f t="shared" si="7"/>
        <v>408.95474582328461</v>
      </c>
      <c r="G98">
        <f>AVERAGE(F98:F114)</f>
        <v>206.02282549108682</v>
      </c>
    </row>
    <row r="99" spans="1:7" x14ac:dyDescent="0.3">
      <c r="B99">
        <v>7.08</v>
      </c>
      <c r="C99">
        <v>-200.53800000000001</v>
      </c>
      <c r="D99">
        <v>255</v>
      </c>
      <c r="E99">
        <f t="shared" si="6"/>
        <v>42.196067298394617</v>
      </c>
      <c r="F99">
        <f t="shared" si="7"/>
        <v>242.73406729839462</v>
      </c>
    </row>
    <row r="100" spans="1:7" x14ac:dyDescent="0.3">
      <c r="B100">
        <v>-18.989999999999998</v>
      </c>
      <c r="C100">
        <v>-171.374</v>
      </c>
      <c r="D100">
        <v>255</v>
      </c>
      <c r="E100">
        <f t="shared" si="6"/>
        <v>-116.54180207232855</v>
      </c>
      <c r="F100">
        <f t="shared" si="7"/>
        <v>54.832197927671444</v>
      </c>
    </row>
    <row r="101" spans="1:7" x14ac:dyDescent="0.3">
      <c r="A101" t="s">
        <v>35</v>
      </c>
      <c r="B101">
        <v>28.85</v>
      </c>
      <c r="C101">
        <v>-106.30800000000001</v>
      </c>
      <c r="D101">
        <v>255</v>
      </c>
      <c r="E101">
        <f t="shared" si="6"/>
        <v>270.23934376583406</v>
      </c>
      <c r="F101">
        <f t="shared" si="7"/>
        <v>376.54734376583406</v>
      </c>
    </row>
    <row r="102" spans="1:7" x14ac:dyDescent="0.3">
      <c r="B102">
        <v>21.94</v>
      </c>
      <c r="C102">
        <v>-142.44300000000001</v>
      </c>
      <c r="D102">
        <v>255</v>
      </c>
      <c r="E102">
        <f t="shared" si="6"/>
        <v>149.8875018005389</v>
      </c>
      <c r="F102">
        <f t="shared" si="7"/>
        <v>292.33050180053891</v>
      </c>
    </row>
    <row r="103" spans="1:7" x14ac:dyDescent="0.3">
      <c r="B103">
        <v>3.28</v>
      </c>
      <c r="C103">
        <v>-219.54499999999999</v>
      </c>
      <c r="D103">
        <v>255</v>
      </c>
      <c r="E103">
        <f t="shared" si="6"/>
        <v>30.514043635879442</v>
      </c>
      <c r="F103">
        <f t="shared" si="7"/>
        <v>250.05904363587942</v>
      </c>
    </row>
    <row r="104" spans="1:7" x14ac:dyDescent="0.3">
      <c r="B104">
        <v>-25.7</v>
      </c>
      <c r="C104">
        <v>-257.44400000000002</v>
      </c>
      <c r="D104">
        <v>255</v>
      </c>
      <c r="E104">
        <f t="shared" si="6"/>
        <v>-206.56456453478268</v>
      </c>
      <c r="F104">
        <f t="shared" si="7"/>
        <v>50.879435465217341</v>
      </c>
    </row>
    <row r="105" spans="1:7" x14ac:dyDescent="0.3">
      <c r="A105" t="s">
        <v>36</v>
      </c>
      <c r="B105">
        <v>24.75</v>
      </c>
      <c r="C105">
        <v>-103.053</v>
      </c>
      <c r="D105">
        <v>255</v>
      </c>
      <c r="E105">
        <f t="shared" si="6"/>
        <v>190.48587116781439</v>
      </c>
      <c r="F105">
        <f t="shared" si="7"/>
        <v>293.53887116781436</v>
      </c>
    </row>
    <row r="106" spans="1:7" x14ac:dyDescent="0.3">
      <c r="B106">
        <v>11.25</v>
      </c>
      <c r="C106">
        <v>-194.96199999999999</v>
      </c>
      <c r="D106">
        <v>255</v>
      </c>
      <c r="E106">
        <f t="shared" si="6"/>
        <v>60.221415286870879</v>
      </c>
      <c r="F106">
        <f t="shared" si="7"/>
        <v>255.18341528687085</v>
      </c>
    </row>
    <row r="107" spans="1:7" x14ac:dyDescent="0.3">
      <c r="B107">
        <v>-14.68</v>
      </c>
      <c r="C107">
        <v>-194.73699999999999</v>
      </c>
      <c r="D107">
        <v>255</v>
      </c>
      <c r="E107">
        <f t="shared" si="6"/>
        <v>-80.689384568237912</v>
      </c>
      <c r="F107">
        <f t="shared" si="7"/>
        <v>114.04761543176208</v>
      </c>
    </row>
    <row r="108" spans="1:7" x14ac:dyDescent="0.3">
      <c r="A108" t="s">
        <v>37</v>
      </c>
      <c r="B108">
        <v>16.66</v>
      </c>
      <c r="C108">
        <v>-106.06100000000001</v>
      </c>
      <c r="D108">
        <v>255</v>
      </c>
      <c r="E108">
        <f t="shared" ref="E108:E110" si="8">IF(B108&gt;=0, 23.067*EXP(0.0853*B108),-1*23.067*EXP(0.0853*-1*B108))</f>
        <v>95.535797933311429</v>
      </c>
      <c r="F108">
        <f t="shared" ref="F108:F110" si="9">ABS(C108-E108)</f>
        <v>201.59679793331145</v>
      </c>
    </row>
    <row r="109" spans="1:7" x14ac:dyDescent="0.3">
      <c r="B109">
        <v>2.66</v>
      </c>
      <c r="C109">
        <v>-204.65600000000001</v>
      </c>
      <c r="D109">
        <v>255</v>
      </c>
      <c r="E109">
        <f t="shared" si="8"/>
        <v>28.942208307968521</v>
      </c>
      <c r="F109">
        <f t="shared" si="9"/>
        <v>233.59820830796852</v>
      </c>
    </row>
    <row r="110" spans="1:7" x14ac:dyDescent="0.3">
      <c r="B110">
        <v>-24.15</v>
      </c>
      <c r="C110">
        <v>-220.90899999999999</v>
      </c>
      <c r="D110">
        <v>255</v>
      </c>
      <c r="E110">
        <f t="shared" si="8"/>
        <v>-180.98208070194983</v>
      </c>
      <c r="F110">
        <f t="shared" si="9"/>
        <v>39.926919298050166</v>
      </c>
    </row>
    <row r="111" spans="1:7" x14ac:dyDescent="0.3">
      <c r="A111" t="s">
        <v>38</v>
      </c>
      <c r="B111">
        <v>29.46</v>
      </c>
      <c r="C111">
        <v>-98.712100000000007</v>
      </c>
      <c r="D111">
        <v>255</v>
      </c>
      <c r="E111">
        <f t="shared" si="3"/>
        <v>284.6729634484509</v>
      </c>
      <c r="F111">
        <f t="shared" si="2"/>
        <v>383.38506344845092</v>
      </c>
    </row>
    <row r="112" spans="1:7" x14ac:dyDescent="0.3">
      <c r="B112">
        <v>16.43</v>
      </c>
      <c r="C112">
        <v>2.3308300000000002</v>
      </c>
      <c r="D112">
        <v>255</v>
      </c>
      <c r="E112">
        <f t="shared" si="3"/>
        <v>93.679747572899899</v>
      </c>
      <c r="F112">
        <f t="shared" si="2"/>
        <v>91.348917572899893</v>
      </c>
    </row>
    <row r="113" spans="2:6" x14ac:dyDescent="0.3">
      <c r="B113">
        <v>16.739999999999998</v>
      </c>
      <c r="C113">
        <v>88.787899999999993</v>
      </c>
      <c r="D113">
        <v>255</v>
      </c>
      <c r="E113">
        <f t="shared" si="3"/>
        <v>96.189963693440447</v>
      </c>
      <c r="F113">
        <f t="shared" si="2"/>
        <v>7.4020636934404536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 Gravity</vt:lpstr>
      <vt:lpstr>Model 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</cp:lastModifiedBy>
  <dcterms:created xsi:type="dcterms:W3CDTF">2018-09-21T07:11:26Z</dcterms:created>
  <dcterms:modified xsi:type="dcterms:W3CDTF">2018-09-22T19:50:12Z</dcterms:modified>
</cp:coreProperties>
</file>