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idad 1" sheetId="1" r:id="rId4"/>
    <sheet state="visible" name="Actividad 2" sheetId="2" r:id="rId5"/>
  </sheets>
  <definedNames/>
  <calcPr/>
</workbook>
</file>

<file path=xl/sharedStrings.xml><?xml version="1.0" encoding="utf-8"?>
<sst xmlns="http://schemas.openxmlformats.org/spreadsheetml/2006/main" count="36" uniqueCount="32">
  <si>
    <t>X</t>
  </si>
  <si>
    <t>f</t>
  </si>
  <si>
    <t>fr</t>
  </si>
  <si>
    <t>%</t>
  </si>
  <si>
    <t>F</t>
  </si>
  <si>
    <t>Para calcular la frecuencia se anota el numero de veces que se repite un dato</t>
  </si>
  <si>
    <t>Para calcular la frecuencia relativa se debe dividir la frecuencia por las veces que se repite un dato</t>
  </si>
  <si>
    <t>Para calcular el porcentaje se multiplica la frecuencia relativa por 100</t>
  </si>
  <si>
    <t>Para calcular la casilla de frecuencia absoluta acumulada se suman las frecuencias acumulando los valores</t>
  </si>
  <si>
    <t>Marcas de clase</t>
  </si>
  <si>
    <t>Frecuencia abs</t>
  </si>
  <si>
    <t>Frecuencia relativa</t>
  </si>
  <si>
    <t>frecuencia abs acumulada</t>
  </si>
  <si>
    <t>Clases</t>
  </si>
  <si>
    <t>[163;177.5)</t>
  </si>
  <si>
    <t>[177.5;192)</t>
  </si>
  <si>
    <t>[192;206.5)</t>
  </si>
  <si>
    <t>[206.5;221)</t>
  </si>
  <si>
    <t>[221;235.5)</t>
  </si>
  <si>
    <t>[235.5;250)</t>
  </si>
  <si>
    <t>[250;264.5]</t>
  </si>
  <si>
    <t>Total</t>
  </si>
  <si>
    <t>El rango es la diferencia entre la x maxima y la x minima(dato max y dato min)</t>
  </si>
  <si>
    <t>Hallar el rango, numero de intervalos y la amplitud</t>
  </si>
  <si>
    <t>Rango = R, intervalos K, Amplitud A</t>
  </si>
  <si>
    <t>Rango</t>
  </si>
  <si>
    <t>Intervalos</t>
  </si>
  <si>
    <t>Amplitud</t>
  </si>
  <si>
    <t>Para calcular intervalos se puede usar la Regla de Sturges que dice que para encontrar</t>
  </si>
  <si>
    <t>el numero de intervalo K= 1+3.22Log(N) siendo N la cantidad de valores.</t>
  </si>
  <si>
    <t>(Es conveniente que quede un numero impar)</t>
  </si>
  <si>
    <t>A= Rango/intervalos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</si>
</sst>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3.0"/>
      <color rgb="FF373A3C"/>
      <name val="Poppins"/>
    </font>
    <font>
      <sz val="11.0"/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0" fontId="1" numFmtId="2" xfId="0" applyFont="1" applyNumberFormat="1"/>
    <xf borderId="0" fillId="3" fontId="1" numFmtId="0" xfId="0" applyAlignment="1" applyFill="1" applyFont="1">
      <alignment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3" fontId="4" numFmtId="0" xfId="0" applyAlignment="1" applyFont="1">
      <alignment horizontal="left" readingOrder="0"/>
    </xf>
  </cellXfs>
  <cellStyles count="1">
    <cellStyle xfId="0" name="Normal" builtinId="0"/>
  </cellStyles>
  <dxfs count="7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741B47"/>
          <bgColor rgb="FF741B47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13.0</v>
      </c>
      <c r="B2" s="1">
        <v>2.0</v>
      </c>
      <c r="C2" s="1">
        <f t="shared" ref="C2:C17" si="1">(B2/$B$18)</f>
        <v>0.05</v>
      </c>
      <c r="D2" s="2">
        <f t="shared" ref="D2:D18" si="2">C2*100</f>
        <v>5</v>
      </c>
      <c r="E2" s="1">
        <v>2.0</v>
      </c>
    </row>
    <row r="3">
      <c r="A3" s="1">
        <v>14.0</v>
      </c>
      <c r="B3" s="1">
        <v>3.0</v>
      </c>
      <c r="C3" s="1">
        <f t="shared" si="1"/>
        <v>0.075</v>
      </c>
      <c r="D3" s="2">
        <f t="shared" si="2"/>
        <v>7.5</v>
      </c>
      <c r="E3" s="2">
        <f>(B2+B3)</f>
        <v>5</v>
      </c>
    </row>
    <row r="4">
      <c r="A4" s="1">
        <v>15.0</v>
      </c>
      <c r="B4" s="1">
        <v>1.0</v>
      </c>
      <c r="C4" s="1">
        <f t="shared" si="1"/>
        <v>0.025</v>
      </c>
      <c r="D4" s="2">
        <f t="shared" si="2"/>
        <v>2.5</v>
      </c>
      <c r="E4" s="2">
        <f t="shared" ref="E4:E17" si="3">E3+B4</f>
        <v>6</v>
      </c>
    </row>
    <row r="5">
      <c r="A5" s="1">
        <v>16.0</v>
      </c>
      <c r="B5" s="1">
        <v>4.0</v>
      </c>
      <c r="C5" s="1">
        <f t="shared" si="1"/>
        <v>0.1</v>
      </c>
      <c r="D5" s="2">
        <f t="shared" si="2"/>
        <v>10</v>
      </c>
      <c r="E5" s="2">
        <f t="shared" si="3"/>
        <v>10</v>
      </c>
    </row>
    <row r="6">
      <c r="A6" s="1">
        <v>17.0</v>
      </c>
      <c r="B6" s="1">
        <v>3.0</v>
      </c>
      <c r="C6" s="1">
        <f t="shared" si="1"/>
        <v>0.075</v>
      </c>
      <c r="D6" s="2">
        <f t="shared" si="2"/>
        <v>7.5</v>
      </c>
      <c r="E6" s="2">
        <f t="shared" si="3"/>
        <v>13</v>
      </c>
    </row>
    <row r="7">
      <c r="A7" s="1">
        <v>18.0</v>
      </c>
      <c r="B7" s="1">
        <v>2.0</v>
      </c>
      <c r="C7" s="1">
        <f t="shared" si="1"/>
        <v>0.05</v>
      </c>
      <c r="D7" s="2">
        <f t="shared" si="2"/>
        <v>5</v>
      </c>
      <c r="E7" s="2">
        <f t="shared" si="3"/>
        <v>15</v>
      </c>
    </row>
    <row r="8">
      <c r="A8" s="1">
        <v>20.0</v>
      </c>
      <c r="B8" s="1">
        <v>3.0</v>
      </c>
      <c r="C8" s="1">
        <f t="shared" si="1"/>
        <v>0.075</v>
      </c>
      <c r="D8" s="2">
        <f t="shared" si="2"/>
        <v>7.5</v>
      </c>
      <c r="E8" s="2">
        <f t="shared" si="3"/>
        <v>18</v>
      </c>
    </row>
    <row r="9">
      <c r="A9" s="1">
        <v>21.0</v>
      </c>
      <c r="B9" s="1">
        <v>2.0</v>
      </c>
      <c r="C9" s="1">
        <f t="shared" si="1"/>
        <v>0.05</v>
      </c>
      <c r="D9" s="2">
        <f t="shared" si="2"/>
        <v>5</v>
      </c>
      <c r="E9" s="2">
        <f t="shared" si="3"/>
        <v>20</v>
      </c>
    </row>
    <row r="10">
      <c r="A10" s="1">
        <v>22.0</v>
      </c>
      <c r="B10" s="1">
        <v>2.0</v>
      </c>
      <c r="C10" s="1">
        <f t="shared" si="1"/>
        <v>0.05</v>
      </c>
      <c r="D10" s="2">
        <f t="shared" si="2"/>
        <v>5</v>
      </c>
      <c r="E10" s="2">
        <f t="shared" si="3"/>
        <v>22</v>
      </c>
    </row>
    <row r="11">
      <c r="A11" s="1">
        <v>23.0</v>
      </c>
      <c r="B11" s="1">
        <v>2.0</v>
      </c>
      <c r="C11" s="1">
        <f t="shared" si="1"/>
        <v>0.05</v>
      </c>
      <c r="D11" s="2">
        <f t="shared" si="2"/>
        <v>5</v>
      </c>
      <c r="E11" s="2">
        <f t="shared" si="3"/>
        <v>24</v>
      </c>
    </row>
    <row r="12">
      <c r="A12" s="1">
        <v>24.0</v>
      </c>
      <c r="B12" s="1">
        <v>4.0</v>
      </c>
      <c r="C12" s="1">
        <f t="shared" si="1"/>
        <v>0.1</v>
      </c>
      <c r="D12" s="2">
        <f t="shared" si="2"/>
        <v>10</v>
      </c>
      <c r="E12" s="2">
        <f t="shared" si="3"/>
        <v>28</v>
      </c>
    </row>
    <row r="13">
      <c r="A13" s="1">
        <v>25.0</v>
      </c>
      <c r="B13" s="1">
        <v>2.0</v>
      </c>
      <c r="C13" s="1">
        <f t="shared" si="1"/>
        <v>0.05</v>
      </c>
      <c r="D13" s="2">
        <f t="shared" si="2"/>
        <v>5</v>
      </c>
      <c r="E13" s="2">
        <f t="shared" si="3"/>
        <v>30</v>
      </c>
    </row>
    <row r="14">
      <c r="A14" s="1">
        <v>26.0</v>
      </c>
      <c r="B14" s="1">
        <v>1.0</v>
      </c>
      <c r="C14" s="1">
        <f t="shared" si="1"/>
        <v>0.025</v>
      </c>
      <c r="D14" s="2">
        <f t="shared" si="2"/>
        <v>2.5</v>
      </c>
      <c r="E14" s="2">
        <f t="shared" si="3"/>
        <v>31</v>
      </c>
    </row>
    <row r="15">
      <c r="A15" s="1">
        <v>27.0</v>
      </c>
      <c r="B15" s="1">
        <v>3.0</v>
      </c>
      <c r="C15" s="1">
        <f t="shared" si="1"/>
        <v>0.075</v>
      </c>
      <c r="D15" s="2">
        <f t="shared" si="2"/>
        <v>7.5</v>
      </c>
      <c r="E15" s="2">
        <f t="shared" si="3"/>
        <v>34</v>
      </c>
    </row>
    <row r="16">
      <c r="A16" s="1">
        <v>28.0</v>
      </c>
      <c r="B16" s="1">
        <v>3.0</v>
      </c>
      <c r="C16" s="1">
        <f t="shared" si="1"/>
        <v>0.075</v>
      </c>
      <c r="D16" s="2">
        <f t="shared" si="2"/>
        <v>7.5</v>
      </c>
      <c r="E16" s="2">
        <f t="shared" si="3"/>
        <v>37</v>
      </c>
    </row>
    <row r="17">
      <c r="A17" s="1">
        <v>29.0</v>
      </c>
      <c r="B17" s="1">
        <v>3.0</v>
      </c>
      <c r="C17" s="1">
        <f t="shared" si="1"/>
        <v>0.075</v>
      </c>
      <c r="D17" s="2">
        <f t="shared" si="2"/>
        <v>7.5</v>
      </c>
      <c r="E17" s="2">
        <f t="shared" si="3"/>
        <v>40</v>
      </c>
    </row>
    <row r="18">
      <c r="B18" s="2">
        <f>SUM(B1:B17)</f>
        <v>40</v>
      </c>
      <c r="C18" s="2">
        <f>SUM(C2:C17)</f>
        <v>1</v>
      </c>
      <c r="D18" s="2">
        <f t="shared" si="2"/>
        <v>100</v>
      </c>
    </row>
    <row r="20">
      <c r="A20" s="1" t="s">
        <v>5</v>
      </c>
    </row>
    <row r="21">
      <c r="A21" s="1" t="s">
        <v>6</v>
      </c>
    </row>
    <row r="22">
      <c r="A22" s="1" t="s">
        <v>7</v>
      </c>
    </row>
    <row r="23">
      <c r="A23" s="1" t="s">
        <v>8</v>
      </c>
    </row>
  </sheetData>
  <mergeCells count="4">
    <mergeCell ref="A20:G20"/>
    <mergeCell ref="A21:G21"/>
    <mergeCell ref="A22:G22"/>
    <mergeCell ref="A23:G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5"/>
    <col customWidth="1" min="5" max="5" width="20.5"/>
  </cols>
  <sheetData>
    <row r="2">
      <c r="A2" s="3">
        <v>167.0</v>
      </c>
      <c r="B2" s="3">
        <v>239.0</v>
      </c>
      <c r="C2" s="3">
        <v>209.0</v>
      </c>
      <c r="D2" s="3">
        <v>218.0</v>
      </c>
      <c r="E2" s="3">
        <v>198.0</v>
      </c>
      <c r="F2" s="3">
        <v>180.0</v>
      </c>
      <c r="G2" s="3">
        <v>196.0</v>
      </c>
      <c r="H2" s="3">
        <v>205.0</v>
      </c>
      <c r="I2" s="3">
        <v>195.0</v>
      </c>
      <c r="J2" s="3">
        <v>239.0</v>
      </c>
    </row>
    <row r="3">
      <c r="A3" s="3">
        <v>236.0</v>
      </c>
      <c r="B3" s="3">
        <v>163.0</v>
      </c>
      <c r="C3" s="3">
        <v>173.0</v>
      </c>
      <c r="D3" s="3">
        <v>240.0</v>
      </c>
      <c r="E3" s="3">
        <v>231.0</v>
      </c>
      <c r="F3" s="3">
        <v>218.0</v>
      </c>
      <c r="G3" s="3">
        <v>223.0</v>
      </c>
      <c r="H3" s="3">
        <v>168.0</v>
      </c>
      <c r="I3" s="3">
        <v>196.0</v>
      </c>
      <c r="J3" s="3">
        <v>180.0</v>
      </c>
    </row>
    <row r="4">
      <c r="A4" s="3">
        <v>220.0</v>
      </c>
      <c r="B4" s="3">
        <v>164.0</v>
      </c>
      <c r="C4" s="3">
        <v>250.0</v>
      </c>
      <c r="D4" s="3">
        <v>235.0</v>
      </c>
      <c r="E4" s="3">
        <v>248.0</v>
      </c>
      <c r="F4" s="3">
        <v>245.0</v>
      </c>
      <c r="G4" s="3">
        <v>223.0</v>
      </c>
      <c r="H4" s="3">
        <v>236.0</v>
      </c>
      <c r="I4" s="3">
        <v>248.0</v>
      </c>
      <c r="J4" s="3">
        <v>237.0</v>
      </c>
    </row>
    <row r="5">
      <c r="A5" s="3">
        <v>164.0</v>
      </c>
      <c r="B5" s="3">
        <v>163.0</v>
      </c>
      <c r="C5" s="3">
        <v>184.0</v>
      </c>
      <c r="D5" s="3">
        <v>215.0</v>
      </c>
      <c r="E5" s="3">
        <v>210.0</v>
      </c>
      <c r="F5" s="3">
        <v>198.0</v>
      </c>
      <c r="G5" s="3">
        <v>241.0</v>
      </c>
      <c r="H5" s="3">
        <v>245.0</v>
      </c>
      <c r="I5" s="3">
        <v>196.0</v>
      </c>
      <c r="J5" s="3">
        <v>171.0</v>
      </c>
    </row>
    <row r="6">
      <c r="A6" s="3">
        <v>242.0</v>
      </c>
      <c r="B6" s="3">
        <v>219.0</v>
      </c>
      <c r="C6" s="3">
        <v>234.0</v>
      </c>
      <c r="D6" s="3">
        <v>178.0</v>
      </c>
      <c r="E6" s="3">
        <v>171.0</v>
      </c>
      <c r="F6" s="3">
        <v>221.0</v>
      </c>
      <c r="G6" s="3">
        <v>229.0</v>
      </c>
      <c r="H6" s="3">
        <v>232.0</v>
      </c>
      <c r="I6" s="3">
        <v>209.0</v>
      </c>
      <c r="J6" s="3">
        <v>177.0</v>
      </c>
    </row>
    <row r="7">
      <c r="A7" s="3">
        <v>175.0</v>
      </c>
      <c r="B7" s="3">
        <v>165.0</v>
      </c>
      <c r="C7" s="3">
        <v>203.0</v>
      </c>
      <c r="D7" s="3">
        <v>236.0</v>
      </c>
      <c r="E7" s="3">
        <v>197.0</v>
      </c>
      <c r="F7" s="3">
        <v>186.0</v>
      </c>
      <c r="G7" s="3">
        <v>204.0</v>
      </c>
      <c r="H7" s="3">
        <v>225.0</v>
      </c>
      <c r="I7" s="3">
        <v>226.0</v>
      </c>
      <c r="J7" s="3">
        <v>187.0</v>
      </c>
    </row>
    <row r="9">
      <c r="B9" s="1" t="s">
        <v>9</v>
      </c>
      <c r="C9" s="1" t="s">
        <v>10</v>
      </c>
      <c r="D9" s="1" t="s">
        <v>11</v>
      </c>
      <c r="E9" s="1" t="s">
        <v>12</v>
      </c>
    </row>
    <row r="10">
      <c r="A10" s="1" t="s">
        <v>13</v>
      </c>
      <c r="B10" s="1" t="s">
        <v>0</v>
      </c>
      <c r="C10" s="1" t="s">
        <v>1</v>
      </c>
      <c r="D10" s="1" t="s">
        <v>2</v>
      </c>
      <c r="E10" s="1" t="s">
        <v>4</v>
      </c>
    </row>
    <row r="11">
      <c r="A11" s="1" t="s">
        <v>14</v>
      </c>
      <c r="B11" s="1">
        <f>(163+177.5)/2</f>
        <v>170.25</v>
      </c>
      <c r="C11" s="1">
        <v>11.0</v>
      </c>
      <c r="D11" s="4">
        <f t="shared" ref="D11:D17" si="1">(C11/$C$18)</f>
        <v>0.1833333333</v>
      </c>
      <c r="E11" s="1">
        <v>11.0</v>
      </c>
    </row>
    <row r="12">
      <c r="A12" s="5" t="s">
        <v>15</v>
      </c>
      <c r="B12" s="2">
        <f>(177.5+192)/2</f>
        <v>184.75</v>
      </c>
      <c r="C12" s="6">
        <v>7.0</v>
      </c>
      <c r="D12" s="4">
        <f t="shared" si="1"/>
        <v>0.1166666667</v>
      </c>
      <c r="E12" s="2">
        <f>C11+C12</f>
        <v>18</v>
      </c>
    </row>
    <row r="13">
      <c r="A13" s="1" t="s">
        <v>16</v>
      </c>
      <c r="B13" s="2">
        <f>(192+206.5)/2</f>
        <v>199.25</v>
      </c>
      <c r="C13" s="7">
        <v>10.0</v>
      </c>
      <c r="D13" s="4">
        <f t="shared" si="1"/>
        <v>0.1666666667</v>
      </c>
      <c r="E13" s="2">
        <f t="shared" ref="E13:E17" si="2">E12+C13</f>
        <v>28</v>
      </c>
    </row>
    <row r="14">
      <c r="A14" s="1" t="s">
        <v>17</v>
      </c>
      <c r="B14" s="2">
        <f>(206.5+221)/2</f>
        <v>213.75</v>
      </c>
      <c r="C14" s="6">
        <v>8.0</v>
      </c>
      <c r="D14" s="4">
        <f t="shared" si="1"/>
        <v>0.1333333333</v>
      </c>
      <c r="E14" s="2">
        <f t="shared" si="2"/>
        <v>36</v>
      </c>
    </row>
    <row r="15">
      <c r="A15" s="1" t="s">
        <v>18</v>
      </c>
      <c r="B15" s="2">
        <f>(221+235.5)/2</f>
        <v>228.25</v>
      </c>
      <c r="C15" s="1">
        <v>9.0</v>
      </c>
      <c r="D15" s="2">
        <f t="shared" si="1"/>
        <v>0.15</v>
      </c>
      <c r="E15" s="2">
        <f t="shared" si="2"/>
        <v>45</v>
      </c>
    </row>
    <row r="16">
      <c r="A16" s="1" t="s">
        <v>19</v>
      </c>
      <c r="B16" s="2">
        <f>(235.5+250)/2</f>
        <v>242.75</v>
      </c>
      <c r="C16" s="1">
        <v>14.0</v>
      </c>
      <c r="D16" s="4">
        <f t="shared" si="1"/>
        <v>0.2333333333</v>
      </c>
      <c r="E16" s="2">
        <f t="shared" si="2"/>
        <v>59</v>
      </c>
    </row>
    <row r="17">
      <c r="A17" s="1" t="s">
        <v>20</v>
      </c>
      <c r="B17" s="2">
        <f>(250+264.5)/2</f>
        <v>257.25</v>
      </c>
      <c r="C17" s="1">
        <v>1.0</v>
      </c>
      <c r="D17" s="4">
        <f t="shared" si="1"/>
        <v>0.01666666667</v>
      </c>
      <c r="E17" s="2">
        <f t="shared" si="2"/>
        <v>60</v>
      </c>
    </row>
    <row r="18">
      <c r="B18" s="1" t="s">
        <v>21</v>
      </c>
      <c r="C18" s="2">
        <f>SUM(C10:C17)</f>
        <v>60</v>
      </c>
      <c r="D18" s="4">
        <f>SUM(D11:D17)</f>
        <v>1</v>
      </c>
    </row>
    <row r="21">
      <c r="A21" s="1" t="s">
        <v>22</v>
      </c>
    </row>
    <row r="22">
      <c r="A22" s="1" t="s">
        <v>23</v>
      </c>
    </row>
    <row r="23">
      <c r="A23" s="1" t="s">
        <v>24</v>
      </c>
    </row>
    <row r="24">
      <c r="A24" s="1" t="s">
        <v>25</v>
      </c>
      <c r="B24" s="1">
        <f>250-163</f>
        <v>87</v>
      </c>
      <c r="C24" s="1"/>
    </row>
    <row r="25">
      <c r="A25" s="1" t="s">
        <v>26</v>
      </c>
      <c r="B25" s="1">
        <v>6.0</v>
      </c>
      <c r="C25" s="1" t="s">
        <v>27</v>
      </c>
      <c r="D25" s="1">
        <v>14.5</v>
      </c>
    </row>
    <row r="26">
      <c r="A26" s="1" t="s">
        <v>28</v>
      </c>
    </row>
    <row r="27">
      <c r="A27" s="1" t="s">
        <v>29</v>
      </c>
    </row>
    <row r="28">
      <c r="A28" s="8" t="s">
        <v>30</v>
      </c>
    </row>
    <row r="29">
      <c r="A29" s="1" t="s">
        <v>31</v>
      </c>
    </row>
  </sheetData>
  <mergeCells count="4">
    <mergeCell ref="A21:F21"/>
    <mergeCell ref="A26:F26"/>
    <mergeCell ref="A27:F27"/>
    <mergeCell ref="A29:B29"/>
  </mergeCells>
  <conditionalFormatting sqref="A2:J7">
    <cfRule type="cellIs" dxfId="0" priority="1" operator="between">
      <formula>206</formula>
      <formula>220</formula>
    </cfRule>
  </conditionalFormatting>
  <conditionalFormatting sqref="A2:J7">
    <cfRule type="cellIs" dxfId="1" priority="2" operator="between">
      <formula>221</formula>
      <formula>234</formula>
    </cfRule>
  </conditionalFormatting>
  <conditionalFormatting sqref="A2:J7">
    <cfRule type="cellIs" dxfId="2" priority="3" operator="between">
      <formula>235</formula>
      <formula>249</formula>
    </cfRule>
  </conditionalFormatting>
  <conditionalFormatting sqref="C15">
    <cfRule type="cellIs" dxfId="0" priority="4" operator="between">
      <formula>235</formula>
      <formula>249</formula>
    </cfRule>
  </conditionalFormatting>
  <conditionalFormatting sqref="A2:J7">
    <cfRule type="cellIs" dxfId="3" priority="5" operator="between">
      <formula>163</formula>
      <formula>176</formula>
    </cfRule>
  </conditionalFormatting>
  <conditionalFormatting sqref="A2:J7">
    <cfRule type="cellIs" dxfId="4" priority="6" operator="between">
      <formula>177</formula>
      <formula>191</formula>
    </cfRule>
  </conditionalFormatting>
  <conditionalFormatting sqref="A2:J7">
    <cfRule type="cellIs" dxfId="5" priority="7" operator="between">
      <formula>192</formula>
      <formula>205</formula>
    </cfRule>
  </conditionalFormatting>
  <conditionalFormatting sqref="A2:J7">
    <cfRule type="cellIs" dxfId="6" priority="8" operator="between">
      <formula>250</formula>
      <formula>264</formula>
    </cfRule>
  </conditionalFormatting>
  <drawing r:id="rId1"/>
</worksheet>
</file>