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werBIv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E2" i="1"/>
  <c r="D2" i="1" s="1"/>
  <c r="K2" i="1" s="1"/>
  <c r="E3" i="1"/>
  <c r="D3" i="1" s="1"/>
  <c r="K3" i="1" s="1"/>
  <c r="E4" i="1"/>
  <c r="D4" i="1" s="1"/>
  <c r="K4" i="1" s="1"/>
  <c r="E5" i="1"/>
  <c r="D5" i="1" s="1"/>
  <c r="K5" i="1" s="1"/>
  <c r="E6" i="1"/>
  <c r="D6" i="1" s="1"/>
  <c r="K6" i="1" s="1"/>
  <c r="E7" i="1"/>
  <c r="D7" i="1" s="1"/>
  <c r="K7" i="1" s="1"/>
  <c r="E8" i="1"/>
  <c r="D8" i="1" s="1"/>
  <c r="K8" i="1" s="1"/>
  <c r="E9" i="1"/>
  <c r="D9" i="1" s="1"/>
  <c r="K9" i="1" s="1"/>
  <c r="E10" i="1"/>
  <c r="D10" i="1" s="1"/>
  <c r="K10" i="1" s="1"/>
  <c r="E11" i="1"/>
  <c r="D11" i="1" s="1"/>
  <c r="K11" i="1" s="1"/>
  <c r="E12" i="1"/>
  <c r="D12" i="1" s="1"/>
  <c r="K12" i="1" s="1"/>
  <c r="E13" i="1"/>
  <c r="D13" i="1" s="1"/>
  <c r="K13" i="1" s="1"/>
  <c r="E14" i="1"/>
  <c r="D14" i="1" s="1"/>
  <c r="K14" i="1" s="1"/>
  <c r="E15" i="1"/>
  <c r="D15" i="1" s="1"/>
  <c r="K15" i="1" s="1"/>
  <c r="E16" i="1"/>
  <c r="D16" i="1" s="1"/>
  <c r="K16" i="1" s="1"/>
  <c r="E17" i="1"/>
  <c r="D17" i="1" s="1"/>
  <c r="K17" i="1" s="1"/>
  <c r="E18" i="1"/>
  <c r="D18" i="1" s="1"/>
  <c r="K18" i="1" s="1"/>
  <c r="E19" i="1"/>
  <c r="D19" i="1" s="1"/>
  <c r="K19" i="1" s="1"/>
  <c r="E20" i="1"/>
  <c r="D20" i="1" s="1"/>
  <c r="K20" i="1" s="1"/>
  <c r="E21" i="1"/>
  <c r="D21" i="1" s="1"/>
  <c r="K21" i="1" s="1"/>
  <c r="E22" i="1"/>
  <c r="D22" i="1" s="1"/>
  <c r="K22" i="1" s="1"/>
  <c r="E23" i="1"/>
  <c r="D23" i="1" s="1"/>
  <c r="K23" i="1" s="1"/>
  <c r="E24" i="1"/>
  <c r="D24" i="1" s="1"/>
  <c r="K24" i="1" s="1"/>
  <c r="E25" i="1"/>
  <c r="D25" i="1" s="1"/>
  <c r="K25" i="1" s="1"/>
  <c r="E26" i="1"/>
  <c r="D26" i="1" s="1"/>
  <c r="K26" i="1" s="1"/>
  <c r="E27" i="1"/>
  <c r="D27" i="1" s="1"/>
  <c r="K27" i="1" s="1"/>
  <c r="E28" i="1"/>
  <c r="D28" i="1" s="1"/>
  <c r="K28" i="1" s="1"/>
  <c r="E29" i="1"/>
  <c r="D29" i="1" s="1"/>
  <c r="K29" i="1" s="1"/>
  <c r="E30" i="1"/>
  <c r="D30" i="1" s="1"/>
  <c r="K30" i="1" s="1"/>
  <c r="E31" i="1"/>
  <c r="D31" i="1" s="1"/>
  <c r="K31" i="1" s="1"/>
  <c r="E32" i="1"/>
  <c r="D32" i="1" s="1"/>
  <c r="K32" i="1" s="1"/>
  <c r="E33" i="1"/>
  <c r="D33" i="1" s="1"/>
  <c r="K33" i="1" s="1"/>
  <c r="E34" i="1"/>
  <c r="D34" i="1" s="1"/>
  <c r="K34" i="1" s="1"/>
  <c r="E35" i="1"/>
  <c r="D35" i="1" s="1"/>
  <c r="K35" i="1" s="1"/>
  <c r="E36" i="1"/>
  <c r="D36" i="1" s="1"/>
  <c r="K36" i="1" s="1"/>
  <c r="E37" i="1"/>
  <c r="D37" i="1" s="1"/>
  <c r="K37" i="1" s="1"/>
  <c r="E38" i="1"/>
  <c r="D38" i="1" s="1"/>
  <c r="K38" i="1" s="1"/>
  <c r="E39" i="1"/>
  <c r="D39" i="1" s="1"/>
  <c r="K39" i="1" s="1"/>
  <c r="E40" i="1"/>
  <c r="D40" i="1" s="1"/>
  <c r="K40" i="1" s="1"/>
  <c r="E41" i="1"/>
  <c r="D41" i="1" s="1"/>
  <c r="K41" i="1" s="1"/>
  <c r="E42" i="1"/>
  <c r="D42" i="1" s="1"/>
  <c r="K42" i="1" s="1"/>
  <c r="E43" i="1"/>
  <c r="D43" i="1" s="1"/>
  <c r="K43" i="1" s="1"/>
  <c r="E44" i="1"/>
  <c r="D44" i="1" s="1"/>
  <c r="K44" i="1" s="1"/>
  <c r="E45" i="1"/>
  <c r="D45" i="1" s="1"/>
  <c r="K45" i="1" s="1"/>
  <c r="E46" i="1"/>
  <c r="D46" i="1" s="1"/>
  <c r="K46" i="1" s="1"/>
  <c r="E47" i="1"/>
  <c r="D47" i="1" s="1"/>
  <c r="K47" i="1" s="1"/>
  <c r="E48" i="1"/>
  <c r="D48" i="1" s="1"/>
  <c r="K48" i="1" s="1"/>
  <c r="E49" i="1"/>
  <c r="D49" i="1" s="1"/>
  <c r="K49" i="1" s="1"/>
  <c r="E50" i="1"/>
  <c r="D50" i="1" s="1"/>
  <c r="K50" i="1" s="1"/>
  <c r="E51" i="1"/>
  <c r="D51" i="1" s="1"/>
  <c r="K51" i="1" s="1"/>
  <c r="E52" i="1"/>
  <c r="D52" i="1" s="1"/>
  <c r="K52" i="1" s="1"/>
  <c r="E53" i="1"/>
  <c r="D53" i="1" s="1"/>
  <c r="K53" i="1" s="1"/>
  <c r="E54" i="1"/>
  <c r="D54" i="1" s="1"/>
  <c r="K54" i="1" s="1"/>
  <c r="E55" i="1"/>
  <c r="D55" i="1" s="1"/>
  <c r="K55" i="1" s="1"/>
  <c r="E56" i="1"/>
  <c r="D56" i="1" s="1"/>
  <c r="K56" i="1" s="1"/>
  <c r="E57" i="1"/>
  <c r="D57" i="1" s="1"/>
  <c r="K57" i="1" s="1"/>
  <c r="E58" i="1"/>
  <c r="D58" i="1" s="1"/>
  <c r="K58" i="1" s="1"/>
  <c r="E59" i="1"/>
  <c r="D59" i="1" s="1"/>
  <c r="K59" i="1" s="1"/>
  <c r="E60" i="1"/>
  <c r="D60" i="1" s="1"/>
  <c r="K60" i="1" s="1"/>
  <c r="E61" i="1"/>
  <c r="D61" i="1" s="1"/>
  <c r="K61" i="1" s="1"/>
  <c r="E62" i="1"/>
  <c r="D62" i="1" s="1"/>
  <c r="K62" i="1" s="1"/>
  <c r="E63" i="1"/>
  <c r="D63" i="1" s="1"/>
  <c r="K63" i="1" s="1"/>
  <c r="E64" i="1"/>
  <c r="D64" i="1" s="1"/>
  <c r="K64" i="1" s="1"/>
  <c r="E65" i="1"/>
  <c r="D65" i="1" s="1"/>
  <c r="K65" i="1" s="1"/>
  <c r="E66" i="1"/>
  <c r="D66" i="1" s="1"/>
  <c r="K66" i="1" s="1"/>
  <c r="E67" i="1"/>
  <c r="D67" i="1" s="1"/>
  <c r="K67" i="1" s="1"/>
  <c r="E68" i="1"/>
  <c r="D68" i="1" s="1"/>
  <c r="K68" i="1" s="1"/>
  <c r="E69" i="1"/>
  <c r="D69" i="1" s="1"/>
  <c r="K69" i="1" s="1"/>
  <c r="E70" i="1"/>
  <c r="D70" i="1" s="1"/>
  <c r="K70" i="1" s="1"/>
  <c r="E71" i="1"/>
  <c r="D71" i="1" s="1"/>
  <c r="K71" i="1" s="1"/>
  <c r="E72" i="1"/>
  <c r="D72" i="1" s="1"/>
  <c r="K72" i="1" s="1"/>
  <c r="E73" i="1"/>
  <c r="D73" i="1" s="1"/>
  <c r="K73" i="1" s="1"/>
  <c r="E74" i="1"/>
  <c r="D74" i="1" s="1"/>
  <c r="K74" i="1" s="1"/>
  <c r="E75" i="1"/>
  <c r="D75" i="1" s="1"/>
  <c r="K75" i="1" s="1"/>
  <c r="E76" i="1"/>
  <c r="D76" i="1" s="1"/>
  <c r="K76" i="1" s="1"/>
  <c r="E77" i="1"/>
  <c r="D77" i="1" s="1"/>
  <c r="K77" i="1" s="1"/>
  <c r="E78" i="1"/>
  <c r="D78" i="1" s="1"/>
  <c r="K78" i="1" s="1"/>
  <c r="E79" i="1"/>
  <c r="D79" i="1" s="1"/>
  <c r="K79" i="1" s="1"/>
  <c r="E80" i="1"/>
  <c r="D80" i="1" s="1"/>
  <c r="K80" i="1" s="1"/>
  <c r="E81" i="1"/>
  <c r="D81" i="1" s="1"/>
  <c r="K81" i="1" s="1"/>
  <c r="E82" i="1"/>
  <c r="D82" i="1" s="1"/>
  <c r="K82" i="1" s="1"/>
  <c r="E83" i="1"/>
  <c r="D83" i="1" s="1"/>
  <c r="K83" i="1" s="1"/>
  <c r="E84" i="1"/>
  <c r="D84" i="1" s="1"/>
  <c r="K84" i="1" s="1"/>
  <c r="E85" i="1"/>
  <c r="D85" i="1" s="1"/>
  <c r="K85" i="1" s="1"/>
  <c r="E86" i="1"/>
  <c r="D86" i="1" s="1"/>
  <c r="K86" i="1" s="1"/>
  <c r="E87" i="1"/>
  <c r="D87" i="1" s="1"/>
  <c r="K87" i="1" s="1"/>
  <c r="E88" i="1"/>
  <c r="D88" i="1" s="1"/>
  <c r="K88" i="1" s="1"/>
  <c r="E89" i="1"/>
  <c r="D89" i="1" s="1"/>
  <c r="K89" i="1" s="1"/>
  <c r="E90" i="1"/>
  <c r="D90" i="1" s="1"/>
  <c r="K90" i="1" s="1"/>
  <c r="E91" i="1"/>
  <c r="D91" i="1" s="1"/>
  <c r="K91" i="1" s="1"/>
  <c r="E92" i="1"/>
  <c r="D92" i="1" s="1"/>
  <c r="K92" i="1" s="1"/>
  <c r="E93" i="1"/>
  <c r="D93" i="1" s="1"/>
  <c r="K93" i="1" s="1"/>
  <c r="E94" i="1"/>
  <c r="D94" i="1" s="1"/>
  <c r="K94" i="1" s="1"/>
  <c r="E95" i="1"/>
  <c r="D95" i="1" s="1"/>
  <c r="K95" i="1" s="1"/>
  <c r="E96" i="1"/>
  <c r="D96" i="1" s="1"/>
  <c r="K96" i="1" s="1"/>
  <c r="E97" i="1"/>
  <c r="D97" i="1" s="1"/>
  <c r="K97" i="1" s="1"/>
  <c r="E98" i="1"/>
  <c r="D98" i="1" s="1"/>
  <c r="K98" i="1" s="1"/>
  <c r="E99" i="1"/>
  <c r="D99" i="1" s="1"/>
  <c r="K99" i="1" s="1"/>
  <c r="E100" i="1"/>
  <c r="D100" i="1" s="1"/>
  <c r="K100" i="1" s="1"/>
  <c r="E101" i="1"/>
  <c r="D101" i="1" s="1"/>
  <c r="K101" i="1" s="1"/>
  <c r="E102" i="1"/>
  <c r="D102" i="1" s="1"/>
  <c r="K102" i="1" s="1"/>
  <c r="E103" i="1"/>
  <c r="D103" i="1" s="1"/>
  <c r="K103" i="1" s="1"/>
  <c r="E104" i="1"/>
  <c r="D104" i="1" s="1"/>
  <c r="K104" i="1" s="1"/>
  <c r="E105" i="1"/>
  <c r="D105" i="1" s="1"/>
  <c r="K105" i="1" s="1"/>
  <c r="E106" i="1"/>
  <c r="D106" i="1" s="1"/>
  <c r="K106" i="1" s="1"/>
  <c r="E107" i="1"/>
  <c r="D107" i="1" s="1"/>
  <c r="K107" i="1" s="1"/>
  <c r="E108" i="1"/>
  <c r="D108" i="1" s="1"/>
  <c r="K108" i="1" s="1"/>
  <c r="E109" i="1"/>
  <c r="D109" i="1" s="1"/>
  <c r="K109" i="1" s="1"/>
  <c r="E110" i="1"/>
  <c r="D110" i="1" s="1"/>
  <c r="K110" i="1" s="1"/>
  <c r="E111" i="1"/>
  <c r="D111" i="1" s="1"/>
  <c r="K111" i="1" s="1"/>
  <c r="E112" i="1"/>
  <c r="D112" i="1" s="1"/>
  <c r="K112" i="1" s="1"/>
  <c r="E113" i="1"/>
  <c r="D113" i="1" s="1"/>
  <c r="K113" i="1" s="1"/>
  <c r="E114" i="1"/>
  <c r="D114" i="1" s="1"/>
  <c r="K114" i="1" s="1"/>
  <c r="E115" i="1"/>
  <c r="D115" i="1" s="1"/>
  <c r="K115" i="1" s="1"/>
  <c r="E116" i="1"/>
  <c r="D116" i="1" s="1"/>
  <c r="K116" i="1" s="1"/>
  <c r="E117" i="1"/>
  <c r="D117" i="1" s="1"/>
  <c r="K117" i="1" s="1"/>
  <c r="E118" i="1"/>
  <c r="D118" i="1" s="1"/>
  <c r="K118" i="1" s="1"/>
  <c r="E119" i="1"/>
  <c r="D119" i="1" s="1"/>
  <c r="K119" i="1" s="1"/>
  <c r="E120" i="1"/>
  <c r="D120" i="1" s="1"/>
  <c r="K120" i="1" s="1"/>
  <c r="E121" i="1"/>
  <c r="D121" i="1" s="1"/>
  <c r="K121" i="1" s="1"/>
  <c r="E122" i="1"/>
  <c r="D122" i="1" s="1"/>
  <c r="K122" i="1" s="1"/>
  <c r="E123" i="1"/>
  <c r="D123" i="1" s="1"/>
  <c r="K123" i="1" s="1"/>
  <c r="E124" i="1"/>
  <c r="D124" i="1" s="1"/>
  <c r="K124" i="1" s="1"/>
  <c r="E125" i="1"/>
  <c r="D125" i="1" s="1"/>
  <c r="K125" i="1" s="1"/>
  <c r="E126" i="1"/>
  <c r="D126" i="1" s="1"/>
  <c r="K126" i="1" s="1"/>
  <c r="E127" i="1"/>
  <c r="D127" i="1" s="1"/>
  <c r="K127" i="1" s="1"/>
  <c r="E128" i="1"/>
  <c r="D128" i="1" s="1"/>
  <c r="K128" i="1" s="1"/>
  <c r="E129" i="1"/>
  <c r="D129" i="1" s="1"/>
  <c r="K129" i="1" s="1"/>
  <c r="E130" i="1"/>
  <c r="D130" i="1" s="1"/>
  <c r="K130" i="1" s="1"/>
  <c r="E131" i="1"/>
  <c r="D131" i="1" s="1"/>
  <c r="K131" i="1" s="1"/>
  <c r="E132" i="1"/>
  <c r="D132" i="1" s="1"/>
  <c r="K132" i="1" s="1"/>
  <c r="E133" i="1"/>
  <c r="D133" i="1" s="1"/>
  <c r="K133" i="1" s="1"/>
  <c r="E134" i="1"/>
  <c r="D134" i="1" s="1"/>
  <c r="K134" i="1" s="1"/>
  <c r="E135" i="1"/>
  <c r="D135" i="1" s="1"/>
  <c r="K135" i="1" s="1"/>
  <c r="E136" i="1"/>
  <c r="D136" i="1" s="1"/>
  <c r="K136" i="1" s="1"/>
  <c r="E137" i="1"/>
  <c r="D137" i="1" s="1"/>
  <c r="K137" i="1" s="1"/>
  <c r="E138" i="1"/>
  <c r="D138" i="1" s="1"/>
  <c r="K138" i="1" s="1"/>
  <c r="E139" i="1"/>
  <c r="D139" i="1" s="1"/>
  <c r="K139" i="1" s="1"/>
  <c r="E140" i="1"/>
  <c r="D140" i="1" s="1"/>
  <c r="K140" i="1" s="1"/>
  <c r="E141" i="1"/>
  <c r="D141" i="1" s="1"/>
  <c r="K141" i="1" s="1"/>
  <c r="E142" i="1"/>
  <c r="D142" i="1" s="1"/>
  <c r="K142" i="1" s="1"/>
  <c r="E143" i="1"/>
  <c r="D143" i="1" s="1"/>
  <c r="K143" i="1" s="1"/>
  <c r="E144" i="1"/>
  <c r="D144" i="1" s="1"/>
  <c r="K144" i="1" s="1"/>
  <c r="E145" i="1"/>
  <c r="D145" i="1" s="1"/>
  <c r="K145" i="1" s="1"/>
  <c r="E146" i="1"/>
  <c r="D146" i="1" s="1"/>
  <c r="K146" i="1" s="1"/>
  <c r="E147" i="1"/>
  <c r="D147" i="1" s="1"/>
  <c r="K147" i="1" s="1"/>
  <c r="E148" i="1"/>
  <c r="D148" i="1" s="1"/>
  <c r="K148" i="1" s="1"/>
  <c r="E149" i="1"/>
  <c r="D149" i="1" s="1"/>
  <c r="K149" i="1" s="1"/>
  <c r="E150" i="1"/>
  <c r="D150" i="1" s="1"/>
  <c r="K150" i="1" s="1"/>
  <c r="E151" i="1"/>
  <c r="D151" i="1" s="1"/>
  <c r="K151" i="1" s="1"/>
  <c r="E152" i="1"/>
  <c r="D152" i="1" s="1"/>
  <c r="K152" i="1" s="1"/>
  <c r="E153" i="1"/>
  <c r="D153" i="1" s="1"/>
  <c r="K153" i="1" s="1"/>
  <c r="E154" i="1"/>
  <c r="D154" i="1" s="1"/>
  <c r="K154" i="1" s="1"/>
  <c r="E155" i="1"/>
  <c r="D155" i="1" s="1"/>
  <c r="K155" i="1" s="1"/>
  <c r="E156" i="1"/>
  <c r="D156" i="1" s="1"/>
  <c r="K156" i="1" s="1"/>
  <c r="E157" i="1"/>
  <c r="D157" i="1" s="1"/>
  <c r="K157" i="1" s="1"/>
  <c r="E158" i="1"/>
  <c r="D158" i="1" s="1"/>
  <c r="K158" i="1" s="1"/>
  <c r="E159" i="1"/>
  <c r="D159" i="1" s="1"/>
  <c r="K159" i="1" s="1"/>
  <c r="E160" i="1"/>
  <c r="D160" i="1" s="1"/>
  <c r="K160" i="1" s="1"/>
  <c r="E161" i="1"/>
  <c r="D161" i="1" s="1"/>
  <c r="K161" i="1" s="1"/>
  <c r="E162" i="1"/>
  <c r="D162" i="1" s="1"/>
  <c r="K162" i="1" s="1"/>
  <c r="E163" i="1"/>
  <c r="D163" i="1" s="1"/>
  <c r="K163" i="1" s="1"/>
  <c r="E164" i="1"/>
  <c r="D164" i="1" s="1"/>
  <c r="K164" i="1" s="1"/>
  <c r="E165" i="1"/>
  <c r="D165" i="1" s="1"/>
  <c r="K165" i="1" s="1"/>
  <c r="E166" i="1"/>
  <c r="D166" i="1" s="1"/>
  <c r="K166" i="1" s="1"/>
  <c r="E167" i="1"/>
  <c r="D167" i="1" s="1"/>
  <c r="K167" i="1" s="1"/>
  <c r="E168" i="1"/>
  <c r="D168" i="1" s="1"/>
  <c r="K168" i="1" s="1"/>
  <c r="E169" i="1"/>
  <c r="D169" i="1" s="1"/>
  <c r="K169" i="1" s="1"/>
  <c r="E170" i="1"/>
  <c r="D170" i="1" s="1"/>
  <c r="K170" i="1" s="1"/>
  <c r="E171" i="1"/>
  <c r="D171" i="1" s="1"/>
  <c r="K171" i="1" s="1"/>
  <c r="E172" i="1"/>
  <c r="D172" i="1" s="1"/>
  <c r="K172" i="1" s="1"/>
  <c r="E173" i="1"/>
  <c r="D173" i="1" s="1"/>
  <c r="K173" i="1" s="1"/>
  <c r="E174" i="1"/>
  <c r="D174" i="1" s="1"/>
  <c r="K174" i="1" s="1"/>
  <c r="E175" i="1"/>
  <c r="D175" i="1" s="1"/>
  <c r="K175" i="1" s="1"/>
  <c r="E176" i="1"/>
  <c r="D176" i="1" s="1"/>
  <c r="K176" i="1" s="1"/>
  <c r="E177" i="1"/>
  <c r="D177" i="1" s="1"/>
  <c r="K177" i="1" s="1"/>
  <c r="E178" i="1"/>
  <c r="D178" i="1" s="1"/>
  <c r="K178" i="1" s="1"/>
  <c r="E179" i="1"/>
  <c r="D179" i="1" s="1"/>
  <c r="K179" i="1" s="1"/>
  <c r="E180" i="1"/>
  <c r="D180" i="1" s="1"/>
  <c r="K180" i="1" s="1"/>
  <c r="E181" i="1"/>
  <c r="D181" i="1" s="1"/>
  <c r="K181" i="1" s="1"/>
  <c r="E182" i="1"/>
  <c r="D182" i="1" s="1"/>
  <c r="K182" i="1" s="1"/>
  <c r="E183" i="1"/>
  <c r="D183" i="1" s="1"/>
  <c r="K183" i="1" s="1"/>
  <c r="E184" i="1"/>
  <c r="D184" i="1" s="1"/>
  <c r="K184" i="1" s="1"/>
  <c r="E185" i="1"/>
  <c r="D185" i="1" s="1"/>
  <c r="K185" i="1" s="1"/>
  <c r="E186" i="1"/>
  <c r="D186" i="1" s="1"/>
  <c r="K186" i="1" s="1"/>
  <c r="E187" i="1"/>
  <c r="D187" i="1" s="1"/>
  <c r="K187" i="1" s="1"/>
  <c r="E188" i="1"/>
  <c r="D188" i="1" s="1"/>
  <c r="K188" i="1" s="1"/>
  <c r="E189" i="1"/>
  <c r="D189" i="1" s="1"/>
  <c r="K189" i="1" s="1"/>
  <c r="E190" i="1"/>
  <c r="D190" i="1" s="1"/>
  <c r="K190" i="1" s="1"/>
  <c r="E191" i="1"/>
  <c r="D191" i="1" s="1"/>
  <c r="K191" i="1" s="1"/>
  <c r="E192" i="1"/>
  <c r="D192" i="1" s="1"/>
  <c r="K192" i="1" s="1"/>
  <c r="E193" i="1"/>
  <c r="D193" i="1" s="1"/>
  <c r="K193" i="1" s="1"/>
  <c r="E194" i="1"/>
  <c r="D194" i="1" s="1"/>
  <c r="K194" i="1" s="1"/>
  <c r="E195" i="1"/>
  <c r="D195" i="1" s="1"/>
  <c r="K195" i="1" s="1"/>
  <c r="E196" i="1"/>
  <c r="D196" i="1" s="1"/>
  <c r="K196" i="1" s="1"/>
  <c r="E197" i="1"/>
  <c r="D197" i="1" s="1"/>
  <c r="K197" i="1" s="1"/>
  <c r="E198" i="1"/>
  <c r="D198" i="1" s="1"/>
  <c r="K198" i="1" s="1"/>
  <c r="E199" i="1"/>
  <c r="D199" i="1" s="1"/>
  <c r="K199" i="1" s="1"/>
  <c r="E200" i="1"/>
  <c r="D200" i="1" s="1"/>
  <c r="K200" i="1" s="1"/>
  <c r="E201" i="1"/>
  <c r="D201" i="1" s="1"/>
  <c r="K201" i="1" s="1"/>
  <c r="E202" i="1"/>
  <c r="D202" i="1" s="1"/>
  <c r="K202" i="1" s="1"/>
  <c r="E203" i="1"/>
  <c r="D203" i="1" s="1"/>
  <c r="K203" i="1" s="1"/>
  <c r="E204" i="1"/>
  <c r="D204" i="1" s="1"/>
  <c r="K204" i="1" s="1"/>
  <c r="E205" i="1"/>
  <c r="D205" i="1" s="1"/>
  <c r="K205" i="1" s="1"/>
  <c r="E206" i="1"/>
  <c r="D206" i="1" s="1"/>
  <c r="K206" i="1" s="1"/>
  <c r="E207" i="1"/>
  <c r="D207" i="1" s="1"/>
  <c r="K207" i="1" s="1"/>
  <c r="E208" i="1"/>
  <c r="D208" i="1" s="1"/>
  <c r="K208" i="1" s="1"/>
  <c r="E209" i="1"/>
  <c r="D209" i="1" s="1"/>
  <c r="K209" i="1" s="1"/>
  <c r="E210" i="1"/>
  <c r="D210" i="1" s="1"/>
  <c r="K210" i="1" s="1"/>
  <c r="E211" i="1"/>
  <c r="D211" i="1" s="1"/>
  <c r="K211" i="1" s="1"/>
  <c r="E212" i="1"/>
  <c r="D212" i="1" s="1"/>
  <c r="K212" i="1" s="1"/>
  <c r="E213" i="1"/>
  <c r="D213" i="1" s="1"/>
  <c r="K213" i="1" s="1"/>
  <c r="E214" i="1"/>
  <c r="D214" i="1" s="1"/>
  <c r="K214" i="1" s="1"/>
  <c r="E215" i="1"/>
  <c r="D215" i="1" s="1"/>
  <c r="K215" i="1" s="1"/>
  <c r="E216" i="1"/>
  <c r="D216" i="1" s="1"/>
  <c r="K216" i="1" s="1"/>
  <c r="E217" i="1"/>
  <c r="D217" i="1" s="1"/>
  <c r="K217" i="1" s="1"/>
  <c r="E218" i="1"/>
  <c r="D218" i="1" s="1"/>
  <c r="K218" i="1" s="1"/>
  <c r="E219" i="1"/>
  <c r="D219" i="1" s="1"/>
  <c r="K219" i="1" s="1"/>
  <c r="E220" i="1"/>
  <c r="D220" i="1" s="1"/>
  <c r="K220" i="1" s="1"/>
  <c r="E221" i="1"/>
  <c r="D221" i="1" s="1"/>
  <c r="K221" i="1" s="1"/>
  <c r="E222" i="1"/>
  <c r="D222" i="1" s="1"/>
  <c r="K222" i="1" s="1"/>
  <c r="E223" i="1"/>
  <c r="D223" i="1" s="1"/>
  <c r="K223" i="1" s="1"/>
  <c r="E224" i="1"/>
  <c r="D224" i="1" s="1"/>
  <c r="K224" i="1" s="1"/>
  <c r="E225" i="1"/>
  <c r="D225" i="1" s="1"/>
  <c r="K225" i="1" s="1"/>
  <c r="E226" i="1"/>
  <c r="D226" i="1" s="1"/>
  <c r="K226" i="1" s="1"/>
  <c r="E227" i="1"/>
  <c r="D227" i="1" s="1"/>
  <c r="K227" i="1" s="1"/>
  <c r="E228" i="1"/>
  <c r="D228" i="1" s="1"/>
  <c r="K228" i="1" s="1"/>
  <c r="E229" i="1"/>
  <c r="D229" i="1" s="1"/>
  <c r="K229" i="1" s="1"/>
  <c r="E230" i="1"/>
  <c r="D230" i="1" s="1"/>
  <c r="K230" i="1" s="1"/>
  <c r="E231" i="1"/>
  <c r="D231" i="1" s="1"/>
  <c r="K231" i="1" s="1"/>
  <c r="E232" i="1"/>
  <c r="D232" i="1" s="1"/>
  <c r="K232" i="1" s="1"/>
  <c r="E233" i="1"/>
  <c r="D233" i="1" s="1"/>
  <c r="K233" i="1" s="1"/>
  <c r="E234" i="1"/>
  <c r="D234" i="1" s="1"/>
  <c r="K234" i="1" s="1"/>
  <c r="E235" i="1"/>
  <c r="D235" i="1" s="1"/>
  <c r="K235" i="1" s="1"/>
  <c r="E236" i="1"/>
  <c r="D236" i="1" s="1"/>
  <c r="K236" i="1" s="1"/>
  <c r="E237" i="1"/>
  <c r="D237" i="1" s="1"/>
  <c r="K237" i="1" s="1"/>
  <c r="E238" i="1"/>
  <c r="D238" i="1" s="1"/>
  <c r="K238" i="1" s="1"/>
  <c r="E239" i="1"/>
  <c r="D239" i="1" s="1"/>
  <c r="K239" i="1" s="1"/>
  <c r="E240" i="1"/>
  <c r="D240" i="1" s="1"/>
  <c r="K240" i="1" s="1"/>
  <c r="E241" i="1"/>
  <c r="D241" i="1" s="1"/>
  <c r="K241" i="1" s="1"/>
  <c r="E242" i="1"/>
  <c r="D242" i="1" s="1"/>
  <c r="K242" i="1" s="1"/>
  <c r="E243" i="1"/>
  <c r="D243" i="1" s="1"/>
  <c r="K243" i="1" s="1"/>
  <c r="E244" i="1"/>
  <c r="D244" i="1" s="1"/>
  <c r="K244" i="1" s="1"/>
  <c r="E245" i="1"/>
  <c r="D245" i="1" s="1"/>
  <c r="K245" i="1" s="1"/>
  <c r="E246" i="1"/>
  <c r="D246" i="1" s="1"/>
  <c r="K246" i="1" s="1"/>
  <c r="E247" i="1"/>
  <c r="D247" i="1" s="1"/>
  <c r="K247" i="1" s="1"/>
  <c r="E248" i="1"/>
  <c r="D248" i="1" s="1"/>
  <c r="K248" i="1" s="1"/>
  <c r="E249" i="1"/>
  <c r="D249" i="1" s="1"/>
  <c r="K249" i="1" s="1"/>
  <c r="E250" i="1"/>
  <c r="D250" i="1" s="1"/>
  <c r="K250" i="1" s="1"/>
  <c r="E251" i="1"/>
  <c r="D251" i="1" s="1"/>
  <c r="K251" i="1" s="1"/>
  <c r="E252" i="1"/>
  <c r="D252" i="1" s="1"/>
  <c r="K252" i="1" s="1"/>
  <c r="E253" i="1"/>
  <c r="D253" i="1" s="1"/>
  <c r="K253" i="1" s="1"/>
  <c r="E254" i="1"/>
  <c r="D254" i="1" s="1"/>
  <c r="K254" i="1" s="1"/>
  <c r="E255" i="1"/>
  <c r="D255" i="1" s="1"/>
  <c r="K255" i="1" s="1"/>
  <c r="E256" i="1"/>
  <c r="D256" i="1" s="1"/>
  <c r="K256" i="1" s="1"/>
  <c r="E257" i="1"/>
  <c r="D257" i="1" s="1"/>
  <c r="K257" i="1" s="1"/>
  <c r="E258" i="1"/>
  <c r="D258" i="1" s="1"/>
  <c r="K258" i="1" s="1"/>
  <c r="E259" i="1"/>
  <c r="D259" i="1" s="1"/>
  <c r="K259" i="1" s="1"/>
  <c r="E260" i="1"/>
  <c r="D260" i="1" s="1"/>
  <c r="K260" i="1" s="1"/>
  <c r="E261" i="1"/>
  <c r="D261" i="1" s="1"/>
  <c r="K261" i="1" s="1"/>
  <c r="E262" i="1"/>
  <c r="D262" i="1" s="1"/>
  <c r="K262" i="1" s="1"/>
  <c r="E263" i="1"/>
  <c r="D263" i="1" s="1"/>
  <c r="K263" i="1" s="1"/>
  <c r="E264" i="1"/>
  <c r="D264" i="1" s="1"/>
  <c r="K264" i="1" s="1"/>
  <c r="E265" i="1"/>
  <c r="D265" i="1" s="1"/>
  <c r="K265" i="1" s="1"/>
  <c r="E266" i="1"/>
  <c r="D266" i="1" s="1"/>
  <c r="K266" i="1" s="1"/>
  <c r="E267" i="1"/>
  <c r="D267" i="1" s="1"/>
  <c r="K267" i="1" s="1"/>
  <c r="E268" i="1"/>
  <c r="D268" i="1" s="1"/>
  <c r="K268" i="1" s="1"/>
  <c r="E269" i="1"/>
  <c r="D269" i="1" s="1"/>
  <c r="K269" i="1" s="1"/>
  <c r="E270" i="1"/>
  <c r="D270" i="1" s="1"/>
  <c r="K270" i="1" s="1"/>
  <c r="E271" i="1"/>
  <c r="D271" i="1" s="1"/>
  <c r="K271" i="1" s="1"/>
  <c r="E272" i="1"/>
  <c r="D272" i="1" s="1"/>
  <c r="K272" i="1" s="1"/>
  <c r="E273" i="1"/>
  <c r="D273" i="1" s="1"/>
  <c r="K273" i="1" s="1"/>
  <c r="E274" i="1"/>
  <c r="D274" i="1" s="1"/>
  <c r="K274" i="1" s="1"/>
  <c r="E275" i="1"/>
  <c r="D275" i="1" s="1"/>
  <c r="K275" i="1" s="1"/>
  <c r="E276" i="1"/>
  <c r="D276" i="1" s="1"/>
  <c r="K276" i="1" s="1"/>
  <c r="E277" i="1"/>
  <c r="D277" i="1" s="1"/>
  <c r="K277" i="1" s="1"/>
  <c r="E278" i="1"/>
  <c r="D278" i="1" s="1"/>
  <c r="K278" i="1" s="1"/>
  <c r="E279" i="1"/>
  <c r="D279" i="1" s="1"/>
  <c r="K279" i="1" s="1"/>
  <c r="E280" i="1"/>
  <c r="D280" i="1" s="1"/>
  <c r="K280" i="1" s="1"/>
  <c r="E281" i="1"/>
  <c r="D281" i="1" s="1"/>
  <c r="K281" i="1" s="1"/>
  <c r="E282" i="1"/>
  <c r="D282" i="1" s="1"/>
  <c r="K282" i="1" s="1"/>
  <c r="E283" i="1"/>
  <c r="D283" i="1" s="1"/>
  <c r="K283" i="1" s="1"/>
  <c r="E284" i="1"/>
  <c r="D284" i="1" s="1"/>
  <c r="K284" i="1" s="1"/>
  <c r="E285" i="1"/>
  <c r="D285" i="1" s="1"/>
  <c r="K285" i="1" s="1"/>
  <c r="E286" i="1"/>
  <c r="D286" i="1" s="1"/>
  <c r="K286" i="1" s="1"/>
  <c r="E287" i="1"/>
  <c r="D287" i="1" s="1"/>
  <c r="K287" i="1" s="1"/>
  <c r="E288" i="1"/>
  <c r="D288" i="1" s="1"/>
  <c r="K288" i="1" s="1"/>
  <c r="E289" i="1"/>
  <c r="D289" i="1" s="1"/>
  <c r="K289" i="1" s="1"/>
  <c r="E290" i="1"/>
  <c r="D290" i="1" s="1"/>
  <c r="K290" i="1" s="1"/>
  <c r="E291" i="1"/>
  <c r="D291" i="1" s="1"/>
  <c r="K291" i="1" s="1"/>
  <c r="E292" i="1"/>
  <c r="D292" i="1" s="1"/>
  <c r="K292" i="1" s="1"/>
  <c r="E293" i="1"/>
  <c r="D293" i="1" s="1"/>
  <c r="K293" i="1" s="1"/>
  <c r="E294" i="1"/>
  <c r="D294" i="1" s="1"/>
  <c r="K294" i="1" s="1"/>
  <c r="E295" i="1"/>
  <c r="D295" i="1" s="1"/>
  <c r="K295" i="1" s="1"/>
  <c r="E296" i="1"/>
  <c r="D296" i="1" s="1"/>
  <c r="K296" i="1" s="1"/>
  <c r="E297" i="1"/>
  <c r="D297" i="1" s="1"/>
  <c r="K297" i="1" s="1"/>
  <c r="E298" i="1"/>
  <c r="D298" i="1" s="1"/>
  <c r="K298" i="1" s="1"/>
  <c r="E299" i="1"/>
  <c r="D299" i="1" s="1"/>
  <c r="K299" i="1" s="1"/>
  <c r="E300" i="1"/>
  <c r="D300" i="1" s="1"/>
  <c r="K300" i="1" s="1"/>
  <c r="E301" i="1"/>
  <c r="D301" i="1" s="1"/>
  <c r="K301" i="1" s="1"/>
  <c r="E302" i="1"/>
  <c r="D302" i="1" s="1"/>
  <c r="K302" i="1" s="1"/>
  <c r="E303" i="1"/>
  <c r="D303" i="1" s="1"/>
  <c r="K303" i="1" s="1"/>
  <c r="E304" i="1"/>
  <c r="D304" i="1" s="1"/>
  <c r="K304" i="1" s="1"/>
  <c r="E305" i="1"/>
  <c r="D305" i="1" s="1"/>
  <c r="K305" i="1" s="1"/>
  <c r="E306" i="1"/>
  <c r="D306" i="1" s="1"/>
  <c r="K306" i="1" s="1"/>
  <c r="E307" i="1"/>
  <c r="D307" i="1" s="1"/>
  <c r="K307" i="1" s="1"/>
  <c r="E308" i="1"/>
  <c r="D308" i="1" s="1"/>
  <c r="K308" i="1" s="1"/>
  <c r="E309" i="1"/>
  <c r="D309" i="1" s="1"/>
  <c r="K309" i="1" s="1"/>
  <c r="E310" i="1"/>
  <c r="D310" i="1" s="1"/>
  <c r="K310" i="1" s="1"/>
  <c r="E311" i="1"/>
  <c r="D311" i="1" s="1"/>
  <c r="K311" i="1" s="1"/>
  <c r="E312" i="1"/>
  <c r="D312" i="1" s="1"/>
  <c r="K312" i="1" s="1"/>
  <c r="E313" i="1"/>
  <c r="D313" i="1" s="1"/>
  <c r="K313" i="1" s="1"/>
  <c r="E314" i="1"/>
  <c r="D314" i="1" s="1"/>
  <c r="K314" i="1" s="1"/>
  <c r="E315" i="1"/>
  <c r="D315" i="1" s="1"/>
  <c r="K315" i="1" s="1"/>
  <c r="E316" i="1"/>
  <c r="D316" i="1" s="1"/>
  <c r="K316" i="1" s="1"/>
  <c r="E317" i="1"/>
  <c r="D317" i="1" s="1"/>
  <c r="K317" i="1" s="1"/>
  <c r="E318" i="1"/>
  <c r="D318" i="1" s="1"/>
  <c r="K318" i="1" s="1"/>
  <c r="E319" i="1"/>
  <c r="D319" i="1" s="1"/>
  <c r="K319" i="1" s="1"/>
  <c r="E320" i="1"/>
  <c r="D320" i="1" s="1"/>
  <c r="K320" i="1" s="1"/>
  <c r="E321" i="1"/>
  <c r="D321" i="1" s="1"/>
  <c r="K321" i="1" s="1"/>
  <c r="E322" i="1"/>
  <c r="D322" i="1" s="1"/>
  <c r="K322" i="1" s="1"/>
  <c r="E323" i="1"/>
  <c r="D323" i="1" s="1"/>
  <c r="K323" i="1" s="1"/>
  <c r="E324" i="1"/>
  <c r="D324" i="1" s="1"/>
  <c r="K324" i="1" s="1"/>
  <c r="E325" i="1"/>
  <c r="D325" i="1" s="1"/>
  <c r="K325" i="1" s="1"/>
  <c r="E326" i="1"/>
  <c r="D326" i="1" s="1"/>
  <c r="K326" i="1" s="1"/>
  <c r="E327" i="1"/>
  <c r="D327" i="1" s="1"/>
  <c r="K327" i="1" s="1"/>
  <c r="E328" i="1"/>
  <c r="D328" i="1" s="1"/>
  <c r="K328" i="1" s="1"/>
  <c r="E329" i="1"/>
  <c r="D329" i="1" s="1"/>
  <c r="K329" i="1" s="1"/>
  <c r="E330" i="1"/>
  <c r="D330" i="1" s="1"/>
  <c r="K330" i="1" s="1"/>
  <c r="E331" i="1"/>
  <c r="D331" i="1" s="1"/>
  <c r="K331" i="1" s="1"/>
  <c r="E332" i="1"/>
  <c r="D332" i="1" s="1"/>
  <c r="K332" i="1" s="1"/>
  <c r="E333" i="1"/>
  <c r="D333" i="1" s="1"/>
  <c r="K333" i="1" s="1"/>
  <c r="E334" i="1"/>
  <c r="D334" i="1" s="1"/>
  <c r="K334" i="1" s="1"/>
  <c r="E335" i="1"/>
  <c r="D335" i="1" s="1"/>
  <c r="K335" i="1" s="1"/>
  <c r="E336" i="1"/>
  <c r="D336" i="1" s="1"/>
  <c r="K336" i="1" s="1"/>
  <c r="E337" i="1"/>
  <c r="D337" i="1" s="1"/>
  <c r="K337" i="1" s="1"/>
  <c r="E338" i="1"/>
  <c r="D338" i="1" s="1"/>
  <c r="K338" i="1" s="1"/>
  <c r="E339" i="1"/>
  <c r="D339" i="1" s="1"/>
  <c r="K339" i="1" s="1"/>
  <c r="E340" i="1"/>
  <c r="D340" i="1" s="1"/>
  <c r="K340" i="1" s="1"/>
  <c r="E341" i="1"/>
  <c r="D341" i="1" s="1"/>
  <c r="K341" i="1" s="1"/>
  <c r="E342" i="1"/>
  <c r="D342" i="1" s="1"/>
  <c r="K342" i="1" s="1"/>
  <c r="E343" i="1"/>
  <c r="D343" i="1" s="1"/>
  <c r="K343" i="1" s="1"/>
  <c r="E344" i="1"/>
  <c r="D344" i="1" s="1"/>
  <c r="K344" i="1" s="1"/>
  <c r="E345" i="1"/>
  <c r="D345" i="1" s="1"/>
  <c r="K345" i="1" s="1"/>
  <c r="E346" i="1"/>
  <c r="D346" i="1" s="1"/>
  <c r="K346" i="1" s="1"/>
  <c r="E347" i="1"/>
  <c r="D347" i="1" s="1"/>
  <c r="K347" i="1" s="1"/>
  <c r="E348" i="1"/>
  <c r="D348" i="1" s="1"/>
  <c r="K348" i="1" s="1"/>
  <c r="E349" i="1"/>
  <c r="D349" i="1" s="1"/>
  <c r="K349" i="1" s="1"/>
  <c r="E350" i="1"/>
  <c r="D350" i="1" s="1"/>
  <c r="K350" i="1" s="1"/>
  <c r="E351" i="1"/>
  <c r="D351" i="1" s="1"/>
  <c r="K351" i="1" s="1"/>
  <c r="E352" i="1"/>
  <c r="D352" i="1" s="1"/>
  <c r="K352" i="1" s="1"/>
  <c r="E353" i="1"/>
  <c r="D353" i="1" s="1"/>
  <c r="K353" i="1" s="1"/>
  <c r="E354" i="1"/>
  <c r="D354" i="1" s="1"/>
  <c r="K354" i="1" s="1"/>
  <c r="E355" i="1"/>
  <c r="D355" i="1" s="1"/>
  <c r="K355" i="1" s="1"/>
  <c r="E356" i="1"/>
  <c r="D356" i="1" s="1"/>
  <c r="K356" i="1" s="1"/>
  <c r="E357" i="1"/>
  <c r="D357" i="1" s="1"/>
  <c r="K357" i="1" s="1"/>
  <c r="E358" i="1"/>
  <c r="D358" i="1" s="1"/>
  <c r="K358" i="1" s="1"/>
  <c r="E359" i="1"/>
  <c r="D359" i="1" s="1"/>
  <c r="K359" i="1" s="1"/>
  <c r="E360" i="1"/>
  <c r="D360" i="1" s="1"/>
  <c r="K360" i="1" s="1"/>
  <c r="E361" i="1"/>
  <c r="D361" i="1" s="1"/>
  <c r="K361" i="1" s="1"/>
  <c r="E362" i="1"/>
  <c r="D362" i="1" s="1"/>
  <c r="K362" i="1" s="1"/>
  <c r="E363" i="1"/>
  <c r="D363" i="1" s="1"/>
  <c r="K363" i="1" s="1"/>
  <c r="E364" i="1"/>
  <c r="D364" i="1" s="1"/>
  <c r="K364" i="1" s="1"/>
  <c r="E365" i="1"/>
  <c r="D365" i="1" s="1"/>
  <c r="K365" i="1" s="1"/>
  <c r="E366" i="1"/>
  <c r="D366" i="1" s="1"/>
  <c r="K366" i="1" s="1"/>
  <c r="E367" i="1"/>
  <c r="D367" i="1" s="1"/>
  <c r="K367" i="1" s="1"/>
  <c r="E368" i="1"/>
  <c r="D368" i="1" s="1"/>
  <c r="K368" i="1" s="1"/>
  <c r="E369" i="1"/>
  <c r="D369" i="1" s="1"/>
  <c r="K369" i="1" s="1"/>
  <c r="E370" i="1"/>
  <c r="D370" i="1" s="1"/>
  <c r="K370" i="1" s="1"/>
  <c r="E371" i="1"/>
  <c r="D371" i="1" s="1"/>
  <c r="K371" i="1" s="1"/>
  <c r="E372" i="1"/>
  <c r="D372" i="1" s="1"/>
  <c r="K372" i="1" s="1"/>
  <c r="E373" i="1"/>
  <c r="D373" i="1" s="1"/>
  <c r="K373" i="1" s="1"/>
  <c r="E374" i="1"/>
  <c r="D374" i="1" s="1"/>
  <c r="K374" i="1" s="1"/>
  <c r="E375" i="1"/>
  <c r="D375" i="1" s="1"/>
  <c r="K375" i="1" s="1"/>
  <c r="E376" i="1"/>
  <c r="D376" i="1" s="1"/>
  <c r="K376" i="1" s="1"/>
  <c r="E377" i="1"/>
  <c r="D377" i="1" s="1"/>
  <c r="K377" i="1" s="1"/>
  <c r="E378" i="1"/>
  <c r="D378" i="1" s="1"/>
  <c r="K378" i="1" s="1"/>
  <c r="E379" i="1"/>
  <c r="D379" i="1" s="1"/>
  <c r="K379" i="1" s="1"/>
  <c r="E380" i="1"/>
  <c r="D380" i="1" s="1"/>
  <c r="K380" i="1" s="1"/>
  <c r="E381" i="1"/>
  <c r="D381" i="1" s="1"/>
  <c r="K381" i="1" s="1"/>
  <c r="E382" i="1"/>
  <c r="D382" i="1" s="1"/>
  <c r="K382" i="1" s="1"/>
  <c r="E383" i="1"/>
  <c r="D383" i="1" s="1"/>
  <c r="K383" i="1" s="1"/>
  <c r="E384" i="1"/>
  <c r="D384" i="1" s="1"/>
  <c r="K384" i="1" s="1"/>
  <c r="E385" i="1"/>
  <c r="D385" i="1" s="1"/>
  <c r="K385" i="1" s="1"/>
  <c r="E386" i="1"/>
  <c r="D386" i="1" s="1"/>
  <c r="K386" i="1" s="1"/>
  <c r="E387" i="1"/>
  <c r="D387" i="1" s="1"/>
  <c r="K387" i="1" s="1"/>
  <c r="E388" i="1"/>
  <c r="D388" i="1" s="1"/>
  <c r="K388" i="1" s="1"/>
  <c r="E389" i="1"/>
  <c r="D389" i="1" s="1"/>
  <c r="K389" i="1" s="1"/>
  <c r="E390" i="1"/>
  <c r="D390" i="1" s="1"/>
  <c r="K390" i="1" s="1"/>
  <c r="E391" i="1"/>
  <c r="D391" i="1" s="1"/>
  <c r="K391" i="1" s="1"/>
  <c r="E392" i="1"/>
  <c r="D392" i="1" s="1"/>
  <c r="K392" i="1" s="1"/>
  <c r="E393" i="1"/>
  <c r="D393" i="1" s="1"/>
  <c r="K393" i="1" s="1"/>
  <c r="E394" i="1"/>
  <c r="D394" i="1" s="1"/>
  <c r="K394" i="1" s="1"/>
  <c r="E395" i="1"/>
  <c r="D395" i="1" s="1"/>
  <c r="K395" i="1" s="1"/>
  <c r="E396" i="1"/>
  <c r="D396" i="1" s="1"/>
  <c r="K396" i="1" s="1"/>
  <c r="E397" i="1"/>
  <c r="D397" i="1" s="1"/>
  <c r="K397" i="1" s="1"/>
  <c r="E398" i="1"/>
  <c r="D398" i="1" s="1"/>
  <c r="K398" i="1" s="1"/>
  <c r="E399" i="1"/>
  <c r="D399" i="1" s="1"/>
  <c r="K399" i="1" s="1"/>
  <c r="E400" i="1"/>
  <c r="D400" i="1" s="1"/>
  <c r="K400" i="1" s="1"/>
  <c r="E401" i="1"/>
  <c r="D401" i="1" s="1"/>
  <c r="K401" i="1" s="1"/>
  <c r="E402" i="1"/>
  <c r="D402" i="1" s="1"/>
  <c r="K402" i="1" s="1"/>
  <c r="E403" i="1"/>
  <c r="D403" i="1" s="1"/>
  <c r="K403" i="1" s="1"/>
  <c r="E404" i="1"/>
  <c r="D404" i="1" s="1"/>
  <c r="K404" i="1" s="1"/>
  <c r="E405" i="1"/>
  <c r="D405" i="1" s="1"/>
  <c r="K405" i="1" s="1"/>
  <c r="E406" i="1"/>
  <c r="D406" i="1" s="1"/>
  <c r="K406" i="1" s="1"/>
  <c r="E407" i="1"/>
  <c r="D407" i="1" s="1"/>
  <c r="K407" i="1" s="1"/>
  <c r="E408" i="1"/>
  <c r="D408" i="1" s="1"/>
  <c r="K408" i="1" s="1"/>
  <c r="E409" i="1"/>
  <c r="D409" i="1" s="1"/>
  <c r="K409" i="1" s="1"/>
  <c r="E410" i="1"/>
  <c r="D410" i="1" s="1"/>
  <c r="K410" i="1" s="1"/>
  <c r="E411" i="1"/>
  <c r="D411" i="1" s="1"/>
  <c r="K411" i="1" s="1"/>
  <c r="E412" i="1"/>
  <c r="D412" i="1" s="1"/>
  <c r="K412" i="1" s="1"/>
  <c r="E413" i="1"/>
  <c r="D413" i="1" s="1"/>
  <c r="K413" i="1" s="1"/>
  <c r="E414" i="1"/>
  <c r="D414" i="1" s="1"/>
  <c r="K414" i="1" s="1"/>
  <c r="E415" i="1"/>
  <c r="D415" i="1" s="1"/>
  <c r="K415" i="1" s="1"/>
  <c r="E416" i="1"/>
  <c r="D416" i="1" s="1"/>
  <c r="K416" i="1" s="1"/>
  <c r="E417" i="1"/>
  <c r="D417" i="1" s="1"/>
  <c r="K417" i="1" s="1"/>
  <c r="E418" i="1"/>
  <c r="D418" i="1" s="1"/>
  <c r="K418" i="1" s="1"/>
  <c r="E419" i="1"/>
  <c r="D419" i="1" s="1"/>
  <c r="K419" i="1" s="1"/>
  <c r="E420" i="1"/>
  <c r="D420" i="1" s="1"/>
  <c r="K420" i="1" s="1"/>
  <c r="E421" i="1"/>
  <c r="D421" i="1" s="1"/>
  <c r="K421" i="1" s="1"/>
  <c r="E422" i="1"/>
  <c r="D422" i="1" s="1"/>
  <c r="K422" i="1" s="1"/>
  <c r="E423" i="1"/>
  <c r="D423" i="1" s="1"/>
  <c r="K423" i="1" s="1"/>
  <c r="E424" i="1"/>
  <c r="D424" i="1" s="1"/>
  <c r="K424" i="1" s="1"/>
  <c r="E425" i="1"/>
  <c r="D425" i="1" s="1"/>
  <c r="K425" i="1" s="1"/>
  <c r="E426" i="1"/>
  <c r="D426" i="1" s="1"/>
  <c r="K426" i="1" s="1"/>
  <c r="E427" i="1"/>
  <c r="D427" i="1" s="1"/>
  <c r="K427" i="1" s="1"/>
  <c r="E428" i="1"/>
  <c r="D428" i="1" s="1"/>
  <c r="K428" i="1" s="1"/>
  <c r="E429" i="1"/>
  <c r="D429" i="1" s="1"/>
  <c r="K429" i="1" s="1"/>
  <c r="E430" i="1"/>
  <c r="D430" i="1" s="1"/>
  <c r="K430" i="1" s="1"/>
  <c r="E431" i="1"/>
  <c r="D431" i="1" s="1"/>
  <c r="K431" i="1" s="1"/>
  <c r="E432" i="1"/>
  <c r="D432" i="1" s="1"/>
  <c r="K432" i="1" s="1"/>
  <c r="E433" i="1"/>
  <c r="D433" i="1" s="1"/>
  <c r="K433" i="1" s="1"/>
  <c r="E434" i="1"/>
  <c r="D434" i="1" s="1"/>
  <c r="K434" i="1" s="1"/>
  <c r="E435" i="1"/>
  <c r="D435" i="1" s="1"/>
  <c r="K435" i="1" s="1"/>
  <c r="E436" i="1"/>
  <c r="D436" i="1" s="1"/>
  <c r="K436" i="1" s="1"/>
  <c r="E437" i="1"/>
  <c r="D437" i="1" s="1"/>
  <c r="K437" i="1" s="1"/>
  <c r="E438" i="1"/>
  <c r="D438" i="1" s="1"/>
  <c r="K438" i="1" s="1"/>
  <c r="E439" i="1"/>
  <c r="D439" i="1" s="1"/>
  <c r="K439" i="1" s="1"/>
  <c r="E440" i="1"/>
  <c r="D440" i="1" s="1"/>
  <c r="K440" i="1" s="1"/>
  <c r="E441" i="1"/>
  <c r="D441" i="1" s="1"/>
  <c r="K441" i="1" s="1"/>
  <c r="E442" i="1"/>
  <c r="D442" i="1" s="1"/>
  <c r="K442" i="1" s="1"/>
  <c r="E443" i="1"/>
  <c r="D443" i="1" s="1"/>
  <c r="K443" i="1" s="1"/>
  <c r="E444" i="1"/>
  <c r="D444" i="1" s="1"/>
  <c r="K444" i="1" s="1"/>
  <c r="E445" i="1"/>
  <c r="D445" i="1" s="1"/>
  <c r="K445" i="1" s="1"/>
  <c r="E446" i="1"/>
  <c r="D446" i="1" s="1"/>
  <c r="K446" i="1" s="1"/>
  <c r="E447" i="1"/>
  <c r="D447" i="1" s="1"/>
  <c r="K447" i="1" s="1"/>
  <c r="E448" i="1"/>
  <c r="D448" i="1" s="1"/>
  <c r="K448" i="1" s="1"/>
  <c r="E449" i="1"/>
  <c r="D449" i="1" s="1"/>
  <c r="K449" i="1" s="1"/>
  <c r="E450" i="1"/>
  <c r="D450" i="1" s="1"/>
  <c r="K450" i="1" s="1"/>
  <c r="E451" i="1"/>
  <c r="D451" i="1" s="1"/>
  <c r="K451" i="1" s="1"/>
  <c r="E452" i="1"/>
  <c r="D452" i="1" s="1"/>
  <c r="K452" i="1" s="1"/>
  <c r="E453" i="1"/>
  <c r="D453" i="1" s="1"/>
  <c r="K453" i="1" s="1"/>
  <c r="E454" i="1"/>
  <c r="D454" i="1" s="1"/>
  <c r="K454" i="1" s="1"/>
  <c r="E455" i="1"/>
  <c r="D455" i="1" s="1"/>
  <c r="K455" i="1" s="1"/>
  <c r="E456" i="1"/>
  <c r="D456" i="1" s="1"/>
  <c r="K456" i="1" s="1"/>
  <c r="E457" i="1"/>
  <c r="D457" i="1" s="1"/>
  <c r="K457" i="1" s="1"/>
  <c r="E458" i="1"/>
  <c r="D458" i="1" s="1"/>
  <c r="K458" i="1" s="1"/>
  <c r="E459" i="1"/>
  <c r="D459" i="1" s="1"/>
  <c r="K459" i="1" s="1"/>
  <c r="E460" i="1"/>
  <c r="D460" i="1" s="1"/>
  <c r="K460" i="1" s="1"/>
  <c r="E461" i="1"/>
  <c r="D461" i="1" s="1"/>
  <c r="K461" i="1" s="1"/>
  <c r="E462" i="1"/>
  <c r="D462" i="1" s="1"/>
  <c r="K462" i="1" s="1"/>
  <c r="E463" i="1"/>
  <c r="D463" i="1" s="1"/>
  <c r="K463" i="1" s="1"/>
  <c r="E464" i="1"/>
  <c r="D464" i="1" s="1"/>
  <c r="K464" i="1" s="1"/>
  <c r="E465" i="1"/>
  <c r="D465" i="1" s="1"/>
  <c r="K465" i="1" s="1"/>
  <c r="E466" i="1"/>
  <c r="D466" i="1" s="1"/>
  <c r="K466" i="1" s="1"/>
  <c r="E467" i="1"/>
  <c r="D467" i="1" s="1"/>
  <c r="K467" i="1" s="1"/>
  <c r="E468" i="1"/>
  <c r="D468" i="1" s="1"/>
  <c r="K468" i="1" s="1"/>
  <c r="E469" i="1"/>
  <c r="D469" i="1" s="1"/>
  <c r="K469" i="1" s="1"/>
  <c r="E470" i="1"/>
  <c r="D470" i="1" s="1"/>
  <c r="K470" i="1" s="1"/>
  <c r="E471" i="1"/>
  <c r="D471" i="1" s="1"/>
  <c r="K471" i="1" s="1"/>
  <c r="E472" i="1"/>
  <c r="D472" i="1" s="1"/>
  <c r="K472" i="1" s="1"/>
  <c r="E473" i="1"/>
  <c r="D473" i="1" s="1"/>
  <c r="K473" i="1" s="1"/>
  <c r="E474" i="1"/>
  <c r="D474" i="1" s="1"/>
  <c r="K474" i="1" s="1"/>
  <c r="E475" i="1"/>
  <c r="D475" i="1" s="1"/>
  <c r="K475" i="1" s="1"/>
  <c r="E476" i="1"/>
  <c r="D476" i="1" s="1"/>
  <c r="K476" i="1" s="1"/>
  <c r="E477" i="1"/>
  <c r="D477" i="1" s="1"/>
  <c r="K477" i="1" s="1"/>
  <c r="E478" i="1"/>
  <c r="D478" i="1" s="1"/>
  <c r="K478" i="1" s="1"/>
  <c r="E479" i="1"/>
  <c r="D479" i="1" s="1"/>
  <c r="K479" i="1" s="1"/>
  <c r="E480" i="1"/>
  <c r="D480" i="1" s="1"/>
  <c r="K480" i="1" s="1"/>
  <c r="E481" i="1"/>
  <c r="D481" i="1" s="1"/>
  <c r="K481" i="1" s="1"/>
  <c r="E482" i="1"/>
  <c r="D482" i="1" s="1"/>
  <c r="K482" i="1" s="1"/>
  <c r="E483" i="1"/>
  <c r="D483" i="1" s="1"/>
  <c r="K483" i="1" s="1"/>
  <c r="E484" i="1"/>
  <c r="D484" i="1" s="1"/>
  <c r="K484" i="1" s="1"/>
  <c r="E485" i="1"/>
  <c r="D485" i="1" s="1"/>
  <c r="K485" i="1" s="1"/>
  <c r="E486" i="1"/>
  <c r="D486" i="1" s="1"/>
  <c r="K486" i="1" s="1"/>
  <c r="E487" i="1"/>
  <c r="D487" i="1" s="1"/>
  <c r="K487" i="1" s="1"/>
  <c r="E488" i="1"/>
  <c r="D488" i="1" s="1"/>
  <c r="K488" i="1" s="1"/>
  <c r="E489" i="1"/>
  <c r="D489" i="1" s="1"/>
  <c r="K489" i="1" s="1"/>
  <c r="E490" i="1"/>
  <c r="D490" i="1" s="1"/>
  <c r="K490" i="1" s="1"/>
  <c r="E491" i="1"/>
  <c r="D491" i="1" s="1"/>
  <c r="K491" i="1" s="1"/>
  <c r="E492" i="1"/>
  <c r="D492" i="1" s="1"/>
  <c r="K492" i="1" s="1"/>
  <c r="E493" i="1"/>
  <c r="D493" i="1" s="1"/>
  <c r="K493" i="1" s="1"/>
  <c r="E494" i="1"/>
  <c r="D494" i="1" s="1"/>
  <c r="K494" i="1" s="1"/>
  <c r="E495" i="1"/>
  <c r="D495" i="1" s="1"/>
  <c r="K495" i="1" s="1"/>
  <c r="E496" i="1"/>
  <c r="D496" i="1" s="1"/>
  <c r="K496" i="1" s="1"/>
  <c r="E497" i="1"/>
  <c r="D497" i="1" s="1"/>
  <c r="K497" i="1" s="1"/>
  <c r="E498" i="1"/>
  <c r="D498" i="1" s="1"/>
  <c r="K498" i="1" s="1"/>
  <c r="E499" i="1"/>
  <c r="D499" i="1" s="1"/>
  <c r="K499" i="1" s="1"/>
  <c r="E500" i="1"/>
  <c r="D500" i="1" s="1"/>
  <c r="K500" i="1" s="1"/>
  <c r="E501" i="1"/>
  <c r="D501" i="1" s="1"/>
  <c r="K501" i="1" s="1"/>
  <c r="E502" i="1"/>
  <c r="D502" i="1" s="1"/>
  <c r="K502" i="1" s="1"/>
  <c r="E503" i="1"/>
  <c r="D503" i="1" s="1"/>
  <c r="K503" i="1" s="1"/>
  <c r="E504" i="1"/>
  <c r="D504" i="1" s="1"/>
  <c r="K504" i="1" s="1"/>
  <c r="E505" i="1"/>
  <c r="D505" i="1" s="1"/>
  <c r="K505" i="1" s="1"/>
  <c r="E506" i="1"/>
  <c r="D506" i="1" s="1"/>
  <c r="K506" i="1" s="1"/>
  <c r="E507" i="1"/>
  <c r="D507" i="1" s="1"/>
  <c r="K507" i="1" s="1"/>
  <c r="E508" i="1"/>
  <c r="D508" i="1" s="1"/>
  <c r="K508" i="1" s="1"/>
  <c r="E509" i="1"/>
  <c r="D509" i="1" s="1"/>
  <c r="K509" i="1" s="1"/>
  <c r="E510" i="1"/>
  <c r="D510" i="1" s="1"/>
  <c r="K510" i="1" s="1"/>
  <c r="E511" i="1"/>
  <c r="D511" i="1" s="1"/>
  <c r="K511" i="1" s="1"/>
  <c r="E512" i="1"/>
  <c r="D512" i="1" s="1"/>
  <c r="K512" i="1" s="1"/>
  <c r="E513" i="1"/>
  <c r="D513" i="1" s="1"/>
  <c r="K513" i="1" s="1"/>
  <c r="E514" i="1"/>
  <c r="D514" i="1" s="1"/>
  <c r="K514" i="1" s="1"/>
  <c r="E515" i="1"/>
  <c r="D515" i="1" s="1"/>
  <c r="K515" i="1" s="1"/>
  <c r="E516" i="1"/>
  <c r="D516" i="1" s="1"/>
  <c r="K516" i="1" s="1"/>
  <c r="E517" i="1"/>
  <c r="D517" i="1" s="1"/>
  <c r="K517" i="1" s="1"/>
  <c r="E518" i="1"/>
  <c r="D518" i="1" s="1"/>
  <c r="K518" i="1" s="1"/>
  <c r="E519" i="1"/>
  <c r="D519" i="1" s="1"/>
  <c r="K519" i="1" s="1"/>
  <c r="E520" i="1"/>
  <c r="D520" i="1" s="1"/>
  <c r="K520" i="1" s="1"/>
  <c r="E521" i="1"/>
  <c r="D521" i="1" s="1"/>
  <c r="K521" i="1" s="1"/>
  <c r="E522" i="1"/>
  <c r="D522" i="1" s="1"/>
  <c r="K522" i="1" s="1"/>
  <c r="E523" i="1"/>
  <c r="D523" i="1" s="1"/>
  <c r="K523" i="1" s="1"/>
  <c r="E524" i="1"/>
  <c r="D524" i="1" s="1"/>
  <c r="K524" i="1" s="1"/>
  <c r="E525" i="1"/>
  <c r="D525" i="1" s="1"/>
  <c r="K525" i="1" s="1"/>
  <c r="E526" i="1"/>
  <c r="D526" i="1" s="1"/>
  <c r="K526" i="1" s="1"/>
  <c r="E527" i="1"/>
  <c r="D527" i="1" s="1"/>
  <c r="K527" i="1" s="1"/>
  <c r="E528" i="1"/>
  <c r="D528" i="1" s="1"/>
  <c r="K528" i="1" s="1"/>
  <c r="E529" i="1"/>
  <c r="D529" i="1" s="1"/>
  <c r="K529" i="1" s="1"/>
  <c r="E530" i="1"/>
  <c r="D530" i="1" s="1"/>
  <c r="K530" i="1" s="1"/>
  <c r="E531" i="1"/>
  <c r="D531" i="1" s="1"/>
  <c r="K531" i="1" s="1"/>
  <c r="E532" i="1"/>
  <c r="D532" i="1" s="1"/>
  <c r="K532" i="1" s="1"/>
  <c r="E533" i="1"/>
  <c r="D533" i="1" s="1"/>
  <c r="K533" i="1" s="1"/>
  <c r="E534" i="1"/>
  <c r="D534" i="1" s="1"/>
  <c r="K534" i="1" s="1"/>
  <c r="E535" i="1"/>
  <c r="D535" i="1" s="1"/>
  <c r="K535" i="1" s="1"/>
  <c r="E536" i="1"/>
  <c r="D536" i="1" s="1"/>
  <c r="K536" i="1" s="1"/>
  <c r="E537" i="1"/>
  <c r="D537" i="1" s="1"/>
  <c r="K537" i="1" s="1"/>
  <c r="E538" i="1"/>
  <c r="D538" i="1" s="1"/>
  <c r="K538" i="1" s="1"/>
  <c r="E539" i="1"/>
  <c r="D539" i="1" s="1"/>
  <c r="K539" i="1" s="1"/>
  <c r="E540" i="1"/>
  <c r="D540" i="1" s="1"/>
  <c r="K540" i="1" s="1"/>
  <c r="E541" i="1"/>
  <c r="D541" i="1" s="1"/>
  <c r="K541" i="1" s="1"/>
  <c r="E542" i="1"/>
  <c r="D542" i="1" s="1"/>
  <c r="K542" i="1" s="1"/>
  <c r="E543" i="1"/>
  <c r="D543" i="1" s="1"/>
  <c r="K543" i="1" s="1"/>
  <c r="E544" i="1"/>
  <c r="D544" i="1" s="1"/>
  <c r="K544" i="1" s="1"/>
  <c r="E545" i="1"/>
  <c r="D545" i="1" s="1"/>
  <c r="K545" i="1" s="1"/>
  <c r="E546" i="1"/>
  <c r="D546" i="1" s="1"/>
  <c r="K546" i="1" s="1"/>
  <c r="E547" i="1"/>
  <c r="D547" i="1" s="1"/>
  <c r="K547" i="1" s="1"/>
  <c r="E548" i="1"/>
  <c r="D548" i="1" s="1"/>
  <c r="K548" i="1" s="1"/>
  <c r="E549" i="1"/>
  <c r="D549" i="1" s="1"/>
  <c r="K549" i="1" s="1"/>
  <c r="E550" i="1"/>
  <c r="D550" i="1" s="1"/>
  <c r="K550" i="1" s="1"/>
  <c r="E551" i="1"/>
  <c r="D551" i="1" s="1"/>
  <c r="K551" i="1" s="1"/>
  <c r="E552" i="1"/>
  <c r="D552" i="1" s="1"/>
  <c r="K552" i="1" s="1"/>
  <c r="E553" i="1"/>
  <c r="D553" i="1" s="1"/>
  <c r="K553" i="1" s="1"/>
  <c r="E554" i="1"/>
  <c r="D554" i="1" s="1"/>
  <c r="K554" i="1" s="1"/>
  <c r="E555" i="1"/>
  <c r="D555" i="1" s="1"/>
  <c r="K555" i="1" s="1"/>
  <c r="E556" i="1"/>
  <c r="D556" i="1" s="1"/>
  <c r="K556" i="1" s="1"/>
  <c r="E557" i="1"/>
  <c r="D557" i="1" s="1"/>
  <c r="K557" i="1" s="1"/>
  <c r="E558" i="1"/>
  <c r="D558" i="1" s="1"/>
  <c r="K558" i="1" s="1"/>
  <c r="E559" i="1"/>
  <c r="D559" i="1" s="1"/>
  <c r="K559" i="1" s="1"/>
  <c r="E560" i="1"/>
  <c r="D560" i="1" s="1"/>
  <c r="K560" i="1" s="1"/>
  <c r="E561" i="1"/>
  <c r="D561" i="1" s="1"/>
  <c r="K561" i="1" s="1"/>
  <c r="E562" i="1"/>
  <c r="D562" i="1" s="1"/>
  <c r="K562" i="1" s="1"/>
  <c r="E563" i="1"/>
  <c r="D563" i="1" s="1"/>
  <c r="K563" i="1" s="1"/>
  <c r="E564" i="1"/>
  <c r="D564" i="1" s="1"/>
  <c r="K564" i="1" s="1"/>
  <c r="E565" i="1"/>
  <c r="D565" i="1" s="1"/>
  <c r="K565" i="1" s="1"/>
  <c r="E566" i="1"/>
  <c r="D566" i="1" s="1"/>
  <c r="K566" i="1" s="1"/>
  <c r="E567" i="1"/>
  <c r="D567" i="1" s="1"/>
  <c r="K567" i="1" s="1"/>
  <c r="E568" i="1"/>
  <c r="D568" i="1" s="1"/>
  <c r="K568" i="1" s="1"/>
  <c r="E569" i="1"/>
  <c r="D569" i="1" s="1"/>
  <c r="K569" i="1" s="1"/>
  <c r="E570" i="1"/>
  <c r="D570" i="1" s="1"/>
  <c r="K570" i="1" s="1"/>
  <c r="E571" i="1"/>
  <c r="D571" i="1" s="1"/>
  <c r="K571" i="1" s="1"/>
  <c r="E572" i="1"/>
  <c r="D572" i="1" s="1"/>
  <c r="K572" i="1" s="1"/>
  <c r="E573" i="1"/>
  <c r="D573" i="1" s="1"/>
  <c r="K573" i="1" s="1"/>
  <c r="E574" i="1"/>
  <c r="D574" i="1" s="1"/>
  <c r="K574" i="1" s="1"/>
  <c r="E575" i="1"/>
  <c r="D575" i="1" s="1"/>
  <c r="K575" i="1" s="1"/>
  <c r="E576" i="1"/>
  <c r="D576" i="1" s="1"/>
  <c r="K576" i="1" s="1"/>
  <c r="E577" i="1"/>
  <c r="D577" i="1" s="1"/>
  <c r="K577" i="1" s="1"/>
  <c r="E578" i="1"/>
  <c r="D578" i="1" s="1"/>
  <c r="K578" i="1" s="1"/>
  <c r="E579" i="1"/>
  <c r="D579" i="1" s="1"/>
  <c r="K579" i="1" s="1"/>
  <c r="E580" i="1"/>
  <c r="D580" i="1" s="1"/>
  <c r="K580" i="1" s="1"/>
  <c r="E581" i="1"/>
  <c r="D581" i="1" s="1"/>
  <c r="K581" i="1" s="1"/>
  <c r="E582" i="1"/>
  <c r="D582" i="1" s="1"/>
  <c r="K582" i="1" s="1"/>
  <c r="E583" i="1"/>
  <c r="D583" i="1" s="1"/>
  <c r="K583" i="1" s="1"/>
  <c r="E584" i="1"/>
  <c r="D584" i="1" s="1"/>
  <c r="K584" i="1" s="1"/>
  <c r="E585" i="1"/>
  <c r="D585" i="1" s="1"/>
  <c r="K585" i="1" s="1"/>
  <c r="E586" i="1"/>
  <c r="D586" i="1" s="1"/>
  <c r="K586" i="1" s="1"/>
  <c r="E587" i="1"/>
  <c r="D587" i="1" s="1"/>
  <c r="K587" i="1" s="1"/>
  <c r="E588" i="1"/>
  <c r="D588" i="1" s="1"/>
  <c r="K588" i="1" s="1"/>
  <c r="E589" i="1"/>
  <c r="D589" i="1" s="1"/>
  <c r="K589" i="1" s="1"/>
  <c r="E590" i="1"/>
  <c r="D590" i="1" s="1"/>
  <c r="K590" i="1" s="1"/>
  <c r="E591" i="1"/>
  <c r="D591" i="1" s="1"/>
  <c r="K591" i="1" s="1"/>
  <c r="E592" i="1"/>
  <c r="D592" i="1" s="1"/>
  <c r="K592" i="1" s="1"/>
  <c r="E593" i="1"/>
  <c r="D593" i="1" s="1"/>
  <c r="K593" i="1" s="1"/>
  <c r="E594" i="1"/>
  <c r="D594" i="1" s="1"/>
  <c r="K594" i="1" s="1"/>
  <c r="E595" i="1"/>
  <c r="D595" i="1" s="1"/>
  <c r="K595" i="1" s="1"/>
  <c r="E596" i="1"/>
  <c r="D596" i="1" s="1"/>
  <c r="K596" i="1" s="1"/>
  <c r="E597" i="1"/>
  <c r="D597" i="1" s="1"/>
  <c r="K597" i="1" s="1"/>
  <c r="E598" i="1"/>
  <c r="D598" i="1" s="1"/>
  <c r="K598" i="1" s="1"/>
  <c r="E599" i="1"/>
  <c r="D599" i="1" s="1"/>
  <c r="K599" i="1" s="1"/>
  <c r="E600" i="1"/>
  <c r="D600" i="1" s="1"/>
  <c r="K600" i="1" s="1"/>
  <c r="E601" i="1"/>
  <c r="D601" i="1" s="1"/>
  <c r="K601" i="1" s="1"/>
  <c r="E602" i="1"/>
  <c r="D602" i="1" s="1"/>
  <c r="K602" i="1" s="1"/>
  <c r="E603" i="1"/>
  <c r="D603" i="1" s="1"/>
  <c r="K603" i="1" s="1"/>
  <c r="E604" i="1"/>
  <c r="D604" i="1" s="1"/>
  <c r="K604" i="1" s="1"/>
  <c r="E605" i="1"/>
  <c r="D605" i="1" s="1"/>
  <c r="K605" i="1" s="1"/>
  <c r="E606" i="1"/>
  <c r="D606" i="1" s="1"/>
  <c r="K606" i="1" s="1"/>
  <c r="E607" i="1"/>
  <c r="D607" i="1" s="1"/>
  <c r="K607" i="1" s="1"/>
  <c r="E608" i="1"/>
  <c r="D608" i="1" s="1"/>
  <c r="K608" i="1" s="1"/>
  <c r="E609" i="1"/>
  <c r="D609" i="1" s="1"/>
  <c r="K609" i="1" s="1"/>
  <c r="E610" i="1"/>
  <c r="D610" i="1" s="1"/>
  <c r="K610" i="1" s="1"/>
  <c r="E611" i="1"/>
  <c r="D611" i="1" s="1"/>
  <c r="K611" i="1" s="1"/>
  <c r="E612" i="1"/>
  <c r="D612" i="1" s="1"/>
  <c r="K612" i="1" s="1"/>
  <c r="E613" i="1"/>
  <c r="D613" i="1" s="1"/>
  <c r="K613" i="1" s="1"/>
  <c r="E614" i="1"/>
  <c r="D614" i="1" s="1"/>
  <c r="K614" i="1" s="1"/>
  <c r="E615" i="1"/>
  <c r="D615" i="1" s="1"/>
  <c r="K615" i="1" s="1"/>
  <c r="E616" i="1"/>
  <c r="D616" i="1" s="1"/>
  <c r="K616" i="1" s="1"/>
  <c r="E617" i="1"/>
  <c r="D617" i="1" s="1"/>
  <c r="K617" i="1" s="1"/>
  <c r="E618" i="1"/>
  <c r="D618" i="1" s="1"/>
  <c r="K618" i="1" s="1"/>
  <c r="E619" i="1"/>
  <c r="D619" i="1" s="1"/>
  <c r="K619" i="1" s="1"/>
  <c r="E620" i="1"/>
  <c r="D620" i="1" s="1"/>
  <c r="K620" i="1" s="1"/>
  <c r="E621" i="1"/>
  <c r="D621" i="1" s="1"/>
  <c r="K621" i="1" s="1"/>
  <c r="E622" i="1"/>
  <c r="D622" i="1" s="1"/>
  <c r="K622" i="1" s="1"/>
  <c r="E623" i="1"/>
  <c r="D623" i="1" s="1"/>
  <c r="K623" i="1" s="1"/>
  <c r="E624" i="1"/>
  <c r="D624" i="1" s="1"/>
  <c r="K624" i="1" s="1"/>
  <c r="E625" i="1"/>
  <c r="D625" i="1" s="1"/>
  <c r="K625" i="1" s="1"/>
  <c r="E626" i="1"/>
  <c r="D626" i="1" s="1"/>
  <c r="K626" i="1" s="1"/>
  <c r="E627" i="1"/>
  <c r="D627" i="1" s="1"/>
  <c r="K627" i="1" s="1"/>
  <c r="E628" i="1"/>
  <c r="D628" i="1" s="1"/>
  <c r="K628" i="1" s="1"/>
  <c r="E629" i="1"/>
  <c r="D629" i="1" s="1"/>
  <c r="K629" i="1" s="1"/>
  <c r="E630" i="1"/>
  <c r="D630" i="1" s="1"/>
  <c r="K630" i="1" s="1"/>
  <c r="E631" i="1"/>
  <c r="D631" i="1" s="1"/>
  <c r="K631" i="1" s="1"/>
  <c r="E632" i="1"/>
  <c r="D632" i="1" s="1"/>
  <c r="K632" i="1" s="1"/>
  <c r="E633" i="1"/>
  <c r="D633" i="1" s="1"/>
  <c r="K633" i="1" s="1"/>
  <c r="E634" i="1"/>
  <c r="D634" i="1" s="1"/>
  <c r="K634" i="1" s="1"/>
  <c r="E635" i="1"/>
  <c r="D635" i="1" s="1"/>
  <c r="K635" i="1" s="1"/>
  <c r="E636" i="1"/>
  <c r="D636" i="1" s="1"/>
  <c r="K636" i="1" s="1"/>
  <c r="E637" i="1"/>
  <c r="D637" i="1" s="1"/>
  <c r="K637" i="1" s="1"/>
  <c r="E638" i="1"/>
  <c r="D638" i="1" s="1"/>
  <c r="K638" i="1" s="1"/>
  <c r="E639" i="1"/>
  <c r="D639" i="1" s="1"/>
  <c r="K639" i="1" s="1"/>
  <c r="E640" i="1"/>
  <c r="D640" i="1" s="1"/>
  <c r="K640" i="1" s="1"/>
  <c r="E641" i="1"/>
  <c r="D641" i="1" s="1"/>
  <c r="K641" i="1" s="1"/>
  <c r="E642" i="1"/>
  <c r="D642" i="1" s="1"/>
  <c r="K642" i="1" s="1"/>
  <c r="E643" i="1"/>
  <c r="D643" i="1" s="1"/>
  <c r="K643" i="1" s="1"/>
  <c r="E644" i="1"/>
  <c r="D644" i="1" s="1"/>
  <c r="K644" i="1" s="1"/>
  <c r="E645" i="1"/>
  <c r="D645" i="1" s="1"/>
  <c r="K645" i="1" s="1"/>
  <c r="E646" i="1"/>
  <c r="D646" i="1" s="1"/>
  <c r="K646" i="1" s="1"/>
  <c r="E647" i="1"/>
  <c r="D647" i="1" s="1"/>
  <c r="K647" i="1" s="1"/>
  <c r="E648" i="1"/>
  <c r="D648" i="1" s="1"/>
  <c r="K648" i="1" s="1"/>
  <c r="E649" i="1"/>
  <c r="D649" i="1" s="1"/>
  <c r="K649" i="1" s="1"/>
  <c r="E650" i="1"/>
  <c r="D650" i="1" s="1"/>
  <c r="K650" i="1" s="1"/>
  <c r="E651" i="1"/>
  <c r="D651" i="1" s="1"/>
  <c r="K651" i="1" s="1"/>
  <c r="E652" i="1"/>
  <c r="D652" i="1" s="1"/>
  <c r="K652" i="1" s="1"/>
  <c r="E653" i="1"/>
  <c r="D653" i="1" s="1"/>
  <c r="K653" i="1" s="1"/>
  <c r="E654" i="1"/>
  <c r="D654" i="1" s="1"/>
  <c r="K654" i="1" s="1"/>
  <c r="E655" i="1"/>
  <c r="D655" i="1" s="1"/>
  <c r="K655" i="1" s="1"/>
  <c r="E656" i="1"/>
  <c r="D656" i="1" s="1"/>
  <c r="K656" i="1" s="1"/>
  <c r="E657" i="1"/>
  <c r="D657" i="1" s="1"/>
  <c r="K657" i="1" s="1"/>
  <c r="E658" i="1"/>
  <c r="D658" i="1" s="1"/>
  <c r="K658" i="1" s="1"/>
  <c r="E659" i="1"/>
  <c r="D659" i="1" s="1"/>
  <c r="K659" i="1" s="1"/>
  <c r="E660" i="1"/>
  <c r="D660" i="1" s="1"/>
  <c r="K660" i="1" s="1"/>
  <c r="E661" i="1"/>
  <c r="D661" i="1" s="1"/>
  <c r="K661" i="1" s="1"/>
  <c r="E662" i="1"/>
  <c r="D662" i="1" s="1"/>
  <c r="K662" i="1" s="1"/>
  <c r="E663" i="1"/>
  <c r="D663" i="1" s="1"/>
  <c r="K663" i="1" s="1"/>
  <c r="E664" i="1"/>
  <c r="D664" i="1" s="1"/>
  <c r="K664" i="1" s="1"/>
  <c r="E665" i="1"/>
  <c r="D665" i="1" s="1"/>
  <c r="K665" i="1" s="1"/>
  <c r="E666" i="1"/>
  <c r="D666" i="1" s="1"/>
  <c r="K666" i="1" s="1"/>
  <c r="E667" i="1"/>
  <c r="D667" i="1" s="1"/>
  <c r="K667" i="1" s="1"/>
  <c r="E668" i="1"/>
  <c r="D668" i="1" s="1"/>
  <c r="K668" i="1" s="1"/>
  <c r="E669" i="1"/>
  <c r="D669" i="1" s="1"/>
  <c r="K669" i="1" s="1"/>
  <c r="E670" i="1"/>
  <c r="D670" i="1" s="1"/>
  <c r="K670" i="1" s="1"/>
  <c r="E671" i="1"/>
  <c r="D671" i="1" s="1"/>
  <c r="K671" i="1" s="1"/>
  <c r="E672" i="1"/>
  <c r="D672" i="1" s="1"/>
  <c r="K672" i="1" s="1"/>
  <c r="E673" i="1"/>
  <c r="D673" i="1" s="1"/>
  <c r="K673" i="1" s="1"/>
  <c r="E674" i="1"/>
  <c r="D674" i="1" s="1"/>
  <c r="K674" i="1" s="1"/>
  <c r="E675" i="1"/>
  <c r="D675" i="1" s="1"/>
  <c r="K675" i="1" s="1"/>
  <c r="E676" i="1"/>
  <c r="D676" i="1" s="1"/>
  <c r="K676" i="1" s="1"/>
  <c r="E677" i="1"/>
  <c r="D677" i="1" s="1"/>
  <c r="K677" i="1" s="1"/>
  <c r="E678" i="1"/>
  <c r="D678" i="1" s="1"/>
  <c r="K678" i="1" s="1"/>
  <c r="E679" i="1"/>
  <c r="D679" i="1" s="1"/>
  <c r="K679" i="1" s="1"/>
  <c r="E680" i="1"/>
  <c r="D680" i="1" s="1"/>
  <c r="K680" i="1" s="1"/>
  <c r="E681" i="1"/>
  <c r="D681" i="1" s="1"/>
  <c r="K681" i="1" s="1"/>
  <c r="E682" i="1"/>
  <c r="D682" i="1" s="1"/>
  <c r="K682" i="1" s="1"/>
  <c r="E683" i="1"/>
  <c r="D683" i="1" s="1"/>
  <c r="K683" i="1" s="1"/>
  <c r="E684" i="1"/>
  <c r="D684" i="1" s="1"/>
  <c r="K684" i="1" s="1"/>
  <c r="E685" i="1"/>
  <c r="D685" i="1" s="1"/>
  <c r="K685" i="1" s="1"/>
  <c r="E686" i="1"/>
  <c r="D686" i="1" s="1"/>
  <c r="K686" i="1" s="1"/>
  <c r="E687" i="1"/>
  <c r="D687" i="1" s="1"/>
  <c r="K687" i="1" s="1"/>
  <c r="E688" i="1"/>
  <c r="D688" i="1" s="1"/>
  <c r="K688" i="1" s="1"/>
  <c r="E689" i="1"/>
  <c r="D689" i="1" s="1"/>
  <c r="K689" i="1" s="1"/>
  <c r="E690" i="1"/>
  <c r="D690" i="1" s="1"/>
  <c r="K690" i="1" s="1"/>
  <c r="E691" i="1"/>
  <c r="D691" i="1" s="1"/>
  <c r="K691" i="1" s="1"/>
  <c r="E692" i="1"/>
  <c r="D692" i="1" s="1"/>
  <c r="K692" i="1" s="1"/>
  <c r="E693" i="1"/>
  <c r="D693" i="1" s="1"/>
  <c r="K693" i="1" s="1"/>
  <c r="E694" i="1"/>
  <c r="D694" i="1" s="1"/>
  <c r="K694" i="1" s="1"/>
  <c r="E695" i="1"/>
  <c r="D695" i="1" s="1"/>
  <c r="K695" i="1" s="1"/>
  <c r="E696" i="1"/>
  <c r="D696" i="1" s="1"/>
  <c r="K696" i="1" s="1"/>
  <c r="E697" i="1"/>
  <c r="D697" i="1" s="1"/>
  <c r="K697" i="1" s="1"/>
  <c r="E698" i="1"/>
  <c r="D698" i="1" s="1"/>
  <c r="K698" i="1" s="1"/>
  <c r="E699" i="1"/>
  <c r="D699" i="1" s="1"/>
  <c r="K699" i="1" s="1"/>
  <c r="E700" i="1"/>
  <c r="D700" i="1" s="1"/>
  <c r="K700" i="1" s="1"/>
  <c r="E701" i="1"/>
  <c r="D701" i="1" s="1"/>
  <c r="K701" i="1" s="1"/>
  <c r="E702" i="1"/>
  <c r="D702" i="1" s="1"/>
  <c r="K702" i="1" s="1"/>
  <c r="E703" i="1"/>
  <c r="D703" i="1" s="1"/>
  <c r="K703" i="1" s="1"/>
  <c r="E704" i="1"/>
  <c r="D704" i="1" s="1"/>
  <c r="K704" i="1" s="1"/>
  <c r="E705" i="1"/>
  <c r="D705" i="1" s="1"/>
  <c r="K705" i="1" s="1"/>
  <c r="E706" i="1"/>
  <c r="D706" i="1" s="1"/>
  <c r="K706" i="1" s="1"/>
  <c r="E707" i="1"/>
  <c r="D707" i="1" s="1"/>
  <c r="K707" i="1" s="1"/>
  <c r="E708" i="1"/>
  <c r="D708" i="1" s="1"/>
  <c r="K708" i="1" s="1"/>
  <c r="E709" i="1"/>
  <c r="D709" i="1" s="1"/>
  <c r="K709" i="1" s="1"/>
  <c r="E710" i="1"/>
  <c r="D710" i="1" s="1"/>
  <c r="K710" i="1" s="1"/>
  <c r="E711" i="1"/>
  <c r="D711" i="1" s="1"/>
  <c r="K711" i="1" s="1"/>
  <c r="E712" i="1"/>
  <c r="D712" i="1" s="1"/>
  <c r="K712" i="1" s="1"/>
  <c r="E713" i="1"/>
  <c r="D713" i="1" s="1"/>
  <c r="K713" i="1" s="1"/>
  <c r="E714" i="1"/>
  <c r="D714" i="1" s="1"/>
  <c r="K714" i="1" s="1"/>
  <c r="E715" i="1"/>
  <c r="D715" i="1" s="1"/>
  <c r="K715" i="1" s="1"/>
  <c r="E716" i="1"/>
  <c r="D716" i="1" s="1"/>
  <c r="K716" i="1" s="1"/>
  <c r="E717" i="1"/>
  <c r="D717" i="1" s="1"/>
  <c r="K717" i="1" s="1"/>
  <c r="E718" i="1"/>
  <c r="D718" i="1" s="1"/>
  <c r="K718" i="1" s="1"/>
  <c r="E719" i="1"/>
  <c r="D719" i="1" s="1"/>
  <c r="K719" i="1" s="1"/>
  <c r="E720" i="1"/>
  <c r="D720" i="1" s="1"/>
  <c r="K720" i="1" s="1"/>
  <c r="E721" i="1"/>
  <c r="D721" i="1" s="1"/>
  <c r="K721" i="1" s="1"/>
  <c r="E722" i="1"/>
  <c r="D722" i="1" s="1"/>
  <c r="K722" i="1" s="1"/>
  <c r="E723" i="1"/>
  <c r="D723" i="1" s="1"/>
  <c r="K723" i="1" s="1"/>
  <c r="E724" i="1"/>
  <c r="D724" i="1" s="1"/>
  <c r="K724" i="1" s="1"/>
  <c r="E725" i="1"/>
  <c r="D725" i="1" s="1"/>
  <c r="K725" i="1" s="1"/>
  <c r="E726" i="1"/>
  <c r="D726" i="1" s="1"/>
  <c r="K726" i="1" s="1"/>
  <c r="E727" i="1"/>
  <c r="D727" i="1" s="1"/>
  <c r="K727" i="1" s="1"/>
  <c r="E728" i="1"/>
  <c r="D728" i="1" s="1"/>
  <c r="K728" i="1" s="1"/>
  <c r="E729" i="1"/>
  <c r="D729" i="1" s="1"/>
  <c r="K729" i="1" s="1"/>
  <c r="E730" i="1"/>
  <c r="D730" i="1" s="1"/>
  <c r="K730" i="1" s="1"/>
  <c r="E731" i="1"/>
  <c r="D731" i="1" s="1"/>
  <c r="K731" i="1" s="1"/>
  <c r="E732" i="1"/>
  <c r="D732" i="1" s="1"/>
  <c r="K732" i="1" s="1"/>
  <c r="C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F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F58" i="1" s="1"/>
  <c r="C59" i="1"/>
  <c r="C60" i="1"/>
  <c r="F60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F80" i="1" s="1"/>
  <c r="C81" i="1"/>
  <c r="C82" i="1"/>
  <c r="C83" i="1"/>
  <c r="C84" i="1"/>
  <c r="C85" i="1"/>
  <c r="C86" i="1"/>
  <c r="C87" i="1"/>
  <c r="C88" i="1"/>
  <c r="C89" i="1"/>
  <c r="C90" i="1"/>
  <c r="F90" i="1" s="1"/>
  <c r="C91" i="1"/>
  <c r="C92" i="1"/>
  <c r="F92" i="1" s="1"/>
  <c r="C93" i="1"/>
  <c r="C94" i="1"/>
  <c r="C95" i="1"/>
  <c r="C96" i="1"/>
  <c r="C97" i="1"/>
  <c r="C98" i="1"/>
  <c r="B98" i="1" s="1"/>
  <c r="C99" i="1"/>
  <c r="C100" i="1"/>
  <c r="C101" i="1"/>
  <c r="C102" i="1"/>
  <c r="C103" i="1"/>
  <c r="C104" i="1"/>
  <c r="F104" i="1" s="1"/>
  <c r="C105" i="1"/>
  <c r="F105" i="1" s="1"/>
  <c r="C106" i="1"/>
  <c r="F106" i="1" s="1"/>
  <c r="C107" i="1"/>
  <c r="C108" i="1"/>
  <c r="F108" i="1" s="1"/>
  <c r="C109" i="1"/>
  <c r="C110" i="1"/>
  <c r="C111" i="1"/>
  <c r="C112" i="1"/>
  <c r="C113" i="1"/>
  <c r="C114" i="1"/>
  <c r="C115" i="1"/>
  <c r="C116" i="1"/>
  <c r="F116" i="1" s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F144" i="1" s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F160" i="1" s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F176" i="1" s="1"/>
  <c r="C177" i="1"/>
  <c r="F177" i="1" s="1"/>
  <c r="C178" i="1"/>
  <c r="F178" i="1" s="1"/>
  <c r="C179" i="1"/>
  <c r="C180" i="1"/>
  <c r="C181" i="1"/>
  <c r="C182" i="1"/>
  <c r="C183" i="1"/>
  <c r="C184" i="1"/>
  <c r="C185" i="1"/>
  <c r="F185" i="1" s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F202" i="1" s="1"/>
  <c r="C203" i="1"/>
  <c r="F203" i="1" s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F219" i="1" s="1"/>
  <c r="C220" i="1"/>
  <c r="F220" i="1" s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F235" i="1" s="1"/>
  <c r="C236" i="1"/>
  <c r="F236" i="1" s="1"/>
  <c r="C237" i="1"/>
  <c r="C238" i="1"/>
  <c r="C239" i="1"/>
  <c r="C240" i="1"/>
  <c r="C241" i="1"/>
  <c r="C242" i="1"/>
  <c r="B242" i="1" s="1"/>
  <c r="C243" i="1"/>
  <c r="C244" i="1"/>
  <c r="C245" i="1"/>
  <c r="C246" i="1"/>
  <c r="J246" i="1" s="1"/>
  <c r="C247" i="1"/>
  <c r="C248" i="1"/>
  <c r="C249" i="1"/>
  <c r="C250" i="1"/>
  <c r="C251" i="1"/>
  <c r="F251" i="1" s="1"/>
  <c r="C252" i="1"/>
  <c r="F252" i="1" s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F267" i="1" s="1"/>
  <c r="C268" i="1"/>
  <c r="F268" i="1" s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F283" i="1" s="1"/>
  <c r="C284" i="1"/>
  <c r="F284" i="1" s="1"/>
  <c r="C285" i="1"/>
  <c r="J285" i="1" s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F299" i="1" s="1"/>
  <c r="C300" i="1"/>
  <c r="F300" i="1" s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F315" i="1" s="1"/>
  <c r="C316" i="1"/>
  <c r="F316" i="1" s="1"/>
  <c r="C317" i="1"/>
  <c r="C318" i="1"/>
  <c r="C319" i="1"/>
  <c r="C320" i="1"/>
  <c r="C321" i="1"/>
  <c r="C322" i="1"/>
  <c r="C323" i="1"/>
  <c r="C324" i="1"/>
  <c r="J324" i="1" s="1"/>
  <c r="C325" i="1"/>
  <c r="C326" i="1"/>
  <c r="C327" i="1"/>
  <c r="C328" i="1"/>
  <c r="C329" i="1"/>
  <c r="C330" i="1"/>
  <c r="C331" i="1"/>
  <c r="F331" i="1" s="1"/>
  <c r="C332" i="1"/>
  <c r="F332" i="1" s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F347" i="1" s="1"/>
  <c r="C348" i="1"/>
  <c r="F348" i="1" s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F363" i="1" s="1"/>
  <c r="C364" i="1"/>
  <c r="J364" i="1" s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F379" i="1" s="1"/>
  <c r="C380" i="1"/>
  <c r="F380" i="1" s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F395" i="1" s="1"/>
  <c r="C396" i="1"/>
  <c r="F396" i="1" s="1"/>
  <c r="C397" i="1"/>
  <c r="J397" i="1" s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F411" i="1" s="1"/>
  <c r="C412" i="1"/>
  <c r="F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F427" i="1" s="1"/>
  <c r="C428" i="1"/>
  <c r="F428" i="1" s="1"/>
  <c r="C429" i="1"/>
  <c r="C430" i="1"/>
  <c r="C431" i="1"/>
  <c r="C432" i="1"/>
  <c r="C433" i="1"/>
  <c r="C434" i="1"/>
  <c r="C435" i="1"/>
  <c r="C436" i="1"/>
  <c r="C437" i="1"/>
  <c r="J437" i="1" s="1"/>
  <c r="C438" i="1"/>
  <c r="C439" i="1"/>
  <c r="C440" i="1"/>
  <c r="C441" i="1"/>
  <c r="C442" i="1"/>
  <c r="C443" i="1"/>
  <c r="F443" i="1" s="1"/>
  <c r="C444" i="1"/>
  <c r="F444" i="1" s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F459" i="1" s="1"/>
  <c r="C460" i="1"/>
  <c r="F460" i="1" s="1"/>
  <c r="C461" i="1"/>
  <c r="C462" i="1"/>
  <c r="C463" i="1"/>
  <c r="C464" i="1"/>
  <c r="C465" i="1"/>
  <c r="C466" i="1"/>
  <c r="C467" i="1"/>
  <c r="C468" i="1"/>
  <c r="C469" i="1"/>
  <c r="C470" i="1"/>
  <c r="J470" i="1" s="1"/>
  <c r="C471" i="1"/>
  <c r="C472" i="1"/>
  <c r="C473" i="1"/>
  <c r="C474" i="1"/>
  <c r="B474" i="1" s="1"/>
  <c r="C475" i="1"/>
  <c r="F475" i="1" s="1"/>
  <c r="C476" i="1"/>
  <c r="F476" i="1" s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F491" i="1" s="1"/>
  <c r="C492" i="1"/>
  <c r="F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J507" i="1" s="1"/>
  <c r="C508" i="1"/>
  <c r="F508" i="1" s="1"/>
  <c r="C509" i="1"/>
  <c r="C510" i="1"/>
  <c r="J510" i="1" s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F523" i="1" s="1"/>
  <c r="C524" i="1"/>
  <c r="F524" i="1" s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F539" i="1" s="1"/>
  <c r="C540" i="1"/>
  <c r="F540" i="1" s="1"/>
  <c r="C541" i="1"/>
  <c r="C542" i="1"/>
  <c r="C543" i="1"/>
  <c r="C544" i="1"/>
  <c r="C545" i="1"/>
  <c r="C546" i="1"/>
  <c r="C547" i="1"/>
  <c r="J547" i="1" s="1"/>
  <c r="C548" i="1"/>
  <c r="C549" i="1"/>
  <c r="C550" i="1"/>
  <c r="C551" i="1"/>
  <c r="C552" i="1"/>
  <c r="C553" i="1"/>
  <c r="C554" i="1"/>
  <c r="C555" i="1"/>
  <c r="F555" i="1" s="1"/>
  <c r="C556" i="1"/>
  <c r="C557" i="1"/>
  <c r="C558" i="1"/>
  <c r="C559" i="1"/>
  <c r="C560" i="1"/>
  <c r="C561" i="1"/>
  <c r="C562" i="1"/>
  <c r="C563" i="1"/>
  <c r="C564" i="1"/>
  <c r="F564" i="1" s="1"/>
  <c r="C565" i="1"/>
  <c r="C566" i="1"/>
  <c r="F566" i="1" s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F579" i="1" s="1"/>
  <c r="C580" i="1"/>
  <c r="J580" i="1" s="1"/>
  <c r="C581" i="1"/>
  <c r="C582" i="1"/>
  <c r="C583" i="1"/>
  <c r="J583" i="1" s="1"/>
  <c r="C584" i="1"/>
  <c r="C585" i="1"/>
  <c r="C586" i="1"/>
  <c r="C587" i="1"/>
  <c r="C588" i="1"/>
  <c r="C589" i="1"/>
  <c r="C590" i="1"/>
  <c r="C591" i="1"/>
  <c r="C592" i="1"/>
  <c r="C593" i="1"/>
  <c r="C594" i="1"/>
  <c r="C595" i="1"/>
  <c r="F595" i="1" s="1"/>
  <c r="C596" i="1"/>
  <c r="C597" i="1"/>
  <c r="C598" i="1"/>
  <c r="C599" i="1"/>
  <c r="C600" i="1"/>
  <c r="C601" i="1"/>
  <c r="C602" i="1"/>
  <c r="C603" i="1"/>
  <c r="C604" i="1"/>
  <c r="F604" i="1" s="1"/>
  <c r="C605" i="1"/>
  <c r="C606" i="1"/>
  <c r="C607" i="1"/>
  <c r="C608" i="1"/>
  <c r="F608" i="1" s="1"/>
  <c r="C609" i="1"/>
  <c r="C610" i="1"/>
  <c r="C611" i="1"/>
  <c r="C612" i="1"/>
  <c r="C613" i="1"/>
  <c r="C614" i="1"/>
  <c r="C615" i="1"/>
  <c r="C616" i="1"/>
  <c r="F616" i="1" s="1"/>
  <c r="C617" i="1"/>
  <c r="C618" i="1"/>
  <c r="C619" i="1"/>
  <c r="C620" i="1"/>
  <c r="J620" i="1" s="1"/>
  <c r="C621" i="1"/>
  <c r="C622" i="1"/>
  <c r="C623" i="1"/>
  <c r="C624" i="1"/>
  <c r="C625" i="1"/>
  <c r="F625" i="1" s="1"/>
  <c r="C626" i="1"/>
  <c r="C627" i="1"/>
  <c r="F627" i="1" s="1"/>
  <c r="C628" i="1"/>
  <c r="C629" i="1"/>
  <c r="C630" i="1"/>
  <c r="C631" i="1"/>
  <c r="C632" i="1"/>
  <c r="F632" i="1" s="1"/>
  <c r="C633" i="1"/>
  <c r="F633" i="1" s="1"/>
  <c r="C634" i="1"/>
  <c r="C635" i="1"/>
  <c r="F635" i="1" s="1"/>
  <c r="C636" i="1"/>
  <c r="F636" i="1" s="1"/>
  <c r="C637" i="1"/>
  <c r="C638" i="1"/>
  <c r="C639" i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C646" i="1"/>
  <c r="C647" i="1"/>
  <c r="C648" i="1"/>
  <c r="C649" i="1"/>
  <c r="F649" i="1" s="1"/>
  <c r="C650" i="1"/>
  <c r="F650" i="1" s="1"/>
  <c r="C651" i="1"/>
  <c r="F651" i="1" s="1"/>
  <c r="C652" i="1"/>
  <c r="F652" i="1" s="1"/>
  <c r="C653" i="1"/>
  <c r="J653" i="1" s="1"/>
  <c r="C654" i="1"/>
  <c r="C655" i="1"/>
  <c r="C656" i="1"/>
  <c r="F656" i="1" s="1"/>
  <c r="C657" i="1"/>
  <c r="J657" i="1" s="1"/>
  <c r="C658" i="1"/>
  <c r="F658" i="1" s="1"/>
  <c r="C659" i="1"/>
  <c r="F659" i="1" s="1"/>
  <c r="C660" i="1"/>
  <c r="F660" i="1" s="1"/>
  <c r="C661" i="1"/>
  <c r="C662" i="1"/>
  <c r="C663" i="1"/>
  <c r="C664" i="1"/>
  <c r="F664" i="1" s="1"/>
  <c r="C665" i="1"/>
  <c r="F665" i="1" s="1"/>
  <c r="C666" i="1"/>
  <c r="F666" i="1" s="1"/>
  <c r="C667" i="1"/>
  <c r="F667" i="1" s="1"/>
  <c r="C668" i="1"/>
  <c r="F668" i="1" s="1"/>
  <c r="C669" i="1"/>
  <c r="C670" i="1"/>
  <c r="C671" i="1"/>
  <c r="C672" i="1"/>
  <c r="C673" i="1"/>
  <c r="F673" i="1" s="1"/>
  <c r="C674" i="1"/>
  <c r="F674" i="1" s="1"/>
  <c r="C675" i="1"/>
  <c r="F675" i="1" s="1"/>
  <c r="C676" i="1"/>
  <c r="F676" i="1" s="1"/>
  <c r="C677" i="1"/>
  <c r="C678" i="1"/>
  <c r="C679" i="1"/>
  <c r="C680" i="1"/>
  <c r="F680" i="1" s="1"/>
  <c r="C681" i="1"/>
  <c r="F681" i="1" s="1"/>
  <c r="C682" i="1"/>
  <c r="F682" i="1" s="1"/>
  <c r="C683" i="1"/>
  <c r="F683" i="1" s="1"/>
  <c r="C684" i="1"/>
  <c r="F684" i="1" s="1"/>
  <c r="C685" i="1"/>
  <c r="C686" i="1"/>
  <c r="C687" i="1"/>
  <c r="C688" i="1"/>
  <c r="J688" i="1" s="1"/>
  <c r="C689" i="1"/>
  <c r="F689" i="1" s="1"/>
  <c r="C690" i="1"/>
  <c r="F690" i="1" s="1"/>
  <c r="C691" i="1"/>
  <c r="J691" i="1" s="1"/>
  <c r="C692" i="1"/>
  <c r="C693" i="1"/>
  <c r="C694" i="1"/>
  <c r="C695" i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C702" i="1"/>
  <c r="C703" i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C710" i="1"/>
  <c r="C711" i="1"/>
  <c r="C712" i="1"/>
  <c r="F712" i="1" s="1"/>
  <c r="C713" i="1"/>
  <c r="F713" i="1" s="1"/>
  <c r="C714" i="1"/>
  <c r="F714" i="1" s="1"/>
  <c r="C715" i="1"/>
  <c r="F715" i="1" s="1"/>
  <c r="C716" i="1"/>
  <c r="F716" i="1" s="1"/>
  <c r="C717" i="1"/>
  <c r="C718" i="1"/>
  <c r="C719" i="1"/>
  <c r="C720" i="1"/>
  <c r="J720" i="1" s="1"/>
  <c r="C721" i="1"/>
  <c r="F721" i="1" s="1"/>
  <c r="C722" i="1"/>
  <c r="F722" i="1" s="1"/>
  <c r="C723" i="1"/>
  <c r="J723" i="1" s="1"/>
  <c r="C724" i="1"/>
  <c r="F724" i="1" s="1"/>
  <c r="C725" i="1"/>
  <c r="C726" i="1"/>
  <c r="C727" i="1"/>
  <c r="C728" i="1"/>
  <c r="F728" i="1" s="1"/>
  <c r="C729" i="1"/>
  <c r="F729" i="1" s="1"/>
  <c r="C730" i="1"/>
  <c r="F730" i="1" s="1"/>
  <c r="C731" i="1"/>
  <c r="F731" i="1" s="1"/>
  <c r="C732" i="1"/>
  <c r="F732" i="1" s="1"/>
  <c r="B361" i="1" l="1"/>
  <c r="B199" i="1"/>
  <c r="B617" i="1"/>
  <c r="F719" i="1"/>
  <c r="F695" i="1"/>
  <c r="F671" i="1"/>
  <c r="F655" i="1"/>
  <c r="F639" i="1"/>
  <c r="F631" i="1"/>
  <c r="F623" i="1"/>
  <c r="F615" i="1"/>
  <c r="F599" i="1"/>
  <c r="F591" i="1"/>
  <c r="F575" i="1"/>
  <c r="F567" i="1"/>
  <c r="F559" i="1"/>
  <c r="B543" i="1"/>
  <c r="B327" i="1"/>
  <c r="B191" i="1"/>
  <c r="B87" i="1"/>
  <c r="F711" i="1"/>
  <c r="F679" i="1"/>
  <c r="F647" i="1"/>
  <c r="F727" i="1"/>
  <c r="F703" i="1"/>
  <c r="F687" i="1"/>
  <c r="F663" i="1"/>
  <c r="F613" i="1"/>
  <c r="F605" i="1"/>
  <c r="F581" i="1"/>
  <c r="F549" i="1"/>
  <c r="F533" i="1"/>
  <c r="F501" i="1"/>
  <c r="F485" i="1"/>
  <c r="F453" i="1"/>
  <c r="F405" i="1"/>
  <c r="F373" i="1"/>
  <c r="F357" i="1"/>
  <c r="F325" i="1"/>
  <c r="F309" i="1"/>
  <c r="F293" i="1"/>
  <c r="F277" i="1"/>
  <c r="F245" i="1"/>
  <c r="F229" i="1"/>
  <c r="F213" i="1"/>
  <c r="F205" i="1"/>
  <c r="F165" i="1"/>
  <c r="F117" i="1"/>
  <c r="F77" i="1"/>
  <c r="F45" i="1"/>
  <c r="F5" i="1"/>
  <c r="F691" i="1"/>
  <c r="F507" i="1"/>
  <c r="F580" i="1"/>
  <c r="B657" i="1"/>
  <c r="F723" i="1"/>
  <c r="B510" i="1"/>
  <c r="B364" i="1"/>
  <c r="J685" i="1"/>
  <c r="B685" i="1"/>
  <c r="J621" i="1"/>
  <c r="B621" i="1"/>
  <c r="J565" i="1"/>
  <c r="B565" i="1"/>
  <c r="J509" i="1"/>
  <c r="B509" i="1"/>
  <c r="J469" i="1"/>
  <c r="B469" i="1"/>
  <c r="J421" i="1"/>
  <c r="B421" i="1"/>
  <c r="J365" i="1"/>
  <c r="B365" i="1"/>
  <c r="J301" i="1"/>
  <c r="B301" i="1"/>
  <c r="J221" i="1"/>
  <c r="B221" i="1"/>
  <c r="J133" i="1"/>
  <c r="B133" i="1"/>
  <c r="J692" i="1"/>
  <c r="B692" i="1"/>
  <c r="J556" i="1"/>
  <c r="B556" i="1"/>
  <c r="J672" i="1"/>
  <c r="B672" i="1"/>
  <c r="J648" i="1"/>
  <c r="B648" i="1"/>
  <c r="J624" i="1"/>
  <c r="B624" i="1"/>
  <c r="J600" i="1"/>
  <c r="B600" i="1"/>
  <c r="F600" i="1"/>
  <c r="J568" i="1"/>
  <c r="B568" i="1"/>
  <c r="F568" i="1"/>
  <c r="J544" i="1"/>
  <c r="B544" i="1"/>
  <c r="F544" i="1"/>
  <c r="J504" i="1"/>
  <c r="B504" i="1"/>
  <c r="F504" i="1"/>
  <c r="J726" i="1"/>
  <c r="B726" i="1"/>
  <c r="J718" i="1"/>
  <c r="B718" i="1"/>
  <c r="J710" i="1"/>
  <c r="B710" i="1"/>
  <c r="J702" i="1"/>
  <c r="B702" i="1"/>
  <c r="J694" i="1"/>
  <c r="B694" i="1"/>
  <c r="J686" i="1"/>
  <c r="B686" i="1"/>
  <c r="J678" i="1"/>
  <c r="B678" i="1"/>
  <c r="J670" i="1"/>
  <c r="B670" i="1"/>
  <c r="J662" i="1"/>
  <c r="B662" i="1"/>
  <c r="J654" i="1"/>
  <c r="B654" i="1"/>
  <c r="J646" i="1"/>
  <c r="B646" i="1"/>
  <c r="J638" i="1"/>
  <c r="B638" i="1"/>
  <c r="J630" i="1"/>
  <c r="B630" i="1"/>
  <c r="J622" i="1"/>
  <c r="B622" i="1"/>
  <c r="J614" i="1"/>
  <c r="B614" i="1"/>
  <c r="J606" i="1"/>
  <c r="B606" i="1"/>
  <c r="J598" i="1"/>
  <c r="B598" i="1"/>
  <c r="J590" i="1"/>
  <c r="B590" i="1"/>
  <c r="J582" i="1"/>
  <c r="B582" i="1"/>
  <c r="J574" i="1"/>
  <c r="B574" i="1"/>
  <c r="J566" i="1"/>
  <c r="B566" i="1"/>
  <c r="J558" i="1"/>
  <c r="B558" i="1"/>
  <c r="J550" i="1"/>
  <c r="B550" i="1"/>
  <c r="J542" i="1"/>
  <c r="B542" i="1"/>
  <c r="J534" i="1"/>
  <c r="B534" i="1"/>
  <c r="J526" i="1"/>
  <c r="B526" i="1"/>
  <c r="J518" i="1"/>
  <c r="B518" i="1"/>
  <c r="J502" i="1"/>
  <c r="B502" i="1"/>
  <c r="J494" i="1"/>
  <c r="B494" i="1"/>
  <c r="J486" i="1"/>
  <c r="B486" i="1"/>
  <c r="J478" i="1"/>
  <c r="B478" i="1"/>
  <c r="J462" i="1"/>
  <c r="B462" i="1"/>
  <c r="J454" i="1"/>
  <c r="B454" i="1"/>
  <c r="J446" i="1"/>
  <c r="B446" i="1"/>
  <c r="J438" i="1"/>
  <c r="B438" i="1"/>
  <c r="J430" i="1"/>
  <c r="B430" i="1"/>
  <c r="J422" i="1"/>
  <c r="B422" i="1"/>
  <c r="J414" i="1"/>
  <c r="B414" i="1"/>
  <c r="J406" i="1"/>
  <c r="B406" i="1"/>
  <c r="J398" i="1"/>
  <c r="B398" i="1"/>
  <c r="J390" i="1"/>
  <c r="B390" i="1"/>
  <c r="J382" i="1"/>
  <c r="B382" i="1"/>
  <c r="J374" i="1"/>
  <c r="B374" i="1"/>
  <c r="J366" i="1"/>
  <c r="B366" i="1"/>
  <c r="J358" i="1"/>
  <c r="B358" i="1"/>
  <c r="J350" i="1"/>
  <c r="B350" i="1"/>
  <c r="J342" i="1"/>
  <c r="B342" i="1"/>
  <c r="J334" i="1"/>
  <c r="B334" i="1"/>
  <c r="J326" i="1"/>
  <c r="B326" i="1"/>
  <c r="J318" i="1"/>
  <c r="B318" i="1"/>
  <c r="J310" i="1"/>
  <c r="B310" i="1"/>
  <c r="J302" i="1"/>
  <c r="B302" i="1"/>
  <c r="J294" i="1"/>
  <c r="B294" i="1"/>
  <c r="J286" i="1"/>
  <c r="B286" i="1"/>
  <c r="J278" i="1"/>
  <c r="B278" i="1"/>
  <c r="J270" i="1"/>
  <c r="B270" i="1"/>
  <c r="J262" i="1"/>
  <c r="B262" i="1"/>
  <c r="J254" i="1"/>
  <c r="B254" i="1"/>
  <c r="J238" i="1"/>
  <c r="B238" i="1"/>
  <c r="J230" i="1"/>
  <c r="B230" i="1"/>
  <c r="J222" i="1"/>
  <c r="B222" i="1"/>
  <c r="J214" i="1"/>
  <c r="B214" i="1"/>
  <c r="J206" i="1"/>
  <c r="B206" i="1"/>
  <c r="F206" i="1"/>
  <c r="J198" i="1"/>
  <c r="B198" i="1"/>
  <c r="F198" i="1"/>
  <c r="J190" i="1"/>
  <c r="B190" i="1"/>
  <c r="F190" i="1"/>
  <c r="J182" i="1"/>
  <c r="B182" i="1"/>
  <c r="F182" i="1"/>
  <c r="J174" i="1"/>
  <c r="B174" i="1"/>
  <c r="J166" i="1"/>
  <c r="B166" i="1"/>
  <c r="J158" i="1"/>
  <c r="F158" i="1"/>
  <c r="B158" i="1"/>
  <c r="J150" i="1"/>
  <c r="F150" i="1"/>
  <c r="B150" i="1"/>
  <c r="J142" i="1"/>
  <c r="B142" i="1"/>
  <c r="F142" i="1"/>
  <c r="J134" i="1"/>
  <c r="B134" i="1"/>
  <c r="F134" i="1"/>
  <c r="J126" i="1"/>
  <c r="B126" i="1"/>
  <c r="F126" i="1"/>
  <c r="J118" i="1"/>
  <c r="B118" i="1"/>
  <c r="F118" i="1"/>
  <c r="J110" i="1"/>
  <c r="B110" i="1"/>
  <c r="F110" i="1"/>
  <c r="J102" i="1"/>
  <c r="B102" i="1"/>
  <c r="F102" i="1"/>
  <c r="J94" i="1"/>
  <c r="B94" i="1"/>
  <c r="F94" i="1"/>
  <c r="J86" i="1"/>
  <c r="B86" i="1"/>
  <c r="F86" i="1"/>
  <c r="J78" i="1"/>
  <c r="B78" i="1"/>
  <c r="F78" i="1"/>
  <c r="J70" i="1"/>
  <c r="B70" i="1"/>
  <c r="F70" i="1"/>
  <c r="J62" i="1"/>
  <c r="B62" i="1"/>
  <c r="F62" i="1"/>
  <c r="J54" i="1"/>
  <c r="B54" i="1"/>
  <c r="F54" i="1"/>
  <c r="J46" i="1"/>
  <c r="B46" i="1"/>
  <c r="F46" i="1"/>
  <c r="J38" i="1"/>
  <c r="B38" i="1"/>
  <c r="F38" i="1"/>
  <c r="J30" i="1"/>
  <c r="B30" i="1"/>
  <c r="F30" i="1"/>
  <c r="J22" i="1"/>
  <c r="B22" i="1"/>
  <c r="F22" i="1"/>
  <c r="J14" i="1"/>
  <c r="B14" i="1"/>
  <c r="F14" i="1"/>
  <c r="J6" i="1"/>
  <c r="B6" i="1"/>
  <c r="F6" i="1"/>
  <c r="F692" i="1"/>
  <c r="F606" i="1"/>
  <c r="F556" i="1"/>
  <c r="F364" i="1"/>
  <c r="F166" i="1"/>
  <c r="B688" i="1"/>
  <c r="B397" i="1"/>
  <c r="J709" i="1"/>
  <c r="B709" i="1"/>
  <c r="J661" i="1"/>
  <c r="B661" i="1"/>
  <c r="J597" i="1"/>
  <c r="B597" i="1"/>
  <c r="J541" i="1"/>
  <c r="B541" i="1"/>
  <c r="J477" i="1"/>
  <c r="B477" i="1"/>
  <c r="J341" i="1"/>
  <c r="B341" i="1"/>
  <c r="J317" i="1"/>
  <c r="B317" i="1"/>
  <c r="J261" i="1"/>
  <c r="B261" i="1"/>
  <c r="J197" i="1"/>
  <c r="B197" i="1"/>
  <c r="F197" i="1"/>
  <c r="J157" i="1"/>
  <c r="B157" i="1"/>
  <c r="J69" i="1"/>
  <c r="B69" i="1"/>
  <c r="F69" i="1"/>
  <c r="J676" i="1"/>
  <c r="B676" i="1"/>
  <c r="J636" i="1"/>
  <c r="B636" i="1"/>
  <c r="J596" i="1"/>
  <c r="B596" i="1"/>
  <c r="J548" i="1"/>
  <c r="B548" i="1"/>
  <c r="J524" i="1"/>
  <c r="B524" i="1"/>
  <c r="J508" i="1"/>
  <c r="B508" i="1"/>
  <c r="J492" i="1"/>
  <c r="B492" i="1"/>
  <c r="J476" i="1"/>
  <c r="B476" i="1"/>
  <c r="J460" i="1"/>
  <c r="B460" i="1"/>
  <c r="J444" i="1"/>
  <c r="B444" i="1"/>
  <c r="J428" i="1"/>
  <c r="B428" i="1"/>
  <c r="J412" i="1"/>
  <c r="B412" i="1"/>
  <c r="J396" i="1"/>
  <c r="B396" i="1"/>
  <c r="J380" i="1"/>
  <c r="B380" i="1"/>
  <c r="J348" i="1"/>
  <c r="B348" i="1"/>
  <c r="J308" i="1"/>
  <c r="B308" i="1"/>
  <c r="J292" i="1"/>
  <c r="B292" i="1"/>
  <c r="J276" i="1"/>
  <c r="B276" i="1"/>
  <c r="J260" i="1"/>
  <c r="B260" i="1"/>
  <c r="J244" i="1"/>
  <c r="B244" i="1"/>
  <c r="J228" i="1"/>
  <c r="B228" i="1"/>
  <c r="J212" i="1"/>
  <c r="B212" i="1"/>
  <c r="J196" i="1"/>
  <c r="B196" i="1"/>
  <c r="J180" i="1"/>
  <c r="B180" i="1"/>
  <c r="F180" i="1"/>
  <c r="J172" i="1"/>
  <c r="B172" i="1"/>
  <c r="F172" i="1"/>
  <c r="J156" i="1"/>
  <c r="B156" i="1"/>
  <c r="J132" i="1"/>
  <c r="B132" i="1"/>
  <c r="J116" i="1"/>
  <c r="B116" i="1"/>
  <c r="J100" i="1"/>
  <c r="B100" i="1"/>
  <c r="F100" i="1"/>
  <c r="J84" i="1"/>
  <c r="B84" i="1"/>
  <c r="F84" i="1"/>
  <c r="J68" i="1"/>
  <c r="B68" i="1"/>
  <c r="F68" i="1"/>
  <c r="J52" i="1"/>
  <c r="B52" i="1"/>
  <c r="F52" i="1"/>
  <c r="J36" i="1"/>
  <c r="B36" i="1"/>
  <c r="F36" i="1"/>
  <c r="J28" i="1"/>
  <c r="B28" i="1"/>
  <c r="F28" i="1"/>
  <c r="J20" i="1"/>
  <c r="B20" i="1"/>
  <c r="F20" i="1"/>
  <c r="J12" i="1"/>
  <c r="B12" i="1"/>
  <c r="F12" i="1"/>
  <c r="F624" i="1"/>
  <c r="F614" i="1"/>
  <c r="F590" i="1"/>
  <c r="F565" i="1"/>
  <c r="F550" i="1"/>
  <c r="F534" i="1"/>
  <c r="F518" i="1"/>
  <c r="F502" i="1"/>
  <c r="F486" i="1"/>
  <c r="F470" i="1"/>
  <c r="F454" i="1"/>
  <c r="F438" i="1"/>
  <c r="F422" i="1"/>
  <c r="F406" i="1"/>
  <c r="F390" i="1"/>
  <c r="F374" i="1"/>
  <c r="F358" i="1"/>
  <c r="F342" i="1"/>
  <c r="F326" i="1"/>
  <c r="F310" i="1"/>
  <c r="F294" i="1"/>
  <c r="F278" i="1"/>
  <c r="F262" i="1"/>
  <c r="F246" i="1"/>
  <c r="F230" i="1"/>
  <c r="F214" i="1"/>
  <c r="F196" i="1"/>
  <c r="F133" i="1"/>
  <c r="B653" i="1"/>
  <c r="B507" i="1"/>
  <c r="J701" i="1"/>
  <c r="B701" i="1"/>
  <c r="J645" i="1"/>
  <c r="B645" i="1"/>
  <c r="J589" i="1"/>
  <c r="B589" i="1"/>
  <c r="J517" i="1"/>
  <c r="B517" i="1"/>
  <c r="J389" i="1"/>
  <c r="B389" i="1"/>
  <c r="J333" i="1"/>
  <c r="B333" i="1"/>
  <c r="J269" i="1"/>
  <c r="B269" i="1"/>
  <c r="J237" i="1"/>
  <c r="B237" i="1"/>
  <c r="J189" i="1"/>
  <c r="B189" i="1"/>
  <c r="F189" i="1"/>
  <c r="J165" i="1"/>
  <c r="B165" i="1"/>
  <c r="J141" i="1"/>
  <c r="B141" i="1"/>
  <c r="J117" i="1"/>
  <c r="B117" i="1"/>
  <c r="J93" i="1"/>
  <c r="B93" i="1"/>
  <c r="J85" i="1"/>
  <c r="B85" i="1"/>
  <c r="F85" i="1"/>
  <c r="J61" i="1"/>
  <c r="B61" i="1"/>
  <c r="J53" i="1"/>
  <c r="B53" i="1"/>
  <c r="F53" i="1"/>
  <c r="J45" i="1"/>
  <c r="B45" i="1"/>
  <c r="J37" i="1"/>
  <c r="B37" i="1"/>
  <c r="J29" i="1"/>
  <c r="B29" i="1"/>
  <c r="F29" i="1"/>
  <c r="J21" i="1"/>
  <c r="B21" i="1"/>
  <c r="F21" i="1"/>
  <c r="J13" i="1"/>
  <c r="B13" i="1"/>
  <c r="J5" i="1"/>
  <c r="B5" i="1"/>
  <c r="J724" i="1"/>
  <c r="B724" i="1"/>
  <c r="J668" i="1"/>
  <c r="B668" i="1"/>
  <c r="J612" i="1"/>
  <c r="B612" i="1"/>
  <c r="J588" i="1"/>
  <c r="B588" i="1"/>
  <c r="J532" i="1"/>
  <c r="B532" i="1"/>
  <c r="J516" i="1"/>
  <c r="B516" i="1"/>
  <c r="J500" i="1"/>
  <c r="B500" i="1"/>
  <c r="J484" i="1"/>
  <c r="B484" i="1"/>
  <c r="J468" i="1"/>
  <c r="B468" i="1"/>
  <c r="J452" i="1"/>
  <c r="B452" i="1"/>
  <c r="J436" i="1"/>
  <c r="B436" i="1"/>
  <c r="J420" i="1"/>
  <c r="B420" i="1"/>
  <c r="J404" i="1"/>
  <c r="B404" i="1"/>
  <c r="J388" i="1"/>
  <c r="B388" i="1"/>
  <c r="J372" i="1"/>
  <c r="B372" i="1"/>
  <c r="J356" i="1"/>
  <c r="B356" i="1"/>
  <c r="J340" i="1"/>
  <c r="B340" i="1"/>
  <c r="J332" i="1"/>
  <c r="B332" i="1"/>
  <c r="J316" i="1"/>
  <c r="B316" i="1"/>
  <c r="J300" i="1"/>
  <c r="B300" i="1"/>
  <c r="J284" i="1"/>
  <c r="B284" i="1"/>
  <c r="J268" i="1"/>
  <c r="B268" i="1"/>
  <c r="J252" i="1"/>
  <c r="B252" i="1"/>
  <c r="J236" i="1"/>
  <c r="B236" i="1"/>
  <c r="J220" i="1"/>
  <c r="B220" i="1"/>
  <c r="J204" i="1"/>
  <c r="B204" i="1"/>
  <c r="J188" i="1"/>
  <c r="B188" i="1"/>
  <c r="F188" i="1"/>
  <c r="J164" i="1"/>
  <c r="B164" i="1"/>
  <c r="F164" i="1"/>
  <c r="J148" i="1"/>
  <c r="B148" i="1"/>
  <c r="F148" i="1"/>
  <c r="J140" i="1"/>
  <c r="B140" i="1"/>
  <c r="F140" i="1"/>
  <c r="J124" i="1"/>
  <c r="B124" i="1"/>
  <c r="F124" i="1"/>
  <c r="J108" i="1"/>
  <c r="B108" i="1"/>
  <c r="J92" i="1"/>
  <c r="B92" i="1"/>
  <c r="J76" i="1"/>
  <c r="B76" i="1"/>
  <c r="J60" i="1"/>
  <c r="B60" i="1"/>
  <c r="J44" i="1"/>
  <c r="B44" i="1"/>
  <c r="F44" i="1"/>
  <c r="J4" i="1"/>
  <c r="B4" i="1"/>
  <c r="F4" i="1"/>
  <c r="J731" i="1"/>
  <c r="B731" i="1"/>
  <c r="J715" i="1"/>
  <c r="B715" i="1"/>
  <c r="J707" i="1"/>
  <c r="B707" i="1"/>
  <c r="J699" i="1"/>
  <c r="B699" i="1"/>
  <c r="J683" i="1"/>
  <c r="B683" i="1"/>
  <c r="J675" i="1"/>
  <c r="B675" i="1"/>
  <c r="J667" i="1"/>
  <c r="B667" i="1"/>
  <c r="J659" i="1"/>
  <c r="B659" i="1"/>
  <c r="J651" i="1"/>
  <c r="B651" i="1"/>
  <c r="J643" i="1"/>
  <c r="B643" i="1"/>
  <c r="J635" i="1"/>
  <c r="B635" i="1"/>
  <c r="J627" i="1"/>
  <c r="B627" i="1"/>
  <c r="J619" i="1"/>
  <c r="B619" i="1"/>
  <c r="J611" i="1"/>
  <c r="B611" i="1"/>
  <c r="J603" i="1"/>
  <c r="B603" i="1"/>
  <c r="J595" i="1"/>
  <c r="B595" i="1"/>
  <c r="J587" i="1"/>
  <c r="B587" i="1"/>
  <c r="J579" i="1"/>
  <c r="B579" i="1"/>
  <c r="J571" i="1"/>
  <c r="B571" i="1"/>
  <c r="J563" i="1"/>
  <c r="B563" i="1"/>
  <c r="J555" i="1"/>
  <c r="B555" i="1"/>
  <c r="J539" i="1"/>
  <c r="B539" i="1"/>
  <c r="J531" i="1"/>
  <c r="B531" i="1"/>
  <c r="J523" i="1"/>
  <c r="B523" i="1"/>
  <c r="J515" i="1"/>
  <c r="B515" i="1"/>
  <c r="J499" i="1"/>
  <c r="B499" i="1"/>
  <c r="J491" i="1"/>
  <c r="B491" i="1"/>
  <c r="J483" i="1"/>
  <c r="B483" i="1"/>
  <c r="J475" i="1"/>
  <c r="B475" i="1"/>
  <c r="J467" i="1"/>
  <c r="B467" i="1"/>
  <c r="J459" i="1"/>
  <c r="B459" i="1"/>
  <c r="J451" i="1"/>
  <c r="B451" i="1"/>
  <c r="J443" i="1"/>
  <c r="B443" i="1"/>
  <c r="J435" i="1"/>
  <c r="B435" i="1"/>
  <c r="J427" i="1"/>
  <c r="B427" i="1"/>
  <c r="J419" i="1"/>
  <c r="B419" i="1"/>
  <c r="J411" i="1"/>
  <c r="B411" i="1"/>
  <c r="J403" i="1"/>
  <c r="B403" i="1"/>
  <c r="J395" i="1"/>
  <c r="B395" i="1"/>
  <c r="J387" i="1"/>
  <c r="B387" i="1"/>
  <c r="J379" i="1"/>
  <c r="B379" i="1"/>
  <c r="J371" i="1"/>
  <c r="B371" i="1"/>
  <c r="J363" i="1"/>
  <c r="B363" i="1"/>
  <c r="J355" i="1"/>
  <c r="B355" i="1"/>
  <c r="J347" i="1"/>
  <c r="B347" i="1"/>
  <c r="J339" i="1"/>
  <c r="B339" i="1"/>
  <c r="J331" i="1"/>
  <c r="B331" i="1"/>
  <c r="J323" i="1"/>
  <c r="B323" i="1"/>
  <c r="J315" i="1"/>
  <c r="B315" i="1"/>
  <c r="J307" i="1"/>
  <c r="B307" i="1"/>
  <c r="J299" i="1"/>
  <c r="B299" i="1"/>
  <c r="J291" i="1"/>
  <c r="B291" i="1"/>
  <c r="J283" i="1"/>
  <c r="B283" i="1"/>
  <c r="J275" i="1"/>
  <c r="B275" i="1"/>
  <c r="J267" i="1"/>
  <c r="B267" i="1"/>
  <c r="J259" i="1"/>
  <c r="B259" i="1"/>
  <c r="J251" i="1"/>
  <c r="B251" i="1"/>
  <c r="J243" i="1"/>
  <c r="B243" i="1"/>
  <c r="J235" i="1"/>
  <c r="B235" i="1"/>
  <c r="J227" i="1"/>
  <c r="B227" i="1"/>
  <c r="J219" i="1"/>
  <c r="B219" i="1"/>
  <c r="J211" i="1"/>
  <c r="B211" i="1"/>
  <c r="J203" i="1"/>
  <c r="B203" i="1"/>
  <c r="J195" i="1"/>
  <c r="B195" i="1"/>
  <c r="J187" i="1"/>
  <c r="B187" i="1"/>
  <c r="J179" i="1"/>
  <c r="B179" i="1"/>
  <c r="F179" i="1"/>
  <c r="J171" i="1"/>
  <c r="B171" i="1"/>
  <c r="F171" i="1"/>
  <c r="J163" i="1"/>
  <c r="B163" i="1"/>
  <c r="F163" i="1"/>
  <c r="J155" i="1"/>
  <c r="B155" i="1"/>
  <c r="F155" i="1"/>
  <c r="J147" i="1"/>
  <c r="B147" i="1"/>
  <c r="F147" i="1"/>
  <c r="J139" i="1"/>
  <c r="B139" i="1"/>
  <c r="F139" i="1"/>
  <c r="J131" i="1"/>
  <c r="B131" i="1"/>
  <c r="F131" i="1"/>
  <c r="J123" i="1"/>
  <c r="B123" i="1"/>
  <c r="F123" i="1"/>
  <c r="J115" i="1"/>
  <c r="B115" i="1"/>
  <c r="F115" i="1"/>
  <c r="J107" i="1"/>
  <c r="B107" i="1"/>
  <c r="F107" i="1"/>
  <c r="J99" i="1"/>
  <c r="B99" i="1"/>
  <c r="F99" i="1"/>
  <c r="J91" i="1"/>
  <c r="B91" i="1"/>
  <c r="F91" i="1"/>
  <c r="J83" i="1"/>
  <c r="B83" i="1"/>
  <c r="F83" i="1"/>
  <c r="J75" i="1"/>
  <c r="B75" i="1"/>
  <c r="F75" i="1"/>
  <c r="J67" i="1"/>
  <c r="B67" i="1"/>
  <c r="F67" i="1"/>
  <c r="J59" i="1"/>
  <c r="B59" i="1"/>
  <c r="F59" i="1"/>
  <c r="J51" i="1"/>
  <c r="B51" i="1"/>
  <c r="F51" i="1"/>
  <c r="J43" i="1"/>
  <c r="B43" i="1"/>
  <c r="F43" i="1"/>
  <c r="J35" i="1"/>
  <c r="B35" i="1"/>
  <c r="F35" i="1"/>
  <c r="J27" i="1"/>
  <c r="B27" i="1"/>
  <c r="F27" i="1"/>
  <c r="J19" i="1"/>
  <c r="B19" i="1"/>
  <c r="F19" i="1"/>
  <c r="J11" i="1"/>
  <c r="B11" i="1"/>
  <c r="F11" i="1"/>
  <c r="J3" i="1"/>
  <c r="B3" i="1"/>
  <c r="F3" i="1"/>
  <c r="F657" i="1"/>
  <c r="F603" i="1"/>
  <c r="F589" i="1"/>
  <c r="F517" i="1"/>
  <c r="F469" i="1"/>
  <c r="F437" i="1"/>
  <c r="F421" i="1"/>
  <c r="F389" i="1"/>
  <c r="F341" i="1"/>
  <c r="F261" i="1"/>
  <c r="F195" i="1"/>
  <c r="F157" i="1"/>
  <c r="F132" i="1"/>
  <c r="B620" i="1"/>
  <c r="J717" i="1"/>
  <c r="B717" i="1"/>
  <c r="J669" i="1"/>
  <c r="B669" i="1"/>
  <c r="J629" i="1"/>
  <c r="B629" i="1"/>
  <c r="J573" i="1"/>
  <c r="B573" i="1"/>
  <c r="J525" i="1"/>
  <c r="B525" i="1"/>
  <c r="J453" i="1"/>
  <c r="B453" i="1"/>
  <c r="J381" i="1"/>
  <c r="B381" i="1"/>
  <c r="J325" i="1"/>
  <c r="B325" i="1"/>
  <c r="J277" i="1"/>
  <c r="B277" i="1"/>
  <c r="J229" i="1"/>
  <c r="B229" i="1"/>
  <c r="J181" i="1"/>
  <c r="B181" i="1"/>
  <c r="F181" i="1"/>
  <c r="J101" i="1"/>
  <c r="B101" i="1"/>
  <c r="F101" i="1"/>
  <c r="J708" i="1"/>
  <c r="B708" i="1"/>
  <c r="J644" i="1"/>
  <c r="B644" i="1"/>
  <c r="J564" i="1"/>
  <c r="B564" i="1"/>
  <c r="J714" i="1"/>
  <c r="B714" i="1"/>
  <c r="J698" i="1"/>
  <c r="B698" i="1"/>
  <c r="J682" i="1"/>
  <c r="B682" i="1"/>
  <c r="J666" i="1"/>
  <c r="B666" i="1"/>
  <c r="J650" i="1"/>
  <c r="B650" i="1"/>
  <c r="J634" i="1"/>
  <c r="B634" i="1"/>
  <c r="F634" i="1"/>
  <c r="J618" i="1"/>
  <c r="B618" i="1"/>
  <c r="F618" i="1"/>
  <c r="J602" i="1"/>
  <c r="B602" i="1"/>
  <c r="F602" i="1"/>
  <c r="J594" i="1"/>
  <c r="B594" i="1"/>
  <c r="F594" i="1"/>
  <c r="J586" i="1"/>
  <c r="B586" i="1"/>
  <c r="F586" i="1"/>
  <c r="J578" i="1"/>
  <c r="B578" i="1"/>
  <c r="F578" i="1"/>
  <c r="J570" i="1"/>
  <c r="B570" i="1"/>
  <c r="F570" i="1"/>
  <c r="J562" i="1"/>
  <c r="B562" i="1"/>
  <c r="F562" i="1"/>
  <c r="J554" i="1"/>
  <c r="B554" i="1"/>
  <c r="F554" i="1"/>
  <c r="J546" i="1"/>
  <c r="B546" i="1"/>
  <c r="F546" i="1"/>
  <c r="J538" i="1"/>
  <c r="F538" i="1"/>
  <c r="B538" i="1"/>
  <c r="J530" i="1"/>
  <c r="B530" i="1"/>
  <c r="F530" i="1"/>
  <c r="J522" i="1"/>
  <c r="B522" i="1"/>
  <c r="F522" i="1"/>
  <c r="J514" i="1"/>
  <c r="B514" i="1"/>
  <c r="F514" i="1"/>
  <c r="J506" i="1"/>
  <c r="B506" i="1"/>
  <c r="F506" i="1"/>
  <c r="J498" i="1"/>
  <c r="B498" i="1"/>
  <c r="F498" i="1"/>
  <c r="J490" i="1"/>
  <c r="B490" i="1"/>
  <c r="F490" i="1"/>
  <c r="J482" i="1"/>
  <c r="B482" i="1"/>
  <c r="F482" i="1"/>
  <c r="J474" i="1"/>
  <c r="F474" i="1"/>
  <c r="J466" i="1"/>
  <c r="B466" i="1"/>
  <c r="F466" i="1"/>
  <c r="J458" i="1"/>
  <c r="B458" i="1"/>
  <c r="F458" i="1"/>
  <c r="J450" i="1"/>
  <c r="B450" i="1"/>
  <c r="F450" i="1"/>
  <c r="J442" i="1"/>
  <c r="B442" i="1"/>
  <c r="F442" i="1"/>
  <c r="J434" i="1"/>
  <c r="F434" i="1"/>
  <c r="J426" i="1"/>
  <c r="B426" i="1"/>
  <c r="F426" i="1"/>
  <c r="J418" i="1"/>
  <c r="B418" i="1"/>
  <c r="F418" i="1"/>
  <c r="J410" i="1"/>
  <c r="B410" i="1"/>
  <c r="F410" i="1"/>
  <c r="J402" i="1"/>
  <c r="B402" i="1"/>
  <c r="F402" i="1"/>
  <c r="J394" i="1"/>
  <c r="B394" i="1"/>
  <c r="F394" i="1"/>
  <c r="J386" i="1"/>
  <c r="B386" i="1"/>
  <c r="F386" i="1"/>
  <c r="J378" i="1"/>
  <c r="B378" i="1"/>
  <c r="F378" i="1"/>
  <c r="J370" i="1"/>
  <c r="B370" i="1"/>
  <c r="F370" i="1"/>
  <c r="J362" i="1"/>
  <c r="B362" i="1"/>
  <c r="F362" i="1"/>
  <c r="J354" i="1"/>
  <c r="B354" i="1"/>
  <c r="F354" i="1"/>
  <c r="J346" i="1"/>
  <c r="B346" i="1"/>
  <c r="F346" i="1"/>
  <c r="J338" i="1"/>
  <c r="B338" i="1"/>
  <c r="F338" i="1"/>
  <c r="J330" i="1"/>
  <c r="B330" i="1"/>
  <c r="F330" i="1"/>
  <c r="J322" i="1"/>
  <c r="B322" i="1"/>
  <c r="F322" i="1"/>
  <c r="J314" i="1"/>
  <c r="B314" i="1"/>
  <c r="F314" i="1"/>
  <c r="J306" i="1"/>
  <c r="B306" i="1"/>
  <c r="F306" i="1"/>
  <c r="J298" i="1"/>
  <c r="B298" i="1"/>
  <c r="F298" i="1"/>
  <c r="J290" i="1"/>
  <c r="B290" i="1"/>
  <c r="F290" i="1"/>
  <c r="J282" i="1"/>
  <c r="B282" i="1"/>
  <c r="F282" i="1"/>
  <c r="J274" i="1"/>
  <c r="B274" i="1"/>
  <c r="F274" i="1"/>
  <c r="J266" i="1"/>
  <c r="B266" i="1"/>
  <c r="F266" i="1"/>
  <c r="J258" i="1"/>
  <c r="B258" i="1"/>
  <c r="F258" i="1"/>
  <c r="J250" i="1"/>
  <c r="B250" i="1"/>
  <c r="F250" i="1"/>
  <c r="J242" i="1"/>
  <c r="F242" i="1"/>
  <c r="J234" i="1"/>
  <c r="B234" i="1"/>
  <c r="F234" i="1"/>
  <c r="J226" i="1"/>
  <c r="B226" i="1"/>
  <c r="F226" i="1"/>
  <c r="J218" i="1"/>
  <c r="B218" i="1"/>
  <c r="F218" i="1"/>
  <c r="J210" i="1"/>
  <c r="B210" i="1"/>
  <c r="F210" i="1"/>
  <c r="J202" i="1"/>
  <c r="B202" i="1"/>
  <c r="J194" i="1"/>
  <c r="B194" i="1"/>
  <c r="J186" i="1"/>
  <c r="B186" i="1"/>
  <c r="J178" i="1"/>
  <c r="B178" i="1"/>
  <c r="J170" i="1"/>
  <c r="F170" i="1"/>
  <c r="B170" i="1"/>
  <c r="J162" i="1"/>
  <c r="B162" i="1"/>
  <c r="F162" i="1"/>
  <c r="J154" i="1"/>
  <c r="B154" i="1"/>
  <c r="J146" i="1"/>
  <c r="B146" i="1"/>
  <c r="J138" i="1"/>
  <c r="B138" i="1"/>
  <c r="F138" i="1"/>
  <c r="J130" i="1"/>
  <c r="B130" i="1"/>
  <c r="J122" i="1"/>
  <c r="B122" i="1"/>
  <c r="F122" i="1"/>
  <c r="J114" i="1"/>
  <c r="B114" i="1"/>
  <c r="F114" i="1"/>
  <c r="J106" i="1"/>
  <c r="B106" i="1"/>
  <c r="J98" i="1"/>
  <c r="F98" i="1"/>
  <c r="J90" i="1"/>
  <c r="B90" i="1"/>
  <c r="J82" i="1"/>
  <c r="B82" i="1"/>
  <c r="F82" i="1"/>
  <c r="J74" i="1"/>
  <c r="B74" i="1"/>
  <c r="J66" i="1"/>
  <c r="F66" i="1"/>
  <c r="B66" i="1"/>
  <c r="J58" i="1"/>
  <c r="B58" i="1"/>
  <c r="J50" i="1"/>
  <c r="B50" i="1"/>
  <c r="F50" i="1"/>
  <c r="J42" i="1"/>
  <c r="B42" i="1"/>
  <c r="J34" i="1"/>
  <c r="B34" i="1"/>
  <c r="J26" i="1"/>
  <c r="B26" i="1"/>
  <c r="F26" i="1"/>
  <c r="J18" i="1"/>
  <c r="B18" i="1"/>
  <c r="F18" i="1"/>
  <c r="J10" i="1"/>
  <c r="B10" i="1"/>
  <c r="J2" i="1"/>
  <c r="B2" i="1"/>
  <c r="F720" i="1"/>
  <c r="F688" i="1"/>
  <c r="F672" i="1"/>
  <c r="F648" i="1"/>
  <c r="F622" i="1"/>
  <c r="F612" i="1"/>
  <c r="F588" i="1"/>
  <c r="F574" i="1"/>
  <c r="F563" i="1"/>
  <c r="F548" i="1"/>
  <c r="F532" i="1"/>
  <c r="F516" i="1"/>
  <c r="F500" i="1"/>
  <c r="F484" i="1"/>
  <c r="F468" i="1"/>
  <c r="F452" i="1"/>
  <c r="F436" i="1"/>
  <c r="F420" i="1"/>
  <c r="F404" i="1"/>
  <c r="F388" i="1"/>
  <c r="F372" i="1"/>
  <c r="F356" i="1"/>
  <c r="F340" i="1"/>
  <c r="F324" i="1"/>
  <c r="F308" i="1"/>
  <c r="F292" i="1"/>
  <c r="F276" i="1"/>
  <c r="F260" i="1"/>
  <c r="F244" i="1"/>
  <c r="F228" i="1"/>
  <c r="F212" i="1"/>
  <c r="F194" i="1"/>
  <c r="F156" i="1"/>
  <c r="F130" i="1"/>
  <c r="F76" i="1"/>
  <c r="F37" i="1"/>
  <c r="B470" i="1"/>
  <c r="B324" i="1"/>
  <c r="J693" i="1"/>
  <c r="B693" i="1"/>
  <c r="J613" i="1"/>
  <c r="B613" i="1"/>
  <c r="J557" i="1"/>
  <c r="B557" i="1"/>
  <c r="J501" i="1"/>
  <c r="B501" i="1"/>
  <c r="J461" i="1"/>
  <c r="B461" i="1"/>
  <c r="J413" i="1"/>
  <c r="B413" i="1"/>
  <c r="J357" i="1"/>
  <c r="B357" i="1"/>
  <c r="J293" i="1"/>
  <c r="B293" i="1"/>
  <c r="J213" i="1"/>
  <c r="B213" i="1"/>
  <c r="J125" i="1"/>
  <c r="B125" i="1"/>
  <c r="F125" i="1"/>
  <c r="F184" i="1"/>
  <c r="J716" i="1"/>
  <c r="B716" i="1"/>
  <c r="J660" i="1"/>
  <c r="B660" i="1"/>
  <c r="J604" i="1"/>
  <c r="B604" i="1"/>
  <c r="J572" i="1"/>
  <c r="B572" i="1"/>
  <c r="J722" i="1"/>
  <c r="B722" i="1"/>
  <c r="J706" i="1"/>
  <c r="B706" i="1"/>
  <c r="J690" i="1"/>
  <c r="B690" i="1"/>
  <c r="J674" i="1"/>
  <c r="B674" i="1"/>
  <c r="J658" i="1"/>
  <c r="B658" i="1"/>
  <c r="J642" i="1"/>
  <c r="B642" i="1"/>
  <c r="J626" i="1"/>
  <c r="B626" i="1"/>
  <c r="F626" i="1"/>
  <c r="J610" i="1"/>
  <c r="B610" i="1"/>
  <c r="F610" i="1"/>
  <c r="J729" i="1"/>
  <c r="B729" i="1"/>
  <c r="J721" i="1"/>
  <c r="B721" i="1"/>
  <c r="J713" i="1"/>
  <c r="B713" i="1"/>
  <c r="J705" i="1"/>
  <c r="B705" i="1"/>
  <c r="J697" i="1"/>
  <c r="B697" i="1"/>
  <c r="J689" i="1"/>
  <c r="B689" i="1"/>
  <c r="J681" i="1"/>
  <c r="B681" i="1"/>
  <c r="J673" i="1"/>
  <c r="B673" i="1"/>
  <c r="J665" i="1"/>
  <c r="B665" i="1"/>
  <c r="J649" i="1"/>
  <c r="B649" i="1"/>
  <c r="J641" i="1"/>
  <c r="B641" i="1"/>
  <c r="J633" i="1"/>
  <c r="B633" i="1"/>
  <c r="J625" i="1"/>
  <c r="B625" i="1"/>
  <c r="J617" i="1"/>
  <c r="F617" i="1"/>
  <c r="J609" i="1"/>
  <c r="B609" i="1"/>
  <c r="F609" i="1"/>
  <c r="J601" i="1"/>
  <c r="B601" i="1"/>
  <c r="F601" i="1"/>
  <c r="J593" i="1"/>
  <c r="B593" i="1"/>
  <c r="F593" i="1"/>
  <c r="J585" i="1"/>
  <c r="B585" i="1"/>
  <c r="F585" i="1"/>
  <c r="J577" i="1"/>
  <c r="B577" i="1"/>
  <c r="F577" i="1"/>
  <c r="J569" i="1"/>
  <c r="B569" i="1"/>
  <c r="F569" i="1"/>
  <c r="J561" i="1"/>
  <c r="B561" i="1"/>
  <c r="F561" i="1"/>
  <c r="J553" i="1"/>
  <c r="B553" i="1"/>
  <c r="F553" i="1"/>
  <c r="J545" i="1"/>
  <c r="B545" i="1"/>
  <c r="F545" i="1"/>
  <c r="J537" i="1"/>
  <c r="B537" i="1"/>
  <c r="F537" i="1"/>
  <c r="J529" i="1"/>
  <c r="B529" i="1"/>
  <c r="F529" i="1"/>
  <c r="J521" i="1"/>
  <c r="B521" i="1"/>
  <c r="F521" i="1"/>
  <c r="J513" i="1"/>
  <c r="B513" i="1"/>
  <c r="F513" i="1"/>
  <c r="J505" i="1"/>
  <c r="B505" i="1"/>
  <c r="F505" i="1"/>
  <c r="J497" i="1"/>
  <c r="B497" i="1"/>
  <c r="F497" i="1"/>
  <c r="J489" i="1"/>
  <c r="B489" i="1"/>
  <c r="F489" i="1"/>
  <c r="J481" i="1"/>
  <c r="B481" i="1"/>
  <c r="F481" i="1"/>
  <c r="J473" i="1"/>
  <c r="B473" i="1"/>
  <c r="F473" i="1"/>
  <c r="J465" i="1"/>
  <c r="F465" i="1"/>
  <c r="B465" i="1"/>
  <c r="J457" i="1"/>
  <c r="B457" i="1"/>
  <c r="F457" i="1"/>
  <c r="J449" i="1"/>
  <c r="B449" i="1"/>
  <c r="F449" i="1"/>
  <c r="J441" i="1"/>
  <c r="B441" i="1"/>
  <c r="F441" i="1"/>
  <c r="J433" i="1"/>
  <c r="B433" i="1"/>
  <c r="F433" i="1"/>
  <c r="J425" i="1"/>
  <c r="F425" i="1"/>
  <c r="B425" i="1"/>
  <c r="J417" i="1"/>
  <c r="B417" i="1"/>
  <c r="F417" i="1"/>
  <c r="J409" i="1"/>
  <c r="B409" i="1"/>
  <c r="F409" i="1"/>
  <c r="J401" i="1"/>
  <c r="F401" i="1"/>
  <c r="J393" i="1"/>
  <c r="B393" i="1"/>
  <c r="F393" i="1"/>
  <c r="J385" i="1"/>
  <c r="B385" i="1"/>
  <c r="F385" i="1"/>
  <c r="J377" i="1"/>
  <c r="B377" i="1"/>
  <c r="F377" i="1"/>
  <c r="J369" i="1"/>
  <c r="B369" i="1"/>
  <c r="F369" i="1"/>
  <c r="J361" i="1"/>
  <c r="F361" i="1"/>
  <c r="J353" i="1"/>
  <c r="B353" i="1"/>
  <c r="F353" i="1"/>
  <c r="J345" i="1"/>
  <c r="B345" i="1"/>
  <c r="F345" i="1"/>
  <c r="J337" i="1"/>
  <c r="B337" i="1"/>
  <c r="F337" i="1"/>
  <c r="J329" i="1"/>
  <c r="B329" i="1"/>
  <c r="F329" i="1"/>
  <c r="J321" i="1"/>
  <c r="B321" i="1"/>
  <c r="F321" i="1"/>
  <c r="J313" i="1"/>
  <c r="B313" i="1"/>
  <c r="F313" i="1"/>
  <c r="J305" i="1"/>
  <c r="B305" i="1"/>
  <c r="F305" i="1"/>
  <c r="J297" i="1"/>
  <c r="B297" i="1"/>
  <c r="F297" i="1"/>
  <c r="J289" i="1"/>
  <c r="F289" i="1"/>
  <c r="J281" i="1"/>
  <c r="B281" i="1"/>
  <c r="F281" i="1"/>
  <c r="J273" i="1"/>
  <c r="B273" i="1"/>
  <c r="F273" i="1"/>
  <c r="J265" i="1"/>
  <c r="B265" i="1"/>
  <c r="F265" i="1"/>
  <c r="J257" i="1"/>
  <c r="B257" i="1"/>
  <c r="F257" i="1"/>
  <c r="J249" i="1"/>
  <c r="B249" i="1"/>
  <c r="F249" i="1"/>
  <c r="J241" i="1"/>
  <c r="B241" i="1"/>
  <c r="F241" i="1"/>
  <c r="J233" i="1"/>
  <c r="B233" i="1"/>
  <c r="F233" i="1"/>
  <c r="J225" i="1"/>
  <c r="B225" i="1"/>
  <c r="F225" i="1"/>
  <c r="J217" i="1"/>
  <c r="B217" i="1"/>
  <c r="F217" i="1"/>
  <c r="J209" i="1"/>
  <c r="B209" i="1"/>
  <c r="F209" i="1"/>
  <c r="J201" i="1"/>
  <c r="B201" i="1"/>
  <c r="F201" i="1"/>
  <c r="J193" i="1"/>
  <c r="B193" i="1"/>
  <c r="J185" i="1"/>
  <c r="B185" i="1"/>
  <c r="J177" i="1"/>
  <c r="B177" i="1"/>
  <c r="J169" i="1"/>
  <c r="B169" i="1"/>
  <c r="J161" i="1"/>
  <c r="B161" i="1"/>
  <c r="F161" i="1"/>
  <c r="J153" i="1"/>
  <c r="B153" i="1"/>
  <c r="F153" i="1"/>
  <c r="J145" i="1"/>
  <c r="B145" i="1"/>
  <c r="J137" i="1"/>
  <c r="B137" i="1"/>
  <c r="F137" i="1"/>
  <c r="J129" i="1"/>
  <c r="B129" i="1"/>
  <c r="J121" i="1"/>
  <c r="B121" i="1"/>
  <c r="J113" i="1"/>
  <c r="B113" i="1"/>
  <c r="F113" i="1"/>
  <c r="J105" i="1"/>
  <c r="B105" i="1"/>
  <c r="J97" i="1"/>
  <c r="B97" i="1"/>
  <c r="F97" i="1"/>
  <c r="J89" i="1"/>
  <c r="B89" i="1"/>
  <c r="F89" i="1"/>
  <c r="J81" i="1"/>
  <c r="B81" i="1"/>
  <c r="F81" i="1"/>
  <c r="J73" i="1"/>
  <c r="B73" i="1"/>
  <c r="F73" i="1"/>
  <c r="J65" i="1"/>
  <c r="B65" i="1"/>
  <c r="F65" i="1"/>
  <c r="J57" i="1"/>
  <c r="B57" i="1"/>
  <c r="F57" i="1"/>
  <c r="J49" i="1"/>
  <c r="B49" i="1"/>
  <c r="F49" i="1"/>
  <c r="J41" i="1"/>
  <c r="B41" i="1"/>
  <c r="F41" i="1"/>
  <c r="J33" i="1"/>
  <c r="B33" i="1"/>
  <c r="F33" i="1"/>
  <c r="J25" i="1"/>
  <c r="B25" i="1"/>
  <c r="F25" i="1"/>
  <c r="J17" i="1"/>
  <c r="B17" i="1"/>
  <c r="F17" i="1"/>
  <c r="J9" i="1"/>
  <c r="B9" i="1"/>
  <c r="F9" i="1"/>
  <c r="F630" i="1"/>
  <c r="F621" i="1"/>
  <c r="F611" i="1"/>
  <c r="F598" i="1"/>
  <c r="F587" i="1"/>
  <c r="F573" i="1"/>
  <c r="F547" i="1"/>
  <c r="F531" i="1"/>
  <c r="F515" i="1"/>
  <c r="F499" i="1"/>
  <c r="F483" i="1"/>
  <c r="F467" i="1"/>
  <c r="F451" i="1"/>
  <c r="F435" i="1"/>
  <c r="F419" i="1"/>
  <c r="F403" i="1"/>
  <c r="F387" i="1"/>
  <c r="F371" i="1"/>
  <c r="F355" i="1"/>
  <c r="F339" i="1"/>
  <c r="F323" i="1"/>
  <c r="F307" i="1"/>
  <c r="F291" i="1"/>
  <c r="F275" i="1"/>
  <c r="F259" i="1"/>
  <c r="F243" i="1"/>
  <c r="F227" i="1"/>
  <c r="F211" i="1"/>
  <c r="F193" i="1"/>
  <c r="F174" i="1"/>
  <c r="F154" i="1"/>
  <c r="F129" i="1"/>
  <c r="F74" i="1"/>
  <c r="F34" i="1"/>
  <c r="B723" i="1"/>
  <c r="B583" i="1"/>
  <c r="B437" i="1"/>
  <c r="B289" i="1"/>
  <c r="J677" i="1"/>
  <c r="B677" i="1"/>
  <c r="J637" i="1"/>
  <c r="B637" i="1"/>
  <c r="J581" i="1"/>
  <c r="B581" i="1"/>
  <c r="J533" i="1"/>
  <c r="B533" i="1"/>
  <c r="J485" i="1"/>
  <c r="B485" i="1"/>
  <c r="J429" i="1"/>
  <c r="B429" i="1"/>
  <c r="J373" i="1"/>
  <c r="B373" i="1"/>
  <c r="J245" i="1"/>
  <c r="B245" i="1"/>
  <c r="J173" i="1"/>
  <c r="B173" i="1"/>
  <c r="F173" i="1"/>
  <c r="J109" i="1"/>
  <c r="B109" i="1"/>
  <c r="F109" i="1"/>
  <c r="F141" i="1"/>
  <c r="J700" i="1"/>
  <c r="B700" i="1"/>
  <c r="J652" i="1"/>
  <c r="B652" i="1"/>
  <c r="J730" i="1"/>
  <c r="B730" i="1"/>
  <c r="J712" i="1"/>
  <c r="B712" i="1"/>
  <c r="J696" i="1"/>
  <c r="B696" i="1"/>
  <c r="J664" i="1"/>
  <c r="B664" i="1"/>
  <c r="J640" i="1"/>
  <c r="B640" i="1"/>
  <c r="J616" i="1"/>
  <c r="B616" i="1"/>
  <c r="J592" i="1"/>
  <c r="B592" i="1"/>
  <c r="F592" i="1"/>
  <c r="J576" i="1"/>
  <c r="B576" i="1"/>
  <c r="F576" i="1"/>
  <c r="J552" i="1"/>
  <c r="B552" i="1"/>
  <c r="F552" i="1"/>
  <c r="J528" i="1"/>
  <c r="B528" i="1"/>
  <c r="F528" i="1"/>
  <c r="J512" i="1"/>
  <c r="B512" i="1"/>
  <c r="F512" i="1"/>
  <c r="J488" i="1"/>
  <c r="B488" i="1"/>
  <c r="F488" i="1"/>
  <c r="J472" i="1"/>
  <c r="B472" i="1"/>
  <c r="F472" i="1"/>
  <c r="J456" i="1"/>
  <c r="B456" i="1"/>
  <c r="F456" i="1"/>
  <c r="J440" i="1"/>
  <c r="B440" i="1"/>
  <c r="F440" i="1"/>
  <c r="J424" i="1"/>
  <c r="B424" i="1"/>
  <c r="F424" i="1"/>
  <c r="J408" i="1"/>
  <c r="B408" i="1"/>
  <c r="F408" i="1"/>
  <c r="J392" i="1"/>
  <c r="B392" i="1"/>
  <c r="F392" i="1"/>
  <c r="J376" i="1"/>
  <c r="B376" i="1"/>
  <c r="F376" i="1"/>
  <c r="J352" i="1"/>
  <c r="B352" i="1"/>
  <c r="F352" i="1"/>
  <c r="J336" i="1"/>
  <c r="B336" i="1"/>
  <c r="F336" i="1"/>
  <c r="J320" i="1"/>
  <c r="B320" i="1"/>
  <c r="F320" i="1"/>
  <c r="J304" i="1"/>
  <c r="B304" i="1"/>
  <c r="F304" i="1"/>
  <c r="J288" i="1"/>
  <c r="B288" i="1"/>
  <c r="F288" i="1"/>
  <c r="J272" i="1"/>
  <c r="B272" i="1"/>
  <c r="F272" i="1"/>
  <c r="J256" i="1"/>
  <c r="B256" i="1"/>
  <c r="F256" i="1"/>
  <c r="J240" i="1"/>
  <c r="B240" i="1"/>
  <c r="F240" i="1"/>
  <c r="J224" i="1"/>
  <c r="B224" i="1"/>
  <c r="F224" i="1"/>
  <c r="J208" i="1"/>
  <c r="B208" i="1"/>
  <c r="F208" i="1"/>
  <c r="J192" i="1"/>
  <c r="B192" i="1"/>
  <c r="F192" i="1"/>
  <c r="J176" i="1"/>
  <c r="B176" i="1"/>
  <c r="J160" i="1"/>
  <c r="B160" i="1"/>
  <c r="J144" i="1"/>
  <c r="B144" i="1"/>
  <c r="J128" i="1"/>
  <c r="B128" i="1"/>
  <c r="F128" i="1"/>
  <c r="J120" i="1"/>
  <c r="B120" i="1"/>
  <c r="J104" i="1"/>
  <c r="B104" i="1"/>
  <c r="J96" i="1"/>
  <c r="B96" i="1"/>
  <c r="J88" i="1"/>
  <c r="B88" i="1"/>
  <c r="F88" i="1"/>
  <c r="J80" i="1"/>
  <c r="B80" i="1"/>
  <c r="J72" i="1"/>
  <c r="B72" i="1"/>
  <c r="F72" i="1"/>
  <c r="J64" i="1"/>
  <c r="B64" i="1"/>
  <c r="J48" i="1"/>
  <c r="B48" i="1"/>
  <c r="F48" i="1"/>
  <c r="J40" i="1"/>
  <c r="B40" i="1"/>
  <c r="F40" i="1"/>
  <c r="J32" i="1"/>
  <c r="B32" i="1"/>
  <c r="F32" i="1"/>
  <c r="J24" i="1"/>
  <c r="B24" i="1"/>
  <c r="F24" i="1"/>
  <c r="J16" i="1"/>
  <c r="B16" i="1"/>
  <c r="F16" i="1"/>
  <c r="J8" i="1"/>
  <c r="B8" i="1"/>
  <c r="F8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29" i="1"/>
  <c r="F620" i="1"/>
  <c r="F597" i="1"/>
  <c r="F583" i="1"/>
  <c r="F572" i="1"/>
  <c r="F558" i="1"/>
  <c r="F542" i="1"/>
  <c r="F526" i="1"/>
  <c r="F510" i="1"/>
  <c r="F494" i="1"/>
  <c r="F478" i="1"/>
  <c r="F462" i="1"/>
  <c r="F446" i="1"/>
  <c r="F430" i="1"/>
  <c r="F414" i="1"/>
  <c r="F398" i="1"/>
  <c r="F382" i="1"/>
  <c r="F366" i="1"/>
  <c r="F350" i="1"/>
  <c r="F334" i="1"/>
  <c r="F318" i="1"/>
  <c r="F302" i="1"/>
  <c r="F286" i="1"/>
  <c r="F270" i="1"/>
  <c r="F254" i="1"/>
  <c r="F238" i="1"/>
  <c r="F222" i="1"/>
  <c r="F187" i="1"/>
  <c r="F169" i="1"/>
  <c r="F146" i="1"/>
  <c r="F121" i="1"/>
  <c r="F96" i="1"/>
  <c r="F64" i="1"/>
  <c r="F13" i="1"/>
  <c r="B720" i="1"/>
  <c r="B580" i="1"/>
  <c r="B434" i="1"/>
  <c r="B285" i="1"/>
  <c r="J725" i="1"/>
  <c r="B725" i="1"/>
  <c r="J605" i="1"/>
  <c r="B605" i="1"/>
  <c r="J549" i="1"/>
  <c r="B549" i="1"/>
  <c r="J493" i="1"/>
  <c r="B493" i="1"/>
  <c r="J445" i="1"/>
  <c r="B445" i="1"/>
  <c r="J405" i="1"/>
  <c r="B405" i="1"/>
  <c r="J349" i="1"/>
  <c r="B349" i="1"/>
  <c r="J309" i="1"/>
  <c r="B309" i="1"/>
  <c r="J253" i="1"/>
  <c r="B253" i="1"/>
  <c r="J205" i="1"/>
  <c r="B205" i="1"/>
  <c r="J149" i="1"/>
  <c r="B149" i="1"/>
  <c r="F149" i="1"/>
  <c r="J77" i="1"/>
  <c r="B77" i="1"/>
  <c r="J732" i="1"/>
  <c r="B732" i="1"/>
  <c r="J684" i="1"/>
  <c r="B684" i="1"/>
  <c r="J628" i="1"/>
  <c r="B628" i="1"/>
  <c r="J540" i="1"/>
  <c r="B540" i="1"/>
  <c r="J728" i="1"/>
  <c r="B728" i="1"/>
  <c r="J704" i="1"/>
  <c r="B704" i="1"/>
  <c r="J680" i="1"/>
  <c r="B680" i="1"/>
  <c r="J656" i="1"/>
  <c r="B656" i="1"/>
  <c r="J632" i="1"/>
  <c r="B632" i="1"/>
  <c r="J608" i="1"/>
  <c r="B608" i="1"/>
  <c r="J584" i="1"/>
  <c r="B584" i="1"/>
  <c r="F584" i="1"/>
  <c r="J560" i="1"/>
  <c r="B560" i="1"/>
  <c r="F560" i="1"/>
  <c r="J536" i="1"/>
  <c r="B536" i="1"/>
  <c r="F536" i="1"/>
  <c r="J520" i="1"/>
  <c r="B520" i="1"/>
  <c r="F520" i="1"/>
  <c r="J496" i="1"/>
  <c r="B496" i="1"/>
  <c r="F496" i="1"/>
  <c r="J480" i="1"/>
  <c r="B480" i="1"/>
  <c r="F480" i="1"/>
  <c r="J464" i="1"/>
  <c r="B464" i="1"/>
  <c r="F464" i="1"/>
  <c r="J448" i="1"/>
  <c r="B448" i="1"/>
  <c r="F448" i="1"/>
  <c r="J432" i="1"/>
  <c r="B432" i="1"/>
  <c r="F432" i="1"/>
  <c r="J416" i="1"/>
  <c r="B416" i="1"/>
  <c r="F416" i="1"/>
  <c r="J400" i="1"/>
  <c r="B400" i="1"/>
  <c r="F400" i="1"/>
  <c r="J384" i="1"/>
  <c r="B384" i="1"/>
  <c r="F384" i="1"/>
  <c r="J368" i="1"/>
  <c r="B368" i="1"/>
  <c r="F368" i="1"/>
  <c r="J360" i="1"/>
  <c r="B360" i="1"/>
  <c r="F360" i="1"/>
  <c r="J344" i="1"/>
  <c r="B344" i="1"/>
  <c r="F344" i="1"/>
  <c r="J328" i="1"/>
  <c r="B328" i="1"/>
  <c r="F328" i="1"/>
  <c r="J312" i="1"/>
  <c r="B312" i="1"/>
  <c r="F312" i="1"/>
  <c r="J296" i="1"/>
  <c r="B296" i="1"/>
  <c r="F296" i="1"/>
  <c r="J280" i="1"/>
  <c r="B280" i="1"/>
  <c r="F280" i="1"/>
  <c r="J264" i="1"/>
  <c r="B264" i="1"/>
  <c r="F264" i="1"/>
  <c r="J248" i="1"/>
  <c r="B248" i="1"/>
  <c r="F248" i="1"/>
  <c r="J232" i="1"/>
  <c r="B232" i="1"/>
  <c r="F232" i="1"/>
  <c r="J216" i="1"/>
  <c r="B216" i="1"/>
  <c r="F216" i="1"/>
  <c r="J200" i="1"/>
  <c r="B200" i="1"/>
  <c r="F200" i="1"/>
  <c r="J184" i="1"/>
  <c r="B184" i="1"/>
  <c r="J168" i="1"/>
  <c r="B168" i="1"/>
  <c r="J152" i="1"/>
  <c r="B152" i="1"/>
  <c r="F152" i="1"/>
  <c r="J136" i="1"/>
  <c r="B136" i="1"/>
  <c r="F136" i="1"/>
  <c r="J112" i="1"/>
  <c r="B112" i="1"/>
  <c r="F112" i="1"/>
  <c r="J56" i="1"/>
  <c r="B56" i="1"/>
  <c r="F56" i="1"/>
  <c r="J727" i="1"/>
  <c r="B727" i="1"/>
  <c r="J719" i="1"/>
  <c r="B719" i="1"/>
  <c r="J711" i="1"/>
  <c r="B711" i="1"/>
  <c r="J703" i="1"/>
  <c r="B703" i="1"/>
  <c r="J695" i="1"/>
  <c r="B695" i="1"/>
  <c r="J687" i="1"/>
  <c r="B687" i="1"/>
  <c r="J679" i="1"/>
  <c r="B679" i="1"/>
  <c r="J671" i="1"/>
  <c r="B671" i="1"/>
  <c r="J663" i="1"/>
  <c r="B663" i="1"/>
  <c r="J655" i="1"/>
  <c r="B655" i="1"/>
  <c r="J647" i="1"/>
  <c r="B647" i="1"/>
  <c r="J639" i="1"/>
  <c r="B639" i="1"/>
  <c r="J631" i="1"/>
  <c r="B631" i="1"/>
  <c r="J623" i="1"/>
  <c r="B623" i="1"/>
  <c r="J615" i="1"/>
  <c r="B615" i="1"/>
  <c r="J607" i="1"/>
  <c r="B607" i="1"/>
  <c r="J599" i="1"/>
  <c r="B599" i="1"/>
  <c r="J591" i="1"/>
  <c r="B591" i="1"/>
  <c r="J575" i="1"/>
  <c r="B575" i="1"/>
  <c r="J567" i="1"/>
  <c r="B567" i="1"/>
  <c r="J559" i="1"/>
  <c r="B559" i="1"/>
  <c r="J551" i="1"/>
  <c r="B551" i="1"/>
  <c r="F551" i="1"/>
  <c r="J543" i="1"/>
  <c r="F543" i="1"/>
  <c r="J535" i="1"/>
  <c r="B535" i="1"/>
  <c r="F535" i="1"/>
  <c r="J527" i="1"/>
  <c r="B527" i="1"/>
  <c r="F527" i="1"/>
  <c r="J519" i="1"/>
  <c r="B519" i="1"/>
  <c r="F519" i="1"/>
  <c r="J511" i="1"/>
  <c r="B511" i="1"/>
  <c r="F511" i="1"/>
  <c r="J503" i="1"/>
  <c r="B503" i="1"/>
  <c r="F503" i="1"/>
  <c r="J495" i="1"/>
  <c r="B495" i="1"/>
  <c r="F495" i="1"/>
  <c r="J487" i="1"/>
  <c r="B487" i="1"/>
  <c r="F487" i="1"/>
  <c r="J479" i="1"/>
  <c r="B479" i="1"/>
  <c r="F479" i="1"/>
  <c r="J471" i="1"/>
  <c r="B471" i="1"/>
  <c r="F471" i="1"/>
  <c r="J463" i="1"/>
  <c r="B463" i="1"/>
  <c r="F463" i="1"/>
  <c r="J455" i="1"/>
  <c r="F455" i="1"/>
  <c r="B455" i="1"/>
  <c r="J447" i="1"/>
  <c r="B447" i="1"/>
  <c r="F447" i="1"/>
  <c r="J439" i="1"/>
  <c r="B439" i="1"/>
  <c r="F439" i="1"/>
  <c r="J431" i="1"/>
  <c r="B431" i="1"/>
  <c r="F431" i="1"/>
  <c r="J423" i="1"/>
  <c r="B423" i="1"/>
  <c r="F423" i="1"/>
  <c r="J415" i="1"/>
  <c r="F415" i="1"/>
  <c r="B415" i="1"/>
  <c r="J407" i="1"/>
  <c r="B407" i="1"/>
  <c r="F407" i="1"/>
  <c r="J399" i="1"/>
  <c r="B399" i="1"/>
  <c r="F399" i="1"/>
  <c r="J391" i="1"/>
  <c r="F391" i="1"/>
  <c r="B391" i="1"/>
  <c r="J383" i="1"/>
  <c r="B383" i="1"/>
  <c r="F383" i="1"/>
  <c r="J375" i="1"/>
  <c r="B375" i="1"/>
  <c r="F375" i="1"/>
  <c r="J367" i="1"/>
  <c r="B367" i="1"/>
  <c r="F367" i="1"/>
  <c r="J359" i="1"/>
  <c r="B359" i="1"/>
  <c r="F359" i="1"/>
  <c r="J351" i="1"/>
  <c r="F351" i="1"/>
  <c r="B351" i="1"/>
  <c r="J343" i="1"/>
  <c r="B343" i="1"/>
  <c r="F343" i="1"/>
  <c r="J335" i="1"/>
  <c r="B335" i="1"/>
  <c r="F335" i="1"/>
  <c r="J327" i="1"/>
  <c r="F327" i="1"/>
  <c r="J319" i="1"/>
  <c r="B319" i="1"/>
  <c r="F319" i="1"/>
  <c r="J311" i="1"/>
  <c r="B311" i="1"/>
  <c r="F311" i="1"/>
  <c r="J303" i="1"/>
  <c r="B303" i="1"/>
  <c r="F303" i="1"/>
  <c r="J295" i="1"/>
  <c r="B295" i="1"/>
  <c r="F295" i="1"/>
  <c r="J287" i="1"/>
  <c r="B287" i="1"/>
  <c r="F287" i="1"/>
  <c r="J279" i="1"/>
  <c r="B279" i="1"/>
  <c r="F279" i="1"/>
  <c r="J271" i="1"/>
  <c r="B271" i="1"/>
  <c r="F271" i="1"/>
  <c r="J263" i="1"/>
  <c r="F263" i="1"/>
  <c r="B263" i="1"/>
  <c r="J255" i="1"/>
  <c r="B255" i="1"/>
  <c r="F255" i="1"/>
  <c r="J247" i="1"/>
  <c r="B247" i="1"/>
  <c r="F247" i="1"/>
  <c r="J239" i="1"/>
  <c r="B239" i="1"/>
  <c r="F239" i="1"/>
  <c r="J231" i="1"/>
  <c r="F231" i="1"/>
  <c r="B231" i="1"/>
  <c r="J223" i="1"/>
  <c r="B223" i="1"/>
  <c r="F223" i="1"/>
  <c r="J215" i="1"/>
  <c r="B215" i="1"/>
  <c r="F215" i="1"/>
  <c r="J207" i="1"/>
  <c r="F207" i="1"/>
  <c r="B207" i="1"/>
  <c r="J199" i="1"/>
  <c r="F199" i="1"/>
  <c r="J191" i="1"/>
  <c r="F191" i="1"/>
  <c r="J183" i="1"/>
  <c r="B183" i="1"/>
  <c r="F183" i="1"/>
  <c r="J175" i="1"/>
  <c r="F175" i="1"/>
  <c r="B175" i="1"/>
  <c r="J167" i="1"/>
  <c r="F167" i="1"/>
  <c r="B167" i="1"/>
  <c r="J159" i="1"/>
  <c r="F159" i="1"/>
  <c r="B159" i="1"/>
  <c r="J151" i="1"/>
  <c r="F151" i="1"/>
  <c r="B151" i="1"/>
  <c r="J143" i="1"/>
  <c r="F143" i="1"/>
  <c r="B143" i="1"/>
  <c r="J135" i="1"/>
  <c r="F135" i="1"/>
  <c r="B135" i="1"/>
  <c r="J127" i="1"/>
  <c r="F127" i="1"/>
  <c r="B127" i="1"/>
  <c r="J119" i="1"/>
  <c r="F119" i="1"/>
  <c r="B119" i="1"/>
  <c r="J111" i="1"/>
  <c r="F111" i="1"/>
  <c r="B111" i="1"/>
  <c r="J103" i="1"/>
  <c r="F103" i="1"/>
  <c r="B103" i="1"/>
  <c r="J95" i="1"/>
  <c r="F95" i="1"/>
  <c r="B95" i="1"/>
  <c r="J87" i="1"/>
  <c r="F87" i="1"/>
  <c r="J79" i="1"/>
  <c r="F79" i="1"/>
  <c r="B79" i="1"/>
  <c r="J71" i="1"/>
  <c r="F71" i="1"/>
  <c r="B71" i="1"/>
  <c r="J63" i="1"/>
  <c r="F63" i="1"/>
  <c r="B63" i="1"/>
  <c r="J55" i="1"/>
  <c r="F55" i="1"/>
  <c r="B55" i="1"/>
  <c r="J47" i="1"/>
  <c r="F47" i="1"/>
  <c r="B47" i="1"/>
  <c r="J39" i="1"/>
  <c r="F39" i="1"/>
  <c r="B39" i="1"/>
  <c r="J31" i="1"/>
  <c r="F31" i="1"/>
  <c r="B31" i="1"/>
  <c r="J23" i="1"/>
  <c r="F23" i="1"/>
  <c r="B23" i="1"/>
  <c r="J15" i="1"/>
  <c r="F15" i="1"/>
  <c r="B15" i="1"/>
  <c r="J7" i="1"/>
  <c r="F7" i="1"/>
  <c r="B7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8" i="1"/>
  <c r="F619" i="1"/>
  <c r="F607" i="1"/>
  <c r="F596" i="1"/>
  <c r="F582" i="1"/>
  <c r="F571" i="1"/>
  <c r="F557" i="1"/>
  <c r="F541" i="1"/>
  <c r="F525" i="1"/>
  <c r="F509" i="1"/>
  <c r="F493" i="1"/>
  <c r="F477" i="1"/>
  <c r="F461" i="1"/>
  <c r="F445" i="1"/>
  <c r="F429" i="1"/>
  <c r="F413" i="1"/>
  <c r="F397" i="1"/>
  <c r="F381" i="1"/>
  <c r="F365" i="1"/>
  <c r="F349" i="1"/>
  <c r="F333" i="1"/>
  <c r="F317" i="1"/>
  <c r="F301" i="1"/>
  <c r="F285" i="1"/>
  <c r="F269" i="1"/>
  <c r="F253" i="1"/>
  <c r="F237" i="1"/>
  <c r="F221" i="1"/>
  <c r="F204" i="1"/>
  <c r="F186" i="1"/>
  <c r="F168" i="1"/>
  <c r="F145" i="1"/>
  <c r="F120" i="1"/>
  <c r="F93" i="1"/>
  <c r="F61" i="1"/>
  <c r="F10" i="1"/>
  <c r="B691" i="1"/>
  <c r="B547" i="1"/>
  <c r="B401" i="1"/>
  <c r="B246" i="1"/>
</calcChain>
</file>

<file path=xl/sharedStrings.xml><?xml version="1.0" encoding="utf-8"?>
<sst xmlns="http://schemas.openxmlformats.org/spreadsheetml/2006/main" count="18" uniqueCount="18">
  <si>
    <t>Fecha</t>
  </si>
  <si>
    <t>FechaSK</t>
  </si>
  <si>
    <t>Año</t>
  </si>
  <si>
    <t>Trimestre</t>
  </si>
  <si>
    <t>Mes</t>
  </si>
  <si>
    <t>AñoMes</t>
  </si>
  <si>
    <t>Semana</t>
  </si>
  <si>
    <t>Dia</t>
  </si>
  <si>
    <t>DiaSemana</t>
  </si>
  <si>
    <t>NbAño</t>
  </si>
  <si>
    <t>NbTrimestre</t>
  </si>
  <si>
    <t>NbMes</t>
  </si>
  <si>
    <t>nbMes3L</t>
  </si>
  <si>
    <t>NbDia</t>
  </si>
  <si>
    <t>NbSemana</t>
  </si>
  <si>
    <t>NdDiaSemana</t>
  </si>
  <si>
    <t>FechaEspecial</t>
  </si>
  <si>
    <t>NbTrimestreAño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</si>
</sst>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echa" displayName="Fecha" ref="A1:R732" totalsRowShown="0">
  <autoFilter ref="A1:R732"/>
  <tableColumns count="18">
    <tableColumn id="1" name="Fecha" dataDxfId="17"/>
    <tableColumn id="2" name="FechaSK" dataDxfId="12">
      <calculatedColumnFormula>(Fecha[[#This Row],[Año]]*10000)+(Fecha[[#This Row],[Mes]]*100)+Fecha[[#This Row],[Dia]]</calculatedColumnFormula>
    </tableColumn>
    <tableColumn id="3" name="Año" dataDxfId="16">
      <calculatedColumnFormula>YEAR(Fecha[Fecha])</calculatedColumnFormula>
    </tableColumn>
    <tableColumn id="4" name="Trimestre" dataDxfId="11">
      <calculatedColumnFormula>ROUNDUP(Fecha[[#This Row],[Mes]]/3,0)</calculatedColumnFormula>
    </tableColumn>
    <tableColumn id="5" name="Mes" dataDxfId="15">
      <calculatedColumnFormula>MONTH(Fecha[[#This Row],[Fecha]])</calculatedColumnFormula>
    </tableColumn>
    <tableColumn id="6" name="AñoMes" dataDxfId="14">
      <calculatedColumnFormula>(Fecha[[#This Row],[Año]]*100)+(Fecha[[#This Row],[Mes]])</calculatedColumnFormula>
    </tableColumn>
    <tableColumn id="7" name="Semana" dataDxfId="10">
      <calculatedColumnFormula>WEEKNUM(Fecha[[#This Row],[Fecha]],2)</calculatedColumnFormula>
    </tableColumn>
    <tableColumn id="8" name="Dia" dataDxfId="13">
      <calculatedColumnFormula>DAY(Fecha[[#This Row],[Fecha]])</calculatedColumnFormula>
    </tableColumn>
    <tableColumn id="9" name="DiaSemana" dataDxfId="9">
      <calculatedColumnFormula>WEEKDAY(Fecha[[#This Row],[Fecha]],2)</calculatedColumnFormula>
    </tableColumn>
    <tableColumn id="10" name="NbAño" dataDxfId="8">
      <calculatedColumnFormula>Fecha[[#This Row],[Año]]</calculatedColumnFormula>
    </tableColumn>
    <tableColumn id="11" name="NbTrimestre" dataDxfId="7">
      <calculatedColumnFormula>"T"&amp;TEXT(Fecha[[#This Row],[Trimestre]],"0")</calculatedColumnFormula>
    </tableColumn>
    <tableColumn id="19" name="NbTrimestreAño" dataDxfId="6">
      <calculatedColumnFormula>Fecha[[#This Row],[NbTrimestre]]&amp;"/"&amp;RIGHT(TEXT(Fecha[[#This Row],[NbAño]],"0"),2)</calculatedColumnFormula>
    </tableColumn>
    <tableColumn id="12" name="NbMes" dataDxfId="5">
      <calculatedColumnFormula>TEXT(Fecha[[#This Row],[Fecha]],"MMMM")</calculatedColumnFormula>
    </tableColumn>
    <tableColumn id="13" name="nbMes3L" dataDxfId="4">
      <calculatedColumnFormula>TEXT(Fecha[[#This Row],[Fecha]],"MMM")</calculatedColumnFormula>
    </tableColumn>
    <tableColumn id="14" name="NbDia" dataDxfId="3">
      <calculatedColumnFormula>TEXT(Fecha[[#This Row],[Dia]],"0")&amp;" "&amp;Fecha[[#This Row],[nbMes3L]]</calculatedColumnFormula>
    </tableColumn>
    <tableColumn id="15" name="NbSemana" dataDxfId="2">
      <calculatedColumnFormula>"Sem "&amp;TEXT(Fecha[[#This Row],[Semana]],"0")&amp;" "&amp;"/"&amp;RIGHT(TEXT(Fecha[[#This Row],[NbAño]],"0"),2)</calculatedColumnFormula>
    </tableColumn>
    <tableColumn id="16" name="NdDiaSemana" dataDxfId="1">
      <calculatedColumnFormula>TEXT(WEEKDAY(Fecha[[#This Row],[Fecha]],1),"dddd")</calculatedColumnFormula>
    </tableColumn>
    <tableColumn id="17" name="FechaEspecial" dataDxfId="0">
      <calculatedColumnFormula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2"/>
  <sheetViews>
    <sheetView tabSelected="1" workbookViewId="0">
      <selection activeCell="R3" sqref="R3"/>
    </sheetView>
  </sheetViews>
  <sheetFormatPr defaultRowHeight="14.4" x14ac:dyDescent="0.3"/>
  <cols>
    <col min="1" max="1" width="10.5546875" bestFit="1" customWidth="1"/>
    <col min="2" max="2" width="19.44140625" customWidth="1"/>
    <col min="4" max="4" width="10.6640625" customWidth="1"/>
    <col min="6" max="6" width="9.5546875" customWidth="1"/>
    <col min="7" max="7" width="9.33203125" customWidth="1"/>
    <col min="9" max="9" width="12" customWidth="1"/>
    <col min="11" max="11" width="13.21875" customWidth="1"/>
    <col min="12" max="12" width="16.5546875" customWidth="1"/>
    <col min="14" max="14" width="10.21875" customWidth="1"/>
    <col min="16" max="16" width="12.88671875" customWidth="1"/>
    <col min="17" max="17" width="14.33203125" customWidth="1"/>
    <col min="18" max="18" width="14.2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s="1">
        <v>40909</v>
      </c>
      <c r="B2">
        <f>(Fecha[[#This Row],[Año]]*10000)+(Fecha[[#This Row],[Mes]]*100)+Fecha[[#This Row],[Dia]]</f>
        <v>20120101</v>
      </c>
      <c r="C2">
        <f>YEAR(Fecha[Fecha])</f>
        <v>2012</v>
      </c>
      <c r="D2">
        <f>ROUNDUP(Fecha[[#This Row],[Mes]]/3,0)</f>
        <v>1</v>
      </c>
      <c r="E2">
        <f>MONTH(Fecha[[#This Row],[Fecha]])</f>
        <v>1</v>
      </c>
      <c r="F2">
        <f>(Fecha[[#This Row],[Año]]*100)+(Fecha[[#This Row],[Mes]])</f>
        <v>201201</v>
      </c>
      <c r="G2">
        <f>WEEKNUM(Fecha[[#This Row],[Fecha]],2)</f>
        <v>1</v>
      </c>
      <c r="H2">
        <f>DAY(Fecha[[#This Row],[Fecha]])</f>
        <v>1</v>
      </c>
      <c r="I2">
        <f>WEEKDAY(Fecha[[#This Row],[Fecha]],2)</f>
        <v>7</v>
      </c>
      <c r="J2">
        <f>Fecha[[#This Row],[Año]]</f>
        <v>2012</v>
      </c>
      <c r="K2" t="str">
        <f>"T"&amp;TEXT(Fecha[[#This Row],[Trimestre]],"0")</f>
        <v>T1</v>
      </c>
      <c r="L2" t="str">
        <f>Fecha[[#This Row],[NbTrimestre]]&amp;"/"&amp;RIGHT(TEXT(Fecha[[#This Row],[NbAño]],"0"),2)</f>
        <v>T1/12</v>
      </c>
      <c r="M2" t="str">
        <f>TEXT(Fecha[[#This Row],[Fecha]],"MMMM")</f>
        <v>enero</v>
      </c>
      <c r="N2" t="str">
        <f>TEXT(Fecha[[#This Row],[Fecha]],"MMM")</f>
        <v>ene</v>
      </c>
      <c r="O2" t="str">
        <f>TEXT(Fecha[[#This Row],[Dia]],"0")&amp;" "&amp;Fecha[[#This Row],[nbMes3L]]</f>
        <v>1 ene</v>
      </c>
      <c r="P2" t="str">
        <f>"Sem "&amp;TEXT(Fecha[[#This Row],[Semana]],"0")&amp;" "&amp;"/"&amp;RIGHT(TEXT(Fecha[[#This Row],[NbAño]],"0"),2)</f>
        <v>Sem 1 /12</v>
      </c>
      <c r="Q2" t="str">
        <f>TEXT(WEEKDAY(Fecha[[#This Row],[Fecha]],1),"dddd")</f>
        <v>domingo</v>
      </c>
      <c r="R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" spans="1:18" x14ac:dyDescent="0.3">
      <c r="A3" s="1">
        <v>40910</v>
      </c>
      <c r="B3">
        <f>(Fecha[[#This Row],[Año]]*10000)+(Fecha[[#This Row],[Mes]]*100)+Fecha[[#This Row],[Dia]]</f>
        <v>20120102</v>
      </c>
      <c r="C3">
        <f>YEAR(Fecha[Fecha])</f>
        <v>2012</v>
      </c>
      <c r="D3">
        <f>ROUNDUP(Fecha[[#This Row],[Mes]]/3,0)</f>
        <v>1</v>
      </c>
      <c r="E3">
        <f>MONTH(Fecha[[#This Row],[Fecha]])</f>
        <v>1</v>
      </c>
      <c r="F3">
        <f>(Fecha[[#This Row],[Año]]*100)+(Fecha[[#This Row],[Mes]])</f>
        <v>201201</v>
      </c>
      <c r="G3">
        <f>WEEKNUM(Fecha[[#This Row],[Fecha]],2)</f>
        <v>2</v>
      </c>
      <c r="H3">
        <f>DAY(Fecha[[#This Row],[Fecha]])</f>
        <v>2</v>
      </c>
      <c r="I3">
        <f>WEEKDAY(Fecha[[#This Row],[Fecha]],2)</f>
        <v>1</v>
      </c>
      <c r="J3">
        <f>Fecha[[#This Row],[Año]]</f>
        <v>2012</v>
      </c>
      <c r="K3" t="str">
        <f>"T"&amp;TEXT(Fecha[[#This Row],[Trimestre]],"0")</f>
        <v>T1</v>
      </c>
      <c r="L3" t="str">
        <f>Fecha[[#This Row],[NbTrimestre]]&amp;"/"&amp;RIGHT(TEXT(Fecha[[#This Row],[NbAño]],"0"),2)</f>
        <v>T1/12</v>
      </c>
      <c r="M3" t="str">
        <f>TEXT(Fecha[[#This Row],[Fecha]],"MMMM")</f>
        <v>enero</v>
      </c>
      <c r="N3" t="str">
        <f>TEXT(Fecha[[#This Row],[Fecha]],"MMM")</f>
        <v>ene</v>
      </c>
      <c r="O3" t="str">
        <f>TEXT(Fecha[[#This Row],[Dia]],"0")&amp;" "&amp;Fecha[[#This Row],[nbMes3L]]</f>
        <v>2 ene</v>
      </c>
      <c r="P3" t="str">
        <f>"Sem "&amp;TEXT(Fecha[[#This Row],[Semana]],"0")&amp;" "&amp;"/"&amp;RIGHT(TEXT(Fecha[[#This Row],[NbAño]],"0"),2)</f>
        <v>Sem 2 /12</v>
      </c>
      <c r="Q3" t="str">
        <f>TEXT(WEEKDAY(Fecha[[#This Row],[Fecha]],1),"dddd")</f>
        <v>lunes</v>
      </c>
      <c r="R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" spans="1:18" x14ac:dyDescent="0.3">
      <c r="A4" s="1">
        <v>40911</v>
      </c>
      <c r="B4">
        <f>(Fecha[[#This Row],[Año]]*10000)+(Fecha[[#This Row],[Mes]]*100)+Fecha[[#This Row],[Dia]]</f>
        <v>20120103</v>
      </c>
      <c r="C4">
        <f>YEAR(Fecha[Fecha])</f>
        <v>2012</v>
      </c>
      <c r="D4">
        <f>ROUNDUP(Fecha[[#This Row],[Mes]]/3,0)</f>
        <v>1</v>
      </c>
      <c r="E4">
        <f>MONTH(Fecha[[#This Row],[Fecha]])</f>
        <v>1</v>
      </c>
      <c r="F4">
        <f>(Fecha[[#This Row],[Año]]*100)+(Fecha[[#This Row],[Mes]])</f>
        <v>201201</v>
      </c>
      <c r="G4">
        <f>WEEKNUM(Fecha[[#This Row],[Fecha]],2)</f>
        <v>2</v>
      </c>
      <c r="H4">
        <f>DAY(Fecha[[#This Row],[Fecha]])</f>
        <v>3</v>
      </c>
      <c r="I4">
        <f>WEEKDAY(Fecha[[#This Row],[Fecha]],2)</f>
        <v>2</v>
      </c>
      <c r="J4">
        <f>Fecha[[#This Row],[Año]]</f>
        <v>2012</v>
      </c>
      <c r="K4" t="str">
        <f>"T"&amp;TEXT(Fecha[[#This Row],[Trimestre]],"0")</f>
        <v>T1</v>
      </c>
      <c r="L4" t="str">
        <f>Fecha[[#This Row],[NbTrimestre]]&amp;"/"&amp;RIGHT(TEXT(Fecha[[#This Row],[NbAño]],"0"),2)</f>
        <v>T1/12</v>
      </c>
      <c r="M4" t="str">
        <f>TEXT(Fecha[[#This Row],[Fecha]],"MMMM")</f>
        <v>enero</v>
      </c>
      <c r="N4" t="str">
        <f>TEXT(Fecha[[#This Row],[Fecha]],"MMM")</f>
        <v>ene</v>
      </c>
      <c r="O4" t="str">
        <f>TEXT(Fecha[[#This Row],[Dia]],"0")&amp;" "&amp;Fecha[[#This Row],[nbMes3L]]</f>
        <v>3 ene</v>
      </c>
      <c r="P4" t="str">
        <f>"Sem "&amp;TEXT(Fecha[[#This Row],[Semana]],"0")&amp;" "&amp;"/"&amp;RIGHT(TEXT(Fecha[[#This Row],[NbAño]],"0"),2)</f>
        <v>Sem 2 /12</v>
      </c>
      <c r="Q4" t="str">
        <f>TEXT(WEEKDAY(Fecha[[#This Row],[Fecha]],1),"dddd")</f>
        <v>martes</v>
      </c>
      <c r="R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" spans="1:18" x14ac:dyDescent="0.3">
      <c r="A5" s="1">
        <v>40912</v>
      </c>
      <c r="B5">
        <f>(Fecha[[#This Row],[Año]]*10000)+(Fecha[[#This Row],[Mes]]*100)+Fecha[[#This Row],[Dia]]</f>
        <v>20120104</v>
      </c>
      <c r="C5">
        <f>YEAR(Fecha[Fecha])</f>
        <v>2012</v>
      </c>
      <c r="D5">
        <f>ROUNDUP(Fecha[[#This Row],[Mes]]/3,0)</f>
        <v>1</v>
      </c>
      <c r="E5">
        <f>MONTH(Fecha[[#This Row],[Fecha]])</f>
        <v>1</v>
      </c>
      <c r="F5">
        <f>(Fecha[[#This Row],[Año]]*100)+(Fecha[[#This Row],[Mes]])</f>
        <v>201201</v>
      </c>
      <c r="G5">
        <f>WEEKNUM(Fecha[[#This Row],[Fecha]],2)</f>
        <v>2</v>
      </c>
      <c r="H5">
        <f>DAY(Fecha[[#This Row],[Fecha]])</f>
        <v>4</v>
      </c>
      <c r="I5">
        <f>WEEKDAY(Fecha[[#This Row],[Fecha]],2)</f>
        <v>3</v>
      </c>
      <c r="J5">
        <f>Fecha[[#This Row],[Año]]</f>
        <v>2012</v>
      </c>
      <c r="K5" t="str">
        <f>"T"&amp;TEXT(Fecha[[#This Row],[Trimestre]],"0")</f>
        <v>T1</v>
      </c>
      <c r="L5" t="str">
        <f>Fecha[[#This Row],[NbTrimestre]]&amp;"/"&amp;RIGHT(TEXT(Fecha[[#This Row],[NbAño]],"0"),2)</f>
        <v>T1/12</v>
      </c>
      <c r="M5" t="str">
        <f>TEXT(Fecha[[#This Row],[Fecha]],"MMMM")</f>
        <v>enero</v>
      </c>
      <c r="N5" t="str">
        <f>TEXT(Fecha[[#This Row],[Fecha]],"MMM")</f>
        <v>ene</v>
      </c>
      <c r="O5" t="str">
        <f>TEXT(Fecha[[#This Row],[Dia]],"0")&amp;" "&amp;Fecha[[#This Row],[nbMes3L]]</f>
        <v>4 ene</v>
      </c>
      <c r="P5" t="str">
        <f>"Sem "&amp;TEXT(Fecha[[#This Row],[Semana]],"0")&amp;" "&amp;"/"&amp;RIGHT(TEXT(Fecha[[#This Row],[NbAño]],"0"),2)</f>
        <v>Sem 2 /12</v>
      </c>
      <c r="Q5" t="str">
        <f>TEXT(WEEKDAY(Fecha[[#This Row],[Fecha]],1),"dddd")</f>
        <v>miércoles</v>
      </c>
      <c r="R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" spans="1:18" x14ac:dyDescent="0.3">
      <c r="A6" s="1">
        <v>40913</v>
      </c>
      <c r="B6">
        <f>(Fecha[[#This Row],[Año]]*10000)+(Fecha[[#This Row],[Mes]]*100)+Fecha[[#This Row],[Dia]]</f>
        <v>20120105</v>
      </c>
      <c r="C6">
        <f>YEAR(Fecha[Fecha])</f>
        <v>2012</v>
      </c>
      <c r="D6">
        <f>ROUNDUP(Fecha[[#This Row],[Mes]]/3,0)</f>
        <v>1</v>
      </c>
      <c r="E6">
        <f>MONTH(Fecha[[#This Row],[Fecha]])</f>
        <v>1</v>
      </c>
      <c r="F6">
        <f>(Fecha[[#This Row],[Año]]*100)+(Fecha[[#This Row],[Mes]])</f>
        <v>201201</v>
      </c>
      <c r="G6">
        <f>WEEKNUM(Fecha[[#This Row],[Fecha]],2)</f>
        <v>2</v>
      </c>
      <c r="H6">
        <f>DAY(Fecha[[#This Row],[Fecha]])</f>
        <v>5</v>
      </c>
      <c r="I6">
        <f>WEEKDAY(Fecha[[#This Row],[Fecha]],2)</f>
        <v>4</v>
      </c>
      <c r="J6">
        <f>Fecha[[#This Row],[Año]]</f>
        <v>2012</v>
      </c>
      <c r="K6" t="str">
        <f>"T"&amp;TEXT(Fecha[[#This Row],[Trimestre]],"0")</f>
        <v>T1</v>
      </c>
      <c r="L6" t="str">
        <f>Fecha[[#This Row],[NbTrimestre]]&amp;"/"&amp;RIGHT(TEXT(Fecha[[#This Row],[NbAño]],"0"),2)</f>
        <v>T1/12</v>
      </c>
      <c r="M6" t="str">
        <f>TEXT(Fecha[[#This Row],[Fecha]],"MMMM")</f>
        <v>enero</v>
      </c>
      <c r="N6" t="str">
        <f>TEXT(Fecha[[#This Row],[Fecha]],"MMM")</f>
        <v>ene</v>
      </c>
      <c r="O6" t="str">
        <f>TEXT(Fecha[[#This Row],[Dia]],"0")&amp;" "&amp;Fecha[[#This Row],[nbMes3L]]</f>
        <v>5 ene</v>
      </c>
      <c r="P6" t="str">
        <f>"Sem "&amp;TEXT(Fecha[[#This Row],[Semana]],"0")&amp;" "&amp;"/"&amp;RIGHT(TEXT(Fecha[[#This Row],[NbAño]],"0"),2)</f>
        <v>Sem 2 /12</v>
      </c>
      <c r="Q6" t="str">
        <f>TEXT(WEEKDAY(Fecha[[#This Row],[Fecha]],1),"dddd")</f>
        <v>jueves</v>
      </c>
      <c r="R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" spans="1:18" x14ac:dyDescent="0.3">
      <c r="A7" s="1">
        <v>40914</v>
      </c>
      <c r="B7">
        <f>(Fecha[[#This Row],[Año]]*10000)+(Fecha[[#This Row],[Mes]]*100)+Fecha[[#This Row],[Dia]]</f>
        <v>20120106</v>
      </c>
      <c r="C7">
        <f>YEAR(Fecha[Fecha])</f>
        <v>2012</v>
      </c>
      <c r="D7">
        <f>ROUNDUP(Fecha[[#This Row],[Mes]]/3,0)</f>
        <v>1</v>
      </c>
      <c r="E7">
        <f>MONTH(Fecha[[#This Row],[Fecha]])</f>
        <v>1</v>
      </c>
      <c r="F7">
        <f>(Fecha[[#This Row],[Año]]*100)+(Fecha[[#This Row],[Mes]])</f>
        <v>201201</v>
      </c>
      <c r="G7">
        <f>WEEKNUM(Fecha[[#This Row],[Fecha]],2)</f>
        <v>2</v>
      </c>
      <c r="H7">
        <f>DAY(Fecha[[#This Row],[Fecha]])</f>
        <v>6</v>
      </c>
      <c r="I7">
        <f>WEEKDAY(Fecha[[#This Row],[Fecha]],2)</f>
        <v>5</v>
      </c>
      <c r="J7">
        <f>Fecha[[#This Row],[Año]]</f>
        <v>2012</v>
      </c>
      <c r="K7" t="str">
        <f>"T"&amp;TEXT(Fecha[[#This Row],[Trimestre]],"0")</f>
        <v>T1</v>
      </c>
      <c r="L7" t="str">
        <f>Fecha[[#This Row],[NbTrimestre]]&amp;"/"&amp;RIGHT(TEXT(Fecha[[#This Row],[NbAño]],"0"),2)</f>
        <v>T1/12</v>
      </c>
      <c r="M7" t="str">
        <f>TEXT(Fecha[[#This Row],[Fecha]],"MMMM")</f>
        <v>enero</v>
      </c>
      <c r="N7" t="str">
        <f>TEXT(Fecha[[#This Row],[Fecha]],"MMM")</f>
        <v>ene</v>
      </c>
      <c r="O7" t="str">
        <f>TEXT(Fecha[[#This Row],[Dia]],"0")&amp;" "&amp;Fecha[[#This Row],[nbMes3L]]</f>
        <v>6 ene</v>
      </c>
      <c r="P7" t="str">
        <f>"Sem "&amp;TEXT(Fecha[[#This Row],[Semana]],"0")&amp;" "&amp;"/"&amp;RIGHT(TEXT(Fecha[[#This Row],[NbAño]],"0"),2)</f>
        <v>Sem 2 /12</v>
      </c>
      <c r="Q7" t="str">
        <f>TEXT(WEEKDAY(Fecha[[#This Row],[Fecha]],1),"dddd")</f>
        <v>viernes</v>
      </c>
      <c r="R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" spans="1:18" x14ac:dyDescent="0.3">
      <c r="A8" s="1">
        <v>40915</v>
      </c>
      <c r="B8">
        <f>(Fecha[[#This Row],[Año]]*10000)+(Fecha[[#This Row],[Mes]]*100)+Fecha[[#This Row],[Dia]]</f>
        <v>20120107</v>
      </c>
      <c r="C8">
        <f>YEAR(Fecha[Fecha])</f>
        <v>2012</v>
      </c>
      <c r="D8">
        <f>ROUNDUP(Fecha[[#This Row],[Mes]]/3,0)</f>
        <v>1</v>
      </c>
      <c r="E8">
        <f>MONTH(Fecha[[#This Row],[Fecha]])</f>
        <v>1</v>
      </c>
      <c r="F8">
        <f>(Fecha[[#This Row],[Año]]*100)+(Fecha[[#This Row],[Mes]])</f>
        <v>201201</v>
      </c>
      <c r="G8">
        <f>WEEKNUM(Fecha[[#This Row],[Fecha]],2)</f>
        <v>2</v>
      </c>
      <c r="H8">
        <f>DAY(Fecha[[#This Row],[Fecha]])</f>
        <v>7</v>
      </c>
      <c r="I8">
        <f>WEEKDAY(Fecha[[#This Row],[Fecha]],2)</f>
        <v>6</v>
      </c>
      <c r="J8">
        <f>Fecha[[#This Row],[Año]]</f>
        <v>2012</v>
      </c>
      <c r="K8" t="str">
        <f>"T"&amp;TEXT(Fecha[[#This Row],[Trimestre]],"0")</f>
        <v>T1</v>
      </c>
      <c r="L8" t="str">
        <f>Fecha[[#This Row],[NbTrimestre]]&amp;"/"&amp;RIGHT(TEXT(Fecha[[#This Row],[NbAño]],"0"),2)</f>
        <v>T1/12</v>
      </c>
      <c r="M8" t="str">
        <f>TEXT(Fecha[[#This Row],[Fecha]],"MMMM")</f>
        <v>enero</v>
      </c>
      <c r="N8" t="str">
        <f>TEXT(Fecha[[#This Row],[Fecha]],"MMM")</f>
        <v>ene</v>
      </c>
      <c r="O8" t="str">
        <f>TEXT(Fecha[[#This Row],[Dia]],"0")&amp;" "&amp;Fecha[[#This Row],[nbMes3L]]</f>
        <v>7 ene</v>
      </c>
      <c r="P8" t="str">
        <f>"Sem "&amp;TEXT(Fecha[[#This Row],[Semana]],"0")&amp;" "&amp;"/"&amp;RIGHT(TEXT(Fecha[[#This Row],[NbAño]],"0"),2)</f>
        <v>Sem 2 /12</v>
      </c>
      <c r="Q8" t="str">
        <f>TEXT(WEEKDAY(Fecha[[#This Row],[Fecha]],1),"dddd")</f>
        <v>sábado</v>
      </c>
      <c r="R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9" spans="1:18" x14ac:dyDescent="0.3">
      <c r="A9" s="1">
        <v>40916</v>
      </c>
      <c r="B9">
        <f>(Fecha[[#This Row],[Año]]*10000)+(Fecha[[#This Row],[Mes]]*100)+Fecha[[#This Row],[Dia]]</f>
        <v>20120108</v>
      </c>
      <c r="C9">
        <f>YEAR(Fecha[Fecha])</f>
        <v>2012</v>
      </c>
      <c r="D9">
        <f>ROUNDUP(Fecha[[#This Row],[Mes]]/3,0)</f>
        <v>1</v>
      </c>
      <c r="E9">
        <f>MONTH(Fecha[[#This Row],[Fecha]])</f>
        <v>1</v>
      </c>
      <c r="F9">
        <f>(Fecha[[#This Row],[Año]]*100)+(Fecha[[#This Row],[Mes]])</f>
        <v>201201</v>
      </c>
      <c r="G9">
        <f>WEEKNUM(Fecha[[#This Row],[Fecha]],2)</f>
        <v>2</v>
      </c>
      <c r="H9">
        <f>DAY(Fecha[[#This Row],[Fecha]])</f>
        <v>8</v>
      </c>
      <c r="I9">
        <f>WEEKDAY(Fecha[[#This Row],[Fecha]],2)</f>
        <v>7</v>
      </c>
      <c r="J9">
        <f>Fecha[[#This Row],[Año]]</f>
        <v>2012</v>
      </c>
      <c r="K9" t="str">
        <f>"T"&amp;TEXT(Fecha[[#This Row],[Trimestre]],"0")</f>
        <v>T1</v>
      </c>
      <c r="L9" t="str">
        <f>Fecha[[#This Row],[NbTrimestre]]&amp;"/"&amp;RIGHT(TEXT(Fecha[[#This Row],[NbAño]],"0"),2)</f>
        <v>T1/12</v>
      </c>
      <c r="M9" t="str">
        <f>TEXT(Fecha[[#This Row],[Fecha]],"MMMM")</f>
        <v>enero</v>
      </c>
      <c r="N9" t="str">
        <f>TEXT(Fecha[[#This Row],[Fecha]],"MMM")</f>
        <v>ene</v>
      </c>
      <c r="O9" t="str">
        <f>TEXT(Fecha[[#This Row],[Dia]],"0")&amp;" "&amp;Fecha[[#This Row],[nbMes3L]]</f>
        <v>8 ene</v>
      </c>
      <c r="P9" t="str">
        <f>"Sem "&amp;TEXT(Fecha[[#This Row],[Semana]],"0")&amp;" "&amp;"/"&amp;RIGHT(TEXT(Fecha[[#This Row],[NbAño]],"0"),2)</f>
        <v>Sem 2 /12</v>
      </c>
      <c r="Q9" t="str">
        <f>TEXT(WEEKDAY(Fecha[[#This Row],[Fecha]],1),"dddd")</f>
        <v>domingo</v>
      </c>
      <c r="R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" spans="1:18" x14ac:dyDescent="0.3">
      <c r="A10" s="1">
        <v>40917</v>
      </c>
      <c r="B10">
        <f>(Fecha[[#This Row],[Año]]*10000)+(Fecha[[#This Row],[Mes]]*100)+Fecha[[#This Row],[Dia]]</f>
        <v>20120109</v>
      </c>
      <c r="C10">
        <f>YEAR(Fecha[Fecha])</f>
        <v>2012</v>
      </c>
      <c r="D10">
        <f>ROUNDUP(Fecha[[#This Row],[Mes]]/3,0)</f>
        <v>1</v>
      </c>
      <c r="E10">
        <f>MONTH(Fecha[[#This Row],[Fecha]])</f>
        <v>1</v>
      </c>
      <c r="F10">
        <f>(Fecha[[#This Row],[Año]]*100)+(Fecha[[#This Row],[Mes]])</f>
        <v>201201</v>
      </c>
      <c r="G10">
        <f>WEEKNUM(Fecha[[#This Row],[Fecha]],2)</f>
        <v>3</v>
      </c>
      <c r="H10">
        <f>DAY(Fecha[[#This Row],[Fecha]])</f>
        <v>9</v>
      </c>
      <c r="I10">
        <f>WEEKDAY(Fecha[[#This Row],[Fecha]],2)</f>
        <v>1</v>
      </c>
      <c r="J10">
        <f>Fecha[[#This Row],[Año]]</f>
        <v>2012</v>
      </c>
      <c r="K10" t="str">
        <f>"T"&amp;TEXT(Fecha[[#This Row],[Trimestre]],"0")</f>
        <v>T1</v>
      </c>
      <c r="L10" t="str">
        <f>Fecha[[#This Row],[NbTrimestre]]&amp;"/"&amp;RIGHT(TEXT(Fecha[[#This Row],[NbAño]],"0"),2)</f>
        <v>T1/12</v>
      </c>
      <c r="M10" t="str">
        <f>TEXT(Fecha[[#This Row],[Fecha]],"MMMM")</f>
        <v>enero</v>
      </c>
      <c r="N10" t="str">
        <f>TEXT(Fecha[[#This Row],[Fecha]],"MMM")</f>
        <v>ene</v>
      </c>
      <c r="O10" t="str">
        <f>TEXT(Fecha[[#This Row],[Dia]],"0")&amp;" "&amp;Fecha[[#This Row],[nbMes3L]]</f>
        <v>9 ene</v>
      </c>
      <c r="P10" t="str">
        <f>"Sem "&amp;TEXT(Fecha[[#This Row],[Semana]],"0")&amp;" "&amp;"/"&amp;RIGHT(TEXT(Fecha[[#This Row],[NbAño]],"0"),2)</f>
        <v>Sem 3 /12</v>
      </c>
      <c r="Q10" t="str">
        <f>TEXT(WEEKDAY(Fecha[[#This Row],[Fecha]],1),"dddd")</f>
        <v>lunes</v>
      </c>
      <c r="R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" spans="1:18" x14ac:dyDescent="0.3">
      <c r="A11" s="1">
        <v>40918</v>
      </c>
      <c r="B11">
        <f>(Fecha[[#This Row],[Año]]*10000)+(Fecha[[#This Row],[Mes]]*100)+Fecha[[#This Row],[Dia]]</f>
        <v>20120110</v>
      </c>
      <c r="C11">
        <f>YEAR(Fecha[Fecha])</f>
        <v>2012</v>
      </c>
      <c r="D11">
        <f>ROUNDUP(Fecha[[#This Row],[Mes]]/3,0)</f>
        <v>1</v>
      </c>
      <c r="E11">
        <f>MONTH(Fecha[[#This Row],[Fecha]])</f>
        <v>1</v>
      </c>
      <c r="F11">
        <f>(Fecha[[#This Row],[Año]]*100)+(Fecha[[#This Row],[Mes]])</f>
        <v>201201</v>
      </c>
      <c r="G11">
        <f>WEEKNUM(Fecha[[#This Row],[Fecha]],2)</f>
        <v>3</v>
      </c>
      <c r="H11">
        <f>DAY(Fecha[[#This Row],[Fecha]])</f>
        <v>10</v>
      </c>
      <c r="I11">
        <f>WEEKDAY(Fecha[[#This Row],[Fecha]],2)</f>
        <v>2</v>
      </c>
      <c r="J11">
        <f>Fecha[[#This Row],[Año]]</f>
        <v>2012</v>
      </c>
      <c r="K11" t="str">
        <f>"T"&amp;TEXT(Fecha[[#This Row],[Trimestre]],"0")</f>
        <v>T1</v>
      </c>
      <c r="L11" t="str">
        <f>Fecha[[#This Row],[NbTrimestre]]&amp;"/"&amp;RIGHT(TEXT(Fecha[[#This Row],[NbAño]],"0"),2)</f>
        <v>T1/12</v>
      </c>
      <c r="M11" t="str">
        <f>TEXT(Fecha[[#This Row],[Fecha]],"MMMM")</f>
        <v>enero</v>
      </c>
      <c r="N11" t="str">
        <f>TEXT(Fecha[[#This Row],[Fecha]],"MMM")</f>
        <v>ene</v>
      </c>
      <c r="O11" t="str">
        <f>TEXT(Fecha[[#This Row],[Dia]],"0")&amp;" "&amp;Fecha[[#This Row],[nbMes3L]]</f>
        <v>10 ene</v>
      </c>
      <c r="P11" t="str">
        <f>"Sem "&amp;TEXT(Fecha[[#This Row],[Semana]],"0")&amp;" "&amp;"/"&amp;RIGHT(TEXT(Fecha[[#This Row],[NbAño]],"0"),2)</f>
        <v>Sem 3 /12</v>
      </c>
      <c r="Q11" t="str">
        <f>TEXT(WEEKDAY(Fecha[[#This Row],[Fecha]],1),"dddd")</f>
        <v>martes</v>
      </c>
      <c r="R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" spans="1:18" x14ac:dyDescent="0.3">
      <c r="A12" s="1">
        <v>40919</v>
      </c>
      <c r="B12">
        <f>(Fecha[[#This Row],[Año]]*10000)+(Fecha[[#This Row],[Mes]]*100)+Fecha[[#This Row],[Dia]]</f>
        <v>20120111</v>
      </c>
      <c r="C12">
        <f>YEAR(Fecha[Fecha])</f>
        <v>2012</v>
      </c>
      <c r="D12">
        <f>ROUNDUP(Fecha[[#This Row],[Mes]]/3,0)</f>
        <v>1</v>
      </c>
      <c r="E12">
        <f>MONTH(Fecha[[#This Row],[Fecha]])</f>
        <v>1</v>
      </c>
      <c r="F12">
        <f>(Fecha[[#This Row],[Año]]*100)+(Fecha[[#This Row],[Mes]])</f>
        <v>201201</v>
      </c>
      <c r="G12">
        <f>WEEKNUM(Fecha[[#This Row],[Fecha]],2)</f>
        <v>3</v>
      </c>
      <c r="H12">
        <f>DAY(Fecha[[#This Row],[Fecha]])</f>
        <v>11</v>
      </c>
      <c r="I12">
        <f>WEEKDAY(Fecha[[#This Row],[Fecha]],2)</f>
        <v>3</v>
      </c>
      <c r="J12">
        <f>Fecha[[#This Row],[Año]]</f>
        <v>2012</v>
      </c>
      <c r="K12" t="str">
        <f>"T"&amp;TEXT(Fecha[[#This Row],[Trimestre]],"0")</f>
        <v>T1</v>
      </c>
      <c r="L12" t="str">
        <f>Fecha[[#This Row],[NbTrimestre]]&amp;"/"&amp;RIGHT(TEXT(Fecha[[#This Row],[NbAño]],"0"),2)</f>
        <v>T1/12</v>
      </c>
      <c r="M12" t="str">
        <f>TEXT(Fecha[[#This Row],[Fecha]],"MMMM")</f>
        <v>enero</v>
      </c>
      <c r="N12" t="str">
        <f>TEXT(Fecha[[#This Row],[Fecha]],"MMM")</f>
        <v>ene</v>
      </c>
      <c r="O12" t="str">
        <f>TEXT(Fecha[[#This Row],[Dia]],"0")&amp;" "&amp;Fecha[[#This Row],[nbMes3L]]</f>
        <v>11 ene</v>
      </c>
      <c r="P12" t="str">
        <f>"Sem "&amp;TEXT(Fecha[[#This Row],[Semana]],"0")&amp;" "&amp;"/"&amp;RIGHT(TEXT(Fecha[[#This Row],[NbAño]],"0"),2)</f>
        <v>Sem 3 /12</v>
      </c>
      <c r="Q12" t="str">
        <f>TEXT(WEEKDAY(Fecha[[#This Row],[Fecha]],1),"dddd")</f>
        <v>miércoles</v>
      </c>
      <c r="R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" spans="1:18" x14ac:dyDescent="0.3">
      <c r="A13" s="1">
        <v>40920</v>
      </c>
      <c r="B13">
        <f>(Fecha[[#This Row],[Año]]*10000)+(Fecha[[#This Row],[Mes]]*100)+Fecha[[#This Row],[Dia]]</f>
        <v>20120112</v>
      </c>
      <c r="C13">
        <f>YEAR(Fecha[Fecha])</f>
        <v>2012</v>
      </c>
      <c r="D13">
        <f>ROUNDUP(Fecha[[#This Row],[Mes]]/3,0)</f>
        <v>1</v>
      </c>
      <c r="E13">
        <f>MONTH(Fecha[[#This Row],[Fecha]])</f>
        <v>1</v>
      </c>
      <c r="F13">
        <f>(Fecha[[#This Row],[Año]]*100)+(Fecha[[#This Row],[Mes]])</f>
        <v>201201</v>
      </c>
      <c r="G13">
        <f>WEEKNUM(Fecha[[#This Row],[Fecha]],2)</f>
        <v>3</v>
      </c>
      <c r="H13">
        <f>DAY(Fecha[[#This Row],[Fecha]])</f>
        <v>12</v>
      </c>
      <c r="I13">
        <f>WEEKDAY(Fecha[[#This Row],[Fecha]],2)</f>
        <v>4</v>
      </c>
      <c r="J13">
        <f>Fecha[[#This Row],[Año]]</f>
        <v>2012</v>
      </c>
      <c r="K13" t="str">
        <f>"T"&amp;TEXT(Fecha[[#This Row],[Trimestre]],"0")</f>
        <v>T1</v>
      </c>
      <c r="L13" t="str">
        <f>Fecha[[#This Row],[NbTrimestre]]&amp;"/"&amp;RIGHT(TEXT(Fecha[[#This Row],[NbAño]],"0"),2)</f>
        <v>T1/12</v>
      </c>
      <c r="M13" t="str">
        <f>TEXT(Fecha[[#This Row],[Fecha]],"MMMM")</f>
        <v>enero</v>
      </c>
      <c r="N13" t="str">
        <f>TEXT(Fecha[[#This Row],[Fecha]],"MMM")</f>
        <v>ene</v>
      </c>
      <c r="O13" t="str">
        <f>TEXT(Fecha[[#This Row],[Dia]],"0")&amp;" "&amp;Fecha[[#This Row],[nbMes3L]]</f>
        <v>12 ene</v>
      </c>
      <c r="P13" t="str">
        <f>"Sem "&amp;TEXT(Fecha[[#This Row],[Semana]],"0")&amp;" "&amp;"/"&amp;RIGHT(TEXT(Fecha[[#This Row],[NbAño]],"0"),2)</f>
        <v>Sem 3 /12</v>
      </c>
      <c r="Q13" t="str">
        <f>TEXT(WEEKDAY(Fecha[[#This Row],[Fecha]],1),"dddd")</f>
        <v>jueves</v>
      </c>
      <c r="R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" spans="1:18" x14ac:dyDescent="0.3">
      <c r="A14" s="1">
        <v>40921</v>
      </c>
      <c r="B14">
        <f>(Fecha[[#This Row],[Año]]*10000)+(Fecha[[#This Row],[Mes]]*100)+Fecha[[#This Row],[Dia]]</f>
        <v>20120113</v>
      </c>
      <c r="C14">
        <f>YEAR(Fecha[Fecha])</f>
        <v>2012</v>
      </c>
      <c r="D14">
        <f>ROUNDUP(Fecha[[#This Row],[Mes]]/3,0)</f>
        <v>1</v>
      </c>
      <c r="E14">
        <f>MONTH(Fecha[[#This Row],[Fecha]])</f>
        <v>1</v>
      </c>
      <c r="F14">
        <f>(Fecha[[#This Row],[Año]]*100)+(Fecha[[#This Row],[Mes]])</f>
        <v>201201</v>
      </c>
      <c r="G14">
        <f>WEEKNUM(Fecha[[#This Row],[Fecha]],2)</f>
        <v>3</v>
      </c>
      <c r="H14">
        <f>DAY(Fecha[[#This Row],[Fecha]])</f>
        <v>13</v>
      </c>
      <c r="I14">
        <f>WEEKDAY(Fecha[[#This Row],[Fecha]],2)</f>
        <v>5</v>
      </c>
      <c r="J14">
        <f>Fecha[[#This Row],[Año]]</f>
        <v>2012</v>
      </c>
      <c r="K14" t="str">
        <f>"T"&amp;TEXT(Fecha[[#This Row],[Trimestre]],"0")</f>
        <v>T1</v>
      </c>
      <c r="L14" t="str">
        <f>Fecha[[#This Row],[NbTrimestre]]&amp;"/"&amp;RIGHT(TEXT(Fecha[[#This Row],[NbAño]],"0"),2)</f>
        <v>T1/12</v>
      </c>
      <c r="M14" t="str">
        <f>TEXT(Fecha[[#This Row],[Fecha]],"MMMM")</f>
        <v>enero</v>
      </c>
      <c r="N14" t="str">
        <f>TEXT(Fecha[[#This Row],[Fecha]],"MMM")</f>
        <v>ene</v>
      </c>
      <c r="O14" t="str">
        <f>TEXT(Fecha[[#This Row],[Dia]],"0")&amp;" "&amp;Fecha[[#This Row],[nbMes3L]]</f>
        <v>13 ene</v>
      </c>
      <c r="P14" t="str">
        <f>"Sem "&amp;TEXT(Fecha[[#This Row],[Semana]],"0")&amp;" "&amp;"/"&amp;RIGHT(TEXT(Fecha[[#This Row],[NbAño]],"0"),2)</f>
        <v>Sem 3 /12</v>
      </c>
      <c r="Q14" t="str">
        <f>TEXT(WEEKDAY(Fecha[[#This Row],[Fecha]],1),"dddd")</f>
        <v>viernes</v>
      </c>
      <c r="R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" spans="1:18" x14ac:dyDescent="0.3">
      <c r="A15" s="1">
        <v>40922</v>
      </c>
      <c r="B15">
        <f>(Fecha[[#This Row],[Año]]*10000)+(Fecha[[#This Row],[Mes]]*100)+Fecha[[#This Row],[Dia]]</f>
        <v>20120114</v>
      </c>
      <c r="C15">
        <f>YEAR(Fecha[Fecha])</f>
        <v>2012</v>
      </c>
      <c r="D15">
        <f>ROUNDUP(Fecha[[#This Row],[Mes]]/3,0)</f>
        <v>1</v>
      </c>
      <c r="E15">
        <f>MONTH(Fecha[[#This Row],[Fecha]])</f>
        <v>1</v>
      </c>
      <c r="F15">
        <f>(Fecha[[#This Row],[Año]]*100)+(Fecha[[#This Row],[Mes]])</f>
        <v>201201</v>
      </c>
      <c r="G15">
        <f>WEEKNUM(Fecha[[#This Row],[Fecha]],2)</f>
        <v>3</v>
      </c>
      <c r="H15">
        <f>DAY(Fecha[[#This Row],[Fecha]])</f>
        <v>14</v>
      </c>
      <c r="I15">
        <f>WEEKDAY(Fecha[[#This Row],[Fecha]],2)</f>
        <v>6</v>
      </c>
      <c r="J15">
        <f>Fecha[[#This Row],[Año]]</f>
        <v>2012</v>
      </c>
      <c r="K15" t="str">
        <f>"T"&amp;TEXT(Fecha[[#This Row],[Trimestre]],"0")</f>
        <v>T1</v>
      </c>
      <c r="L15" t="str">
        <f>Fecha[[#This Row],[NbTrimestre]]&amp;"/"&amp;RIGHT(TEXT(Fecha[[#This Row],[NbAño]],"0"),2)</f>
        <v>T1/12</v>
      </c>
      <c r="M15" t="str">
        <f>TEXT(Fecha[[#This Row],[Fecha]],"MMMM")</f>
        <v>enero</v>
      </c>
      <c r="N15" t="str">
        <f>TEXT(Fecha[[#This Row],[Fecha]],"MMM")</f>
        <v>ene</v>
      </c>
      <c r="O15" t="str">
        <f>TEXT(Fecha[[#This Row],[Dia]],"0")&amp;" "&amp;Fecha[[#This Row],[nbMes3L]]</f>
        <v>14 ene</v>
      </c>
      <c r="P15" t="str">
        <f>"Sem "&amp;TEXT(Fecha[[#This Row],[Semana]],"0")&amp;" "&amp;"/"&amp;RIGHT(TEXT(Fecha[[#This Row],[NbAño]],"0"),2)</f>
        <v>Sem 3 /12</v>
      </c>
      <c r="Q15" t="str">
        <f>TEXT(WEEKDAY(Fecha[[#This Row],[Fecha]],1),"dddd")</f>
        <v>sábado</v>
      </c>
      <c r="R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" spans="1:18" x14ac:dyDescent="0.3">
      <c r="A16" s="1">
        <v>40923</v>
      </c>
      <c r="B16">
        <f>(Fecha[[#This Row],[Año]]*10000)+(Fecha[[#This Row],[Mes]]*100)+Fecha[[#This Row],[Dia]]</f>
        <v>20120115</v>
      </c>
      <c r="C16">
        <f>YEAR(Fecha[Fecha])</f>
        <v>2012</v>
      </c>
      <c r="D16">
        <f>ROUNDUP(Fecha[[#This Row],[Mes]]/3,0)</f>
        <v>1</v>
      </c>
      <c r="E16">
        <f>MONTH(Fecha[[#This Row],[Fecha]])</f>
        <v>1</v>
      </c>
      <c r="F16">
        <f>(Fecha[[#This Row],[Año]]*100)+(Fecha[[#This Row],[Mes]])</f>
        <v>201201</v>
      </c>
      <c r="G16">
        <f>WEEKNUM(Fecha[[#This Row],[Fecha]],2)</f>
        <v>3</v>
      </c>
      <c r="H16">
        <f>DAY(Fecha[[#This Row],[Fecha]])</f>
        <v>15</v>
      </c>
      <c r="I16">
        <f>WEEKDAY(Fecha[[#This Row],[Fecha]],2)</f>
        <v>7</v>
      </c>
      <c r="J16">
        <f>Fecha[[#This Row],[Año]]</f>
        <v>2012</v>
      </c>
      <c r="K16" t="str">
        <f>"T"&amp;TEXT(Fecha[[#This Row],[Trimestre]],"0")</f>
        <v>T1</v>
      </c>
      <c r="L16" t="str">
        <f>Fecha[[#This Row],[NbTrimestre]]&amp;"/"&amp;RIGHT(TEXT(Fecha[[#This Row],[NbAño]],"0"),2)</f>
        <v>T1/12</v>
      </c>
      <c r="M16" t="str">
        <f>TEXT(Fecha[[#This Row],[Fecha]],"MMMM")</f>
        <v>enero</v>
      </c>
      <c r="N16" t="str">
        <f>TEXT(Fecha[[#This Row],[Fecha]],"MMM")</f>
        <v>ene</v>
      </c>
      <c r="O16" t="str">
        <f>TEXT(Fecha[[#This Row],[Dia]],"0")&amp;" "&amp;Fecha[[#This Row],[nbMes3L]]</f>
        <v>15 ene</v>
      </c>
      <c r="P16" t="str">
        <f>"Sem "&amp;TEXT(Fecha[[#This Row],[Semana]],"0")&amp;" "&amp;"/"&amp;RIGHT(TEXT(Fecha[[#This Row],[NbAño]],"0"),2)</f>
        <v>Sem 3 /12</v>
      </c>
      <c r="Q16" t="str">
        <f>TEXT(WEEKDAY(Fecha[[#This Row],[Fecha]],1),"dddd")</f>
        <v>domingo</v>
      </c>
      <c r="R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" spans="1:18" x14ac:dyDescent="0.3">
      <c r="A17" s="1">
        <v>40924</v>
      </c>
      <c r="B17">
        <f>(Fecha[[#This Row],[Año]]*10000)+(Fecha[[#This Row],[Mes]]*100)+Fecha[[#This Row],[Dia]]</f>
        <v>20120116</v>
      </c>
      <c r="C17">
        <f>YEAR(Fecha[Fecha])</f>
        <v>2012</v>
      </c>
      <c r="D17">
        <f>ROUNDUP(Fecha[[#This Row],[Mes]]/3,0)</f>
        <v>1</v>
      </c>
      <c r="E17">
        <f>MONTH(Fecha[[#This Row],[Fecha]])</f>
        <v>1</v>
      </c>
      <c r="F17">
        <f>(Fecha[[#This Row],[Año]]*100)+(Fecha[[#This Row],[Mes]])</f>
        <v>201201</v>
      </c>
      <c r="G17">
        <f>WEEKNUM(Fecha[[#This Row],[Fecha]],2)</f>
        <v>4</v>
      </c>
      <c r="H17">
        <f>DAY(Fecha[[#This Row],[Fecha]])</f>
        <v>16</v>
      </c>
      <c r="I17">
        <f>WEEKDAY(Fecha[[#This Row],[Fecha]],2)</f>
        <v>1</v>
      </c>
      <c r="J17">
        <f>Fecha[[#This Row],[Año]]</f>
        <v>2012</v>
      </c>
      <c r="K17" t="str">
        <f>"T"&amp;TEXT(Fecha[[#This Row],[Trimestre]],"0")</f>
        <v>T1</v>
      </c>
      <c r="L17" t="str">
        <f>Fecha[[#This Row],[NbTrimestre]]&amp;"/"&amp;RIGHT(TEXT(Fecha[[#This Row],[NbAño]],"0"),2)</f>
        <v>T1/12</v>
      </c>
      <c r="M17" t="str">
        <f>TEXT(Fecha[[#This Row],[Fecha]],"MMMM")</f>
        <v>enero</v>
      </c>
      <c r="N17" t="str">
        <f>TEXT(Fecha[[#This Row],[Fecha]],"MMM")</f>
        <v>ene</v>
      </c>
      <c r="O17" t="str">
        <f>TEXT(Fecha[[#This Row],[Dia]],"0")&amp;" "&amp;Fecha[[#This Row],[nbMes3L]]</f>
        <v>16 ene</v>
      </c>
      <c r="P17" t="str">
        <f>"Sem "&amp;TEXT(Fecha[[#This Row],[Semana]],"0")&amp;" "&amp;"/"&amp;RIGHT(TEXT(Fecha[[#This Row],[NbAño]],"0"),2)</f>
        <v>Sem 4 /12</v>
      </c>
      <c r="Q17" t="str">
        <f>TEXT(WEEKDAY(Fecha[[#This Row],[Fecha]],1),"dddd")</f>
        <v>lunes</v>
      </c>
      <c r="R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" spans="1:18" x14ac:dyDescent="0.3">
      <c r="A18" s="1">
        <v>40925</v>
      </c>
      <c r="B18">
        <f>(Fecha[[#This Row],[Año]]*10000)+(Fecha[[#This Row],[Mes]]*100)+Fecha[[#This Row],[Dia]]</f>
        <v>20120117</v>
      </c>
      <c r="C18">
        <f>YEAR(Fecha[Fecha])</f>
        <v>2012</v>
      </c>
      <c r="D18">
        <f>ROUNDUP(Fecha[[#This Row],[Mes]]/3,0)</f>
        <v>1</v>
      </c>
      <c r="E18">
        <f>MONTH(Fecha[[#This Row],[Fecha]])</f>
        <v>1</v>
      </c>
      <c r="F18">
        <f>(Fecha[[#This Row],[Año]]*100)+(Fecha[[#This Row],[Mes]])</f>
        <v>201201</v>
      </c>
      <c r="G18">
        <f>WEEKNUM(Fecha[[#This Row],[Fecha]],2)</f>
        <v>4</v>
      </c>
      <c r="H18">
        <f>DAY(Fecha[[#This Row],[Fecha]])</f>
        <v>17</v>
      </c>
      <c r="I18">
        <f>WEEKDAY(Fecha[[#This Row],[Fecha]],2)</f>
        <v>2</v>
      </c>
      <c r="J18">
        <f>Fecha[[#This Row],[Año]]</f>
        <v>2012</v>
      </c>
      <c r="K18" t="str">
        <f>"T"&amp;TEXT(Fecha[[#This Row],[Trimestre]],"0")</f>
        <v>T1</v>
      </c>
      <c r="L18" t="str">
        <f>Fecha[[#This Row],[NbTrimestre]]&amp;"/"&amp;RIGHT(TEXT(Fecha[[#This Row],[NbAño]],"0"),2)</f>
        <v>T1/12</v>
      </c>
      <c r="M18" t="str">
        <f>TEXT(Fecha[[#This Row],[Fecha]],"MMMM")</f>
        <v>enero</v>
      </c>
      <c r="N18" t="str">
        <f>TEXT(Fecha[[#This Row],[Fecha]],"MMM")</f>
        <v>ene</v>
      </c>
      <c r="O18" t="str">
        <f>TEXT(Fecha[[#This Row],[Dia]],"0")&amp;" "&amp;Fecha[[#This Row],[nbMes3L]]</f>
        <v>17 ene</v>
      </c>
      <c r="P18" t="str">
        <f>"Sem "&amp;TEXT(Fecha[[#This Row],[Semana]],"0")&amp;" "&amp;"/"&amp;RIGHT(TEXT(Fecha[[#This Row],[NbAño]],"0"),2)</f>
        <v>Sem 4 /12</v>
      </c>
      <c r="Q18" t="str">
        <f>TEXT(WEEKDAY(Fecha[[#This Row],[Fecha]],1),"dddd")</f>
        <v>martes</v>
      </c>
      <c r="R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" spans="1:18" x14ac:dyDescent="0.3">
      <c r="A19" s="1">
        <v>40926</v>
      </c>
      <c r="B19">
        <f>(Fecha[[#This Row],[Año]]*10000)+(Fecha[[#This Row],[Mes]]*100)+Fecha[[#This Row],[Dia]]</f>
        <v>20120118</v>
      </c>
      <c r="C19">
        <f>YEAR(Fecha[Fecha])</f>
        <v>2012</v>
      </c>
      <c r="D19">
        <f>ROUNDUP(Fecha[[#This Row],[Mes]]/3,0)</f>
        <v>1</v>
      </c>
      <c r="E19">
        <f>MONTH(Fecha[[#This Row],[Fecha]])</f>
        <v>1</v>
      </c>
      <c r="F19">
        <f>(Fecha[[#This Row],[Año]]*100)+(Fecha[[#This Row],[Mes]])</f>
        <v>201201</v>
      </c>
      <c r="G19">
        <f>WEEKNUM(Fecha[[#This Row],[Fecha]],2)</f>
        <v>4</v>
      </c>
      <c r="H19">
        <f>DAY(Fecha[[#This Row],[Fecha]])</f>
        <v>18</v>
      </c>
      <c r="I19">
        <f>WEEKDAY(Fecha[[#This Row],[Fecha]],2)</f>
        <v>3</v>
      </c>
      <c r="J19">
        <f>Fecha[[#This Row],[Año]]</f>
        <v>2012</v>
      </c>
      <c r="K19" t="str">
        <f>"T"&amp;TEXT(Fecha[[#This Row],[Trimestre]],"0")</f>
        <v>T1</v>
      </c>
      <c r="L19" t="str">
        <f>Fecha[[#This Row],[NbTrimestre]]&amp;"/"&amp;RIGHT(TEXT(Fecha[[#This Row],[NbAño]],"0"),2)</f>
        <v>T1/12</v>
      </c>
      <c r="M19" t="str">
        <f>TEXT(Fecha[[#This Row],[Fecha]],"MMMM")</f>
        <v>enero</v>
      </c>
      <c r="N19" t="str">
        <f>TEXT(Fecha[[#This Row],[Fecha]],"MMM")</f>
        <v>ene</v>
      </c>
      <c r="O19" t="str">
        <f>TEXT(Fecha[[#This Row],[Dia]],"0")&amp;" "&amp;Fecha[[#This Row],[nbMes3L]]</f>
        <v>18 ene</v>
      </c>
      <c r="P19" t="str">
        <f>"Sem "&amp;TEXT(Fecha[[#This Row],[Semana]],"0")&amp;" "&amp;"/"&amp;RIGHT(TEXT(Fecha[[#This Row],[NbAño]],"0"),2)</f>
        <v>Sem 4 /12</v>
      </c>
      <c r="Q19" t="str">
        <f>TEXT(WEEKDAY(Fecha[[#This Row],[Fecha]],1),"dddd")</f>
        <v>miércoles</v>
      </c>
      <c r="R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" spans="1:18" x14ac:dyDescent="0.3">
      <c r="A20" s="1">
        <v>40927</v>
      </c>
      <c r="B20">
        <f>(Fecha[[#This Row],[Año]]*10000)+(Fecha[[#This Row],[Mes]]*100)+Fecha[[#This Row],[Dia]]</f>
        <v>20120119</v>
      </c>
      <c r="C20">
        <f>YEAR(Fecha[Fecha])</f>
        <v>2012</v>
      </c>
      <c r="D20">
        <f>ROUNDUP(Fecha[[#This Row],[Mes]]/3,0)</f>
        <v>1</v>
      </c>
      <c r="E20">
        <f>MONTH(Fecha[[#This Row],[Fecha]])</f>
        <v>1</v>
      </c>
      <c r="F20">
        <f>(Fecha[[#This Row],[Año]]*100)+(Fecha[[#This Row],[Mes]])</f>
        <v>201201</v>
      </c>
      <c r="G20">
        <f>WEEKNUM(Fecha[[#This Row],[Fecha]],2)</f>
        <v>4</v>
      </c>
      <c r="H20">
        <f>DAY(Fecha[[#This Row],[Fecha]])</f>
        <v>19</v>
      </c>
      <c r="I20">
        <f>WEEKDAY(Fecha[[#This Row],[Fecha]],2)</f>
        <v>4</v>
      </c>
      <c r="J20">
        <f>Fecha[[#This Row],[Año]]</f>
        <v>2012</v>
      </c>
      <c r="K20" t="str">
        <f>"T"&amp;TEXT(Fecha[[#This Row],[Trimestre]],"0")</f>
        <v>T1</v>
      </c>
      <c r="L20" t="str">
        <f>Fecha[[#This Row],[NbTrimestre]]&amp;"/"&amp;RIGHT(TEXT(Fecha[[#This Row],[NbAño]],"0"),2)</f>
        <v>T1/12</v>
      </c>
      <c r="M20" t="str">
        <f>TEXT(Fecha[[#This Row],[Fecha]],"MMMM")</f>
        <v>enero</v>
      </c>
      <c r="N20" t="str">
        <f>TEXT(Fecha[[#This Row],[Fecha]],"MMM")</f>
        <v>ene</v>
      </c>
      <c r="O20" t="str">
        <f>TEXT(Fecha[[#This Row],[Dia]],"0")&amp;" "&amp;Fecha[[#This Row],[nbMes3L]]</f>
        <v>19 ene</v>
      </c>
      <c r="P20" t="str">
        <f>"Sem "&amp;TEXT(Fecha[[#This Row],[Semana]],"0")&amp;" "&amp;"/"&amp;RIGHT(TEXT(Fecha[[#This Row],[NbAño]],"0"),2)</f>
        <v>Sem 4 /12</v>
      </c>
      <c r="Q20" t="str">
        <f>TEXT(WEEKDAY(Fecha[[#This Row],[Fecha]],1),"dddd")</f>
        <v>jueves</v>
      </c>
      <c r="R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" spans="1:18" x14ac:dyDescent="0.3">
      <c r="A21" s="1">
        <v>40928</v>
      </c>
      <c r="B21">
        <f>(Fecha[[#This Row],[Año]]*10000)+(Fecha[[#This Row],[Mes]]*100)+Fecha[[#This Row],[Dia]]</f>
        <v>20120120</v>
      </c>
      <c r="C21">
        <f>YEAR(Fecha[Fecha])</f>
        <v>2012</v>
      </c>
      <c r="D21">
        <f>ROUNDUP(Fecha[[#This Row],[Mes]]/3,0)</f>
        <v>1</v>
      </c>
      <c r="E21">
        <f>MONTH(Fecha[[#This Row],[Fecha]])</f>
        <v>1</v>
      </c>
      <c r="F21">
        <f>(Fecha[[#This Row],[Año]]*100)+(Fecha[[#This Row],[Mes]])</f>
        <v>201201</v>
      </c>
      <c r="G21">
        <f>WEEKNUM(Fecha[[#This Row],[Fecha]],2)</f>
        <v>4</v>
      </c>
      <c r="H21">
        <f>DAY(Fecha[[#This Row],[Fecha]])</f>
        <v>20</v>
      </c>
      <c r="I21">
        <f>WEEKDAY(Fecha[[#This Row],[Fecha]],2)</f>
        <v>5</v>
      </c>
      <c r="J21">
        <f>Fecha[[#This Row],[Año]]</f>
        <v>2012</v>
      </c>
      <c r="K21" t="str">
        <f>"T"&amp;TEXT(Fecha[[#This Row],[Trimestre]],"0")</f>
        <v>T1</v>
      </c>
      <c r="L21" t="str">
        <f>Fecha[[#This Row],[NbTrimestre]]&amp;"/"&amp;RIGHT(TEXT(Fecha[[#This Row],[NbAño]],"0"),2)</f>
        <v>T1/12</v>
      </c>
      <c r="M21" t="str">
        <f>TEXT(Fecha[[#This Row],[Fecha]],"MMMM")</f>
        <v>enero</v>
      </c>
      <c r="N21" t="str">
        <f>TEXT(Fecha[[#This Row],[Fecha]],"MMM")</f>
        <v>ene</v>
      </c>
      <c r="O21" t="str">
        <f>TEXT(Fecha[[#This Row],[Dia]],"0")&amp;" "&amp;Fecha[[#This Row],[nbMes3L]]</f>
        <v>20 ene</v>
      </c>
      <c r="P21" t="str">
        <f>"Sem "&amp;TEXT(Fecha[[#This Row],[Semana]],"0")&amp;" "&amp;"/"&amp;RIGHT(TEXT(Fecha[[#This Row],[NbAño]],"0"),2)</f>
        <v>Sem 4 /12</v>
      </c>
      <c r="Q21" t="str">
        <f>TEXT(WEEKDAY(Fecha[[#This Row],[Fecha]],1),"dddd")</f>
        <v>viernes</v>
      </c>
      <c r="R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" spans="1:18" x14ac:dyDescent="0.3">
      <c r="A22" s="1">
        <v>40929</v>
      </c>
      <c r="B22">
        <f>(Fecha[[#This Row],[Año]]*10000)+(Fecha[[#This Row],[Mes]]*100)+Fecha[[#This Row],[Dia]]</f>
        <v>20120121</v>
      </c>
      <c r="C22">
        <f>YEAR(Fecha[Fecha])</f>
        <v>2012</v>
      </c>
      <c r="D22">
        <f>ROUNDUP(Fecha[[#This Row],[Mes]]/3,0)</f>
        <v>1</v>
      </c>
      <c r="E22">
        <f>MONTH(Fecha[[#This Row],[Fecha]])</f>
        <v>1</v>
      </c>
      <c r="F22">
        <f>(Fecha[[#This Row],[Año]]*100)+(Fecha[[#This Row],[Mes]])</f>
        <v>201201</v>
      </c>
      <c r="G22">
        <f>WEEKNUM(Fecha[[#This Row],[Fecha]],2)</f>
        <v>4</v>
      </c>
      <c r="H22">
        <f>DAY(Fecha[[#This Row],[Fecha]])</f>
        <v>21</v>
      </c>
      <c r="I22">
        <f>WEEKDAY(Fecha[[#This Row],[Fecha]],2)</f>
        <v>6</v>
      </c>
      <c r="J22">
        <f>Fecha[[#This Row],[Año]]</f>
        <v>2012</v>
      </c>
      <c r="K22" t="str">
        <f>"T"&amp;TEXT(Fecha[[#This Row],[Trimestre]],"0")</f>
        <v>T1</v>
      </c>
      <c r="L22" t="str">
        <f>Fecha[[#This Row],[NbTrimestre]]&amp;"/"&amp;RIGHT(TEXT(Fecha[[#This Row],[NbAño]],"0"),2)</f>
        <v>T1/12</v>
      </c>
      <c r="M22" t="str">
        <f>TEXT(Fecha[[#This Row],[Fecha]],"MMMM")</f>
        <v>enero</v>
      </c>
      <c r="N22" t="str">
        <f>TEXT(Fecha[[#This Row],[Fecha]],"MMM")</f>
        <v>ene</v>
      </c>
      <c r="O22" t="str">
        <f>TEXT(Fecha[[#This Row],[Dia]],"0")&amp;" "&amp;Fecha[[#This Row],[nbMes3L]]</f>
        <v>21 ene</v>
      </c>
      <c r="P22" t="str">
        <f>"Sem "&amp;TEXT(Fecha[[#This Row],[Semana]],"0")&amp;" "&amp;"/"&amp;RIGHT(TEXT(Fecha[[#This Row],[NbAño]],"0"),2)</f>
        <v>Sem 4 /12</v>
      </c>
      <c r="Q22" t="str">
        <f>TEXT(WEEKDAY(Fecha[[#This Row],[Fecha]],1),"dddd")</f>
        <v>sábado</v>
      </c>
      <c r="R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" spans="1:18" x14ac:dyDescent="0.3">
      <c r="A23" s="1">
        <v>40930</v>
      </c>
      <c r="B23">
        <f>(Fecha[[#This Row],[Año]]*10000)+(Fecha[[#This Row],[Mes]]*100)+Fecha[[#This Row],[Dia]]</f>
        <v>20120122</v>
      </c>
      <c r="C23">
        <f>YEAR(Fecha[Fecha])</f>
        <v>2012</v>
      </c>
      <c r="D23">
        <f>ROUNDUP(Fecha[[#This Row],[Mes]]/3,0)</f>
        <v>1</v>
      </c>
      <c r="E23">
        <f>MONTH(Fecha[[#This Row],[Fecha]])</f>
        <v>1</v>
      </c>
      <c r="F23">
        <f>(Fecha[[#This Row],[Año]]*100)+(Fecha[[#This Row],[Mes]])</f>
        <v>201201</v>
      </c>
      <c r="G23">
        <f>WEEKNUM(Fecha[[#This Row],[Fecha]],2)</f>
        <v>4</v>
      </c>
      <c r="H23">
        <f>DAY(Fecha[[#This Row],[Fecha]])</f>
        <v>22</v>
      </c>
      <c r="I23">
        <f>WEEKDAY(Fecha[[#This Row],[Fecha]],2)</f>
        <v>7</v>
      </c>
      <c r="J23">
        <f>Fecha[[#This Row],[Año]]</f>
        <v>2012</v>
      </c>
      <c r="K23" t="str">
        <f>"T"&amp;TEXT(Fecha[[#This Row],[Trimestre]],"0")</f>
        <v>T1</v>
      </c>
      <c r="L23" t="str">
        <f>Fecha[[#This Row],[NbTrimestre]]&amp;"/"&amp;RIGHT(TEXT(Fecha[[#This Row],[NbAño]],"0"),2)</f>
        <v>T1/12</v>
      </c>
      <c r="M23" t="str">
        <f>TEXT(Fecha[[#This Row],[Fecha]],"MMMM")</f>
        <v>enero</v>
      </c>
      <c r="N23" t="str">
        <f>TEXT(Fecha[[#This Row],[Fecha]],"MMM")</f>
        <v>ene</v>
      </c>
      <c r="O23" t="str">
        <f>TEXT(Fecha[[#This Row],[Dia]],"0")&amp;" "&amp;Fecha[[#This Row],[nbMes3L]]</f>
        <v>22 ene</v>
      </c>
      <c r="P23" t="str">
        <f>"Sem "&amp;TEXT(Fecha[[#This Row],[Semana]],"0")&amp;" "&amp;"/"&amp;RIGHT(TEXT(Fecha[[#This Row],[NbAño]],"0"),2)</f>
        <v>Sem 4 /12</v>
      </c>
      <c r="Q23" t="str">
        <f>TEXT(WEEKDAY(Fecha[[#This Row],[Fecha]],1),"dddd")</f>
        <v>domingo</v>
      </c>
      <c r="R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" spans="1:18" x14ac:dyDescent="0.3">
      <c r="A24" s="1">
        <v>40931</v>
      </c>
      <c r="B24">
        <f>(Fecha[[#This Row],[Año]]*10000)+(Fecha[[#This Row],[Mes]]*100)+Fecha[[#This Row],[Dia]]</f>
        <v>20120123</v>
      </c>
      <c r="C24">
        <f>YEAR(Fecha[Fecha])</f>
        <v>2012</v>
      </c>
      <c r="D24">
        <f>ROUNDUP(Fecha[[#This Row],[Mes]]/3,0)</f>
        <v>1</v>
      </c>
      <c r="E24">
        <f>MONTH(Fecha[[#This Row],[Fecha]])</f>
        <v>1</v>
      </c>
      <c r="F24">
        <f>(Fecha[[#This Row],[Año]]*100)+(Fecha[[#This Row],[Mes]])</f>
        <v>201201</v>
      </c>
      <c r="G24">
        <f>WEEKNUM(Fecha[[#This Row],[Fecha]],2)</f>
        <v>5</v>
      </c>
      <c r="H24">
        <f>DAY(Fecha[[#This Row],[Fecha]])</f>
        <v>23</v>
      </c>
      <c r="I24">
        <f>WEEKDAY(Fecha[[#This Row],[Fecha]],2)</f>
        <v>1</v>
      </c>
      <c r="J24">
        <f>Fecha[[#This Row],[Año]]</f>
        <v>2012</v>
      </c>
      <c r="K24" t="str">
        <f>"T"&amp;TEXT(Fecha[[#This Row],[Trimestre]],"0")</f>
        <v>T1</v>
      </c>
      <c r="L24" t="str">
        <f>Fecha[[#This Row],[NbTrimestre]]&amp;"/"&amp;RIGHT(TEXT(Fecha[[#This Row],[NbAño]],"0"),2)</f>
        <v>T1/12</v>
      </c>
      <c r="M24" t="str">
        <f>TEXT(Fecha[[#This Row],[Fecha]],"MMMM")</f>
        <v>enero</v>
      </c>
      <c r="N24" t="str">
        <f>TEXT(Fecha[[#This Row],[Fecha]],"MMM")</f>
        <v>ene</v>
      </c>
      <c r="O24" t="str">
        <f>TEXT(Fecha[[#This Row],[Dia]],"0")&amp;" "&amp;Fecha[[#This Row],[nbMes3L]]</f>
        <v>23 ene</v>
      </c>
      <c r="P24" t="str">
        <f>"Sem "&amp;TEXT(Fecha[[#This Row],[Semana]],"0")&amp;" "&amp;"/"&amp;RIGHT(TEXT(Fecha[[#This Row],[NbAño]],"0"),2)</f>
        <v>Sem 5 /12</v>
      </c>
      <c r="Q24" t="str">
        <f>TEXT(WEEKDAY(Fecha[[#This Row],[Fecha]],1),"dddd")</f>
        <v>lunes</v>
      </c>
      <c r="R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" spans="1:18" x14ac:dyDescent="0.3">
      <c r="A25" s="1">
        <v>40932</v>
      </c>
      <c r="B25">
        <f>(Fecha[[#This Row],[Año]]*10000)+(Fecha[[#This Row],[Mes]]*100)+Fecha[[#This Row],[Dia]]</f>
        <v>20120124</v>
      </c>
      <c r="C25">
        <f>YEAR(Fecha[Fecha])</f>
        <v>2012</v>
      </c>
      <c r="D25">
        <f>ROUNDUP(Fecha[[#This Row],[Mes]]/3,0)</f>
        <v>1</v>
      </c>
      <c r="E25">
        <f>MONTH(Fecha[[#This Row],[Fecha]])</f>
        <v>1</v>
      </c>
      <c r="F25">
        <f>(Fecha[[#This Row],[Año]]*100)+(Fecha[[#This Row],[Mes]])</f>
        <v>201201</v>
      </c>
      <c r="G25">
        <f>WEEKNUM(Fecha[[#This Row],[Fecha]],2)</f>
        <v>5</v>
      </c>
      <c r="H25">
        <f>DAY(Fecha[[#This Row],[Fecha]])</f>
        <v>24</v>
      </c>
      <c r="I25">
        <f>WEEKDAY(Fecha[[#This Row],[Fecha]],2)</f>
        <v>2</v>
      </c>
      <c r="J25">
        <f>Fecha[[#This Row],[Año]]</f>
        <v>2012</v>
      </c>
      <c r="K25" t="str">
        <f>"T"&amp;TEXT(Fecha[[#This Row],[Trimestre]],"0")</f>
        <v>T1</v>
      </c>
      <c r="L25" t="str">
        <f>Fecha[[#This Row],[NbTrimestre]]&amp;"/"&amp;RIGHT(TEXT(Fecha[[#This Row],[NbAño]],"0"),2)</f>
        <v>T1/12</v>
      </c>
      <c r="M25" t="str">
        <f>TEXT(Fecha[[#This Row],[Fecha]],"MMMM")</f>
        <v>enero</v>
      </c>
      <c r="N25" t="str">
        <f>TEXT(Fecha[[#This Row],[Fecha]],"MMM")</f>
        <v>ene</v>
      </c>
      <c r="O25" t="str">
        <f>TEXT(Fecha[[#This Row],[Dia]],"0")&amp;" "&amp;Fecha[[#This Row],[nbMes3L]]</f>
        <v>24 ene</v>
      </c>
      <c r="P25" t="str">
        <f>"Sem "&amp;TEXT(Fecha[[#This Row],[Semana]],"0")&amp;" "&amp;"/"&amp;RIGHT(TEXT(Fecha[[#This Row],[NbAño]],"0"),2)</f>
        <v>Sem 5 /12</v>
      </c>
      <c r="Q25" t="str">
        <f>TEXT(WEEKDAY(Fecha[[#This Row],[Fecha]],1),"dddd")</f>
        <v>martes</v>
      </c>
      <c r="R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" spans="1:18" x14ac:dyDescent="0.3">
      <c r="A26" s="1">
        <v>40933</v>
      </c>
      <c r="B26">
        <f>(Fecha[[#This Row],[Año]]*10000)+(Fecha[[#This Row],[Mes]]*100)+Fecha[[#This Row],[Dia]]</f>
        <v>20120125</v>
      </c>
      <c r="C26">
        <f>YEAR(Fecha[Fecha])</f>
        <v>2012</v>
      </c>
      <c r="D26">
        <f>ROUNDUP(Fecha[[#This Row],[Mes]]/3,0)</f>
        <v>1</v>
      </c>
      <c r="E26">
        <f>MONTH(Fecha[[#This Row],[Fecha]])</f>
        <v>1</v>
      </c>
      <c r="F26">
        <f>(Fecha[[#This Row],[Año]]*100)+(Fecha[[#This Row],[Mes]])</f>
        <v>201201</v>
      </c>
      <c r="G26">
        <f>WEEKNUM(Fecha[[#This Row],[Fecha]],2)</f>
        <v>5</v>
      </c>
      <c r="H26">
        <f>DAY(Fecha[[#This Row],[Fecha]])</f>
        <v>25</v>
      </c>
      <c r="I26">
        <f>WEEKDAY(Fecha[[#This Row],[Fecha]],2)</f>
        <v>3</v>
      </c>
      <c r="J26">
        <f>Fecha[[#This Row],[Año]]</f>
        <v>2012</v>
      </c>
      <c r="K26" t="str">
        <f>"T"&amp;TEXT(Fecha[[#This Row],[Trimestre]],"0")</f>
        <v>T1</v>
      </c>
      <c r="L26" t="str">
        <f>Fecha[[#This Row],[NbTrimestre]]&amp;"/"&amp;RIGHT(TEXT(Fecha[[#This Row],[NbAño]],"0"),2)</f>
        <v>T1/12</v>
      </c>
      <c r="M26" t="str">
        <f>TEXT(Fecha[[#This Row],[Fecha]],"MMMM")</f>
        <v>enero</v>
      </c>
      <c r="N26" t="str">
        <f>TEXT(Fecha[[#This Row],[Fecha]],"MMM")</f>
        <v>ene</v>
      </c>
      <c r="O26" t="str">
        <f>TEXT(Fecha[[#This Row],[Dia]],"0")&amp;" "&amp;Fecha[[#This Row],[nbMes3L]]</f>
        <v>25 ene</v>
      </c>
      <c r="P26" t="str">
        <f>"Sem "&amp;TEXT(Fecha[[#This Row],[Semana]],"0")&amp;" "&amp;"/"&amp;RIGHT(TEXT(Fecha[[#This Row],[NbAño]],"0"),2)</f>
        <v>Sem 5 /12</v>
      </c>
      <c r="Q26" t="str">
        <f>TEXT(WEEKDAY(Fecha[[#This Row],[Fecha]],1),"dddd")</f>
        <v>miércoles</v>
      </c>
      <c r="R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" spans="1:18" x14ac:dyDescent="0.3">
      <c r="A27" s="1">
        <v>40934</v>
      </c>
      <c r="B27">
        <f>(Fecha[[#This Row],[Año]]*10000)+(Fecha[[#This Row],[Mes]]*100)+Fecha[[#This Row],[Dia]]</f>
        <v>20120126</v>
      </c>
      <c r="C27">
        <f>YEAR(Fecha[Fecha])</f>
        <v>2012</v>
      </c>
      <c r="D27">
        <f>ROUNDUP(Fecha[[#This Row],[Mes]]/3,0)</f>
        <v>1</v>
      </c>
      <c r="E27">
        <f>MONTH(Fecha[[#This Row],[Fecha]])</f>
        <v>1</v>
      </c>
      <c r="F27">
        <f>(Fecha[[#This Row],[Año]]*100)+(Fecha[[#This Row],[Mes]])</f>
        <v>201201</v>
      </c>
      <c r="G27">
        <f>WEEKNUM(Fecha[[#This Row],[Fecha]],2)</f>
        <v>5</v>
      </c>
      <c r="H27">
        <f>DAY(Fecha[[#This Row],[Fecha]])</f>
        <v>26</v>
      </c>
      <c r="I27">
        <f>WEEKDAY(Fecha[[#This Row],[Fecha]],2)</f>
        <v>4</v>
      </c>
      <c r="J27">
        <f>Fecha[[#This Row],[Año]]</f>
        <v>2012</v>
      </c>
      <c r="K27" t="str">
        <f>"T"&amp;TEXT(Fecha[[#This Row],[Trimestre]],"0")</f>
        <v>T1</v>
      </c>
      <c r="L27" t="str">
        <f>Fecha[[#This Row],[NbTrimestre]]&amp;"/"&amp;RIGHT(TEXT(Fecha[[#This Row],[NbAño]],"0"),2)</f>
        <v>T1/12</v>
      </c>
      <c r="M27" t="str">
        <f>TEXT(Fecha[[#This Row],[Fecha]],"MMMM")</f>
        <v>enero</v>
      </c>
      <c r="N27" t="str">
        <f>TEXT(Fecha[[#This Row],[Fecha]],"MMM")</f>
        <v>ene</v>
      </c>
      <c r="O27" t="str">
        <f>TEXT(Fecha[[#This Row],[Dia]],"0")&amp;" "&amp;Fecha[[#This Row],[nbMes3L]]</f>
        <v>26 ene</v>
      </c>
      <c r="P27" t="str">
        <f>"Sem "&amp;TEXT(Fecha[[#This Row],[Semana]],"0")&amp;" "&amp;"/"&amp;RIGHT(TEXT(Fecha[[#This Row],[NbAño]],"0"),2)</f>
        <v>Sem 5 /12</v>
      </c>
      <c r="Q27" t="str">
        <f>TEXT(WEEKDAY(Fecha[[#This Row],[Fecha]],1),"dddd")</f>
        <v>jueves</v>
      </c>
      <c r="R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" spans="1:18" x14ac:dyDescent="0.3">
      <c r="A28" s="1">
        <v>40935</v>
      </c>
      <c r="B28">
        <f>(Fecha[[#This Row],[Año]]*10000)+(Fecha[[#This Row],[Mes]]*100)+Fecha[[#This Row],[Dia]]</f>
        <v>20120127</v>
      </c>
      <c r="C28">
        <f>YEAR(Fecha[Fecha])</f>
        <v>2012</v>
      </c>
      <c r="D28">
        <f>ROUNDUP(Fecha[[#This Row],[Mes]]/3,0)</f>
        <v>1</v>
      </c>
      <c r="E28">
        <f>MONTH(Fecha[[#This Row],[Fecha]])</f>
        <v>1</v>
      </c>
      <c r="F28">
        <f>(Fecha[[#This Row],[Año]]*100)+(Fecha[[#This Row],[Mes]])</f>
        <v>201201</v>
      </c>
      <c r="G28">
        <f>WEEKNUM(Fecha[[#This Row],[Fecha]],2)</f>
        <v>5</v>
      </c>
      <c r="H28">
        <f>DAY(Fecha[[#This Row],[Fecha]])</f>
        <v>27</v>
      </c>
      <c r="I28">
        <f>WEEKDAY(Fecha[[#This Row],[Fecha]],2)</f>
        <v>5</v>
      </c>
      <c r="J28">
        <f>Fecha[[#This Row],[Año]]</f>
        <v>2012</v>
      </c>
      <c r="K28" t="str">
        <f>"T"&amp;TEXT(Fecha[[#This Row],[Trimestre]],"0")</f>
        <v>T1</v>
      </c>
      <c r="L28" t="str">
        <f>Fecha[[#This Row],[NbTrimestre]]&amp;"/"&amp;RIGHT(TEXT(Fecha[[#This Row],[NbAño]],"0"),2)</f>
        <v>T1/12</v>
      </c>
      <c r="M28" t="str">
        <f>TEXT(Fecha[[#This Row],[Fecha]],"MMMM")</f>
        <v>enero</v>
      </c>
      <c r="N28" t="str">
        <f>TEXT(Fecha[[#This Row],[Fecha]],"MMM")</f>
        <v>ene</v>
      </c>
      <c r="O28" t="str">
        <f>TEXT(Fecha[[#This Row],[Dia]],"0")&amp;" "&amp;Fecha[[#This Row],[nbMes3L]]</f>
        <v>27 ene</v>
      </c>
      <c r="P28" t="str">
        <f>"Sem "&amp;TEXT(Fecha[[#This Row],[Semana]],"0")&amp;" "&amp;"/"&amp;RIGHT(TEXT(Fecha[[#This Row],[NbAño]],"0"),2)</f>
        <v>Sem 5 /12</v>
      </c>
      <c r="Q28" t="str">
        <f>TEXT(WEEKDAY(Fecha[[#This Row],[Fecha]],1),"dddd")</f>
        <v>viernes</v>
      </c>
      <c r="R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" spans="1:18" x14ac:dyDescent="0.3">
      <c r="A29" s="1">
        <v>40936</v>
      </c>
      <c r="B29">
        <f>(Fecha[[#This Row],[Año]]*10000)+(Fecha[[#This Row],[Mes]]*100)+Fecha[[#This Row],[Dia]]</f>
        <v>20120128</v>
      </c>
      <c r="C29">
        <f>YEAR(Fecha[Fecha])</f>
        <v>2012</v>
      </c>
      <c r="D29">
        <f>ROUNDUP(Fecha[[#This Row],[Mes]]/3,0)</f>
        <v>1</v>
      </c>
      <c r="E29">
        <f>MONTH(Fecha[[#This Row],[Fecha]])</f>
        <v>1</v>
      </c>
      <c r="F29">
        <f>(Fecha[[#This Row],[Año]]*100)+(Fecha[[#This Row],[Mes]])</f>
        <v>201201</v>
      </c>
      <c r="G29">
        <f>WEEKNUM(Fecha[[#This Row],[Fecha]],2)</f>
        <v>5</v>
      </c>
      <c r="H29">
        <f>DAY(Fecha[[#This Row],[Fecha]])</f>
        <v>28</v>
      </c>
      <c r="I29">
        <f>WEEKDAY(Fecha[[#This Row],[Fecha]],2)</f>
        <v>6</v>
      </c>
      <c r="J29">
        <f>Fecha[[#This Row],[Año]]</f>
        <v>2012</v>
      </c>
      <c r="K29" t="str">
        <f>"T"&amp;TEXT(Fecha[[#This Row],[Trimestre]],"0")</f>
        <v>T1</v>
      </c>
      <c r="L29" t="str">
        <f>Fecha[[#This Row],[NbTrimestre]]&amp;"/"&amp;RIGHT(TEXT(Fecha[[#This Row],[NbAño]],"0"),2)</f>
        <v>T1/12</v>
      </c>
      <c r="M29" t="str">
        <f>TEXT(Fecha[[#This Row],[Fecha]],"MMMM")</f>
        <v>enero</v>
      </c>
      <c r="N29" t="str">
        <f>TEXT(Fecha[[#This Row],[Fecha]],"MMM")</f>
        <v>ene</v>
      </c>
      <c r="O29" t="str">
        <f>TEXT(Fecha[[#This Row],[Dia]],"0")&amp;" "&amp;Fecha[[#This Row],[nbMes3L]]</f>
        <v>28 ene</v>
      </c>
      <c r="P29" t="str">
        <f>"Sem "&amp;TEXT(Fecha[[#This Row],[Semana]],"0")&amp;" "&amp;"/"&amp;RIGHT(TEXT(Fecha[[#This Row],[NbAño]],"0"),2)</f>
        <v>Sem 5 /12</v>
      </c>
      <c r="Q29" t="str">
        <f>TEXT(WEEKDAY(Fecha[[#This Row],[Fecha]],1),"dddd")</f>
        <v>sábado</v>
      </c>
      <c r="R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" spans="1:18" x14ac:dyDescent="0.3">
      <c r="A30" s="1">
        <v>40937</v>
      </c>
      <c r="B30">
        <f>(Fecha[[#This Row],[Año]]*10000)+(Fecha[[#This Row],[Mes]]*100)+Fecha[[#This Row],[Dia]]</f>
        <v>20120129</v>
      </c>
      <c r="C30">
        <f>YEAR(Fecha[Fecha])</f>
        <v>2012</v>
      </c>
      <c r="D30">
        <f>ROUNDUP(Fecha[[#This Row],[Mes]]/3,0)</f>
        <v>1</v>
      </c>
      <c r="E30">
        <f>MONTH(Fecha[[#This Row],[Fecha]])</f>
        <v>1</v>
      </c>
      <c r="F30">
        <f>(Fecha[[#This Row],[Año]]*100)+(Fecha[[#This Row],[Mes]])</f>
        <v>201201</v>
      </c>
      <c r="G30">
        <f>WEEKNUM(Fecha[[#This Row],[Fecha]],2)</f>
        <v>5</v>
      </c>
      <c r="H30">
        <f>DAY(Fecha[[#This Row],[Fecha]])</f>
        <v>29</v>
      </c>
      <c r="I30">
        <f>WEEKDAY(Fecha[[#This Row],[Fecha]],2)</f>
        <v>7</v>
      </c>
      <c r="J30">
        <f>Fecha[[#This Row],[Año]]</f>
        <v>2012</v>
      </c>
      <c r="K30" t="str">
        <f>"T"&amp;TEXT(Fecha[[#This Row],[Trimestre]],"0")</f>
        <v>T1</v>
      </c>
      <c r="L30" t="str">
        <f>Fecha[[#This Row],[NbTrimestre]]&amp;"/"&amp;RIGHT(TEXT(Fecha[[#This Row],[NbAño]],"0"),2)</f>
        <v>T1/12</v>
      </c>
      <c r="M30" t="str">
        <f>TEXT(Fecha[[#This Row],[Fecha]],"MMMM")</f>
        <v>enero</v>
      </c>
      <c r="N30" t="str">
        <f>TEXT(Fecha[[#This Row],[Fecha]],"MMM")</f>
        <v>ene</v>
      </c>
      <c r="O30" t="str">
        <f>TEXT(Fecha[[#This Row],[Dia]],"0")&amp;" "&amp;Fecha[[#This Row],[nbMes3L]]</f>
        <v>29 ene</v>
      </c>
      <c r="P30" t="str">
        <f>"Sem "&amp;TEXT(Fecha[[#This Row],[Semana]],"0")&amp;" "&amp;"/"&amp;RIGHT(TEXT(Fecha[[#This Row],[NbAño]],"0"),2)</f>
        <v>Sem 5 /12</v>
      </c>
      <c r="Q30" t="str">
        <f>TEXT(WEEKDAY(Fecha[[#This Row],[Fecha]],1),"dddd")</f>
        <v>domingo</v>
      </c>
      <c r="R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" spans="1:18" x14ac:dyDescent="0.3">
      <c r="A31" s="1">
        <v>40938</v>
      </c>
      <c r="B31">
        <f>(Fecha[[#This Row],[Año]]*10000)+(Fecha[[#This Row],[Mes]]*100)+Fecha[[#This Row],[Dia]]</f>
        <v>20120130</v>
      </c>
      <c r="C31">
        <f>YEAR(Fecha[Fecha])</f>
        <v>2012</v>
      </c>
      <c r="D31">
        <f>ROUNDUP(Fecha[[#This Row],[Mes]]/3,0)</f>
        <v>1</v>
      </c>
      <c r="E31">
        <f>MONTH(Fecha[[#This Row],[Fecha]])</f>
        <v>1</v>
      </c>
      <c r="F31">
        <f>(Fecha[[#This Row],[Año]]*100)+(Fecha[[#This Row],[Mes]])</f>
        <v>201201</v>
      </c>
      <c r="G31">
        <f>WEEKNUM(Fecha[[#This Row],[Fecha]],2)</f>
        <v>6</v>
      </c>
      <c r="H31">
        <f>DAY(Fecha[[#This Row],[Fecha]])</f>
        <v>30</v>
      </c>
      <c r="I31">
        <f>WEEKDAY(Fecha[[#This Row],[Fecha]],2)</f>
        <v>1</v>
      </c>
      <c r="J31">
        <f>Fecha[[#This Row],[Año]]</f>
        <v>2012</v>
      </c>
      <c r="K31" t="str">
        <f>"T"&amp;TEXT(Fecha[[#This Row],[Trimestre]],"0")</f>
        <v>T1</v>
      </c>
      <c r="L31" t="str">
        <f>Fecha[[#This Row],[NbTrimestre]]&amp;"/"&amp;RIGHT(TEXT(Fecha[[#This Row],[NbAño]],"0"),2)</f>
        <v>T1/12</v>
      </c>
      <c r="M31" t="str">
        <f>TEXT(Fecha[[#This Row],[Fecha]],"MMMM")</f>
        <v>enero</v>
      </c>
      <c r="N31" t="str">
        <f>TEXT(Fecha[[#This Row],[Fecha]],"MMM")</f>
        <v>ene</v>
      </c>
      <c r="O31" t="str">
        <f>TEXT(Fecha[[#This Row],[Dia]],"0")&amp;" "&amp;Fecha[[#This Row],[nbMes3L]]</f>
        <v>30 ene</v>
      </c>
      <c r="P31" t="str">
        <f>"Sem "&amp;TEXT(Fecha[[#This Row],[Semana]],"0")&amp;" "&amp;"/"&amp;RIGHT(TEXT(Fecha[[#This Row],[NbAño]],"0"),2)</f>
        <v>Sem 6 /12</v>
      </c>
      <c r="Q31" t="str">
        <f>TEXT(WEEKDAY(Fecha[[#This Row],[Fecha]],1),"dddd")</f>
        <v>lunes</v>
      </c>
      <c r="R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" spans="1:18" x14ac:dyDescent="0.3">
      <c r="A32" s="1">
        <v>40939</v>
      </c>
      <c r="B32">
        <f>(Fecha[[#This Row],[Año]]*10000)+(Fecha[[#This Row],[Mes]]*100)+Fecha[[#This Row],[Dia]]</f>
        <v>20120131</v>
      </c>
      <c r="C32">
        <f>YEAR(Fecha[Fecha])</f>
        <v>2012</v>
      </c>
      <c r="D32">
        <f>ROUNDUP(Fecha[[#This Row],[Mes]]/3,0)</f>
        <v>1</v>
      </c>
      <c r="E32">
        <f>MONTH(Fecha[[#This Row],[Fecha]])</f>
        <v>1</v>
      </c>
      <c r="F32">
        <f>(Fecha[[#This Row],[Año]]*100)+(Fecha[[#This Row],[Mes]])</f>
        <v>201201</v>
      </c>
      <c r="G32">
        <f>WEEKNUM(Fecha[[#This Row],[Fecha]],2)</f>
        <v>6</v>
      </c>
      <c r="H32">
        <f>DAY(Fecha[[#This Row],[Fecha]])</f>
        <v>31</v>
      </c>
      <c r="I32">
        <f>WEEKDAY(Fecha[[#This Row],[Fecha]],2)</f>
        <v>2</v>
      </c>
      <c r="J32">
        <f>Fecha[[#This Row],[Año]]</f>
        <v>2012</v>
      </c>
      <c r="K32" t="str">
        <f>"T"&amp;TEXT(Fecha[[#This Row],[Trimestre]],"0")</f>
        <v>T1</v>
      </c>
      <c r="L32" t="str">
        <f>Fecha[[#This Row],[NbTrimestre]]&amp;"/"&amp;RIGHT(TEXT(Fecha[[#This Row],[NbAño]],"0"),2)</f>
        <v>T1/12</v>
      </c>
      <c r="M32" t="str">
        <f>TEXT(Fecha[[#This Row],[Fecha]],"MMMM")</f>
        <v>enero</v>
      </c>
      <c r="N32" t="str">
        <f>TEXT(Fecha[[#This Row],[Fecha]],"MMM")</f>
        <v>ene</v>
      </c>
      <c r="O32" t="str">
        <f>TEXT(Fecha[[#This Row],[Dia]],"0")&amp;" "&amp;Fecha[[#This Row],[nbMes3L]]</f>
        <v>31 ene</v>
      </c>
      <c r="P32" t="str">
        <f>"Sem "&amp;TEXT(Fecha[[#This Row],[Semana]],"0")&amp;" "&amp;"/"&amp;RIGHT(TEXT(Fecha[[#This Row],[NbAño]],"0"),2)</f>
        <v>Sem 6 /12</v>
      </c>
      <c r="Q32" t="str">
        <f>TEXT(WEEKDAY(Fecha[[#This Row],[Fecha]],1),"dddd")</f>
        <v>martes</v>
      </c>
      <c r="R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" spans="1:18" x14ac:dyDescent="0.3">
      <c r="A33" s="1">
        <v>40940</v>
      </c>
      <c r="B33">
        <f>(Fecha[[#This Row],[Año]]*10000)+(Fecha[[#This Row],[Mes]]*100)+Fecha[[#This Row],[Dia]]</f>
        <v>20120201</v>
      </c>
      <c r="C33">
        <f>YEAR(Fecha[Fecha])</f>
        <v>2012</v>
      </c>
      <c r="D33">
        <f>ROUNDUP(Fecha[[#This Row],[Mes]]/3,0)</f>
        <v>1</v>
      </c>
      <c r="E33">
        <f>MONTH(Fecha[[#This Row],[Fecha]])</f>
        <v>2</v>
      </c>
      <c r="F33">
        <f>(Fecha[[#This Row],[Año]]*100)+(Fecha[[#This Row],[Mes]])</f>
        <v>201202</v>
      </c>
      <c r="G33">
        <f>WEEKNUM(Fecha[[#This Row],[Fecha]],2)</f>
        <v>6</v>
      </c>
      <c r="H33">
        <f>DAY(Fecha[[#This Row],[Fecha]])</f>
        <v>1</v>
      </c>
      <c r="I33">
        <f>WEEKDAY(Fecha[[#This Row],[Fecha]],2)</f>
        <v>3</v>
      </c>
      <c r="J33">
        <f>Fecha[[#This Row],[Año]]</f>
        <v>2012</v>
      </c>
      <c r="K33" t="str">
        <f>"T"&amp;TEXT(Fecha[[#This Row],[Trimestre]],"0")</f>
        <v>T1</v>
      </c>
      <c r="L33" t="str">
        <f>Fecha[[#This Row],[NbTrimestre]]&amp;"/"&amp;RIGHT(TEXT(Fecha[[#This Row],[NbAño]],"0"),2)</f>
        <v>T1/12</v>
      </c>
      <c r="M33" t="str">
        <f>TEXT(Fecha[[#This Row],[Fecha]],"MMMM")</f>
        <v>febrero</v>
      </c>
      <c r="N33" t="str">
        <f>TEXT(Fecha[[#This Row],[Fecha]],"MMM")</f>
        <v>feb</v>
      </c>
      <c r="O33" t="str">
        <f>TEXT(Fecha[[#This Row],[Dia]],"0")&amp;" "&amp;Fecha[[#This Row],[nbMes3L]]</f>
        <v>1 feb</v>
      </c>
      <c r="P33" t="str">
        <f>"Sem "&amp;TEXT(Fecha[[#This Row],[Semana]],"0")&amp;" "&amp;"/"&amp;RIGHT(TEXT(Fecha[[#This Row],[NbAño]],"0"),2)</f>
        <v>Sem 6 /12</v>
      </c>
      <c r="Q33" t="str">
        <f>TEXT(WEEKDAY(Fecha[[#This Row],[Fecha]],1),"dddd")</f>
        <v>miércoles</v>
      </c>
      <c r="R3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4" spans="1:18" x14ac:dyDescent="0.3">
      <c r="A34" s="1">
        <v>40941</v>
      </c>
      <c r="B34">
        <f>(Fecha[[#This Row],[Año]]*10000)+(Fecha[[#This Row],[Mes]]*100)+Fecha[[#This Row],[Dia]]</f>
        <v>20120202</v>
      </c>
      <c r="C34">
        <f>YEAR(Fecha[Fecha])</f>
        <v>2012</v>
      </c>
      <c r="D34">
        <f>ROUNDUP(Fecha[[#This Row],[Mes]]/3,0)</f>
        <v>1</v>
      </c>
      <c r="E34">
        <f>MONTH(Fecha[[#This Row],[Fecha]])</f>
        <v>2</v>
      </c>
      <c r="F34">
        <f>(Fecha[[#This Row],[Año]]*100)+(Fecha[[#This Row],[Mes]])</f>
        <v>201202</v>
      </c>
      <c r="G34">
        <f>WEEKNUM(Fecha[[#This Row],[Fecha]],2)</f>
        <v>6</v>
      </c>
      <c r="H34">
        <f>DAY(Fecha[[#This Row],[Fecha]])</f>
        <v>2</v>
      </c>
      <c r="I34">
        <f>WEEKDAY(Fecha[[#This Row],[Fecha]],2)</f>
        <v>4</v>
      </c>
      <c r="J34">
        <f>Fecha[[#This Row],[Año]]</f>
        <v>2012</v>
      </c>
      <c r="K34" t="str">
        <f>"T"&amp;TEXT(Fecha[[#This Row],[Trimestre]],"0")</f>
        <v>T1</v>
      </c>
      <c r="L34" t="str">
        <f>Fecha[[#This Row],[NbTrimestre]]&amp;"/"&amp;RIGHT(TEXT(Fecha[[#This Row],[NbAño]],"0"),2)</f>
        <v>T1/12</v>
      </c>
      <c r="M34" t="str">
        <f>TEXT(Fecha[[#This Row],[Fecha]],"MMMM")</f>
        <v>febrero</v>
      </c>
      <c r="N34" t="str">
        <f>TEXT(Fecha[[#This Row],[Fecha]],"MMM")</f>
        <v>feb</v>
      </c>
      <c r="O34" t="str">
        <f>TEXT(Fecha[[#This Row],[Dia]],"0")&amp;" "&amp;Fecha[[#This Row],[nbMes3L]]</f>
        <v>2 feb</v>
      </c>
      <c r="P34" t="str">
        <f>"Sem "&amp;TEXT(Fecha[[#This Row],[Semana]],"0")&amp;" "&amp;"/"&amp;RIGHT(TEXT(Fecha[[#This Row],[NbAño]],"0"),2)</f>
        <v>Sem 6 /12</v>
      </c>
      <c r="Q34" t="str">
        <f>TEXT(WEEKDAY(Fecha[[#This Row],[Fecha]],1),"dddd")</f>
        <v>jueves</v>
      </c>
      <c r="R3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" spans="1:18" x14ac:dyDescent="0.3">
      <c r="A35" s="1">
        <v>40942</v>
      </c>
      <c r="B35">
        <f>(Fecha[[#This Row],[Año]]*10000)+(Fecha[[#This Row],[Mes]]*100)+Fecha[[#This Row],[Dia]]</f>
        <v>20120203</v>
      </c>
      <c r="C35">
        <f>YEAR(Fecha[Fecha])</f>
        <v>2012</v>
      </c>
      <c r="D35">
        <f>ROUNDUP(Fecha[[#This Row],[Mes]]/3,0)</f>
        <v>1</v>
      </c>
      <c r="E35">
        <f>MONTH(Fecha[[#This Row],[Fecha]])</f>
        <v>2</v>
      </c>
      <c r="F35">
        <f>(Fecha[[#This Row],[Año]]*100)+(Fecha[[#This Row],[Mes]])</f>
        <v>201202</v>
      </c>
      <c r="G35">
        <f>WEEKNUM(Fecha[[#This Row],[Fecha]],2)</f>
        <v>6</v>
      </c>
      <c r="H35">
        <f>DAY(Fecha[[#This Row],[Fecha]])</f>
        <v>3</v>
      </c>
      <c r="I35">
        <f>WEEKDAY(Fecha[[#This Row],[Fecha]],2)</f>
        <v>5</v>
      </c>
      <c r="J35">
        <f>Fecha[[#This Row],[Año]]</f>
        <v>2012</v>
      </c>
      <c r="K35" t="str">
        <f>"T"&amp;TEXT(Fecha[[#This Row],[Trimestre]],"0")</f>
        <v>T1</v>
      </c>
      <c r="L35" t="str">
        <f>Fecha[[#This Row],[NbTrimestre]]&amp;"/"&amp;RIGHT(TEXT(Fecha[[#This Row],[NbAño]],"0"),2)</f>
        <v>T1/12</v>
      </c>
      <c r="M35" t="str">
        <f>TEXT(Fecha[[#This Row],[Fecha]],"MMMM")</f>
        <v>febrero</v>
      </c>
      <c r="N35" t="str">
        <f>TEXT(Fecha[[#This Row],[Fecha]],"MMM")</f>
        <v>feb</v>
      </c>
      <c r="O35" t="str">
        <f>TEXT(Fecha[[#This Row],[Dia]],"0")&amp;" "&amp;Fecha[[#This Row],[nbMes3L]]</f>
        <v>3 feb</v>
      </c>
      <c r="P35" t="str">
        <f>"Sem "&amp;TEXT(Fecha[[#This Row],[Semana]],"0")&amp;" "&amp;"/"&amp;RIGHT(TEXT(Fecha[[#This Row],[NbAño]],"0"),2)</f>
        <v>Sem 6 /12</v>
      </c>
      <c r="Q35" t="str">
        <f>TEXT(WEEKDAY(Fecha[[#This Row],[Fecha]],1),"dddd")</f>
        <v>viernes</v>
      </c>
      <c r="R3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" spans="1:18" x14ac:dyDescent="0.3">
      <c r="A36" s="1">
        <v>40943</v>
      </c>
      <c r="B36">
        <f>(Fecha[[#This Row],[Año]]*10000)+(Fecha[[#This Row],[Mes]]*100)+Fecha[[#This Row],[Dia]]</f>
        <v>20120204</v>
      </c>
      <c r="C36">
        <f>YEAR(Fecha[Fecha])</f>
        <v>2012</v>
      </c>
      <c r="D36">
        <f>ROUNDUP(Fecha[[#This Row],[Mes]]/3,0)</f>
        <v>1</v>
      </c>
      <c r="E36">
        <f>MONTH(Fecha[[#This Row],[Fecha]])</f>
        <v>2</v>
      </c>
      <c r="F36">
        <f>(Fecha[[#This Row],[Año]]*100)+(Fecha[[#This Row],[Mes]])</f>
        <v>201202</v>
      </c>
      <c r="G36">
        <f>WEEKNUM(Fecha[[#This Row],[Fecha]],2)</f>
        <v>6</v>
      </c>
      <c r="H36">
        <f>DAY(Fecha[[#This Row],[Fecha]])</f>
        <v>4</v>
      </c>
      <c r="I36">
        <f>WEEKDAY(Fecha[[#This Row],[Fecha]],2)</f>
        <v>6</v>
      </c>
      <c r="J36">
        <f>Fecha[[#This Row],[Año]]</f>
        <v>2012</v>
      </c>
      <c r="K36" t="str">
        <f>"T"&amp;TEXT(Fecha[[#This Row],[Trimestre]],"0")</f>
        <v>T1</v>
      </c>
      <c r="L36" t="str">
        <f>Fecha[[#This Row],[NbTrimestre]]&amp;"/"&amp;RIGHT(TEXT(Fecha[[#This Row],[NbAño]],"0"),2)</f>
        <v>T1/12</v>
      </c>
      <c r="M36" t="str">
        <f>TEXT(Fecha[[#This Row],[Fecha]],"MMMM")</f>
        <v>febrero</v>
      </c>
      <c r="N36" t="str">
        <f>TEXT(Fecha[[#This Row],[Fecha]],"MMM")</f>
        <v>feb</v>
      </c>
      <c r="O36" t="str">
        <f>TEXT(Fecha[[#This Row],[Dia]],"0")&amp;" "&amp;Fecha[[#This Row],[nbMes3L]]</f>
        <v>4 feb</v>
      </c>
      <c r="P36" t="str">
        <f>"Sem "&amp;TEXT(Fecha[[#This Row],[Semana]],"0")&amp;" "&amp;"/"&amp;RIGHT(TEXT(Fecha[[#This Row],[NbAño]],"0"),2)</f>
        <v>Sem 6 /12</v>
      </c>
      <c r="Q36" t="str">
        <f>TEXT(WEEKDAY(Fecha[[#This Row],[Fecha]],1),"dddd")</f>
        <v>sábado</v>
      </c>
      <c r="R3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" spans="1:18" x14ac:dyDescent="0.3">
      <c r="A37" s="1">
        <v>40944</v>
      </c>
      <c r="B37">
        <f>(Fecha[[#This Row],[Año]]*10000)+(Fecha[[#This Row],[Mes]]*100)+Fecha[[#This Row],[Dia]]</f>
        <v>20120205</v>
      </c>
      <c r="C37">
        <f>YEAR(Fecha[Fecha])</f>
        <v>2012</v>
      </c>
      <c r="D37">
        <f>ROUNDUP(Fecha[[#This Row],[Mes]]/3,0)</f>
        <v>1</v>
      </c>
      <c r="E37">
        <f>MONTH(Fecha[[#This Row],[Fecha]])</f>
        <v>2</v>
      </c>
      <c r="F37">
        <f>(Fecha[[#This Row],[Año]]*100)+(Fecha[[#This Row],[Mes]])</f>
        <v>201202</v>
      </c>
      <c r="G37">
        <f>WEEKNUM(Fecha[[#This Row],[Fecha]],2)</f>
        <v>6</v>
      </c>
      <c r="H37">
        <f>DAY(Fecha[[#This Row],[Fecha]])</f>
        <v>5</v>
      </c>
      <c r="I37">
        <f>WEEKDAY(Fecha[[#This Row],[Fecha]],2)</f>
        <v>7</v>
      </c>
      <c r="J37">
        <f>Fecha[[#This Row],[Año]]</f>
        <v>2012</v>
      </c>
      <c r="K37" t="str">
        <f>"T"&amp;TEXT(Fecha[[#This Row],[Trimestre]],"0")</f>
        <v>T1</v>
      </c>
      <c r="L37" t="str">
        <f>Fecha[[#This Row],[NbTrimestre]]&amp;"/"&amp;RIGHT(TEXT(Fecha[[#This Row],[NbAño]],"0"),2)</f>
        <v>T1/12</v>
      </c>
      <c r="M37" t="str">
        <f>TEXT(Fecha[[#This Row],[Fecha]],"MMMM")</f>
        <v>febrero</v>
      </c>
      <c r="N37" t="str">
        <f>TEXT(Fecha[[#This Row],[Fecha]],"MMM")</f>
        <v>feb</v>
      </c>
      <c r="O37" t="str">
        <f>TEXT(Fecha[[#This Row],[Dia]],"0")&amp;" "&amp;Fecha[[#This Row],[nbMes3L]]</f>
        <v>5 feb</v>
      </c>
      <c r="P37" t="str">
        <f>"Sem "&amp;TEXT(Fecha[[#This Row],[Semana]],"0")&amp;" "&amp;"/"&amp;RIGHT(TEXT(Fecha[[#This Row],[NbAño]],"0"),2)</f>
        <v>Sem 6 /12</v>
      </c>
      <c r="Q37" t="str">
        <f>TEXT(WEEKDAY(Fecha[[#This Row],[Fecha]],1),"dddd")</f>
        <v>domingo</v>
      </c>
      <c r="R3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" spans="1:18" x14ac:dyDescent="0.3">
      <c r="A38" s="1">
        <v>40945</v>
      </c>
      <c r="B38">
        <f>(Fecha[[#This Row],[Año]]*10000)+(Fecha[[#This Row],[Mes]]*100)+Fecha[[#This Row],[Dia]]</f>
        <v>20120206</v>
      </c>
      <c r="C38">
        <f>YEAR(Fecha[Fecha])</f>
        <v>2012</v>
      </c>
      <c r="D38">
        <f>ROUNDUP(Fecha[[#This Row],[Mes]]/3,0)</f>
        <v>1</v>
      </c>
      <c r="E38">
        <f>MONTH(Fecha[[#This Row],[Fecha]])</f>
        <v>2</v>
      </c>
      <c r="F38">
        <f>(Fecha[[#This Row],[Año]]*100)+(Fecha[[#This Row],[Mes]])</f>
        <v>201202</v>
      </c>
      <c r="G38">
        <f>WEEKNUM(Fecha[[#This Row],[Fecha]],2)</f>
        <v>7</v>
      </c>
      <c r="H38">
        <f>DAY(Fecha[[#This Row],[Fecha]])</f>
        <v>6</v>
      </c>
      <c r="I38">
        <f>WEEKDAY(Fecha[[#This Row],[Fecha]],2)</f>
        <v>1</v>
      </c>
      <c r="J38">
        <f>Fecha[[#This Row],[Año]]</f>
        <v>2012</v>
      </c>
      <c r="K38" t="str">
        <f>"T"&amp;TEXT(Fecha[[#This Row],[Trimestre]],"0")</f>
        <v>T1</v>
      </c>
      <c r="L38" t="str">
        <f>Fecha[[#This Row],[NbTrimestre]]&amp;"/"&amp;RIGHT(TEXT(Fecha[[#This Row],[NbAño]],"0"),2)</f>
        <v>T1/12</v>
      </c>
      <c r="M38" t="str">
        <f>TEXT(Fecha[[#This Row],[Fecha]],"MMMM")</f>
        <v>febrero</v>
      </c>
      <c r="N38" t="str">
        <f>TEXT(Fecha[[#This Row],[Fecha]],"MMM")</f>
        <v>feb</v>
      </c>
      <c r="O38" t="str">
        <f>TEXT(Fecha[[#This Row],[Dia]],"0")&amp;" "&amp;Fecha[[#This Row],[nbMes3L]]</f>
        <v>6 feb</v>
      </c>
      <c r="P38" t="str">
        <f>"Sem "&amp;TEXT(Fecha[[#This Row],[Semana]],"0")&amp;" "&amp;"/"&amp;RIGHT(TEXT(Fecha[[#This Row],[NbAño]],"0"),2)</f>
        <v>Sem 7 /12</v>
      </c>
      <c r="Q38" t="str">
        <f>TEXT(WEEKDAY(Fecha[[#This Row],[Fecha]],1),"dddd")</f>
        <v>lunes</v>
      </c>
      <c r="R3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" spans="1:18" x14ac:dyDescent="0.3">
      <c r="A39" s="1">
        <v>40946</v>
      </c>
      <c r="B39">
        <f>(Fecha[[#This Row],[Año]]*10000)+(Fecha[[#This Row],[Mes]]*100)+Fecha[[#This Row],[Dia]]</f>
        <v>20120207</v>
      </c>
      <c r="C39">
        <f>YEAR(Fecha[Fecha])</f>
        <v>2012</v>
      </c>
      <c r="D39">
        <f>ROUNDUP(Fecha[[#This Row],[Mes]]/3,0)</f>
        <v>1</v>
      </c>
      <c r="E39">
        <f>MONTH(Fecha[[#This Row],[Fecha]])</f>
        <v>2</v>
      </c>
      <c r="F39">
        <f>(Fecha[[#This Row],[Año]]*100)+(Fecha[[#This Row],[Mes]])</f>
        <v>201202</v>
      </c>
      <c r="G39">
        <f>WEEKNUM(Fecha[[#This Row],[Fecha]],2)</f>
        <v>7</v>
      </c>
      <c r="H39">
        <f>DAY(Fecha[[#This Row],[Fecha]])</f>
        <v>7</v>
      </c>
      <c r="I39">
        <f>WEEKDAY(Fecha[[#This Row],[Fecha]],2)</f>
        <v>2</v>
      </c>
      <c r="J39">
        <f>Fecha[[#This Row],[Año]]</f>
        <v>2012</v>
      </c>
      <c r="K39" t="str">
        <f>"T"&amp;TEXT(Fecha[[#This Row],[Trimestre]],"0")</f>
        <v>T1</v>
      </c>
      <c r="L39" t="str">
        <f>Fecha[[#This Row],[NbTrimestre]]&amp;"/"&amp;RIGHT(TEXT(Fecha[[#This Row],[NbAño]],"0"),2)</f>
        <v>T1/12</v>
      </c>
      <c r="M39" t="str">
        <f>TEXT(Fecha[[#This Row],[Fecha]],"MMMM")</f>
        <v>febrero</v>
      </c>
      <c r="N39" t="str">
        <f>TEXT(Fecha[[#This Row],[Fecha]],"MMM")</f>
        <v>feb</v>
      </c>
      <c r="O39" t="str">
        <f>TEXT(Fecha[[#This Row],[Dia]],"0")&amp;" "&amp;Fecha[[#This Row],[nbMes3L]]</f>
        <v>7 feb</v>
      </c>
      <c r="P39" t="str">
        <f>"Sem "&amp;TEXT(Fecha[[#This Row],[Semana]],"0")&amp;" "&amp;"/"&amp;RIGHT(TEXT(Fecha[[#This Row],[NbAño]],"0"),2)</f>
        <v>Sem 7 /12</v>
      </c>
      <c r="Q39" t="str">
        <f>TEXT(WEEKDAY(Fecha[[#This Row],[Fecha]],1),"dddd")</f>
        <v>martes</v>
      </c>
      <c r="R3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" spans="1:18" x14ac:dyDescent="0.3">
      <c r="A40" s="1">
        <v>40947</v>
      </c>
      <c r="B40">
        <f>(Fecha[[#This Row],[Año]]*10000)+(Fecha[[#This Row],[Mes]]*100)+Fecha[[#This Row],[Dia]]</f>
        <v>20120208</v>
      </c>
      <c r="C40">
        <f>YEAR(Fecha[Fecha])</f>
        <v>2012</v>
      </c>
      <c r="D40">
        <f>ROUNDUP(Fecha[[#This Row],[Mes]]/3,0)</f>
        <v>1</v>
      </c>
      <c r="E40">
        <f>MONTH(Fecha[[#This Row],[Fecha]])</f>
        <v>2</v>
      </c>
      <c r="F40">
        <f>(Fecha[[#This Row],[Año]]*100)+(Fecha[[#This Row],[Mes]])</f>
        <v>201202</v>
      </c>
      <c r="G40">
        <f>WEEKNUM(Fecha[[#This Row],[Fecha]],2)</f>
        <v>7</v>
      </c>
      <c r="H40">
        <f>DAY(Fecha[[#This Row],[Fecha]])</f>
        <v>8</v>
      </c>
      <c r="I40">
        <f>WEEKDAY(Fecha[[#This Row],[Fecha]],2)</f>
        <v>3</v>
      </c>
      <c r="J40">
        <f>Fecha[[#This Row],[Año]]</f>
        <v>2012</v>
      </c>
      <c r="K40" t="str">
        <f>"T"&amp;TEXT(Fecha[[#This Row],[Trimestre]],"0")</f>
        <v>T1</v>
      </c>
      <c r="L40" t="str">
        <f>Fecha[[#This Row],[NbTrimestre]]&amp;"/"&amp;RIGHT(TEXT(Fecha[[#This Row],[NbAño]],"0"),2)</f>
        <v>T1/12</v>
      </c>
      <c r="M40" t="str">
        <f>TEXT(Fecha[[#This Row],[Fecha]],"MMMM")</f>
        <v>febrero</v>
      </c>
      <c r="N40" t="str">
        <f>TEXT(Fecha[[#This Row],[Fecha]],"MMM")</f>
        <v>feb</v>
      </c>
      <c r="O40" t="str">
        <f>TEXT(Fecha[[#This Row],[Dia]],"0")&amp;" "&amp;Fecha[[#This Row],[nbMes3L]]</f>
        <v>8 feb</v>
      </c>
      <c r="P40" t="str">
        <f>"Sem "&amp;TEXT(Fecha[[#This Row],[Semana]],"0")&amp;" "&amp;"/"&amp;RIGHT(TEXT(Fecha[[#This Row],[NbAño]],"0"),2)</f>
        <v>Sem 7 /12</v>
      </c>
      <c r="Q40" t="str">
        <f>TEXT(WEEKDAY(Fecha[[#This Row],[Fecha]],1),"dddd")</f>
        <v>miércoles</v>
      </c>
      <c r="R4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" spans="1:18" x14ac:dyDescent="0.3">
      <c r="A41" s="1">
        <v>40948</v>
      </c>
      <c r="B41">
        <f>(Fecha[[#This Row],[Año]]*10000)+(Fecha[[#This Row],[Mes]]*100)+Fecha[[#This Row],[Dia]]</f>
        <v>20120209</v>
      </c>
      <c r="C41">
        <f>YEAR(Fecha[Fecha])</f>
        <v>2012</v>
      </c>
      <c r="D41">
        <f>ROUNDUP(Fecha[[#This Row],[Mes]]/3,0)</f>
        <v>1</v>
      </c>
      <c r="E41">
        <f>MONTH(Fecha[[#This Row],[Fecha]])</f>
        <v>2</v>
      </c>
      <c r="F41">
        <f>(Fecha[[#This Row],[Año]]*100)+(Fecha[[#This Row],[Mes]])</f>
        <v>201202</v>
      </c>
      <c r="G41">
        <f>WEEKNUM(Fecha[[#This Row],[Fecha]],2)</f>
        <v>7</v>
      </c>
      <c r="H41">
        <f>DAY(Fecha[[#This Row],[Fecha]])</f>
        <v>9</v>
      </c>
      <c r="I41">
        <f>WEEKDAY(Fecha[[#This Row],[Fecha]],2)</f>
        <v>4</v>
      </c>
      <c r="J41">
        <f>Fecha[[#This Row],[Año]]</f>
        <v>2012</v>
      </c>
      <c r="K41" t="str">
        <f>"T"&amp;TEXT(Fecha[[#This Row],[Trimestre]],"0")</f>
        <v>T1</v>
      </c>
      <c r="L41" t="str">
        <f>Fecha[[#This Row],[NbTrimestre]]&amp;"/"&amp;RIGHT(TEXT(Fecha[[#This Row],[NbAño]],"0"),2)</f>
        <v>T1/12</v>
      </c>
      <c r="M41" t="str">
        <f>TEXT(Fecha[[#This Row],[Fecha]],"MMMM")</f>
        <v>febrero</v>
      </c>
      <c r="N41" t="str">
        <f>TEXT(Fecha[[#This Row],[Fecha]],"MMM")</f>
        <v>feb</v>
      </c>
      <c r="O41" t="str">
        <f>TEXT(Fecha[[#This Row],[Dia]],"0")&amp;" "&amp;Fecha[[#This Row],[nbMes3L]]</f>
        <v>9 feb</v>
      </c>
      <c r="P41" t="str">
        <f>"Sem "&amp;TEXT(Fecha[[#This Row],[Semana]],"0")&amp;" "&amp;"/"&amp;RIGHT(TEXT(Fecha[[#This Row],[NbAño]],"0"),2)</f>
        <v>Sem 7 /12</v>
      </c>
      <c r="Q41" t="str">
        <f>TEXT(WEEKDAY(Fecha[[#This Row],[Fecha]],1),"dddd")</f>
        <v>jueves</v>
      </c>
      <c r="R4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" spans="1:18" x14ac:dyDescent="0.3">
      <c r="A42" s="1">
        <v>40949</v>
      </c>
      <c r="B42">
        <f>(Fecha[[#This Row],[Año]]*10000)+(Fecha[[#This Row],[Mes]]*100)+Fecha[[#This Row],[Dia]]</f>
        <v>20120210</v>
      </c>
      <c r="C42">
        <f>YEAR(Fecha[Fecha])</f>
        <v>2012</v>
      </c>
      <c r="D42">
        <f>ROUNDUP(Fecha[[#This Row],[Mes]]/3,0)</f>
        <v>1</v>
      </c>
      <c r="E42">
        <f>MONTH(Fecha[[#This Row],[Fecha]])</f>
        <v>2</v>
      </c>
      <c r="F42">
        <f>(Fecha[[#This Row],[Año]]*100)+(Fecha[[#This Row],[Mes]])</f>
        <v>201202</v>
      </c>
      <c r="G42">
        <f>WEEKNUM(Fecha[[#This Row],[Fecha]],2)</f>
        <v>7</v>
      </c>
      <c r="H42">
        <f>DAY(Fecha[[#This Row],[Fecha]])</f>
        <v>10</v>
      </c>
      <c r="I42">
        <f>WEEKDAY(Fecha[[#This Row],[Fecha]],2)</f>
        <v>5</v>
      </c>
      <c r="J42">
        <f>Fecha[[#This Row],[Año]]</f>
        <v>2012</v>
      </c>
      <c r="K42" t="str">
        <f>"T"&amp;TEXT(Fecha[[#This Row],[Trimestre]],"0")</f>
        <v>T1</v>
      </c>
      <c r="L42" t="str">
        <f>Fecha[[#This Row],[NbTrimestre]]&amp;"/"&amp;RIGHT(TEXT(Fecha[[#This Row],[NbAño]],"0"),2)</f>
        <v>T1/12</v>
      </c>
      <c r="M42" t="str">
        <f>TEXT(Fecha[[#This Row],[Fecha]],"MMMM")</f>
        <v>febrero</v>
      </c>
      <c r="N42" t="str">
        <f>TEXT(Fecha[[#This Row],[Fecha]],"MMM")</f>
        <v>feb</v>
      </c>
      <c r="O42" t="str">
        <f>TEXT(Fecha[[#This Row],[Dia]],"0")&amp;" "&amp;Fecha[[#This Row],[nbMes3L]]</f>
        <v>10 feb</v>
      </c>
      <c r="P42" t="str">
        <f>"Sem "&amp;TEXT(Fecha[[#This Row],[Semana]],"0")&amp;" "&amp;"/"&amp;RIGHT(TEXT(Fecha[[#This Row],[NbAño]],"0"),2)</f>
        <v>Sem 7 /12</v>
      </c>
      <c r="Q42" t="str">
        <f>TEXT(WEEKDAY(Fecha[[#This Row],[Fecha]],1),"dddd")</f>
        <v>viernes</v>
      </c>
      <c r="R4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" spans="1:18" x14ac:dyDescent="0.3">
      <c r="A43" s="1">
        <v>40950</v>
      </c>
      <c r="B43">
        <f>(Fecha[[#This Row],[Año]]*10000)+(Fecha[[#This Row],[Mes]]*100)+Fecha[[#This Row],[Dia]]</f>
        <v>20120211</v>
      </c>
      <c r="C43">
        <f>YEAR(Fecha[Fecha])</f>
        <v>2012</v>
      </c>
      <c r="D43">
        <f>ROUNDUP(Fecha[[#This Row],[Mes]]/3,0)</f>
        <v>1</v>
      </c>
      <c r="E43">
        <f>MONTH(Fecha[[#This Row],[Fecha]])</f>
        <v>2</v>
      </c>
      <c r="F43">
        <f>(Fecha[[#This Row],[Año]]*100)+(Fecha[[#This Row],[Mes]])</f>
        <v>201202</v>
      </c>
      <c r="G43">
        <f>WEEKNUM(Fecha[[#This Row],[Fecha]],2)</f>
        <v>7</v>
      </c>
      <c r="H43">
        <f>DAY(Fecha[[#This Row],[Fecha]])</f>
        <v>11</v>
      </c>
      <c r="I43">
        <f>WEEKDAY(Fecha[[#This Row],[Fecha]],2)</f>
        <v>6</v>
      </c>
      <c r="J43">
        <f>Fecha[[#This Row],[Año]]</f>
        <v>2012</v>
      </c>
      <c r="K43" t="str">
        <f>"T"&amp;TEXT(Fecha[[#This Row],[Trimestre]],"0")</f>
        <v>T1</v>
      </c>
      <c r="L43" t="str">
        <f>Fecha[[#This Row],[NbTrimestre]]&amp;"/"&amp;RIGHT(TEXT(Fecha[[#This Row],[NbAño]],"0"),2)</f>
        <v>T1/12</v>
      </c>
      <c r="M43" t="str">
        <f>TEXT(Fecha[[#This Row],[Fecha]],"MMMM")</f>
        <v>febrero</v>
      </c>
      <c r="N43" t="str">
        <f>TEXT(Fecha[[#This Row],[Fecha]],"MMM")</f>
        <v>feb</v>
      </c>
      <c r="O43" t="str">
        <f>TEXT(Fecha[[#This Row],[Dia]],"0")&amp;" "&amp;Fecha[[#This Row],[nbMes3L]]</f>
        <v>11 feb</v>
      </c>
      <c r="P43" t="str">
        <f>"Sem "&amp;TEXT(Fecha[[#This Row],[Semana]],"0")&amp;" "&amp;"/"&amp;RIGHT(TEXT(Fecha[[#This Row],[NbAño]],"0"),2)</f>
        <v>Sem 7 /12</v>
      </c>
      <c r="Q43" t="str">
        <f>TEXT(WEEKDAY(Fecha[[#This Row],[Fecha]],1),"dddd")</f>
        <v>sábado</v>
      </c>
      <c r="R4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" spans="1:18" x14ac:dyDescent="0.3">
      <c r="A44" s="1">
        <v>40951</v>
      </c>
      <c r="B44">
        <f>(Fecha[[#This Row],[Año]]*10000)+(Fecha[[#This Row],[Mes]]*100)+Fecha[[#This Row],[Dia]]</f>
        <v>20120212</v>
      </c>
      <c r="C44">
        <f>YEAR(Fecha[Fecha])</f>
        <v>2012</v>
      </c>
      <c r="D44">
        <f>ROUNDUP(Fecha[[#This Row],[Mes]]/3,0)</f>
        <v>1</v>
      </c>
      <c r="E44">
        <f>MONTH(Fecha[[#This Row],[Fecha]])</f>
        <v>2</v>
      </c>
      <c r="F44">
        <f>(Fecha[[#This Row],[Año]]*100)+(Fecha[[#This Row],[Mes]])</f>
        <v>201202</v>
      </c>
      <c r="G44">
        <f>WEEKNUM(Fecha[[#This Row],[Fecha]],2)</f>
        <v>7</v>
      </c>
      <c r="H44">
        <f>DAY(Fecha[[#This Row],[Fecha]])</f>
        <v>12</v>
      </c>
      <c r="I44">
        <f>WEEKDAY(Fecha[[#This Row],[Fecha]],2)</f>
        <v>7</v>
      </c>
      <c r="J44">
        <f>Fecha[[#This Row],[Año]]</f>
        <v>2012</v>
      </c>
      <c r="K44" t="str">
        <f>"T"&amp;TEXT(Fecha[[#This Row],[Trimestre]],"0")</f>
        <v>T1</v>
      </c>
      <c r="L44" t="str">
        <f>Fecha[[#This Row],[NbTrimestre]]&amp;"/"&amp;RIGHT(TEXT(Fecha[[#This Row],[NbAño]],"0"),2)</f>
        <v>T1/12</v>
      </c>
      <c r="M44" t="str">
        <f>TEXT(Fecha[[#This Row],[Fecha]],"MMMM")</f>
        <v>febrero</v>
      </c>
      <c r="N44" t="str">
        <f>TEXT(Fecha[[#This Row],[Fecha]],"MMM")</f>
        <v>feb</v>
      </c>
      <c r="O44" t="str">
        <f>TEXT(Fecha[[#This Row],[Dia]],"0")&amp;" "&amp;Fecha[[#This Row],[nbMes3L]]</f>
        <v>12 feb</v>
      </c>
      <c r="P44" t="str">
        <f>"Sem "&amp;TEXT(Fecha[[#This Row],[Semana]],"0")&amp;" "&amp;"/"&amp;RIGHT(TEXT(Fecha[[#This Row],[NbAño]],"0"),2)</f>
        <v>Sem 7 /12</v>
      </c>
      <c r="Q44" t="str">
        <f>TEXT(WEEKDAY(Fecha[[#This Row],[Fecha]],1),"dddd")</f>
        <v>domingo</v>
      </c>
      <c r="R4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5" spans="1:18" x14ac:dyDescent="0.3">
      <c r="A45" s="1">
        <v>40952</v>
      </c>
      <c r="B45">
        <f>(Fecha[[#This Row],[Año]]*10000)+(Fecha[[#This Row],[Mes]]*100)+Fecha[[#This Row],[Dia]]</f>
        <v>20120213</v>
      </c>
      <c r="C45">
        <f>YEAR(Fecha[Fecha])</f>
        <v>2012</v>
      </c>
      <c r="D45">
        <f>ROUNDUP(Fecha[[#This Row],[Mes]]/3,0)</f>
        <v>1</v>
      </c>
      <c r="E45">
        <f>MONTH(Fecha[[#This Row],[Fecha]])</f>
        <v>2</v>
      </c>
      <c r="F45">
        <f>(Fecha[[#This Row],[Año]]*100)+(Fecha[[#This Row],[Mes]])</f>
        <v>201202</v>
      </c>
      <c r="G45">
        <f>WEEKNUM(Fecha[[#This Row],[Fecha]],2)</f>
        <v>8</v>
      </c>
      <c r="H45">
        <f>DAY(Fecha[[#This Row],[Fecha]])</f>
        <v>13</v>
      </c>
      <c r="I45">
        <f>WEEKDAY(Fecha[[#This Row],[Fecha]],2)</f>
        <v>1</v>
      </c>
      <c r="J45">
        <f>Fecha[[#This Row],[Año]]</f>
        <v>2012</v>
      </c>
      <c r="K45" t="str">
        <f>"T"&amp;TEXT(Fecha[[#This Row],[Trimestre]],"0")</f>
        <v>T1</v>
      </c>
      <c r="L45" t="str">
        <f>Fecha[[#This Row],[NbTrimestre]]&amp;"/"&amp;RIGHT(TEXT(Fecha[[#This Row],[NbAño]],"0"),2)</f>
        <v>T1/12</v>
      </c>
      <c r="M45" t="str">
        <f>TEXT(Fecha[[#This Row],[Fecha]],"MMMM")</f>
        <v>febrero</v>
      </c>
      <c r="N45" t="str">
        <f>TEXT(Fecha[[#This Row],[Fecha]],"MMM")</f>
        <v>feb</v>
      </c>
      <c r="O45" t="str">
        <f>TEXT(Fecha[[#This Row],[Dia]],"0")&amp;" "&amp;Fecha[[#This Row],[nbMes3L]]</f>
        <v>13 feb</v>
      </c>
      <c r="P45" t="str">
        <f>"Sem "&amp;TEXT(Fecha[[#This Row],[Semana]],"0")&amp;" "&amp;"/"&amp;RIGHT(TEXT(Fecha[[#This Row],[NbAño]],"0"),2)</f>
        <v>Sem 8 /12</v>
      </c>
      <c r="Q45" t="str">
        <f>TEXT(WEEKDAY(Fecha[[#This Row],[Fecha]],1),"dddd")</f>
        <v>lunes</v>
      </c>
      <c r="R4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" spans="1:18" x14ac:dyDescent="0.3">
      <c r="A46" s="1">
        <v>40953</v>
      </c>
      <c r="B46">
        <f>(Fecha[[#This Row],[Año]]*10000)+(Fecha[[#This Row],[Mes]]*100)+Fecha[[#This Row],[Dia]]</f>
        <v>20120214</v>
      </c>
      <c r="C46">
        <f>YEAR(Fecha[Fecha])</f>
        <v>2012</v>
      </c>
      <c r="D46">
        <f>ROUNDUP(Fecha[[#This Row],[Mes]]/3,0)</f>
        <v>1</v>
      </c>
      <c r="E46">
        <f>MONTH(Fecha[[#This Row],[Fecha]])</f>
        <v>2</v>
      </c>
      <c r="F46">
        <f>(Fecha[[#This Row],[Año]]*100)+(Fecha[[#This Row],[Mes]])</f>
        <v>201202</v>
      </c>
      <c r="G46">
        <f>WEEKNUM(Fecha[[#This Row],[Fecha]],2)</f>
        <v>8</v>
      </c>
      <c r="H46">
        <f>DAY(Fecha[[#This Row],[Fecha]])</f>
        <v>14</v>
      </c>
      <c r="I46">
        <f>WEEKDAY(Fecha[[#This Row],[Fecha]],2)</f>
        <v>2</v>
      </c>
      <c r="J46">
        <f>Fecha[[#This Row],[Año]]</f>
        <v>2012</v>
      </c>
      <c r="K46" t="str">
        <f>"T"&amp;TEXT(Fecha[[#This Row],[Trimestre]],"0")</f>
        <v>T1</v>
      </c>
      <c r="L46" t="str">
        <f>Fecha[[#This Row],[NbTrimestre]]&amp;"/"&amp;RIGHT(TEXT(Fecha[[#This Row],[NbAño]],"0"),2)</f>
        <v>T1/12</v>
      </c>
      <c r="M46" t="str">
        <f>TEXT(Fecha[[#This Row],[Fecha]],"MMMM")</f>
        <v>febrero</v>
      </c>
      <c r="N46" t="str">
        <f>TEXT(Fecha[[#This Row],[Fecha]],"MMM")</f>
        <v>feb</v>
      </c>
      <c r="O46" t="str">
        <f>TEXT(Fecha[[#This Row],[Dia]],"0")&amp;" "&amp;Fecha[[#This Row],[nbMes3L]]</f>
        <v>14 feb</v>
      </c>
      <c r="P46" t="str">
        <f>"Sem "&amp;TEXT(Fecha[[#This Row],[Semana]],"0")&amp;" "&amp;"/"&amp;RIGHT(TEXT(Fecha[[#This Row],[NbAño]],"0"),2)</f>
        <v>Sem 8 /12</v>
      </c>
      <c r="Q46" t="str">
        <f>TEXT(WEEKDAY(Fecha[[#This Row],[Fecha]],1),"dddd")</f>
        <v>martes</v>
      </c>
      <c r="R4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" spans="1:18" x14ac:dyDescent="0.3">
      <c r="A47" s="1">
        <v>40954</v>
      </c>
      <c r="B47">
        <f>(Fecha[[#This Row],[Año]]*10000)+(Fecha[[#This Row],[Mes]]*100)+Fecha[[#This Row],[Dia]]</f>
        <v>20120215</v>
      </c>
      <c r="C47">
        <f>YEAR(Fecha[Fecha])</f>
        <v>2012</v>
      </c>
      <c r="D47">
        <f>ROUNDUP(Fecha[[#This Row],[Mes]]/3,0)</f>
        <v>1</v>
      </c>
      <c r="E47">
        <f>MONTH(Fecha[[#This Row],[Fecha]])</f>
        <v>2</v>
      </c>
      <c r="F47">
        <f>(Fecha[[#This Row],[Año]]*100)+(Fecha[[#This Row],[Mes]])</f>
        <v>201202</v>
      </c>
      <c r="G47">
        <f>WEEKNUM(Fecha[[#This Row],[Fecha]],2)</f>
        <v>8</v>
      </c>
      <c r="H47">
        <f>DAY(Fecha[[#This Row],[Fecha]])</f>
        <v>15</v>
      </c>
      <c r="I47">
        <f>WEEKDAY(Fecha[[#This Row],[Fecha]],2)</f>
        <v>3</v>
      </c>
      <c r="J47">
        <f>Fecha[[#This Row],[Año]]</f>
        <v>2012</v>
      </c>
      <c r="K47" t="str">
        <f>"T"&amp;TEXT(Fecha[[#This Row],[Trimestre]],"0")</f>
        <v>T1</v>
      </c>
      <c r="L47" t="str">
        <f>Fecha[[#This Row],[NbTrimestre]]&amp;"/"&amp;RIGHT(TEXT(Fecha[[#This Row],[NbAño]],"0"),2)</f>
        <v>T1/12</v>
      </c>
      <c r="M47" t="str">
        <f>TEXT(Fecha[[#This Row],[Fecha]],"MMMM")</f>
        <v>febrero</v>
      </c>
      <c r="N47" t="str">
        <f>TEXT(Fecha[[#This Row],[Fecha]],"MMM")</f>
        <v>feb</v>
      </c>
      <c r="O47" t="str">
        <f>TEXT(Fecha[[#This Row],[Dia]],"0")&amp;" "&amp;Fecha[[#This Row],[nbMes3L]]</f>
        <v>15 feb</v>
      </c>
      <c r="P47" t="str">
        <f>"Sem "&amp;TEXT(Fecha[[#This Row],[Semana]],"0")&amp;" "&amp;"/"&amp;RIGHT(TEXT(Fecha[[#This Row],[NbAño]],"0"),2)</f>
        <v>Sem 8 /12</v>
      </c>
      <c r="Q47" t="str">
        <f>TEXT(WEEKDAY(Fecha[[#This Row],[Fecha]],1),"dddd")</f>
        <v>miércoles</v>
      </c>
      <c r="R4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" spans="1:18" x14ac:dyDescent="0.3">
      <c r="A48" s="1">
        <v>40955</v>
      </c>
      <c r="B48">
        <f>(Fecha[[#This Row],[Año]]*10000)+(Fecha[[#This Row],[Mes]]*100)+Fecha[[#This Row],[Dia]]</f>
        <v>20120216</v>
      </c>
      <c r="C48">
        <f>YEAR(Fecha[Fecha])</f>
        <v>2012</v>
      </c>
      <c r="D48">
        <f>ROUNDUP(Fecha[[#This Row],[Mes]]/3,0)</f>
        <v>1</v>
      </c>
      <c r="E48">
        <f>MONTH(Fecha[[#This Row],[Fecha]])</f>
        <v>2</v>
      </c>
      <c r="F48">
        <f>(Fecha[[#This Row],[Año]]*100)+(Fecha[[#This Row],[Mes]])</f>
        <v>201202</v>
      </c>
      <c r="G48">
        <f>WEEKNUM(Fecha[[#This Row],[Fecha]],2)</f>
        <v>8</v>
      </c>
      <c r="H48">
        <f>DAY(Fecha[[#This Row],[Fecha]])</f>
        <v>16</v>
      </c>
      <c r="I48">
        <f>WEEKDAY(Fecha[[#This Row],[Fecha]],2)</f>
        <v>4</v>
      </c>
      <c r="J48">
        <f>Fecha[[#This Row],[Año]]</f>
        <v>2012</v>
      </c>
      <c r="K48" t="str">
        <f>"T"&amp;TEXT(Fecha[[#This Row],[Trimestre]],"0")</f>
        <v>T1</v>
      </c>
      <c r="L48" t="str">
        <f>Fecha[[#This Row],[NbTrimestre]]&amp;"/"&amp;RIGHT(TEXT(Fecha[[#This Row],[NbAño]],"0"),2)</f>
        <v>T1/12</v>
      </c>
      <c r="M48" t="str">
        <f>TEXT(Fecha[[#This Row],[Fecha]],"MMMM")</f>
        <v>febrero</v>
      </c>
      <c r="N48" t="str">
        <f>TEXT(Fecha[[#This Row],[Fecha]],"MMM")</f>
        <v>feb</v>
      </c>
      <c r="O48" t="str">
        <f>TEXT(Fecha[[#This Row],[Dia]],"0")&amp;" "&amp;Fecha[[#This Row],[nbMes3L]]</f>
        <v>16 feb</v>
      </c>
      <c r="P48" t="str">
        <f>"Sem "&amp;TEXT(Fecha[[#This Row],[Semana]],"0")&amp;" "&amp;"/"&amp;RIGHT(TEXT(Fecha[[#This Row],[NbAño]],"0"),2)</f>
        <v>Sem 8 /12</v>
      </c>
      <c r="Q48" t="str">
        <f>TEXT(WEEKDAY(Fecha[[#This Row],[Fecha]],1),"dddd")</f>
        <v>jueves</v>
      </c>
      <c r="R4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" spans="1:18" x14ac:dyDescent="0.3">
      <c r="A49" s="1">
        <v>40956</v>
      </c>
      <c r="B49">
        <f>(Fecha[[#This Row],[Año]]*10000)+(Fecha[[#This Row],[Mes]]*100)+Fecha[[#This Row],[Dia]]</f>
        <v>20120217</v>
      </c>
      <c r="C49">
        <f>YEAR(Fecha[Fecha])</f>
        <v>2012</v>
      </c>
      <c r="D49">
        <f>ROUNDUP(Fecha[[#This Row],[Mes]]/3,0)</f>
        <v>1</v>
      </c>
      <c r="E49">
        <f>MONTH(Fecha[[#This Row],[Fecha]])</f>
        <v>2</v>
      </c>
      <c r="F49">
        <f>(Fecha[[#This Row],[Año]]*100)+(Fecha[[#This Row],[Mes]])</f>
        <v>201202</v>
      </c>
      <c r="G49">
        <f>WEEKNUM(Fecha[[#This Row],[Fecha]],2)</f>
        <v>8</v>
      </c>
      <c r="H49">
        <f>DAY(Fecha[[#This Row],[Fecha]])</f>
        <v>17</v>
      </c>
      <c r="I49">
        <f>WEEKDAY(Fecha[[#This Row],[Fecha]],2)</f>
        <v>5</v>
      </c>
      <c r="J49">
        <f>Fecha[[#This Row],[Año]]</f>
        <v>2012</v>
      </c>
      <c r="K49" t="str">
        <f>"T"&amp;TEXT(Fecha[[#This Row],[Trimestre]],"0")</f>
        <v>T1</v>
      </c>
      <c r="L49" t="str">
        <f>Fecha[[#This Row],[NbTrimestre]]&amp;"/"&amp;RIGHT(TEXT(Fecha[[#This Row],[NbAño]],"0"),2)</f>
        <v>T1/12</v>
      </c>
      <c r="M49" t="str">
        <f>TEXT(Fecha[[#This Row],[Fecha]],"MMMM")</f>
        <v>febrero</v>
      </c>
      <c r="N49" t="str">
        <f>TEXT(Fecha[[#This Row],[Fecha]],"MMM")</f>
        <v>feb</v>
      </c>
      <c r="O49" t="str">
        <f>TEXT(Fecha[[#This Row],[Dia]],"0")&amp;" "&amp;Fecha[[#This Row],[nbMes3L]]</f>
        <v>17 feb</v>
      </c>
      <c r="P49" t="str">
        <f>"Sem "&amp;TEXT(Fecha[[#This Row],[Semana]],"0")&amp;" "&amp;"/"&amp;RIGHT(TEXT(Fecha[[#This Row],[NbAño]],"0"),2)</f>
        <v>Sem 8 /12</v>
      </c>
      <c r="Q49" t="str">
        <f>TEXT(WEEKDAY(Fecha[[#This Row],[Fecha]],1),"dddd")</f>
        <v>viernes</v>
      </c>
      <c r="R4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" spans="1:18" x14ac:dyDescent="0.3">
      <c r="A50" s="1">
        <v>40957</v>
      </c>
      <c r="B50">
        <f>(Fecha[[#This Row],[Año]]*10000)+(Fecha[[#This Row],[Mes]]*100)+Fecha[[#This Row],[Dia]]</f>
        <v>20120218</v>
      </c>
      <c r="C50">
        <f>YEAR(Fecha[Fecha])</f>
        <v>2012</v>
      </c>
      <c r="D50">
        <f>ROUNDUP(Fecha[[#This Row],[Mes]]/3,0)</f>
        <v>1</v>
      </c>
      <c r="E50">
        <f>MONTH(Fecha[[#This Row],[Fecha]])</f>
        <v>2</v>
      </c>
      <c r="F50">
        <f>(Fecha[[#This Row],[Año]]*100)+(Fecha[[#This Row],[Mes]])</f>
        <v>201202</v>
      </c>
      <c r="G50">
        <f>WEEKNUM(Fecha[[#This Row],[Fecha]],2)</f>
        <v>8</v>
      </c>
      <c r="H50">
        <f>DAY(Fecha[[#This Row],[Fecha]])</f>
        <v>18</v>
      </c>
      <c r="I50">
        <f>WEEKDAY(Fecha[[#This Row],[Fecha]],2)</f>
        <v>6</v>
      </c>
      <c r="J50">
        <f>Fecha[[#This Row],[Año]]</f>
        <v>2012</v>
      </c>
      <c r="K50" t="str">
        <f>"T"&amp;TEXT(Fecha[[#This Row],[Trimestre]],"0")</f>
        <v>T1</v>
      </c>
      <c r="L50" t="str">
        <f>Fecha[[#This Row],[NbTrimestre]]&amp;"/"&amp;RIGHT(TEXT(Fecha[[#This Row],[NbAño]],"0"),2)</f>
        <v>T1/12</v>
      </c>
      <c r="M50" t="str">
        <f>TEXT(Fecha[[#This Row],[Fecha]],"MMMM")</f>
        <v>febrero</v>
      </c>
      <c r="N50" t="str">
        <f>TEXT(Fecha[[#This Row],[Fecha]],"MMM")</f>
        <v>feb</v>
      </c>
      <c r="O50" t="str">
        <f>TEXT(Fecha[[#This Row],[Dia]],"0")&amp;" "&amp;Fecha[[#This Row],[nbMes3L]]</f>
        <v>18 feb</v>
      </c>
      <c r="P50" t="str">
        <f>"Sem "&amp;TEXT(Fecha[[#This Row],[Semana]],"0")&amp;" "&amp;"/"&amp;RIGHT(TEXT(Fecha[[#This Row],[NbAño]],"0"),2)</f>
        <v>Sem 8 /12</v>
      </c>
      <c r="Q50" t="str">
        <f>TEXT(WEEKDAY(Fecha[[#This Row],[Fecha]],1),"dddd")</f>
        <v>sábado</v>
      </c>
      <c r="R5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" spans="1:18" x14ac:dyDescent="0.3">
      <c r="A51" s="1">
        <v>40958</v>
      </c>
      <c r="B51">
        <f>(Fecha[[#This Row],[Año]]*10000)+(Fecha[[#This Row],[Mes]]*100)+Fecha[[#This Row],[Dia]]</f>
        <v>20120219</v>
      </c>
      <c r="C51">
        <f>YEAR(Fecha[Fecha])</f>
        <v>2012</v>
      </c>
      <c r="D51">
        <f>ROUNDUP(Fecha[[#This Row],[Mes]]/3,0)</f>
        <v>1</v>
      </c>
      <c r="E51">
        <f>MONTH(Fecha[[#This Row],[Fecha]])</f>
        <v>2</v>
      </c>
      <c r="F51">
        <f>(Fecha[[#This Row],[Año]]*100)+(Fecha[[#This Row],[Mes]])</f>
        <v>201202</v>
      </c>
      <c r="G51">
        <f>WEEKNUM(Fecha[[#This Row],[Fecha]],2)</f>
        <v>8</v>
      </c>
      <c r="H51">
        <f>DAY(Fecha[[#This Row],[Fecha]])</f>
        <v>19</v>
      </c>
      <c r="I51">
        <f>WEEKDAY(Fecha[[#This Row],[Fecha]],2)</f>
        <v>7</v>
      </c>
      <c r="J51">
        <f>Fecha[[#This Row],[Año]]</f>
        <v>2012</v>
      </c>
      <c r="K51" t="str">
        <f>"T"&amp;TEXT(Fecha[[#This Row],[Trimestre]],"0")</f>
        <v>T1</v>
      </c>
      <c r="L51" t="str">
        <f>Fecha[[#This Row],[NbTrimestre]]&amp;"/"&amp;RIGHT(TEXT(Fecha[[#This Row],[NbAño]],"0"),2)</f>
        <v>T1/12</v>
      </c>
      <c r="M51" t="str">
        <f>TEXT(Fecha[[#This Row],[Fecha]],"MMMM")</f>
        <v>febrero</v>
      </c>
      <c r="N51" t="str">
        <f>TEXT(Fecha[[#This Row],[Fecha]],"MMM")</f>
        <v>feb</v>
      </c>
      <c r="O51" t="str">
        <f>TEXT(Fecha[[#This Row],[Dia]],"0")&amp;" "&amp;Fecha[[#This Row],[nbMes3L]]</f>
        <v>19 feb</v>
      </c>
      <c r="P51" t="str">
        <f>"Sem "&amp;TEXT(Fecha[[#This Row],[Semana]],"0")&amp;" "&amp;"/"&amp;RIGHT(TEXT(Fecha[[#This Row],[NbAño]],"0"),2)</f>
        <v>Sem 8 /12</v>
      </c>
      <c r="Q51" t="str">
        <f>TEXT(WEEKDAY(Fecha[[#This Row],[Fecha]],1),"dddd")</f>
        <v>domingo</v>
      </c>
      <c r="R5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" spans="1:18" x14ac:dyDescent="0.3">
      <c r="A52" s="1">
        <v>40959</v>
      </c>
      <c r="B52">
        <f>(Fecha[[#This Row],[Año]]*10000)+(Fecha[[#This Row],[Mes]]*100)+Fecha[[#This Row],[Dia]]</f>
        <v>20120220</v>
      </c>
      <c r="C52">
        <f>YEAR(Fecha[Fecha])</f>
        <v>2012</v>
      </c>
      <c r="D52">
        <f>ROUNDUP(Fecha[[#This Row],[Mes]]/3,0)</f>
        <v>1</v>
      </c>
      <c r="E52">
        <f>MONTH(Fecha[[#This Row],[Fecha]])</f>
        <v>2</v>
      </c>
      <c r="F52">
        <f>(Fecha[[#This Row],[Año]]*100)+(Fecha[[#This Row],[Mes]])</f>
        <v>201202</v>
      </c>
      <c r="G52">
        <f>WEEKNUM(Fecha[[#This Row],[Fecha]],2)</f>
        <v>9</v>
      </c>
      <c r="H52">
        <f>DAY(Fecha[[#This Row],[Fecha]])</f>
        <v>20</v>
      </c>
      <c r="I52">
        <f>WEEKDAY(Fecha[[#This Row],[Fecha]],2)</f>
        <v>1</v>
      </c>
      <c r="J52">
        <f>Fecha[[#This Row],[Año]]</f>
        <v>2012</v>
      </c>
      <c r="K52" t="str">
        <f>"T"&amp;TEXT(Fecha[[#This Row],[Trimestre]],"0")</f>
        <v>T1</v>
      </c>
      <c r="L52" t="str">
        <f>Fecha[[#This Row],[NbTrimestre]]&amp;"/"&amp;RIGHT(TEXT(Fecha[[#This Row],[NbAño]],"0"),2)</f>
        <v>T1/12</v>
      </c>
      <c r="M52" t="str">
        <f>TEXT(Fecha[[#This Row],[Fecha]],"MMMM")</f>
        <v>febrero</v>
      </c>
      <c r="N52" t="str">
        <f>TEXT(Fecha[[#This Row],[Fecha]],"MMM")</f>
        <v>feb</v>
      </c>
      <c r="O52" t="str">
        <f>TEXT(Fecha[[#This Row],[Dia]],"0")&amp;" "&amp;Fecha[[#This Row],[nbMes3L]]</f>
        <v>20 feb</v>
      </c>
      <c r="P52" t="str">
        <f>"Sem "&amp;TEXT(Fecha[[#This Row],[Semana]],"0")&amp;" "&amp;"/"&amp;RIGHT(TEXT(Fecha[[#This Row],[NbAño]],"0"),2)</f>
        <v>Sem 9 /12</v>
      </c>
      <c r="Q52" t="str">
        <f>TEXT(WEEKDAY(Fecha[[#This Row],[Fecha]],1),"dddd")</f>
        <v>lunes</v>
      </c>
      <c r="R5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" spans="1:18" x14ac:dyDescent="0.3">
      <c r="A53" s="1">
        <v>40960</v>
      </c>
      <c r="B53">
        <f>(Fecha[[#This Row],[Año]]*10000)+(Fecha[[#This Row],[Mes]]*100)+Fecha[[#This Row],[Dia]]</f>
        <v>20120221</v>
      </c>
      <c r="C53">
        <f>YEAR(Fecha[Fecha])</f>
        <v>2012</v>
      </c>
      <c r="D53">
        <f>ROUNDUP(Fecha[[#This Row],[Mes]]/3,0)</f>
        <v>1</v>
      </c>
      <c r="E53">
        <f>MONTH(Fecha[[#This Row],[Fecha]])</f>
        <v>2</v>
      </c>
      <c r="F53">
        <f>(Fecha[[#This Row],[Año]]*100)+(Fecha[[#This Row],[Mes]])</f>
        <v>201202</v>
      </c>
      <c r="G53">
        <f>WEEKNUM(Fecha[[#This Row],[Fecha]],2)</f>
        <v>9</v>
      </c>
      <c r="H53">
        <f>DAY(Fecha[[#This Row],[Fecha]])</f>
        <v>21</v>
      </c>
      <c r="I53">
        <f>WEEKDAY(Fecha[[#This Row],[Fecha]],2)</f>
        <v>2</v>
      </c>
      <c r="J53">
        <f>Fecha[[#This Row],[Año]]</f>
        <v>2012</v>
      </c>
      <c r="K53" t="str">
        <f>"T"&amp;TEXT(Fecha[[#This Row],[Trimestre]],"0")</f>
        <v>T1</v>
      </c>
      <c r="L53" t="str">
        <f>Fecha[[#This Row],[NbTrimestre]]&amp;"/"&amp;RIGHT(TEXT(Fecha[[#This Row],[NbAño]],"0"),2)</f>
        <v>T1/12</v>
      </c>
      <c r="M53" t="str">
        <f>TEXT(Fecha[[#This Row],[Fecha]],"MMMM")</f>
        <v>febrero</v>
      </c>
      <c r="N53" t="str">
        <f>TEXT(Fecha[[#This Row],[Fecha]],"MMM")</f>
        <v>feb</v>
      </c>
      <c r="O53" t="str">
        <f>TEXT(Fecha[[#This Row],[Dia]],"0")&amp;" "&amp;Fecha[[#This Row],[nbMes3L]]</f>
        <v>21 feb</v>
      </c>
      <c r="P53" t="str">
        <f>"Sem "&amp;TEXT(Fecha[[#This Row],[Semana]],"0")&amp;" "&amp;"/"&amp;RIGHT(TEXT(Fecha[[#This Row],[NbAño]],"0"),2)</f>
        <v>Sem 9 /12</v>
      </c>
      <c r="Q53" t="str">
        <f>TEXT(WEEKDAY(Fecha[[#This Row],[Fecha]],1),"dddd")</f>
        <v>martes</v>
      </c>
      <c r="R5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" spans="1:18" x14ac:dyDescent="0.3">
      <c r="A54" s="1">
        <v>40961</v>
      </c>
      <c r="B54">
        <f>(Fecha[[#This Row],[Año]]*10000)+(Fecha[[#This Row],[Mes]]*100)+Fecha[[#This Row],[Dia]]</f>
        <v>20120222</v>
      </c>
      <c r="C54">
        <f>YEAR(Fecha[Fecha])</f>
        <v>2012</v>
      </c>
      <c r="D54">
        <f>ROUNDUP(Fecha[[#This Row],[Mes]]/3,0)</f>
        <v>1</v>
      </c>
      <c r="E54">
        <f>MONTH(Fecha[[#This Row],[Fecha]])</f>
        <v>2</v>
      </c>
      <c r="F54">
        <f>(Fecha[[#This Row],[Año]]*100)+(Fecha[[#This Row],[Mes]])</f>
        <v>201202</v>
      </c>
      <c r="G54">
        <f>WEEKNUM(Fecha[[#This Row],[Fecha]],2)</f>
        <v>9</v>
      </c>
      <c r="H54">
        <f>DAY(Fecha[[#This Row],[Fecha]])</f>
        <v>22</v>
      </c>
      <c r="I54">
        <f>WEEKDAY(Fecha[[#This Row],[Fecha]],2)</f>
        <v>3</v>
      </c>
      <c r="J54">
        <f>Fecha[[#This Row],[Año]]</f>
        <v>2012</v>
      </c>
      <c r="K54" t="str">
        <f>"T"&amp;TEXT(Fecha[[#This Row],[Trimestre]],"0")</f>
        <v>T1</v>
      </c>
      <c r="L54" t="str">
        <f>Fecha[[#This Row],[NbTrimestre]]&amp;"/"&amp;RIGHT(TEXT(Fecha[[#This Row],[NbAño]],"0"),2)</f>
        <v>T1/12</v>
      </c>
      <c r="M54" t="str">
        <f>TEXT(Fecha[[#This Row],[Fecha]],"MMMM")</f>
        <v>febrero</v>
      </c>
      <c r="N54" t="str">
        <f>TEXT(Fecha[[#This Row],[Fecha]],"MMM")</f>
        <v>feb</v>
      </c>
      <c r="O54" t="str">
        <f>TEXT(Fecha[[#This Row],[Dia]],"0")&amp;" "&amp;Fecha[[#This Row],[nbMes3L]]</f>
        <v>22 feb</v>
      </c>
      <c r="P54" t="str">
        <f>"Sem "&amp;TEXT(Fecha[[#This Row],[Semana]],"0")&amp;" "&amp;"/"&amp;RIGHT(TEXT(Fecha[[#This Row],[NbAño]],"0"),2)</f>
        <v>Sem 9 /12</v>
      </c>
      <c r="Q54" t="str">
        <f>TEXT(WEEKDAY(Fecha[[#This Row],[Fecha]],1),"dddd")</f>
        <v>miércoles</v>
      </c>
      <c r="R5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" spans="1:18" x14ac:dyDescent="0.3">
      <c r="A55" s="1">
        <v>40962</v>
      </c>
      <c r="B55">
        <f>(Fecha[[#This Row],[Año]]*10000)+(Fecha[[#This Row],[Mes]]*100)+Fecha[[#This Row],[Dia]]</f>
        <v>20120223</v>
      </c>
      <c r="C55">
        <f>YEAR(Fecha[Fecha])</f>
        <v>2012</v>
      </c>
      <c r="D55">
        <f>ROUNDUP(Fecha[[#This Row],[Mes]]/3,0)</f>
        <v>1</v>
      </c>
      <c r="E55">
        <f>MONTH(Fecha[[#This Row],[Fecha]])</f>
        <v>2</v>
      </c>
      <c r="F55">
        <f>(Fecha[[#This Row],[Año]]*100)+(Fecha[[#This Row],[Mes]])</f>
        <v>201202</v>
      </c>
      <c r="G55">
        <f>WEEKNUM(Fecha[[#This Row],[Fecha]],2)</f>
        <v>9</v>
      </c>
      <c r="H55">
        <f>DAY(Fecha[[#This Row],[Fecha]])</f>
        <v>23</v>
      </c>
      <c r="I55">
        <f>WEEKDAY(Fecha[[#This Row],[Fecha]],2)</f>
        <v>4</v>
      </c>
      <c r="J55">
        <f>Fecha[[#This Row],[Año]]</f>
        <v>2012</v>
      </c>
      <c r="K55" t="str">
        <f>"T"&amp;TEXT(Fecha[[#This Row],[Trimestre]],"0")</f>
        <v>T1</v>
      </c>
      <c r="L55" t="str">
        <f>Fecha[[#This Row],[NbTrimestre]]&amp;"/"&amp;RIGHT(TEXT(Fecha[[#This Row],[NbAño]],"0"),2)</f>
        <v>T1/12</v>
      </c>
      <c r="M55" t="str">
        <f>TEXT(Fecha[[#This Row],[Fecha]],"MMMM")</f>
        <v>febrero</v>
      </c>
      <c r="N55" t="str">
        <f>TEXT(Fecha[[#This Row],[Fecha]],"MMM")</f>
        <v>feb</v>
      </c>
      <c r="O55" t="str">
        <f>TEXT(Fecha[[#This Row],[Dia]],"0")&amp;" "&amp;Fecha[[#This Row],[nbMes3L]]</f>
        <v>23 feb</v>
      </c>
      <c r="P55" t="str">
        <f>"Sem "&amp;TEXT(Fecha[[#This Row],[Semana]],"0")&amp;" "&amp;"/"&amp;RIGHT(TEXT(Fecha[[#This Row],[NbAño]],"0"),2)</f>
        <v>Sem 9 /12</v>
      </c>
      <c r="Q55" t="str">
        <f>TEXT(WEEKDAY(Fecha[[#This Row],[Fecha]],1),"dddd")</f>
        <v>jueves</v>
      </c>
      <c r="R5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" spans="1:18" x14ac:dyDescent="0.3">
      <c r="A56" s="1">
        <v>40963</v>
      </c>
      <c r="B56">
        <f>(Fecha[[#This Row],[Año]]*10000)+(Fecha[[#This Row],[Mes]]*100)+Fecha[[#This Row],[Dia]]</f>
        <v>20120224</v>
      </c>
      <c r="C56">
        <f>YEAR(Fecha[Fecha])</f>
        <v>2012</v>
      </c>
      <c r="D56">
        <f>ROUNDUP(Fecha[[#This Row],[Mes]]/3,0)</f>
        <v>1</v>
      </c>
      <c r="E56">
        <f>MONTH(Fecha[[#This Row],[Fecha]])</f>
        <v>2</v>
      </c>
      <c r="F56">
        <f>(Fecha[[#This Row],[Año]]*100)+(Fecha[[#This Row],[Mes]])</f>
        <v>201202</v>
      </c>
      <c r="G56">
        <f>WEEKNUM(Fecha[[#This Row],[Fecha]],2)</f>
        <v>9</v>
      </c>
      <c r="H56">
        <f>DAY(Fecha[[#This Row],[Fecha]])</f>
        <v>24</v>
      </c>
      <c r="I56">
        <f>WEEKDAY(Fecha[[#This Row],[Fecha]],2)</f>
        <v>5</v>
      </c>
      <c r="J56">
        <f>Fecha[[#This Row],[Año]]</f>
        <v>2012</v>
      </c>
      <c r="K56" t="str">
        <f>"T"&amp;TEXT(Fecha[[#This Row],[Trimestre]],"0")</f>
        <v>T1</v>
      </c>
      <c r="L56" t="str">
        <f>Fecha[[#This Row],[NbTrimestre]]&amp;"/"&amp;RIGHT(TEXT(Fecha[[#This Row],[NbAño]],"0"),2)</f>
        <v>T1/12</v>
      </c>
      <c r="M56" t="str">
        <f>TEXT(Fecha[[#This Row],[Fecha]],"MMMM")</f>
        <v>febrero</v>
      </c>
      <c r="N56" t="str">
        <f>TEXT(Fecha[[#This Row],[Fecha]],"MMM")</f>
        <v>feb</v>
      </c>
      <c r="O56" t="str">
        <f>TEXT(Fecha[[#This Row],[Dia]],"0")&amp;" "&amp;Fecha[[#This Row],[nbMes3L]]</f>
        <v>24 feb</v>
      </c>
      <c r="P56" t="str">
        <f>"Sem "&amp;TEXT(Fecha[[#This Row],[Semana]],"0")&amp;" "&amp;"/"&amp;RIGHT(TEXT(Fecha[[#This Row],[NbAño]],"0"),2)</f>
        <v>Sem 9 /12</v>
      </c>
      <c r="Q56" t="str">
        <f>TEXT(WEEKDAY(Fecha[[#This Row],[Fecha]],1),"dddd")</f>
        <v>viernes</v>
      </c>
      <c r="R5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" spans="1:18" x14ac:dyDescent="0.3">
      <c r="A57" s="1">
        <v>40964</v>
      </c>
      <c r="B57">
        <f>(Fecha[[#This Row],[Año]]*10000)+(Fecha[[#This Row],[Mes]]*100)+Fecha[[#This Row],[Dia]]</f>
        <v>20120225</v>
      </c>
      <c r="C57">
        <f>YEAR(Fecha[Fecha])</f>
        <v>2012</v>
      </c>
      <c r="D57">
        <f>ROUNDUP(Fecha[[#This Row],[Mes]]/3,0)</f>
        <v>1</v>
      </c>
      <c r="E57">
        <f>MONTH(Fecha[[#This Row],[Fecha]])</f>
        <v>2</v>
      </c>
      <c r="F57">
        <f>(Fecha[[#This Row],[Año]]*100)+(Fecha[[#This Row],[Mes]])</f>
        <v>201202</v>
      </c>
      <c r="G57">
        <f>WEEKNUM(Fecha[[#This Row],[Fecha]],2)</f>
        <v>9</v>
      </c>
      <c r="H57">
        <f>DAY(Fecha[[#This Row],[Fecha]])</f>
        <v>25</v>
      </c>
      <c r="I57">
        <f>WEEKDAY(Fecha[[#This Row],[Fecha]],2)</f>
        <v>6</v>
      </c>
      <c r="J57">
        <f>Fecha[[#This Row],[Año]]</f>
        <v>2012</v>
      </c>
      <c r="K57" t="str">
        <f>"T"&amp;TEXT(Fecha[[#This Row],[Trimestre]],"0")</f>
        <v>T1</v>
      </c>
      <c r="L57" t="str">
        <f>Fecha[[#This Row],[NbTrimestre]]&amp;"/"&amp;RIGHT(TEXT(Fecha[[#This Row],[NbAño]],"0"),2)</f>
        <v>T1/12</v>
      </c>
      <c r="M57" t="str">
        <f>TEXT(Fecha[[#This Row],[Fecha]],"MMMM")</f>
        <v>febrero</v>
      </c>
      <c r="N57" t="str">
        <f>TEXT(Fecha[[#This Row],[Fecha]],"MMM")</f>
        <v>feb</v>
      </c>
      <c r="O57" t="str">
        <f>TEXT(Fecha[[#This Row],[Dia]],"0")&amp;" "&amp;Fecha[[#This Row],[nbMes3L]]</f>
        <v>25 feb</v>
      </c>
      <c r="P57" t="str">
        <f>"Sem "&amp;TEXT(Fecha[[#This Row],[Semana]],"0")&amp;" "&amp;"/"&amp;RIGHT(TEXT(Fecha[[#This Row],[NbAño]],"0"),2)</f>
        <v>Sem 9 /12</v>
      </c>
      <c r="Q57" t="str">
        <f>TEXT(WEEKDAY(Fecha[[#This Row],[Fecha]],1),"dddd")</f>
        <v>sábado</v>
      </c>
      <c r="R5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" spans="1:18" x14ac:dyDescent="0.3">
      <c r="A58" s="1">
        <v>40965</v>
      </c>
      <c r="B58">
        <f>(Fecha[[#This Row],[Año]]*10000)+(Fecha[[#This Row],[Mes]]*100)+Fecha[[#This Row],[Dia]]</f>
        <v>20120226</v>
      </c>
      <c r="C58">
        <f>YEAR(Fecha[Fecha])</f>
        <v>2012</v>
      </c>
      <c r="D58">
        <f>ROUNDUP(Fecha[[#This Row],[Mes]]/3,0)</f>
        <v>1</v>
      </c>
      <c r="E58">
        <f>MONTH(Fecha[[#This Row],[Fecha]])</f>
        <v>2</v>
      </c>
      <c r="F58">
        <f>(Fecha[[#This Row],[Año]]*100)+(Fecha[[#This Row],[Mes]])</f>
        <v>201202</v>
      </c>
      <c r="G58">
        <f>WEEKNUM(Fecha[[#This Row],[Fecha]],2)</f>
        <v>9</v>
      </c>
      <c r="H58">
        <f>DAY(Fecha[[#This Row],[Fecha]])</f>
        <v>26</v>
      </c>
      <c r="I58">
        <f>WEEKDAY(Fecha[[#This Row],[Fecha]],2)</f>
        <v>7</v>
      </c>
      <c r="J58">
        <f>Fecha[[#This Row],[Año]]</f>
        <v>2012</v>
      </c>
      <c r="K58" t="str">
        <f>"T"&amp;TEXT(Fecha[[#This Row],[Trimestre]],"0")</f>
        <v>T1</v>
      </c>
      <c r="L58" t="str">
        <f>Fecha[[#This Row],[NbTrimestre]]&amp;"/"&amp;RIGHT(TEXT(Fecha[[#This Row],[NbAño]],"0"),2)</f>
        <v>T1/12</v>
      </c>
      <c r="M58" t="str">
        <f>TEXT(Fecha[[#This Row],[Fecha]],"MMMM")</f>
        <v>febrero</v>
      </c>
      <c r="N58" t="str">
        <f>TEXT(Fecha[[#This Row],[Fecha]],"MMM")</f>
        <v>feb</v>
      </c>
      <c r="O58" t="str">
        <f>TEXT(Fecha[[#This Row],[Dia]],"0")&amp;" "&amp;Fecha[[#This Row],[nbMes3L]]</f>
        <v>26 feb</v>
      </c>
      <c r="P58" t="str">
        <f>"Sem "&amp;TEXT(Fecha[[#This Row],[Semana]],"0")&amp;" "&amp;"/"&amp;RIGHT(TEXT(Fecha[[#This Row],[NbAño]],"0"),2)</f>
        <v>Sem 9 /12</v>
      </c>
      <c r="Q58" t="str">
        <f>TEXT(WEEKDAY(Fecha[[#This Row],[Fecha]],1),"dddd")</f>
        <v>domingo</v>
      </c>
      <c r="R5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" spans="1:18" x14ac:dyDescent="0.3">
      <c r="A59" s="1">
        <v>40966</v>
      </c>
      <c r="B59">
        <f>(Fecha[[#This Row],[Año]]*10000)+(Fecha[[#This Row],[Mes]]*100)+Fecha[[#This Row],[Dia]]</f>
        <v>20120227</v>
      </c>
      <c r="C59">
        <f>YEAR(Fecha[Fecha])</f>
        <v>2012</v>
      </c>
      <c r="D59">
        <f>ROUNDUP(Fecha[[#This Row],[Mes]]/3,0)</f>
        <v>1</v>
      </c>
      <c r="E59">
        <f>MONTH(Fecha[[#This Row],[Fecha]])</f>
        <v>2</v>
      </c>
      <c r="F59">
        <f>(Fecha[[#This Row],[Año]]*100)+(Fecha[[#This Row],[Mes]])</f>
        <v>201202</v>
      </c>
      <c r="G59">
        <f>WEEKNUM(Fecha[[#This Row],[Fecha]],2)</f>
        <v>10</v>
      </c>
      <c r="H59">
        <f>DAY(Fecha[[#This Row],[Fecha]])</f>
        <v>27</v>
      </c>
      <c r="I59">
        <f>WEEKDAY(Fecha[[#This Row],[Fecha]],2)</f>
        <v>1</v>
      </c>
      <c r="J59">
        <f>Fecha[[#This Row],[Año]]</f>
        <v>2012</v>
      </c>
      <c r="K59" t="str">
        <f>"T"&amp;TEXT(Fecha[[#This Row],[Trimestre]],"0")</f>
        <v>T1</v>
      </c>
      <c r="L59" t="str">
        <f>Fecha[[#This Row],[NbTrimestre]]&amp;"/"&amp;RIGHT(TEXT(Fecha[[#This Row],[NbAño]],"0"),2)</f>
        <v>T1/12</v>
      </c>
      <c r="M59" t="str">
        <f>TEXT(Fecha[[#This Row],[Fecha]],"MMMM")</f>
        <v>febrero</v>
      </c>
      <c r="N59" t="str">
        <f>TEXT(Fecha[[#This Row],[Fecha]],"MMM")</f>
        <v>feb</v>
      </c>
      <c r="O59" t="str">
        <f>TEXT(Fecha[[#This Row],[Dia]],"0")&amp;" "&amp;Fecha[[#This Row],[nbMes3L]]</f>
        <v>27 feb</v>
      </c>
      <c r="P59" t="str">
        <f>"Sem "&amp;TEXT(Fecha[[#This Row],[Semana]],"0")&amp;" "&amp;"/"&amp;RIGHT(TEXT(Fecha[[#This Row],[NbAño]],"0"),2)</f>
        <v>Sem 10 /12</v>
      </c>
      <c r="Q59" t="str">
        <f>TEXT(WEEKDAY(Fecha[[#This Row],[Fecha]],1),"dddd")</f>
        <v>lunes</v>
      </c>
      <c r="R5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" spans="1:18" x14ac:dyDescent="0.3">
      <c r="A60" s="1">
        <v>40967</v>
      </c>
      <c r="B60">
        <f>(Fecha[[#This Row],[Año]]*10000)+(Fecha[[#This Row],[Mes]]*100)+Fecha[[#This Row],[Dia]]</f>
        <v>20120228</v>
      </c>
      <c r="C60">
        <f>YEAR(Fecha[Fecha])</f>
        <v>2012</v>
      </c>
      <c r="D60">
        <f>ROUNDUP(Fecha[[#This Row],[Mes]]/3,0)</f>
        <v>1</v>
      </c>
      <c r="E60">
        <f>MONTH(Fecha[[#This Row],[Fecha]])</f>
        <v>2</v>
      </c>
      <c r="F60">
        <f>(Fecha[[#This Row],[Año]]*100)+(Fecha[[#This Row],[Mes]])</f>
        <v>201202</v>
      </c>
      <c r="G60">
        <f>WEEKNUM(Fecha[[#This Row],[Fecha]],2)</f>
        <v>10</v>
      </c>
      <c r="H60">
        <f>DAY(Fecha[[#This Row],[Fecha]])</f>
        <v>28</v>
      </c>
      <c r="I60">
        <f>WEEKDAY(Fecha[[#This Row],[Fecha]],2)</f>
        <v>2</v>
      </c>
      <c r="J60">
        <f>Fecha[[#This Row],[Año]]</f>
        <v>2012</v>
      </c>
      <c r="K60" t="str">
        <f>"T"&amp;TEXT(Fecha[[#This Row],[Trimestre]],"0")</f>
        <v>T1</v>
      </c>
      <c r="L60" t="str">
        <f>Fecha[[#This Row],[NbTrimestre]]&amp;"/"&amp;RIGHT(TEXT(Fecha[[#This Row],[NbAño]],"0"),2)</f>
        <v>T1/12</v>
      </c>
      <c r="M60" t="str">
        <f>TEXT(Fecha[[#This Row],[Fecha]],"MMMM")</f>
        <v>febrero</v>
      </c>
      <c r="N60" t="str">
        <f>TEXT(Fecha[[#This Row],[Fecha]],"MMM")</f>
        <v>feb</v>
      </c>
      <c r="O60" t="str">
        <f>TEXT(Fecha[[#This Row],[Dia]],"0")&amp;" "&amp;Fecha[[#This Row],[nbMes3L]]</f>
        <v>28 feb</v>
      </c>
      <c r="P60" t="str">
        <f>"Sem "&amp;TEXT(Fecha[[#This Row],[Semana]],"0")&amp;" "&amp;"/"&amp;RIGHT(TEXT(Fecha[[#This Row],[NbAño]],"0"),2)</f>
        <v>Sem 10 /12</v>
      </c>
      <c r="Q60" t="str">
        <f>TEXT(WEEKDAY(Fecha[[#This Row],[Fecha]],1),"dddd")</f>
        <v>martes</v>
      </c>
      <c r="R6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" spans="1:18" x14ac:dyDescent="0.3">
      <c r="A61" s="1">
        <v>40968</v>
      </c>
      <c r="B61">
        <f>(Fecha[[#This Row],[Año]]*10000)+(Fecha[[#This Row],[Mes]]*100)+Fecha[[#This Row],[Dia]]</f>
        <v>20120229</v>
      </c>
      <c r="C61">
        <f>YEAR(Fecha[Fecha])</f>
        <v>2012</v>
      </c>
      <c r="D61">
        <f>ROUNDUP(Fecha[[#This Row],[Mes]]/3,0)</f>
        <v>1</v>
      </c>
      <c r="E61">
        <f>MONTH(Fecha[[#This Row],[Fecha]])</f>
        <v>2</v>
      </c>
      <c r="F61">
        <f>(Fecha[[#This Row],[Año]]*100)+(Fecha[[#This Row],[Mes]])</f>
        <v>201202</v>
      </c>
      <c r="G61">
        <f>WEEKNUM(Fecha[[#This Row],[Fecha]],2)</f>
        <v>10</v>
      </c>
      <c r="H61">
        <f>DAY(Fecha[[#This Row],[Fecha]])</f>
        <v>29</v>
      </c>
      <c r="I61">
        <f>WEEKDAY(Fecha[[#This Row],[Fecha]],2)</f>
        <v>3</v>
      </c>
      <c r="J61">
        <f>Fecha[[#This Row],[Año]]</f>
        <v>2012</v>
      </c>
      <c r="K61" t="str">
        <f>"T"&amp;TEXT(Fecha[[#This Row],[Trimestre]],"0")</f>
        <v>T1</v>
      </c>
      <c r="L61" t="str">
        <f>Fecha[[#This Row],[NbTrimestre]]&amp;"/"&amp;RIGHT(TEXT(Fecha[[#This Row],[NbAño]],"0"),2)</f>
        <v>T1/12</v>
      </c>
      <c r="M61" t="str">
        <f>TEXT(Fecha[[#This Row],[Fecha]],"MMMM")</f>
        <v>febrero</v>
      </c>
      <c r="N61" t="str">
        <f>TEXT(Fecha[[#This Row],[Fecha]],"MMM")</f>
        <v>feb</v>
      </c>
      <c r="O61" t="str">
        <f>TEXT(Fecha[[#This Row],[Dia]],"0")&amp;" "&amp;Fecha[[#This Row],[nbMes3L]]</f>
        <v>29 feb</v>
      </c>
      <c r="P61" t="str">
        <f>"Sem "&amp;TEXT(Fecha[[#This Row],[Semana]],"0")&amp;" "&amp;"/"&amp;RIGHT(TEXT(Fecha[[#This Row],[NbAño]],"0"),2)</f>
        <v>Sem 10 /12</v>
      </c>
      <c r="Q61" t="str">
        <f>TEXT(WEEKDAY(Fecha[[#This Row],[Fecha]],1),"dddd")</f>
        <v>miércoles</v>
      </c>
      <c r="R6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" spans="1:18" x14ac:dyDescent="0.3">
      <c r="A62" s="1">
        <v>40969</v>
      </c>
      <c r="B62">
        <f>(Fecha[[#This Row],[Año]]*10000)+(Fecha[[#This Row],[Mes]]*100)+Fecha[[#This Row],[Dia]]</f>
        <v>20120301</v>
      </c>
      <c r="C62">
        <f>YEAR(Fecha[Fecha])</f>
        <v>2012</v>
      </c>
      <c r="D62">
        <f>ROUNDUP(Fecha[[#This Row],[Mes]]/3,0)</f>
        <v>1</v>
      </c>
      <c r="E62">
        <f>MONTH(Fecha[[#This Row],[Fecha]])</f>
        <v>3</v>
      </c>
      <c r="F62">
        <f>(Fecha[[#This Row],[Año]]*100)+(Fecha[[#This Row],[Mes]])</f>
        <v>201203</v>
      </c>
      <c r="G62">
        <f>WEEKNUM(Fecha[[#This Row],[Fecha]],2)</f>
        <v>10</v>
      </c>
      <c r="H62">
        <f>DAY(Fecha[[#This Row],[Fecha]])</f>
        <v>1</v>
      </c>
      <c r="I62">
        <f>WEEKDAY(Fecha[[#This Row],[Fecha]],2)</f>
        <v>4</v>
      </c>
      <c r="J62">
        <f>Fecha[[#This Row],[Año]]</f>
        <v>2012</v>
      </c>
      <c r="K62" t="str">
        <f>"T"&amp;TEXT(Fecha[[#This Row],[Trimestre]],"0")</f>
        <v>T1</v>
      </c>
      <c r="L62" t="str">
        <f>Fecha[[#This Row],[NbTrimestre]]&amp;"/"&amp;RIGHT(TEXT(Fecha[[#This Row],[NbAño]],"0"),2)</f>
        <v>T1/12</v>
      </c>
      <c r="M62" t="str">
        <f>TEXT(Fecha[[#This Row],[Fecha]],"MMMM")</f>
        <v>marzo</v>
      </c>
      <c r="N62" t="str">
        <f>TEXT(Fecha[[#This Row],[Fecha]],"MMM")</f>
        <v>mar</v>
      </c>
      <c r="O62" t="str">
        <f>TEXT(Fecha[[#This Row],[Dia]],"0")&amp;" "&amp;Fecha[[#This Row],[nbMes3L]]</f>
        <v>1 mar</v>
      </c>
      <c r="P62" t="str">
        <f>"Sem "&amp;TEXT(Fecha[[#This Row],[Semana]],"0")&amp;" "&amp;"/"&amp;RIGHT(TEXT(Fecha[[#This Row],[NbAño]],"0"),2)</f>
        <v>Sem 10 /12</v>
      </c>
      <c r="Q62" t="str">
        <f>TEXT(WEEKDAY(Fecha[[#This Row],[Fecha]],1),"dddd")</f>
        <v>jueves</v>
      </c>
      <c r="R6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" spans="1:18" x14ac:dyDescent="0.3">
      <c r="A63" s="1">
        <v>40970</v>
      </c>
      <c r="B63">
        <f>(Fecha[[#This Row],[Año]]*10000)+(Fecha[[#This Row],[Mes]]*100)+Fecha[[#This Row],[Dia]]</f>
        <v>20120302</v>
      </c>
      <c r="C63">
        <f>YEAR(Fecha[Fecha])</f>
        <v>2012</v>
      </c>
      <c r="D63">
        <f>ROUNDUP(Fecha[[#This Row],[Mes]]/3,0)</f>
        <v>1</v>
      </c>
      <c r="E63">
        <f>MONTH(Fecha[[#This Row],[Fecha]])</f>
        <v>3</v>
      </c>
      <c r="F63">
        <f>(Fecha[[#This Row],[Año]]*100)+(Fecha[[#This Row],[Mes]])</f>
        <v>201203</v>
      </c>
      <c r="G63">
        <f>WEEKNUM(Fecha[[#This Row],[Fecha]],2)</f>
        <v>10</v>
      </c>
      <c r="H63">
        <f>DAY(Fecha[[#This Row],[Fecha]])</f>
        <v>2</v>
      </c>
      <c r="I63">
        <f>WEEKDAY(Fecha[[#This Row],[Fecha]],2)</f>
        <v>5</v>
      </c>
      <c r="J63">
        <f>Fecha[[#This Row],[Año]]</f>
        <v>2012</v>
      </c>
      <c r="K63" t="str">
        <f>"T"&amp;TEXT(Fecha[[#This Row],[Trimestre]],"0")</f>
        <v>T1</v>
      </c>
      <c r="L63" t="str">
        <f>Fecha[[#This Row],[NbTrimestre]]&amp;"/"&amp;RIGHT(TEXT(Fecha[[#This Row],[NbAño]],"0"),2)</f>
        <v>T1/12</v>
      </c>
      <c r="M63" t="str">
        <f>TEXT(Fecha[[#This Row],[Fecha]],"MMMM")</f>
        <v>marzo</v>
      </c>
      <c r="N63" t="str">
        <f>TEXT(Fecha[[#This Row],[Fecha]],"MMM")</f>
        <v>mar</v>
      </c>
      <c r="O63" t="str">
        <f>TEXT(Fecha[[#This Row],[Dia]],"0")&amp;" "&amp;Fecha[[#This Row],[nbMes3L]]</f>
        <v>2 mar</v>
      </c>
      <c r="P63" t="str">
        <f>"Sem "&amp;TEXT(Fecha[[#This Row],[Semana]],"0")&amp;" "&amp;"/"&amp;RIGHT(TEXT(Fecha[[#This Row],[NbAño]],"0"),2)</f>
        <v>Sem 10 /12</v>
      </c>
      <c r="Q63" t="str">
        <f>TEXT(WEEKDAY(Fecha[[#This Row],[Fecha]],1),"dddd")</f>
        <v>viernes</v>
      </c>
      <c r="R6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" spans="1:18" x14ac:dyDescent="0.3">
      <c r="A64" s="1">
        <v>40971</v>
      </c>
      <c r="B64">
        <f>(Fecha[[#This Row],[Año]]*10000)+(Fecha[[#This Row],[Mes]]*100)+Fecha[[#This Row],[Dia]]</f>
        <v>20120303</v>
      </c>
      <c r="C64">
        <f>YEAR(Fecha[Fecha])</f>
        <v>2012</v>
      </c>
      <c r="D64">
        <f>ROUNDUP(Fecha[[#This Row],[Mes]]/3,0)</f>
        <v>1</v>
      </c>
      <c r="E64">
        <f>MONTH(Fecha[[#This Row],[Fecha]])</f>
        <v>3</v>
      </c>
      <c r="F64">
        <f>(Fecha[[#This Row],[Año]]*100)+(Fecha[[#This Row],[Mes]])</f>
        <v>201203</v>
      </c>
      <c r="G64">
        <f>WEEKNUM(Fecha[[#This Row],[Fecha]],2)</f>
        <v>10</v>
      </c>
      <c r="H64">
        <f>DAY(Fecha[[#This Row],[Fecha]])</f>
        <v>3</v>
      </c>
      <c r="I64">
        <f>WEEKDAY(Fecha[[#This Row],[Fecha]],2)</f>
        <v>6</v>
      </c>
      <c r="J64">
        <f>Fecha[[#This Row],[Año]]</f>
        <v>2012</v>
      </c>
      <c r="K64" t="str">
        <f>"T"&amp;TEXT(Fecha[[#This Row],[Trimestre]],"0")</f>
        <v>T1</v>
      </c>
      <c r="L64" t="str">
        <f>Fecha[[#This Row],[NbTrimestre]]&amp;"/"&amp;RIGHT(TEXT(Fecha[[#This Row],[NbAño]],"0"),2)</f>
        <v>T1/12</v>
      </c>
      <c r="M64" t="str">
        <f>TEXT(Fecha[[#This Row],[Fecha]],"MMMM")</f>
        <v>marzo</v>
      </c>
      <c r="N64" t="str">
        <f>TEXT(Fecha[[#This Row],[Fecha]],"MMM")</f>
        <v>mar</v>
      </c>
      <c r="O64" t="str">
        <f>TEXT(Fecha[[#This Row],[Dia]],"0")&amp;" "&amp;Fecha[[#This Row],[nbMes3L]]</f>
        <v>3 mar</v>
      </c>
      <c r="P64" t="str">
        <f>"Sem "&amp;TEXT(Fecha[[#This Row],[Semana]],"0")&amp;" "&amp;"/"&amp;RIGHT(TEXT(Fecha[[#This Row],[NbAño]],"0"),2)</f>
        <v>Sem 10 /12</v>
      </c>
      <c r="Q64" t="str">
        <f>TEXT(WEEKDAY(Fecha[[#This Row],[Fecha]],1),"dddd")</f>
        <v>sábado</v>
      </c>
      <c r="R6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" spans="1:18" x14ac:dyDescent="0.3">
      <c r="A65" s="1">
        <v>40972</v>
      </c>
      <c r="B65">
        <f>(Fecha[[#This Row],[Año]]*10000)+(Fecha[[#This Row],[Mes]]*100)+Fecha[[#This Row],[Dia]]</f>
        <v>20120304</v>
      </c>
      <c r="C65">
        <f>YEAR(Fecha[Fecha])</f>
        <v>2012</v>
      </c>
      <c r="D65">
        <f>ROUNDUP(Fecha[[#This Row],[Mes]]/3,0)</f>
        <v>1</v>
      </c>
      <c r="E65">
        <f>MONTH(Fecha[[#This Row],[Fecha]])</f>
        <v>3</v>
      </c>
      <c r="F65">
        <f>(Fecha[[#This Row],[Año]]*100)+(Fecha[[#This Row],[Mes]])</f>
        <v>201203</v>
      </c>
      <c r="G65">
        <f>WEEKNUM(Fecha[[#This Row],[Fecha]],2)</f>
        <v>10</v>
      </c>
      <c r="H65">
        <f>DAY(Fecha[[#This Row],[Fecha]])</f>
        <v>4</v>
      </c>
      <c r="I65">
        <f>WEEKDAY(Fecha[[#This Row],[Fecha]],2)</f>
        <v>7</v>
      </c>
      <c r="J65">
        <f>Fecha[[#This Row],[Año]]</f>
        <v>2012</v>
      </c>
      <c r="K65" t="str">
        <f>"T"&amp;TEXT(Fecha[[#This Row],[Trimestre]],"0")</f>
        <v>T1</v>
      </c>
      <c r="L65" t="str">
        <f>Fecha[[#This Row],[NbTrimestre]]&amp;"/"&amp;RIGHT(TEXT(Fecha[[#This Row],[NbAño]],"0"),2)</f>
        <v>T1/12</v>
      </c>
      <c r="M65" t="str">
        <f>TEXT(Fecha[[#This Row],[Fecha]],"MMMM")</f>
        <v>marzo</v>
      </c>
      <c r="N65" t="str">
        <f>TEXT(Fecha[[#This Row],[Fecha]],"MMM")</f>
        <v>mar</v>
      </c>
      <c r="O65" t="str">
        <f>TEXT(Fecha[[#This Row],[Dia]],"0")&amp;" "&amp;Fecha[[#This Row],[nbMes3L]]</f>
        <v>4 mar</v>
      </c>
      <c r="P65" t="str">
        <f>"Sem "&amp;TEXT(Fecha[[#This Row],[Semana]],"0")&amp;" "&amp;"/"&amp;RIGHT(TEXT(Fecha[[#This Row],[NbAño]],"0"),2)</f>
        <v>Sem 10 /12</v>
      </c>
      <c r="Q65" t="str">
        <f>TEXT(WEEKDAY(Fecha[[#This Row],[Fecha]],1),"dddd")</f>
        <v>domingo</v>
      </c>
      <c r="R6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" spans="1:18" x14ac:dyDescent="0.3">
      <c r="A66" s="1">
        <v>40973</v>
      </c>
      <c r="B66">
        <f>(Fecha[[#This Row],[Año]]*10000)+(Fecha[[#This Row],[Mes]]*100)+Fecha[[#This Row],[Dia]]</f>
        <v>20120305</v>
      </c>
      <c r="C66">
        <f>YEAR(Fecha[Fecha])</f>
        <v>2012</v>
      </c>
      <c r="D66">
        <f>ROUNDUP(Fecha[[#This Row],[Mes]]/3,0)</f>
        <v>1</v>
      </c>
      <c r="E66">
        <f>MONTH(Fecha[[#This Row],[Fecha]])</f>
        <v>3</v>
      </c>
      <c r="F66">
        <f>(Fecha[[#This Row],[Año]]*100)+(Fecha[[#This Row],[Mes]])</f>
        <v>201203</v>
      </c>
      <c r="G66">
        <f>WEEKNUM(Fecha[[#This Row],[Fecha]],2)</f>
        <v>11</v>
      </c>
      <c r="H66">
        <f>DAY(Fecha[[#This Row],[Fecha]])</f>
        <v>5</v>
      </c>
      <c r="I66">
        <f>WEEKDAY(Fecha[[#This Row],[Fecha]],2)</f>
        <v>1</v>
      </c>
      <c r="J66">
        <f>Fecha[[#This Row],[Año]]</f>
        <v>2012</v>
      </c>
      <c r="K66" t="str">
        <f>"T"&amp;TEXT(Fecha[[#This Row],[Trimestre]],"0")</f>
        <v>T1</v>
      </c>
      <c r="L66" t="str">
        <f>Fecha[[#This Row],[NbTrimestre]]&amp;"/"&amp;RIGHT(TEXT(Fecha[[#This Row],[NbAño]],"0"),2)</f>
        <v>T1/12</v>
      </c>
      <c r="M66" t="str">
        <f>TEXT(Fecha[[#This Row],[Fecha]],"MMMM")</f>
        <v>marzo</v>
      </c>
      <c r="N66" t="str">
        <f>TEXT(Fecha[[#This Row],[Fecha]],"MMM")</f>
        <v>mar</v>
      </c>
      <c r="O66" t="str">
        <f>TEXT(Fecha[[#This Row],[Dia]],"0")&amp;" "&amp;Fecha[[#This Row],[nbMes3L]]</f>
        <v>5 mar</v>
      </c>
      <c r="P66" t="str">
        <f>"Sem "&amp;TEXT(Fecha[[#This Row],[Semana]],"0")&amp;" "&amp;"/"&amp;RIGHT(TEXT(Fecha[[#This Row],[NbAño]],"0"),2)</f>
        <v>Sem 11 /12</v>
      </c>
      <c r="Q66" t="str">
        <f>TEXT(WEEKDAY(Fecha[[#This Row],[Fecha]],1),"dddd")</f>
        <v>lunes</v>
      </c>
      <c r="R6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" spans="1:18" x14ac:dyDescent="0.3">
      <c r="A67" s="1">
        <v>40974</v>
      </c>
      <c r="B67">
        <f>(Fecha[[#This Row],[Año]]*10000)+(Fecha[[#This Row],[Mes]]*100)+Fecha[[#This Row],[Dia]]</f>
        <v>20120306</v>
      </c>
      <c r="C67">
        <f>YEAR(Fecha[Fecha])</f>
        <v>2012</v>
      </c>
      <c r="D67">
        <f>ROUNDUP(Fecha[[#This Row],[Mes]]/3,0)</f>
        <v>1</v>
      </c>
      <c r="E67">
        <f>MONTH(Fecha[[#This Row],[Fecha]])</f>
        <v>3</v>
      </c>
      <c r="F67">
        <f>(Fecha[[#This Row],[Año]]*100)+(Fecha[[#This Row],[Mes]])</f>
        <v>201203</v>
      </c>
      <c r="G67">
        <f>WEEKNUM(Fecha[[#This Row],[Fecha]],2)</f>
        <v>11</v>
      </c>
      <c r="H67">
        <f>DAY(Fecha[[#This Row],[Fecha]])</f>
        <v>6</v>
      </c>
      <c r="I67">
        <f>WEEKDAY(Fecha[[#This Row],[Fecha]],2)</f>
        <v>2</v>
      </c>
      <c r="J67">
        <f>Fecha[[#This Row],[Año]]</f>
        <v>2012</v>
      </c>
      <c r="K67" t="str">
        <f>"T"&amp;TEXT(Fecha[[#This Row],[Trimestre]],"0")</f>
        <v>T1</v>
      </c>
      <c r="L67" t="str">
        <f>Fecha[[#This Row],[NbTrimestre]]&amp;"/"&amp;RIGHT(TEXT(Fecha[[#This Row],[NbAño]],"0"),2)</f>
        <v>T1/12</v>
      </c>
      <c r="M67" t="str">
        <f>TEXT(Fecha[[#This Row],[Fecha]],"MMMM")</f>
        <v>marzo</v>
      </c>
      <c r="N67" t="str">
        <f>TEXT(Fecha[[#This Row],[Fecha]],"MMM")</f>
        <v>mar</v>
      </c>
      <c r="O67" t="str">
        <f>TEXT(Fecha[[#This Row],[Dia]],"0")&amp;" "&amp;Fecha[[#This Row],[nbMes3L]]</f>
        <v>6 mar</v>
      </c>
      <c r="P67" t="str">
        <f>"Sem "&amp;TEXT(Fecha[[#This Row],[Semana]],"0")&amp;" "&amp;"/"&amp;RIGHT(TEXT(Fecha[[#This Row],[NbAño]],"0"),2)</f>
        <v>Sem 11 /12</v>
      </c>
      <c r="Q67" t="str">
        <f>TEXT(WEEKDAY(Fecha[[#This Row],[Fecha]],1),"dddd")</f>
        <v>martes</v>
      </c>
      <c r="R6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" spans="1:18" x14ac:dyDescent="0.3">
      <c r="A68" s="1">
        <v>40975</v>
      </c>
      <c r="B68">
        <f>(Fecha[[#This Row],[Año]]*10000)+(Fecha[[#This Row],[Mes]]*100)+Fecha[[#This Row],[Dia]]</f>
        <v>20120307</v>
      </c>
      <c r="C68">
        <f>YEAR(Fecha[Fecha])</f>
        <v>2012</v>
      </c>
      <c r="D68">
        <f>ROUNDUP(Fecha[[#This Row],[Mes]]/3,0)</f>
        <v>1</v>
      </c>
      <c r="E68">
        <f>MONTH(Fecha[[#This Row],[Fecha]])</f>
        <v>3</v>
      </c>
      <c r="F68">
        <f>(Fecha[[#This Row],[Año]]*100)+(Fecha[[#This Row],[Mes]])</f>
        <v>201203</v>
      </c>
      <c r="G68">
        <f>WEEKNUM(Fecha[[#This Row],[Fecha]],2)</f>
        <v>11</v>
      </c>
      <c r="H68">
        <f>DAY(Fecha[[#This Row],[Fecha]])</f>
        <v>7</v>
      </c>
      <c r="I68">
        <f>WEEKDAY(Fecha[[#This Row],[Fecha]],2)</f>
        <v>3</v>
      </c>
      <c r="J68">
        <f>Fecha[[#This Row],[Año]]</f>
        <v>2012</v>
      </c>
      <c r="K68" t="str">
        <f>"T"&amp;TEXT(Fecha[[#This Row],[Trimestre]],"0")</f>
        <v>T1</v>
      </c>
      <c r="L68" t="str">
        <f>Fecha[[#This Row],[NbTrimestre]]&amp;"/"&amp;RIGHT(TEXT(Fecha[[#This Row],[NbAño]],"0"),2)</f>
        <v>T1/12</v>
      </c>
      <c r="M68" t="str">
        <f>TEXT(Fecha[[#This Row],[Fecha]],"MMMM")</f>
        <v>marzo</v>
      </c>
      <c r="N68" t="str">
        <f>TEXT(Fecha[[#This Row],[Fecha]],"MMM")</f>
        <v>mar</v>
      </c>
      <c r="O68" t="str">
        <f>TEXT(Fecha[[#This Row],[Dia]],"0")&amp;" "&amp;Fecha[[#This Row],[nbMes3L]]</f>
        <v>7 mar</v>
      </c>
      <c r="P68" t="str">
        <f>"Sem "&amp;TEXT(Fecha[[#This Row],[Semana]],"0")&amp;" "&amp;"/"&amp;RIGHT(TEXT(Fecha[[#This Row],[NbAño]],"0"),2)</f>
        <v>Sem 11 /12</v>
      </c>
      <c r="Q68" t="str">
        <f>TEXT(WEEKDAY(Fecha[[#This Row],[Fecha]],1),"dddd")</f>
        <v>miércoles</v>
      </c>
      <c r="R6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" spans="1:18" x14ac:dyDescent="0.3">
      <c r="A69" s="1">
        <v>40976</v>
      </c>
      <c r="B69">
        <f>(Fecha[[#This Row],[Año]]*10000)+(Fecha[[#This Row],[Mes]]*100)+Fecha[[#This Row],[Dia]]</f>
        <v>20120308</v>
      </c>
      <c r="C69">
        <f>YEAR(Fecha[Fecha])</f>
        <v>2012</v>
      </c>
      <c r="D69">
        <f>ROUNDUP(Fecha[[#This Row],[Mes]]/3,0)</f>
        <v>1</v>
      </c>
      <c r="E69">
        <f>MONTH(Fecha[[#This Row],[Fecha]])</f>
        <v>3</v>
      </c>
      <c r="F69">
        <f>(Fecha[[#This Row],[Año]]*100)+(Fecha[[#This Row],[Mes]])</f>
        <v>201203</v>
      </c>
      <c r="G69">
        <f>WEEKNUM(Fecha[[#This Row],[Fecha]],2)</f>
        <v>11</v>
      </c>
      <c r="H69">
        <f>DAY(Fecha[[#This Row],[Fecha]])</f>
        <v>8</v>
      </c>
      <c r="I69">
        <f>WEEKDAY(Fecha[[#This Row],[Fecha]],2)</f>
        <v>4</v>
      </c>
      <c r="J69">
        <f>Fecha[[#This Row],[Año]]</f>
        <v>2012</v>
      </c>
      <c r="K69" t="str">
        <f>"T"&amp;TEXT(Fecha[[#This Row],[Trimestre]],"0")</f>
        <v>T1</v>
      </c>
      <c r="L69" t="str">
        <f>Fecha[[#This Row],[NbTrimestre]]&amp;"/"&amp;RIGHT(TEXT(Fecha[[#This Row],[NbAño]],"0"),2)</f>
        <v>T1/12</v>
      </c>
      <c r="M69" t="str">
        <f>TEXT(Fecha[[#This Row],[Fecha]],"MMMM")</f>
        <v>marzo</v>
      </c>
      <c r="N69" t="str">
        <f>TEXT(Fecha[[#This Row],[Fecha]],"MMM")</f>
        <v>mar</v>
      </c>
      <c r="O69" t="str">
        <f>TEXT(Fecha[[#This Row],[Dia]],"0")&amp;" "&amp;Fecha[[#This Row],[nbMes3L]]</f>
        <v>8 mar</v>
      </c>
      <c r="P69" t="str">
        <f>"Sem "&amp;TEXT(Fecha[[#This Row],[Semana]],"0")&amp;" "&amp;"/"&amp;RIGHT(TEXT(Fecha[[#This Row],[NbAño]],"0"),2)</f>
        <v>Sem 11 /12</v>
      </c>
      <c r="Q69" t="str">
        <f>TEXT(WEEKDAY(Fecha[[#This Row],[Fecha]],1),"dddd")</f>
        <v>jueves</v>
      </c>
      <c r="R6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0" spans="1:18" x14ac:dyDescent="0.3">
      <c r="A70" s="1">
        <v>40977</v>
      </c>
      <c r="B70">
        <f>(Fecha[[#This Row],[Año]]*10000)+(Fecha[[#This Row],[Mes]]*100)+Fecha[[#This Row],[Dia]]</f>
        <v>20120309</v>
      </c>
      <c r="C70">
        <f>YEAR(Fecha[Fecha])</f>
        <v>2012</v>
      </c>
      <c r="D70">
        <f>ROUNDUP(Fecha[[#This Row],[Mes]]/3,0)</f>
        <v>1</v>
      </c>
      <c r="E70">
        <f>MONTH(Fecha[[#This Row],[Fecha]])</f>
        <v>3</v>
      </c>
      <c r="F70">
        <f>(Fecha[[#This Row],[Año]]*100)+(Fecha[[#This Row],[Mes]])</f>
        <v>201203</v>
      </c>
      <c r="G70">
        <f>WEEKNUM(Fecha[[#This Row],[Fecha]],2)</f>
        <v>11</v>
      </c>
      <c r="H70">
        <f>DAY(Fecha[[#This Row],[Fecha]])</f>
        <v>9</v>
      </c>
      <c r="I70">
        <f>WEEKDAY(Fecha[[#This Row],[Fecha]],2)</f>
        <v>5</v>
      </c>
      <c r="J70">
        <f>Fecha[[#This Row],[Año]]</f>
        <v>2012</v>
      </c>
      <c r="K70" t="str">
        <f>"T"&amp;TEXT(Fecha[[#This Row],[Trimestre]],"0")</f>
        <v>T1</v>
      </c>
      <c r="L70" t="str">
        <f>Fecha[[#This Row],[NbTrimestre]]&amp;"/"&amp;RIGHT(TEXT(Fecha[[#This Row],[NbAño]],"0"),2)</f>
        <v>T1/12</v>
      </c>
      <c r="M70" t="str">
        <f>TEXT(Fecha[[#This Row],[Fecha]],"MMMM")</f>
        <v>marzo</v>
      </c>
      <c r="N70" t="str">
        <f>TEXT(Fecha[[#This Row],[Fecha]],"MMM")</f>
        <v>mar</v>
      </c>
      <c r="O70" t="str">
        <f>TEXT(Fecha[[#This Row],[Dia]],"0")&amp;" "&amp;Fecha[[#This Row],[nbMes3L]]</f>
        <v>9 mar</v>
      </c>
      <c r="P70" t="str">
        <f>"Sem "&amp;TEXT(Fecha[[#This Row],[Semana]],"0")&amp;" "&amp;"/"&amp;RIGHT(TEXT(Fecha[[#This Row],[NbAño]],"0"),2)</f>
        <v>Sem 11 /12</v>
      </c>
      <c r="Q70" t="str">
        <f>TEXT(WEEKDAY(Fecha[[#This Row],[Fecha]],1),"dddd")</f>
        <v>viernes</v>
      </c>
      <c r="R7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" spans="1:18" x14ac:dyDescent="0.3">
      <c r="A71" s="1">
        <v>40978</v>
      </c>
      <c r="B71">
        <f>(Fecha[[#This Row],[Año]]*10000)+(Fecha[[#This Row],[Mes]]*100)+Fecha[[#This Row],[Dia]]</f>
        <v>20120310</v>
      </c>
      <c r="C71">
        <f>YEAR(Fecha[Fecha])</f>
        <v>2012</v>
      </c>
      <c r="D71">
        <f>ROUNDUP(Fecha[[#This Row],[Mes]]/3,0)</f>
        <v>1</v>
      </c>
      <c r="E71">
        <f>MONTH(Fecha[[#This Row],[Fecha]])</f>
        <v>3</v>
      </c>
      <c r="F71">
        <f>(Fecha[[#This Row],[Año]]*100)+(Fecha[[#This Row],[Mes]])</f>
        <v>201203</v>
      </c>
      <c r="G71">
        <f>WEEKNUM(Fecha[[#This Row],[Fecha]],2)</f>
        <v>11</v>
      </c>
      <c r="H71">
        <f>DAY(Fecha[[#This Row],[Fecha]])</f>
        <v>10</v>
      </c>
      <c r="I71">
        <f>WEEKDAY(Fecha[[#This Row],[Fecha]],2)</f>
        <v>6</v>
      </c>
      <c r="J71">
        <f>Fecha[[#This Row],[Año]]</f>
        <v>2012</v>
      </c>
      <c r="K71" t="str">
        <f>"T"&amp;TEXT(Fecha[[#This Row],[Trimestre]],"0")</f>
        <v>T1</v>
      </c>
      <c r="L71" t="str">
        <f>Fecha[[#This Row],[NbTrimestre]]&amp;"/"&amp;RIGHT(TEXT(Fecha[[#This Row],[NbAño]],"0"),2)</f>
        <v>T1/12</v>
      </c>
      <c r="M71" t="str">
        <f>TEXT(Fecha[[#This Row],[Fecha]],"MMMM")</f>
        <v>marzo</v>
      </c>
      <c r="N71" t="str">
        <f>TEXT(Fecha[[#This Row],[Fecha]],"MMM")</f>
        <v>mar</v>
      </c>
      <c r="O71" t="str">
        <f>TEXT(Fecha[[#This Row],[Dia]],"0")&amp;" "&amp;Fecha[[#This Row],[nbMes3L]]</f>
        <v>10 mar</v>
      </c>
      <c r="P71" t="str">
        <f>"Sem "&amp;TEXT(Fecha[[#This Row],[Semana]],"0")&amp;" "&amp;"/"&amp;RIGHT(TEXT(Fecha[[#This Row],[NbAño]],"0"),2)</f>
        <v>Sem 11 /12</v>
      </c>
      <c r="Q71" t="str">
        <f>TEXT(WEEKDAY(Fecha[[#This Row],[Fecha]],1),"dddd")</f>
        <v>sábado</v>
      </c>
      <c r="R7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" spans="1:18" x14ac:dyDescent="0.3">
      <c r="A72" s="1">
        <v>40979</v>
      </c>
      <c r="B72">
        <f>(Fecha[[#This Row],[Año]]*10000)+(Fecha[[#This Row],[Mes]]*100)+Fecha[[#This Row],[Dia]]</f>
        <v>20120311</v>
      </c>
      <c r="C72">
        <f>YEAR(Fecha[Fecha])</f>
        <v>2012</v>
      </c>
      <c r="D72">
        <f>ROUNDUP(Fecha[[#This Row],[Mes]]/3,0)</f>
        <v>1</v>
      </c>
      <c r="E72">
        <f>MONTH(Fecha[[#This Row],[Fecha]])</f>
        <v>3</v>
      </c>
      <c r="F72">
        <f>(Fecha[[#This Row],[Año]]*100)+(Fecha[[#This Row],[Mes]])</f>
        <v>201203</v>
      </c>
      <c r="G72">
        <f>WEEKNUM(Fecha[[#This Row],[Fecha]],2)</f>
        <v>11</v>
      </c>
      <c r="H72">
        <f>DAY(Fecha[[#This Row],[Fecha]])</f>
        <v>11</v>
      </c>
      <c r="I72">
        <f>WEEKDAY(Fecha[[#This Row],[Fecha]],2)</f>
        <v>7</v>
      </c>
      <c r="J72">
        <f>Fecha[[#This Row],[Año]]</f>
        <v>2012</v>
      </c>
      <c r="K72" t="str">
        <f>"T"&amp;TEXT(Fecha[[#This Row],[Trimestre]],"0")</f>
        <v>T1</v>
      </c>
      <c r="L72" t="str">
        <f>Fecha[[#This Row],[NbTrimestre]]&amp;"/"&amp;RIGHT(TEXT(Fecha[[#This Row],[NbAño]],"0"),2)</f>
        <v>T1/12</v>
      </c>
      <c r="M72" t="str">
        <f>TEXT(Fecha[[#This Row],[Fecha]],"MMMM")</f>
        <v>marzo</v>
      </c>
      <c r="N72" t="str">
        <f>TEXT(Fecha[[#This Row],[Fecha]],"MMM")</f>
        <v>mar</v>
      </c>
      <c r="O72" t="str">
        <f>TEXT(Fecha[[#This Row],[Dia]],"0")&amp;" "&amp;Fecha[[#This Row],[nbMes3L]]</f>
        <v>11 mar</v>
      </c>
      <c r="P72" t="str">
        <f>"Sem "&amp;TEXT(Fecha[[#This Row],[Semana]],"0")&amp;" "&amp;"/"&amp;RIGHT(TEXT(Fecha[[#This Row],[NbAño]],"0"),2)</f>
        <v>Sem 11 /12</v>
      </c>
      <c r="Q72" t="str">
        <f>TEXT(WEEKDAY(Fecha[[#This Row],[Fecha]],1),"dddd")</f>
        <v>domingo</v>
      </c>
      <c r="R7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3" spans="1:18" x14ac:dyDescent="0.3">
      <c r="A73" s="1">
        <v>40980</v>
      </c>
      <c r="B73">
        <f>(Fecha[[#This Row],[Año]]*10000)+(Fecha[[#This Row],[Mes]]*100)+Fecha[[#This Row],[Dia]]</f>
        <v>20120312</v>
      </c>
      <c r="C73">
        <f>YEAR(Fecha[Fecha])</f>
        <v>2012</v>
      </c>
      <c r="D73">
        <f>ROUNDUP(Fecha[[#This Row],[Mes]]/3,0)</f>
        <v>1</v>
      </c>
      <c r="E73">
        <f>MONTH(Fecha[[#This Row],[Fecha]])</f>
        <v>3</v>
      </c>
      <c r="F73">
        <f>(Fecha[[#This Row],[Año]]*100)+(Fecha[[#This Row],[Mes]])</f>
        <v>201203</v>
      </c>
      <c r="G73">
        <f>WEEKNUM(Fecha[[#This Row],[Fecha]],2)</f>
        <v>12</v>
      </c>
      <c r="H73">
        <f>DAY(Fecha[[#This Row],[Fecha]])</f>
        <v>12</v>
      </c>
      <c r="I73">
        <f>WEEKDAY(Fecha[[#This Row],[Fecha]],2)</f>
        <v>1</v>
      </c>
      <c r="J73">
        <f>Fecha[[#This Row],[Año]]</f>
        <v>2012</v>
      </c>
      <c r="K73" t="str">
        <f>"T"&amp;TEXT(Fecha[[#This Row],[Trimestre]],"0")</f>
        <v>T1</v>
      </c>
      <c r="L73" t="str">
        <f>Fecha[[#This Row],[NbTrimestre]]&amp;"/"&amp;RIGHT(TEXT(Fecha[[#This Row],[NbAño]],"0"),2)</f>
        <v>T1/12</v>
      </c>
      <c r="M73" t="str">
        <f>TEXT(Fecha[[#This Row],[Fecha]],"MMMM")</f>
        <v>marzo</v>
      </c>
      <c r="N73" t="str">
        <f>TEXT(Fecha[[#This Row],[Fecha]],"MMM")</f>
        <v>mar</v>
      </c>
      <c r="O73" t="str">
        <f>TEXT(Fecha[[#This Row],[Dia]],"0")&amp;" "&amp;Fecha[[#This Row],[nbMes3L]]</f>
        <v>12 mar</v>
      </c>
      <c r="P73" t="str">
        <f>"Sem "&amp;TEXT(Fecha[[#This Row],[Semana]],"0")&amp;" "&amp;"/"&amp;RIGHT(TEXT(Fecha[[#This Row],[NbAño]],"0"),2)</f>
        <v>Sem 12 /12</v>
      </c>
      <c r="Q73" t="str">
        <f>TEXT(WEEKDAY(Fecha[[#This Row],[Fecha]],1),"dddd")</f>
        <v>lunes</v>
      </c>
      <c r="R7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4" spans="1:18" x14ac:dyDescent="0.3">
      <c r="A74" s="1">
        <v>40981</v>
      </c>
      <c r="B74">
        <f>(Fecha[[#This Row],[Año]]*10000)+(Fecha[[#This Row],[Mes]]*100)+Fecha[[#This Row],[Dia]]</f>
        <v>20120313</v>
      </c>
      <c r="C74">
        <f>YEAR(Fecha[Fecha])</f>
        <v>2012</v>
      </c>
      <c r="D74">
        <f>ROUNDUP(Fecha[[#This Row],[Mes]]/3,0)</f>
        <v>1</v>
      </c>
      <c r="E74">
        <f>MONTH(Fecha[[#This Row],[Fecha]])</f>
        <v>3</v>
      </c>
      <c r="F74">
        <f>(Fecha[[#This Row],[Año]]*100)+(Fecha[[#This Row],[Mes]])</f>
        <v>201203</v>
      </c>
      <c r="G74">
        <f>WEEKNUM(Fecha[[#This Row],[Fecha]],2)</f>
        <v>12</v>
      </c>
      <c r="H74">
        <f>DAY(Fecha[[#This Row],[Fecha]])</f>
        <v>13</v>
      </c>
      <c r="I74">
        <f>WEEKDAY(Fecha[[#This Row],[Fecha]],2)</f>
        <v>2</v>
      </c>
      <c r="J74">
        <f>Fecha[[#This Row],[Año]]</f>
        <v>2012</v>
      </c>
      <c r="K74" t="str">
        <f>"T"&amp;TEXT(Fecha[[#This Row],[Trimestre]],"0")</f>
        <v>T1</v>
      </c>
      <c r="L74" t="str">
        <f>Fecha[[#This Row],[NbTrimestre]]&amp;"/"&amp;RIGHT(TEXT(Fecha[[#This Row],[NbAño]],"0"),2)</f>
        <v>T1/12</v>
      </c>
      <c r="M74" t="str">
        <f>TEXT(Fecha[[#This Row],[Fecha]],"MMMM")</f>
        <v>marzo</v>
      </c>
      <c r="N74" t="str">
        <f>TEXT(Fecha[[#This Row],[Fecha]],"MMM")</f>
        <v>mar</v>
      </c>
      <c r="O74" t="str">
        <f>TEXT(Fecha[[#This Row],[Dia]],"0")&amp;" "&amp;Fecha[[#This Row],[nbMes3L]]</f>
        <v>13 mar</v>
      </c>
      <c r="P74" t="str">
        <f>"Sem "&amp;TEXT(Fecha[[#This Row],[Semana]],"0")&amp;" "&amp;"/"&amp;RIGHT(TEXT(Fecha[[#This Row],[NbAño]],"0"),2)</f>
        <v>Sem 12 /12</v>
      </c>
      <c r="Q74" t="str">
        <f>TEXT(WEEKDAY(Fecha[[#This Row],[Fecha]],1),"dddd")</f>
        <v>martes</v>
      </c>
      <c r="R7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5" spans="1:18" x14ac:dyDescent="0.3">
      <c r="A75" s="1">
        <v>40982</v>
      </c>
      <c r="B75">
        <f>(Fecha[[#This Row],[Año]]*10000)+(Fecha[[#This Row],[Mes]]*100)+Fecha[[#This Row],[Dia]]</f>
        <v>20120314</v>
      </c>
      <c r="C75">
        <f>YEAR(Fecha[Fecha])</f>
        <v>2012</v>
      </c>
      <c r="D75">
        <f>ROUNDUP(Fecha[[#This Row],[Mes]]/3,0)</f>
        <v>1</v>
      </c>
      <c r="E75">
        <f>MONTH(Fecha[[#This Row],[Fecha]])</f>
        <v>3</v>
      </c>
      <c r="F75">
        <f>(Fecha[[#This Row],[Año]]*100)+(Fecha[[#This Row],[Mes]])</f>
        <v>201203</v>
      </c>
      <c r="G75">
        <f>WEEKNUM(Fecha[[#This Row],[Fecha]],2)</f>
        <v>12</v>
      </c>
      <c r="H75">
        <f>DAY(Fecha[[#This Row],[Fecha]])</f>
        <v>14</v>
      </c>
      <c r="I75">
        <f>WEEKDAY(Fecha[[#This Row],[Fecha]],2)</f>
        <v>3</v>
      </c>
      <c r="J75">
        <f>Fecha[[#This Row],[Año]]</f>
        <v>2012</v>
      </c>
      <c r="K75" t="str">
        <f>"T"&amp;TEXT(Fecha[[#This Row],[Trimestre]],"0")</f>
        <v>T1</v>
      </c>
      <c r="L75" t="str">
        <f>Fecha[[#This Row],[NbTrimestre]]&amp;"/"&amp;RIGHT(TEXT(Fecha[[#This Row],[NbAño]],"0"),2)</f>
        <v>T1/12</v>
      </c>
      <c r="M75" t="str">
        <f>TEXT(Fecha[[#This Row],[Fecha]],"MMMM")</f>
        <v>marzo</v>
      </c>
      <c r="N75" t="str">
        <f>TEXT(Fecha[[#This Row],[Fecha]],"MMM")</f>
        <v>mar</v>
      </c>
      <c r="O75" t="str">
        <f>TEXT(Fecha[[#This Row],[Dia]],"0")&amp;" "&amp;Fecha[[#This Row],[nbMes3L]]</f>
        <v>14 mar</v>
      </c>
      <c r="P75" t="str">
        <f>"Sem "&amp;TEXT(Fecha[[#This Row],[Semana]],"0")&amp;" "&amp;"/"&amp;RIGHT(TEXT(Fecha[[#This Row],[NbAño]],"0"),2)</f>
        <v>Sem 12 /12</v>
      </c>
      <c r="Q75" t="str">
        <f>TEXT(WEEKDAY(Fecha[[#This Row],[Fecha]],1),"dddd")</f>
        <v>miércoles</v>
      </c>
      <c r="R7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6" spans="1:18" x14ac:dyDescent="0.3">
      <c r="A76" s="1">
        <v>40983</v>
      </c>
      <c r="B76">
        <f>(Fecha[[#This Row],[Año]]*10000)+(Fecha[[#This Row],[Mes]]*100)+Fecha[[#This Row],[Dia]]</f>
        <v>20120315</v>
      </c>
      <c r="C76">
        <f>YEAR(Fecha[Fecha])</f>
        <v>2012</v>
      </c>
      <c r="D76">
        <f>ROUNDUP(Fecha[[#This Row],[Mes]]/3,0)</f>
        <v>1</v>
      </c>
      <c r="E76">
        <f>MONTH(Fecha[[#This Row],[Fecha]])</f>
        <v>3</v>
      </c>
      <c r="F76">
        <f>(Fecha[[#This Row],[Año]]*100)+(Fecha[[#This Row],[Mes]])</f>
        <v>201203</v>
      </c>
      <c r="G76">
        <f>WEEKNUM(Fecha[[#This Row],[Fecha]],2)</f>
        <v>12</v>
      </c>
      <c r="H76">
        <f>DAY(Fecha[[#This Row],[Fecha]])</f>
        <v>15</v>
      </c>
      <c r="I76">
        <f>WEEKDAY(Fecha[[#This Row],[Fecha]],2)</f>
        <v>4</v>
      </c>
      <c r="J76">
        <f>Fecha[[#This Row],[Año]]</f>
        <v>2012</v>
      </c>
      <c r="K76" t="str">
        <f>"T"&amp;TEXT(Fecha[[#This Row],[Trimestre]],"0")</f>
        <v>T1</v>
      </c>
      <c r="L76" t="str">
        <f>Fecha[[#This Row],[NbTrimestre]]&amp;"/"&amp;RIGHT(TEXT(Fecha[[#This Row],[NbAño]],"0"),2)</f>
        <v>T1/12</v>
      </c>
      <c r="M76" t="str">
        <f>TEXT(Fecha[[#This Row],[Fecha]],"MMMM")</f>
        <v>marzo</v>
      </c>
      <c r="N76" t="str">
        <f>TEXT(Fecha[[#This Row],[Fecha]],"MMM")</f>
        <v>mar</v>
      </c>
      <c r="O76" t="str">
        <f>TEXT(Fecha[[#This Row],[Dia]],"0")&amp;" "&amp;Fecha[[#This Row],[nbMes3L]]</f>
        <v>15 mar</v>
      </c>
      <c r="P76" t="str">
        <f>"Sem "&amp;TEXT(Fecha[[#This Row],[Semana]],"0")&amp;" "&amp;"/"&amp;RIGHT(TEXT(Fecha[[#This Row],[NbAño]],"0"),2)</f>
        <v>Sem 12 /12</v>
      </c>
      <c r="Q76" t="str">
        <f>TEXT(WEEKDAY(Fecha[[#This Row],[Fecha]],1),"dddd")</f>
        <v>jueves</v>
      </c>
      <c r="R7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7" spans="1:18" x14ac:dyDescent="0.3">
      <c r="A77" s="1">
        <v>40984</v>
      </c>
      <c r="B77">
        <f>(Fecha[[#This Row],[Año]]*10000)+(Fecha[[#This Row],[Mes]]*100)+Fecha[[#This Row],[Dia]]</f>
        <v>20120316</v>
      </c>
      <c r="C77">
        <f>YEAR(Fecha[Fecha])</f>
        <v>2012</v>
      </c>
      <c r="D77">
        <f>ROUNDUP(Fecha[[#This Row],[Mes]]/3,0)</f>
        <v>1</v>
      </c>
      <c r="E77">
        <f>MONTH(Fecha[[#This Row],[Fecha]])</f>
        <v>3</v>
      </c>
      <c r="F77">
        <f>(Fecha[[#This Row],[Año]]*100)+(Fecha[[#This Row],[Mes]])</f>
        <v>201203</v>
      </c>
      <c r="G77">
        <f>WEEKNUM(Fecha[[#This Row],[Fecha]],2)</f>
        <v>12</v>
      </c>
      <c r="H77">
        <f>DAY(Fecha[[#This Row],[Fecha]])</f>
        <v>16</v>
      </c>
      <c r="I77">
        <f>WEEKDAY(Fecha[[#This Row],[Fecha]],2)</f>
        <v>5</v>
      </c>
      <c r="J77">
        <f>Fecha[[#This Row],[Año]]</f>
        <v>2012</v>
      </c>
      <c r="K77" t="str">
        <f>"T"&amp;TEXT(Fecha[[#This Row],[Trimestre]],"0")</f>
        <v>T1</v>
      </c>
      <c r="L77" t="str">
        <f>Fecha[[#This Row],[NbTrimestre]]&amp;"/"&amp;RIGHT(TEXT(Fecha[[#This Row],[NbAño]],"0"),2)</f>
        <v>T1/12</v>
      </c>
      <c r="M77" t="str">
        <f>TEXT(Fecha[[#This Row],[Fecha]],"MMMM")</f>
        <v>marzo</v>
      </c>
      <c r="N77" t="str">
        <f>TEXT(Fecha[[#This Row],[Fecha]],"MMM")</f>
        <v>mar</v>
      </c>
      <c r="O77" t="str">
        <f>TEXT(Fecha[[#This Row],[Dia]],"0")&amp;" "&amp;Fecha[[#This Row],[nbMes3L]]</f>
        <v>16 mar</v>
      </c>
      <c r="P77" t="str">
        <f>"Sem "&amp;TEXT(Fecha[[#This Row],[Semana]],"0")&amp;" "&amp;"/"&amp;RIGHT(TEXT(Fecha[[#This Row],[NbAño]],"0"),2)</f>
        <v>Sem 12 /12</v>
      </c>
      <c r="Q77" t="str">
        <f>TEXT(WEEKDAY(Fecha[[#This Row],[Fecha]],1),"dddd")</f>
        <v>viernes</v>
      </c>
      <c r="R7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8" spans="1:18" x14ac:dyDescent="0.3">
      <c r="A78" s="1">
        <v>40985</v>
      </c>
      <c r="B78">
        <f>(Fecha[[#This Row],[Año]]*10000)+(Fecha[[#This Row],[Mes]]*100)+Fecha[[#This Row],[Dia]]</f>
        <v>20120317</v>
      </c>
      <c r="C78">
        <f>YEAR(Fecha[Fecha])</f>
        <v>2012</v>
      </c>
      <c r="D78">
        <f>ROUNDUP(Fecha[[#This Row],[Mes]]/3,0)</f>
        <v>1</v>
      </c>
      <c r="E78">
        <f>MONTH(Fecha[[#This Row],[Fecha]])</f>
        <v>3</v>
      </c>
      <c r="F78">
        <f>(Fecha[[#This Row],[Año]]*100)+(Fecha[[#This Row],[Mes]])</f>
        <v>201203</v>
      </c>
      <c r="G78">
        <f>WEEKNUM(Fecha[[#This Row],[Fecha]],2)</f>
        <v>12</v>
      </c>
      <c r="H78">
        <f>DAY(Fecha[[#This Row],[Fecha]])</f>
        <v>17</v>
      </c>
      <c r="I78">
        <f>WEEKDAY(Fecha[[#This Row],[Fecha]],2)</f>
        <v>6</v>
      </c>
      <c r="J78">
        <f>Fecha[[#This Row],[Año]]</f>
        <v>2012</v>
      </c>
      <c r="K78" t="str">
        <f>"T"&amp;TEXT(Fecha[[#This Row],[Trimestre]],"0")</f>
        <v>T1</v>
      </c>
      <c r="L78" t="str">
        <f>Fecha[[#This Row],[NbTrimestre]]&amp;"/"&amp;RIGHT(TEXT(Fecha[[#This Row],[NbAño]],"0"),2)</f>
        <v>T1/12</v>
      </c>
      <c r="M78" t="str">
        <f>TEXT(Fecha[[#This Row],[Fecha]],"MMMM")</f>
        <v>marzo</v>
      </c>
      <c r="N78" t="str">
        <f>TEXT(Fecha[[#This Row],[Fecha]],"MMM")</f>
        <v>mar</v>
      </c>
      <c r="O78" t="str">
        <f>TEXT(Fecha[[#This Row],[Dia]],"0")&amp;" "&amp;Fecha[[#This Row],[nbMes3L]]</f>
        <v>17 mar</v>
      </c>
      <c r="P78" t="str">
        <f>"Sem "&amp;TEXT(Fecha[[#This Row],[Semana]],"0")&amp;" "&amp;"/"&amp;RIGHT(TEXT(Fecha[[#This Row],[NbAño]],"0"),2)</f>
        <v>Sem 12 /12</v>
      </c>
      <c r="Q78" t="str">
        <f>TEXT(WEEKDAY(Fecha[[#This Row],[Fecha]],1),"dddd")</f>
        <v>sábado</v>
      </c>
      <c r="R7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9" spans="1:18" x14ac:dyDescent="0.3">
      <c r="A79" s="1">
        <v>40986</v>
      </c>
      <c r="B79">
        <f>(Fecha[[#This Row],[Año]]*10000)+(Fecha[[#This Row],[Mes]]*100)+Fecha[[#This Row],[Dia]]</f>
        <v>20120318</v>
      </c>
      <c r="C79">
        <f>YEAR(Fecha[Fecha])</f>
        <v>2012</v>
      </c>
      <c r="D79">
        <f>ROUNDUP(Fecha[[#This Row],[Mes]]/3,0)</f>
        <v>1</v>
      </c>
      <c r="E79">
        <f>MONTH(Fecha[[#This Row],[Fecha]])</f>
        <v>3</v>
      </c>
      <c r="F79">
        <f>(Fecha[[#This Row],[Año]]*100)+(Fecha[[#This Row],[Mes]])</f>
        <v>201203</v>
      </c>
      <c r="G79">
        <f>WEEKNUM(Fecha[[#This Row],[Fecha]],2)</f>
        <v>12</v>
      </c>
      <c r="H79">
        <f>DAY(Fecha[[#This Row],[Fecha]])</f>
        <v>18</v>
      </c>
      <c r="I79">
        <f>WEEKDAY(Fecha[[#This Row],[Fecha]],2)</f>
        <v>7</v>
      </c>
      <c r="J79">
        <f>Fecha[[#This Row],[Año]]</f>
        <v>2012</v>
      </c>
      <c r="K79" t="str">
        <f>"T"&amp;TEXT(Fecha[[#This Row],[Trimestre]],"0")</f>
        <v>T1</v>
      </c>
      <c r="L79" t="str">
        <f>Fecha[[#This Row],[NbTrimestre]]&amp;"/"&amp;RIGHT(TEXT(Fecha[[#This Row],[NbAño]],"0"),2)</f>
        <v>T1/12</v>
      </c>
      <c r="M79" t="str">
        <f>TEXT(Fecha[[#This Row],[Fecha]],"MMMM")</f>
        <v>marzo</v>
      </c>
      <c r="N79" t="str">
        <f>TEXT(Fecha[[#This Row],[Fecha]],"MMM")</f>
        <v>mar</v>
      </c>
      <c r="O79" t="str">
        <f>TEXT(Fecha[[#This Row],[Dia]],"0")&amp;" "&amp;Fecha[[#This Row],[nbMes3L]]</f>
        <v>18 mar</v>
      </c>
      <c r="P79" t="str">
        <f>"Sem "&amp;TEXT(Fecha[[#This Row],[Semana]],"0")&amp;" "&amp;"/"&amp;RIGHT(TEXT(Fecha[[#This Row],[NbAño]],"0"),2)</f>
        <v>Sem 12 /12</v>
      </c>
      <c r="Q79" t="str">
        <f>TEXT(WEEKDAY(Fecha[[#This Row],[Fecha]],1),"dddd")</f>
        <v>domingo</v>
      </c>
      <c r="R7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0" spans="1:18" x14ac:dyDescent="0.3">
      <c r="A80" s="1">
        <v>40987</v>
      </c>
      <c r="B80">
        <f>(Fecha[[#This Row],[Año]]*10000)+(Fecha[[#This Row],[Mes]]*100)+Fecha[[#This Row],[Dia]]</f>
        <v>20120319</v>
      </c>
      <c r="C80">
        <f>YEAR(Fecha[Fecha])</f>
        <v>2012</v>
      </c>
      <c r="D80">
        <f>ROUNDUP(Fecha[[#This Row],[Mes]]/3,0)</f>
        <v>1</v>
      </c>
      <c r="E80">
        <f>MONTH(Fecha[[#This Row],[Fecha]])</f>
        <v>3</v>
      </c>
      <c r="F80">
        <f>(Fecha[[#This Row],[Año]]*100)+(Fecha[[#This Row],[Mes]])</f>
        <v>201203</v>
      </c>
      <c r="G80">
        <f>WEEKNUM(Fecha[[#This Row],[Fecha]],2)</f>
        <v>13</v>
      </c>
      <c r="H80">
        <f>DAY(Fecha[[#This Row],[Fecha]])</f>
        <v>19</v>
      </c>
      <c r="I80">
        <f>WEEKDAY(Fecha[[#This Row],[Fecha]],2)</f>
        <v>1</v>
      </c>
      <c r="J80">
        <f>Fecha[[#This Row],[Año]]</f>
        <v>2012</v>
      </c>
      <c r="K80" t="str">
        <f>"T"&amp;TEXT(Fecha[[#This Row],[Trimestre]],"0")</f>
        <v>T1</v>
      </c>
      <c r="L80" t="str">
        <f>Fecha[[#This Row],[NbTrimestre]]&amp;"/"&amp;RIGHT(TEXT(Fecha[[#This Row],[NbAño]],"0"),2)</f>
        <v>T1/12</v>
      </c>
      <c r="M80" t="str">
        <f>TEXT(Fecha[[#This Row],[Fecha]],"MMMM")</f>
        <v>marzo</v>
      </c>
      <c r="N80" t="str">
        <f>TEXT(Fecha[[#This Row],[Fecha]],"MMM")</f>
        <v>mar</v>
      </c>
      <c r="O80" t="str">
        <f>TEXT(Fecha[[#This Row],[Dia]],"0")&amp;" "&amp;Fecha[[#This Row],[nbMes3L]]</f>
        <v>19 mar</v>
      </c>
      <c r="P80" t="str">
        <f>"Sem "&amp;TEXT(Fecha[[#This Row],[Semana]],"0")&amp;" "&amp;"/"&amp;RIGHT(TEXT(Fecha[[#This Row],[NbAño]],"0"),2)</f>
        <v>Sem 13 /12</v>
      </c>
      <c r="Q80" t="str">
        <f>TEXT(WEEKDAY(Fecha[[#This Row],[Fecha]],1),"dddd")</f>
        <v>lunes</v>
      </c>
      <c r="R8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1" spans="1:18" x14ac:dyDescent="0.3">
      <c r="A81" s="1">
        <v>40988</v>
      </c>
      <c r="B81">
        <f>(Fecha[[#This Row],[Año]]*10000)+(Fecha[[#This Row],[Mes]]*100)+Fecha[[#This Row],[Dia]]</f>
        <v>20120320</v>
      </c>
      <c r="C81">
        <f>YEAR(Fecha[Fecha])</f>
        <v>2012</v>
      </c>
      <c r="D81">
        <f>ROUNDUP(Fecha[[#This Row],[Mes]]/3,0)</f>
        <v>1</v>
      </c>
      <c r="E81">
        <f>MONTH(Fecha[[#This Row],[Fecha]])</f>
        <v>3</v>
      </c>
      <c r="F81">
        <f>(Fecha[[#This Row],[Año]]*100)+(Fecha[[#This Row],[Mes]])</f>
        <v>201203</v>
      </c>
      <c r="G81">
        <f>WEEKNUM(Fecha[[#This Row],[Fecha]],2)</f>
        <v>13</v>
      </c>
      <c r="H81">
        <f>DAY(Fecha[[#This Row],[Fecha]])</f>
        <v>20</v>
      </c>
      <c r="I81">
        <f>WEEKDAY(Fecha[[#This Row],[Fecha]],2)</f>
        <v>2</v>
      </c>
      <c r="J81">
        <f>Fecha[[#This Row],[Año]]</f>
        <v>2012</v>
      </c>
      <c r="K81" t="str">
        <f>"T"&amp;TEXT(Fecha[[#This Row],[Trimestre]],"0")</f>
        <v>T1</v>
      </c>
      <c r="L81" t="str">
        <f>Fecha[[#This Row],[NbTrimestre]]&amp;"/"&amp;RIGHT(TEXT(Fecha[[#This Row],[NbAño]],"0"),2)</f>
        <v>T1/12</v>
      </c>
      <c r="M81" t="str">
        <f>TEXT(Fecha[[#This Row],[Fecha]],"MMMM")</f>
        <v>marzo</v>
      </c>
      <c r="N81" t="str">
        <f>TEXT(Fecha[[#This Row],[Fecha]],"MMM")</f>
        <v>mar</v>
      </c>
      <c r="O81" t="str">
        <f>TEXT(Fecha[[#This Row],[Dia]],"0")&amp;" "&amp;Fecha[[#This Row],[nbMes3L]]</f>
        <v>20 mar</v>
      </c>
      <c r="P81" t="str">
        <f>"Sem "&amp;TEXT(Fecha[[#This Row],[Semana]],"0")&amp;" "&amp;"/"&amp;RIGHT(TEXT(Fecha[[#This Row],[NbAño]],"0"),2)</f>
        <v>Sem 13 /12</v>
      </c>
      <c r="Q81" t="str">
        <f>TEXT(WEEKDAY(Fecha[[#This Row],[Fecha]],1),"dddd")</f>
        <v>martes</v>
      </c>
      <c r="R8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2" spans="1:18" x14ac:dyDescent="0.3">
      <c r="A82" s="1">
        <v>40989</v>
      </c>
      <c r="B82">
        <f>(Fecha[[#This Row],[Año]]*10000)+(Fecha[[#This Row],[Mes]]*100)+Fecha[[#This Row],[Dia]]</f>
        <v>20120321</v>
      </c>
      <c r="C82">
        <f>YEAR(Fecha[Fecha])</f>
        <v>2012</v>
      </c>
      <c r="D82">
        <f>ROUNDUP(Fecha[[#This Row],[Mes]]/3,0)</f>
        <v>1</v>
      </c>
      <c r="E82">
        <f>MONTH(Fecha[[#This Row],[Fecha]])</f>
        <v>3</v>
      </c>
      <c r="F82">
        <f>(Fecha[[#This Row],[Año]]*100)+(Fecha[[#This Row],[Mes]])</f>
        <v>201203</v>
      </c>
      <c r="G82">
        <f>WEEKNUM(Fecha[[#This Row],[Fecha]],2)</f>
        <v>13</v>
      </c>
      <c r="H82">
        <f>DAY(Fecha[[#This Row],[Fecha]])</f>
        <v>21</v>
      </c>
      <c r="I82">
        <f>WEEKDAY(Fecha[[#This Row],[Fecha]],2)</f>
        <v>3</v>
      </c>
      <c r="J82">
        <f>Fecha[[#This Row],[Año]]</f>
        <v>2012</v>
      </c>
      <c r="K82" t="str">
        <f>"T"&amp;TEXT(Fecha[[#This Row],[Trimestre]],"0")</f>
        <v>T1</v>
      </c>
      <c r="L82" t="str">
        <f>Fecha[[#This Row],[NbTrimestre]]&amp;"/"&amp;RIGHT(TEXT(Fecha[[#This Row],[NbAño]],"0"),2)</f>
        <v>T1/12</v>
      </c>
      <c r="M82" t="str">
        <f>TEXT(Fecha[[#This Row],[Fecha]],"MMMM")</f>
        <v>marzo</v>
      </c>
      <c r="N82" t="str">
        <f>TEXT(Fecha[[#This Row],[Fecha]],"MMM")</f>
        <v>mar</v>
      </c>
      <c r="O82" t="str">
        <f>TEXT(Fecha[[#This Row],[Dia]],"0")&amp;" "&amp;Fecha[[#This Row],[nbMes3L]]</f>
        <v>21 mar</v>
      </c>
      <c r="P82" t="str">
        <f>"Sem "&amp;TEXT(Fecha[[#This Row],[Semana]],"0")&amp;" "&amp;"/"&amp;RIGHT(TEXT(Fecha[[#This Row],[NbAño]],"0"),2)</f>
        <v>Sem 13 /12</v>
      </c>
      <c r="Q82" t="str">
        <f>TEXT(WEEKDAY(Fecha[[#This Row],[Fecha]],1),"dddd")</f>
        <v>miércoles</v>
      </c>
      <c r="R8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3" spans="1:18" x14ac:dyDescent="0.3">
      <c r="A83" s="1">
        <v>40990</v>
      </c>
      <c r="B83">
        <f>(Fecha[[#This Row],[Año]]*10000)+(Fecha[[#This Row],[Mes]]*100)+Fecha[[#This Row],[Dia]]</f>
        <v>20120322</v>
      </c>
      <c r="C83">
        <f>YEAR(Fecha[Fecha])</f>
        <v>2012</v>
      </c>
      <c r="D83">
        <f>ROUNDUP(Fecha[[#This Row],[Mes]]/3,0)</f>
        <v>1</v>
      </c>
      <c r="E83">
        <f>MONTH(Fecha[[#This Row],[Fecha]])</f>
        <v>3</v>
      </c>
      <c r="F83">
        <f>(Fecha[[#This Row],[Año]]*100)+(Fecha[[#This Row],[Mes]])</f>
        <v>201203</v>
      </c>
      <c r="G83">
        <f>WEEKNUM(Fecha[[#This Row],[Fecha]],2)</f>
        <v>13</v>
      </c>
      <c r="H83">
        <f>DAY(Fecha[[#This Row],[Fecha]])</f>
        <v>22</v>
      </c>
      <c r="I83">
        <f>WEEKDAY(Fecha[[#This Row],[Fecha]],2)</f>
        <v>4</v>
      </c>
      <c r="J83">
        <f>Fecha[[#This Row],[Año]]</f>
        <v>2012</v>
      </c>
      <c r="K83" t="str">
        <f>"T"&amp;TEXT(Fecha[[#This Row],[Trimestre]],"0")</f>
        <v>T1</v>
      </c>
      <c r="L83" t="str">
        <f>Fecha[[#This Row],[NbTrimestre]]&amp;"/"&amp;RIGHT(TEXT(Fecha[[#This Row],[NbAño]],"0"),2)</f>
        <v>T1/12</v>
      </c>
      <c r="M83" t="str">
        <f>TEXT(Fecha[[#This Row],[Fecha]],"MMMM")</f>
        <v>marzo</v>
      </c>
      <c r="N83" t="str">
        <f>TEXT(Fecha[[#This Row],[Fecha]],"MMM")</f>
        <v>mar</v>
      </c>
      <c r="O83" t="str">
        <f>TEXT(Fecha[[#This Row],[Dia]],"0")&amp;" "&amp;Fecha[[#This Row],[nbMes3L]]</f>
        <v>22 mar</v>
      </c>
      <c r="P83" t="str">
        <f>"Sem "&amp;TEXT(Fecha[[#This Row],[Semana]],"0")&amp;" "&amp;"/"&amp;RIGHT(TEXT(Fecha[[#This Row],[NbAño]],"0"),2)</f>
        <v>Sem 13 /12</v>
      </c>
      <c r="Q83" t="str">
        <f>TEXT(WEEKDAY(Fecha[[#This Row],[Fecha]],1),"dddd")</f>
        <v>jueves</v>
      </c>
      <c r="R8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4" spans="1:18" x14ac:dyDescent="0.3">
      <c r="A84" s="1">
        <v>40991</v>
      </c>
      <c r="B84">
        <f>(Fecha[[#This Row],[Año]]*10000)+(Fecha[[#This Row],[Mes]]*100)+Fecha[[#This Row],[Dia]]</f>
        <v>20120323</v>
      </c>
      <c r="C84">
        <f>YEAR(Fecha[Fecha])</f>
        <v>2012</v>
      </c>
      <c r="D84">
        <f>ROUNDUP(Fecha[[#This Row],[Mes]]/3,0)</f>
        <v>1</v>
      </c>
      <c r="E84">
        <f>MONTH(Fecha[[#This Row],[Fecha]])</f>
        <v>3</v>
      </c>
      <c r="F84">
        <f>(Fecha[[#This Row],[Año]]*100)+(Fecha[[#This Row],[Mes]])</f>
        <v>201203</v>
      </c>
      <c r="G84">
        <f>WEEKNUM(Fecha[[#This Row],[Fecha]],2)</f>
        <v>13</v>
      </c>
      <c r="H84">
        <f>DAY(Fecha[[#This Row],[Fecha]])</f>
        <v>23</v>
      </c>
      <c r="I84">
        <f>WEEKDAY(Fecha[[#This Row],[Fecha]],2)</f>
        <v>5</v>
      </c>
      <c r="J84">
        <f>Fecha[[#This Row],[Año]]</f>
        <v>2012</v>
      </c>
      <c r="K84" t="str">
        <f>"T"&amp;TEXT(Fecha[[#This Row],[Trimestre]],"0")</f>
        <v>T1</v>
      </c>
      <c r="L84" t="str">
        <f>Fecha[[#This Row],[NbTrimestre]]&amp;"/"&amp;RIGHT(TEXT(Fecha[[#This Row],[NbAño]],"0"),2)</f>
        <v>T1/12</v>
      </c>
      <c r="M84" t="str">
        <f>TEXT(Fecha[[#This Row],[Fecha]],"MMMM")</f>
        <v>marzo</v>
      </c>
      <c r="N84" t="str">
        <f>TEXT(Fecha[[#This Row],[Fecha]],"MMM")</f>
        <v>mar</v>
      </c>
      <c r="O84" t="str">
        <f>TEXT(Fecha[[#This Row],[Dia]],"0")&amp;" "&amp;Fecha[[#This Row],[nbMes3L]]</f>
        <v>23 mar</v>
      </c>
      <c r="P84" t="str">
        <f>"Sem "&amp;TEXT(Fecha[[#This Row],[Semana]],"0")&amp;" "&amp;"/"&amp;RIGHT(TEXT(Fecha[[#This Row],[NbAño]],"0"),2)</f>
        <v>Sem 13 /12</v>
      </c>
      <c r="Q84" t="str">
        <f>TEXT(WEEKDAY(Fecha[[#This Row],[Fecha]],1),"dddd")</f>
        <v>viernes</v>
      </c>
      <c r="R8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5" spans="1:18" x14ac:dyDescent="0.3">
      <c r="A85" s="1">
        <v>40992</v>
      </c>
      <c r="B85">
        <f>(Fecha[[#This Row],[Año]]*10000)+(Fecha[[#This Row],[Mes]]*100)+Fecha[[#This Row],[Dia]]</f>
        <v>20120324</v>
      </c>
      <c r="C85">
        <f>YEAR(Fecha[Fecha])</f>
        <v>2012</v>
      </c>
      <c r="D85">
        <f>ROUNDUP(Fecha[[#This Row],[Mes]]/3,0)</f>
        <v>1</v>
      </c>
      <c r="E85">
        <f>MONTH(Fecha[[#This Row],[Fecha]])</f>
        <v>3</v>
      </c>
      <c r="F85">
        <f>(Fecha[[#This Row],[Año]]*100)+(Fecha[[#This Row],[Mes]])</f>
        <v>201203</v>
      </c>
      <c r="G85">
        <f>WEEKNUM(Fecha[[#This Row],[Fecha]],2)</f>
        <v>13</v>
      </c>
      <c r="H85">
        <f>DAY(Fecha[[#This Row],[Fecha]])</f>
        <v>24</v>
      </c>
      <c r="I85">
        <f>WEEKDAY(Fecha[[#This Row],[Fecha]],2)</f>
        <v>6</v>
      </c>
      <c r="J85">
        <f>Fecha[[#This Row],[Año]]</f>
        <v>2012</v>
      </c>
      <c r="K85" t="str">
        <f>"T"&amp;TEXT(Fecha[[#This Row],[Trimestre]],"0")</f>
        <v>T1</v>
      </c>
      <c r="L85" t="str">
        <f>Fecha[[#This Row],[NbTrimestre]]&amp;"/"&amp;RIGHT(TEXT(Fecha[[#This Row],[NbAño]],"0"),2)</f>
        <v>T1/12</v>
      </c>
      <c r="M85" t="str">
        <f>TEXT(Fecha[[#This Row],[Fecha]],"MMMM")</f>
        <v>marzo</v>
      </c>
      <c r="N85" t="str">
        <f>TEXT(Fecha[[#This Row],[Fecha]],"MMM")</f>
        <v>mar</v>
      </c>
      <c r="O85" t="str">
        <f>TEXT(Fecha[[#This Row],[Dia]],"0")&amp;" "&amp;Fecha[[#This Row],[nbMes3L]]</f>
        <v>24 mar</v>
      </c>
      <c r="P85" t="str">
        <f>"Sem "&amp;TEXT(Fecha[[#This Row],[Semana]],"0")&amp;" "&amp;"/"&amp;RIGHT(TEXT(Fecha[[#This Row],[NbAño]],"0"),2)</f>
        <v>Sem 13 /12</v>
      </c>
      <c r="Q85" t="str">
        <f>TEXT(WEEKDAY(Fecha[[#This Row],[Fecha]],1),"dddd")</f>
        <v>sábado</v>
      </c>
      <c r="R8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6" spans="1:18" x14ac:dyDescent="0.3">
      <c r="A86" s="1">
        <v>40993</v>
      </c>
      <c r="B86">
        <f>(Fecha[[#This Row],[Año]]*10000)+(Fecha[[#This Row],[Mes]]*100)+Fecha[[#This Row],[Dia]]</f>
        <v>20120325</v>
      </c>
      <c r="C86">
        <f>YEAR(Fecha[Fecha])</f>
        <v>2012</v>
      </c>
      <c r="D86">
        <f>ROUNDUP(Fecha[[#This Row],[Mes]]/3,0)</f>
        <v>1</v>
      </c>
      <c r="E86">
        <f>MONTH(Fecha[[#This Row],[Fecha]])</f>
        <v>3</v>
      </c>
      <c r="F86">
        <f>(Fecha[[#This Row],[Año]]*100)+(Fecha[[#This Row],[Mes]])</f>
        <v>201203</v>
      </c>
      <c r="G86">
        <f>WEEKNUM(Fecha[[#This Row],[Fecha]],2)</f>
        <v>13</v>
      </c>
      <c r="H86">
        <f>DAY(Fecha[[#This Row],[Fecha]])</f>
        <v>25</v>
      </c>
      <c r="I86">
        <f>WEEKDAY(Fecha[[#This Row],[Fecha]],2)</f>
        <v>7</v>
      </c>
      <c r="J86">
        <f>Fecha[[#This Row],[Año]]</f>
        <v>2012</v>
      </c>
      <c r="K86" t="str">
        <f>"T"&amp;TEXT(Fecha[[#This Row],[Trimestre]],"0")</f>
        <v>T1</v>
      </c>
      <c r="L86" t="str">
        <f>Fecha[[#This Row],[NbTrimestre]]&amp;"/"&amp;RIGHT(TEXT(Fecha[[#This Row],[NbAño]],"0"),2)</f>
        <v>T1/12</v>
      </c>
      <c r="M86" t="str">
        <f>TEXT(Fecha[[#This Row],[Fecha]],"MMMM")</f>
        <v>marzo</v>
      </c>
      <c r="N86" t="str">
        <f>TEXT(Fecha[[#This Row],[Fecha]],"MMM")</f>
        <v>mar</v>
      </c>
      <c r="O86" t="str">
        <f>TEXT(Fecha[[#This Row],[Dia]],"0")&amp;" "&amp;Fecha[[#This Row],[nbMes3L]]</f>
        <v>25 mar</v>
      </c>
      <c r="P86" t="str">
        <f>"Sem "&amp;TEXT(Fecha[[#This Row],[Semana]],"0")&amp;" "&amp;"/"&amp;RIGHT(TEXT(Fecha[[#This Row],[NbAño]],"0"),2)</f>
        <v>Sem 13 /12</v>
      </c>
      <c r="Q86" t="str">
        <f>TEXT(WEEKDAY(Fecha[[#This Row],[Fecha]],1),"dddd")</f>
        <v>domingo</v>
      </c>
      <c r="R8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7" spans="1:18" x14ac:dyDescent="0.3">
      <c r="A87" s="1">
        <v>40994</v>
      </c>
      <c r="B87">
        <f>(Fecha[[#This Row],[Año]]*10000)+(Fecha[[#This Row],[Mes]]*100)+Fecha[[#This Row],[Dia]]</f>
        <v>20120326</v>
      </c>
      <c r="C87">
        <f>YEAR(Fecha[Fecha])</f>
        <v>2012</v>
      </c>
      <c r="D87">
        <f>ROUNDUP(Fecha[[#This Row],[Mes]]/3,0)</f>
        <v>1</v>
      </c>
      <c r="E87">
        <f>MONTH(Fecha[[#This Row],[Fecha]])</f>
        <v>3</v>
      </c>
      <c r="F87">
        <f>(Fecha[[#This Row],[Año]]*100)+(Fecha[[#This Row],[Mes]])</f>
        <v>201203</v>
      </c>
      <c r="G87">
        <f>WEEKNUM(Fecha[[#This Row],[Fecha]],2)</f>
        <v>14</v>
      </c>
      <c r="H87">
        <f>DAY(Fecha[[#This Row],[Fecha]])</f>
        <v>26</v>
      </c>
      <c r="I87">
        <f>WEEKDAY(Fecha[[#This Row],[Fecha]],2)</f>
        <v>1</v>
      </c>
      <c r="J87">
        <f>Fecha[[#This Row],[Año]]</f>
        <v>2012</v>
      </c>
      <c r="K87" t="str">
        <f>"T"&amp;TEXT(Fecha[[#This Row],[Trimestre]],"0")</f>
        <v>T1</v>
      </c>
      <c r="L87" t="str">
        <f>Fecha[[#This Row],[NbTrimestre]]&amp;"/"&amp;RIGHT(TEXT(Fecha[[#This Row],[NbAño]],"0"),2)</f>
        <v>T1/12</v>
      </c>
      <c r="M87" t="str">
        <f>TEXT(Fecha[[#This Row],[Fecha]],"MMMM")</f>
        <v>marzo</v>
      </c>
      <c r="N87" t="str">
        <f>TEXT(Fecha[[#This Row],[Fecha]],"MMM")</f>
        <v>mar</v>
      </c>
      <c r="O87" t="str">
        <f>TEXT(Fecha[[#This Row],[Dia]],"0")&amp;" "&amp;Fecha[[#This Row],[nbMes3L]]</f>
        <v>26 mar</v>
      </c>
      <c r="P87" t="str">
        <f>"Sem "&amp;TEXT(Fecha[[#This Row],[Semana]],"0")&amp;" "&amp;"/"&amp;RIGHT(TEXT(Fecha[[#This Row],[NbAño]],"0"),2)</f>
        <v>Sem 14 /12</v>
      </c>
      <c r="Q87" t="str">
        <f>TEXT(WEEKDAY(Fecha[[#This Row],[Fecha]],1),"dddd")</f>
        <v>lunes</v>
      </c>
      <c r="R8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8" spans="1:18" x14ac:dyDescent="0.3">
      <c r="A88" s="1">
        <v>40995</v>
      </c>
      <c r="B88">
        <f>(Fecha[[#This Row],[Año]]*10000)+(Fecha[[#This Row],[Mes]]*100)+Fecha[[#This Row],[Dia]]</f>
        <v>20120327</v>
      </c>
      <c r="C88">
        <f>YEAR(Fecha[Fecha])</f>
        <v>2012</v>
      </c>
      <c r="D88">
        <f>ROUNDUP(Fecha[[#This Row],[Mes]]/3,0)</f>
        <v>1</v>
      </c>
      <c r="E88">
        <f>MONTH(Fecha[[#This Row],[Fecha]])</f>
        <v>3</v>
      </c>
      <c r="F88">
        <f>(Fecha[[#This Row],[Año]]*100)+(Fecha[[#This Row],[Mes]])</f>
        <v>201203</v>
      </c>
      <c r="G88">
        <f>WEEKNUM(Fecha[[#This Row],[Fecha]],2)</f>
        <v>14</v>
      </c>
      <c r="H88">
        <f>DAY(Fecha[[#This Row],[Fecha]])</f>
        <v>27</v>
      </c>
      <c r="I88">
        <f>WEEKDAY(Fecha[[#This Row],[Fecha]],2)</f>
        <v>2</v>
      </c>
      <c r="J88">
        <f>Fecha[[#This Row],[Año]]</f>
        <v>2012</v>
      </c>
      <c r="K88" t="str">
        <f>"T"&amp;TEXT(Fecha[[#This Row],[Trimestre]],"0")</f>
        <v>T1</v>
      </c>
      <c r="L88" t="str">
        <f>Fecha[[#This Row],[NbTrimestre]]&amp;"/"&amp;RIGHT(TEXT(Fecha[[#This Row],[NbAño]],"0"),2)</f>
        <v>T1/12</v>
      </c>
      <c r="M88" t="str">
        <f>TEXT(Fecha[[#This Row],[Fecha]],"MMMM")</f>
        <v>marzo</v>
      </c>
      <c r="N88" t="str">
        <f>TEXT(Fecha[[#This Row],[Fecha]],"MMM")</f>
        <v>mar</v>
      </c>
      <c r="O88" t="str">
        <f>TEXT(Fecha[[#This Row],[Dia]],"0")&amp;" "&amp;Fecha[[#This Row],[nbMes3L]]</f>
        <v>27 mar</v>
      </c>
      <c r="P88" t="str">
        <f>"Sem "&amp;TEXT(Fecha[[#This Row],[Semana]],"0")&amp;" "&amp;"/"&amp;RIGHT(TEXT(Fecha[[#This Row],[NbAño]],"0"),2)</f>
        <v>Sem 14 /12</v>
      </c>
      <c r="Q88" t="str">
        <f>TEXT(WEEKDAY(Fecha[[#This Row],[Fecha]],1),"dddd")</f>
        <v>martes</v>
      </c>
      <c r="R8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89" spans="1:18" x14ac:dyDescent="0.3">
      <c r="A89" s="1">
        <v>40996</v>
      </c>
      <c r="B89">
        <f>(Fecha[[#This Row],[Año]]*10000)+(Fecha[[#This Row],[Mes]]*100)+Fecha[[#This Row],[Dia]]</f>
        <v>20120328</v>
      </c>
      <c r="C89">
        <f>YEAR(Fecha[Fecha])</f>
        <v>2012</v>
      </c>
      <c r="D89">
        <f>ROUNDUP(Fecha[[#This Row],[Mes]]/3,0)</f>
        <v>1</v>
      </c>
      <c r="E89">
        <f>MONTH(Fecha[[#This Row],[Fecha]])</f>
        <v>3</v>
      </c>
      <c r="F89">
        <f>(Fecha[[#This Row],[Año]]*100)+(Fecha[[#This Row],[Mes]])</f>
        <v>201203</v>
      </c>
      <c r="G89">
        <f>WEEKNUM(Fecha[[#This Row],[Fecha]],2)</f>
        <v>14</v>
      </c>
      <c r="H89">
        <f>DAY(Fecha[[#This Row],[Fecha]])</f>
        <v>28</v>
      </c>
      <c r="I89">
        <f>WEEKDAY(Fecha[[#This Row],[Fecha]],2)</f>
        <v>3</v>
      </c>
      <c r="J89">
        <f>Fecha[[#This Row],[Año]]</f>
        <v>2012</v>
      </c>
      <c r="K89" t="str">
        <f>"T"&amp;TEXT(Fecha[[#This Row],[Trimestre]],"0")</f>
        <v>T1</v>
      </c>
      <c r="L89" t="str">
        <f>Fecha[[#This Row],[NbTrimestre]]&amp;"/"&amp;RIGHT(TEXT(Fecha[[#This Row],[NbAño]],"0"),2)</f>
        <v>T1/12</v>
      </c>
      <c r="M89" t="str">
        <f>TEXT(Fecha[[#This Row],[Fecha]],"MMMM")</f>
        <v>marzo</v>
      </c>
      <c r="N89" t="str">
        <f>TEXT(Fecha[[#This Row],[Fecha]],"MMM")</f>
        <v>mar</v>
      </c>
      <c r="O89" t="str">
        <f>TEXT(Fecha[[#This Row],[Dia]],"0")&amp;" "&amp;Fecha[[#This Row],[nbMes3L]]</f>
        <v>28 mar</v>
      </c>
      <c r="P89" t="str">
        <f>"Sem "&amp;TEXT(Fecha[[#This Row],[Semana]],"0")&amp;" "&amp;"/"&amp;RIGHT(TEXT(Fecha[[#This Row],[NbAño]],"0"),2)</f>
        <v>Sem 14 /12</v>
      </c>
      <c r="Q89" t="str">
        <f>TEXT(WEEKDAY(Fecha[[#This Row],[Fecha]],1),"dddd")</f>
        <v>miércoles</v>
      </c>
      <c r="R8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90" spans="1:18" x14ac:dyDescent="0.3">
      <c r="A90" s="1">
        <v>40997</v>
      </c>
      <c r="B90">
        <f>(Fecha[[#This Row],[Año]]*10000)+(Fecha[[#This Row],[Mes]]*100)+Fecha[[#This Row],[Dia]]</f>
        <v>20120329</v>
      </c>
      <c r="C90">
        <f>YEAR(Fecha[Fecha])</f>
        <v>2012</v>
      </c>
      <c r="D90">
        <f>ROUNDUP(Fecha[[#This Row],[Mes]]/3,0)</f>
        <v>1</v>
      </c>
      <c r="E90">
        <f>MONTH(Fecha[[#This Row],[Fecha]])</f>
        <v>3</v>
      </c>
      <c r="F90">
        <f>(Fecha[[#This Row],[Año]]*100)+(Fecha[[#This Row],[Mes]])</f>
        <v>201203</v>
      </c>
      <c r="G90">
        <f>WEEKNUM(Fecha[[#This Row],[Fecha]],2)</f>
        <v>14</v>
      </c>
      <c r="H90">
        <f>DAY(Fecha[[#This Row],[Fecha]])</f>
        <v>29</v>
      </c>
      <c r="I90">
        <f>WEEKDAY(Fecha[[#This Row],[Fecha]],2)</f>
        <v>4</v>
      </c>
      <c r="J90">
        <f>Fecha[[#This Row],[Año]]</f>
        <v>2012</v>
      </c>
      <c r="K90" t="str">
        <f>"T"&amp;TEXT(Fecha[[#This Row],[Trimestre]],"0")</f>
        <v>T1</v>
      </c>
      <c r="L90" t="str">
        <f>Fecha[[#This Row],[NbTrimestre]]&amp;"/"&amp;RIGHT(TEXT(Fecha[[#This Row],[NbAño]],"0"),2)</f>
        <v>T1/12</v>
      </c>
      <c r="M90" t="str">
        <f>TEXT(Fecha[[#This Row],[Fecha]],"MMMM")</f>
        <v>marzo</v>
      </c>
      <c r="N90" t="str">
        <f>TEXT(Fecha[[#This Row],[Fecha]],"MMM")</f>
        <v>mar</v>
      </c>
      <c r="O90" t="str">
        <f>TEXT(Fecha[[#This Row],[Dia]],"0")&amp;" "&amp;Fecha[[#This Row],[nbMes3L]]</f>
        <v>29 mar</v>
      </c>
      <c r="P90" t="str">
        <f>"Sem "&amp;TEXT(Fecha[[#This Row],[Semana]],"0")&amp;" "&amp;"/"&amp;RIGHT(TEXT(Fecha[[#This Row],[NbAño]],"0"),2)</f>
        <v>Sem 14 /12</v>
      </c>
      <c r="Q90" t="str">
        <f>TEXT(WEEKDAY(Fecha[[#This Row],[Fecha]],1),"dddd")</f>
        <v>jueves</v>
      </c>
      <c r="R9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91" spans="1:18" x14ac:dyDescent="0.3">
      <c r="A91" s="1">
        <v>40998</v>
      </c>
      <c r="B91">
        <f>(Fecha[[#This Row],[Año]]*10000)+(Fecha[[#This Row],[Mes]]*100)+Fecha[[#This Row],[Dia]]</f>
        <v>20120330</v>
      </c>
      <c r="C91">
        <f>YEAR(Fecha[Fecha])</f>
        <v>2012</v>
      </c>
      <c r="D91">
        <f>ROUNDUP(Fecha[[#This Row],[Mes]]/3,0)</f>
        <v>1</v>
      </c>
      <c r="E91">
        <f>MONTH(Fecha[[#This Row],[Fecha]])</f>
        <v>3</v>
      </c>
      <c r="F91">
        <f>(Fecha[[#This Row],[Año]]*100)+(Fecha[[#This Row],[Mes]])</f>
        <v>201203</v>
      </c>
      <c r="G91">
        <f>WEEKNUM(Fecha[[#This Row],[Fecha]],2)</f>
        <v>14</v>
      </c>
      <c r="H91">
        <f>DAY(Fecha[[#This Row],[Fecha]])</f>
        <v>30</v>
      </c>
      <c r="I91">
        <f>WEEKDAY(Fecha[[#This Row],[Fecha]],2)</f>
        <v>5</v>
      </c>
      <c r="J91">
        <f>Fecha[[#This Row],[Año]]</f>
        <v>2012</v>
      </c>
      <c r="K91" t="str">
        <f>"T"&amp;TEXT(Fecha[[#This Row],[Trimestre]],"0")</f>
        <v>T1</v>
      </c>
      <c r="L91" t="str">
        <f>Fecha[[#This Row],[NbTrimestre]]&amp;"/"&amp;RIGHT(TEXT(Fecha[[#This Row],[NbAño]],"0"),2)</f>
        <v>T1/12</v>
      </c>
      <c r="M91" t="str">
        <f>TEXT(Fecha[[#This Row],[Fecha]],"MMMM")</f>
        <v>marzo</v>
      </c>
      <c r="N91" t="str">
        <f>TEXT(Fecha[[#This Row],[Fecha]],"MMM")</f>
        <v>mar</v>
      </c>
      <c r="O91" t="str">
        <f>TEXT(Fecha[[#This Row],[Dia]],"0")&amp;" "&amp;Fecha[[#This Row],[nbMes3L]]</f>
        <v>30 mar</v>
      </c>
      <c r="P91" t="str">
        <f>"Sem "&amp;TEXT(Fecha[[#This Row],[Semana]],"0")&amp;" "&amp;"/"&amp;RIGHT(TEXT(Fecha[[#This Row],[NbAño]],"0"),2)</f>
        <v>Sem 14 /12</v>
      </c>
      <c r="Q91" t="str">
        <f>TEXT(WEEKDAY(Fecha[[#This Row],[Fecha]],1),"dddd")</f>
        <v>viernes</v>
      </c>
      <c r="R9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92" spans="1:18" x14ac:dyDescent="0.3">
      <c r="A92" s="1">
        <v>40999</v>
      </c>
      <c r="B92">
        <f>(Fecha[[#This Row],[Año]]*10000)+(Fecha[[#This Row],[Mes]]*100)+Fecha[[#This Row],[Dia]]</f>
        <v>20120331</v>
      </c>
      <c r="C92">
        <f>YEAR(Fecha[Fecha])</f>
        <v>2012</v>
      </c>
      <c r="D92">
        <f>ROUNDUP(Fecha[[#This Row],[Mes]]/3,0)</f>
        <v>1</v>
      </c>
      <c r="E92">
        <f>MONTH(Fecha[[#This Row],[Fecha]])</f>
        <v>3</v>
      </c>
      <c r="F92">
        <f>(Fecha[[#This Row],[Año]]*100)+(Fecha[[#This Row],[Mes]])</f>
        <v>201203</v>
      </c>
      <c r="G92">
        <f>WEEKNUM(Fecha[[#This Row],[Fecha]],2)</f>
        <v>14</v>
      </c>
      <c r="H92">
        <f>DAY(Fecha[[#This Row],[Fecha]])</f>
        <v>31</v>
      </c>
      <c r="I92">
        <f>WEEKDAY(Fecha[[#This Row],[Fecha]],2)</f>
        <v>6</v>
      </c>
      <c r="J92">
        <f>Fecha[[#This Row],[Año]]</f>
        <v>2012</v>
      </c>
      <c r="K92" t="str">
        <f>"T"&amp;TEXT(Fecha[[#This Row],[Trimestre]],"0")</f>
        <v>T1</v>
      </c>
      <c r="L92" t="str">
        <f>Fecha[[#This Row],[NbTrimestre]]&amp;"/"&amp;RIGHT(TEXT(Fecha[[#This Row],[NbAño]],"0"),2)</f>
        <v>T1/12</v>
      </c>
      <c r="M92" t="str">
        <f>TEXT(Fecha[[#This Row],[Fecha]],"MMMM")</f>
        <v>marzo</v>
      </c>
      <c r="N92" t="str">
        <f>TEXT(Fecha[[#This Row],[Fecha]],"MMM")</f>
        <v>mar</v>
      </c>
      <c r="O92" t="str">
        <f>TEXT(Fecha[[#This Row],[Dia]],"0")&amp;" "&amp;Fecha[[#This Row],[nbMes3L]]</f>
        <v>31 mar</v>
      </c>
      <c r="P92" t="str">
        <f>"Sem "&amp;TEXT(Fecha[[#This Row],[Semana]],"0")&amp;" "&amp;"/"&amp;RIGHT(TEXT(Fecha[[#This Row],[NbAño]],"0"),2)</f>
        <v>Sem 14 /12</v>
      </c>
      <c r="Q92" t="str">
        <f>TEXT(WEEKDAY(Fecha[[#This Row],[Fecha]],1),"dddd")</f>
        <v>sábado</v>
      </c>
      <c r="R9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93" spans="1:18" x14ac:dyDescent="0.3">
      <c r="A93" s="1">
        <v>41000</v>
      </c>
      <c r="B93">
        <f>(Fecha[[#This Row],[Año]]*10000)+(Fecha[[#This Row],[Mes]]*100)+Fecha[[#This Row],[Dia]]</f>
        <v>20120401</v>
      </c>
      <c r="C93">
        <f>YEAR(Fecha[Fecha])</f>
        <v>2012</v>
      </c>
      <c r="D93">
        <f>ROUNDUP(Fecha[[#This Row],[Mes]]/3,0)</f>
        <v>2</v>
      </c>
      <c r="E93">
        <f>MONTH(Fecha[[#This Row],[Fecha]])</f>
        <v>4</v>
      </c>
      <c r="F93">
        <f>(Fecha[[#This Row],[Año]]*100)+(Fecha[[#This Row],[Mes]])</f>
        <v>201204</v>
      </c>
      <c r="G93">
        <f>WEEKNUM(Fecha[[#This Row],[Fecha]],2)</f>
        <v>14</v>
      </c>
      <c r="H93">
        <f>DAY(Fecha[[#This Row],[Fecha]])</f>
        <v>1</v>
      </c>
      <c r="I93">
        <f>WEEKDAY(Fecha[[#This Row],[Fecha]],2)</f>
        <v>7</v>
      </c>
      <c r="J93">
        <f>Fecha[[#This Row],[Año]]</f>
        <v>2012</v>
      </c>
      <c r="K93" t="str">
        <f>"T"&amp;TEXT(Fecha[[#This Row],[Trimestre]],"0")</f>
        <v>T2</v>
      </c>
      <c r="L93" t="str">
        <f>Fecha[[#This Row],[NbTrimestre]]&amp;"/"&amp;RIGHT(TEXT(Fecha[[#This Row],[NbAño]],"0"),2)</f>
        <v>T2/12</v>
      </c>
      <c r="M93" t="str">
        <f>TEXT(Fecha[[#This Row],[Fecha]],"MMMM")</f>
        <v>abril</v>
      </c>
      <c r="N93" t="str">
        <f>TEXT(Fecha[[#This Row],[Fecha]],"MMM")</f>
        <v>abr</v>
      </c>
      <c r="O93" t="str">
        <f>TEXT(Fecha[[#This Row],[Dia]],"0")&amp;" "&amp;Fecha[[#This Row],[nbMes3L]]</f>
        <v>1 abr</v>
      </c>
      <c r="P93" t="str">
        <f>"Sem "&amp;TEXT(Fecha[[#This Row],[Semana]],"0")&amp;" "&amp;"/"&amp;RIGHT(TEXT(Fecha[[#This Row],[NbAño]],"0"),2)</f>
        <v>Sem 14 /12</v>
      </c>
      <c r="Q93" t="str">
        <f>TEXT(WEEKDAY(Fecha[[#This Row],[Fecha]],1),"dddd")</f>
        <v>domingo</v>
      </c>
      <c r="R9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94" spans="1:18" x14ac:dyDescent="0.3">
      <c r="A94" s="1">
        <v>41001</v>
      </c>
      <c r="B94">
        <f>(Fecha[[#This Row],[Año]]*10000)+(Fecha[[#This Row],[Mes]]*100)+Fecha[[#This Row],[Dia]]</f>
        <v>20120402</v>
      </c>
      <c r="C94">
        <f>YEAR(Fecha[Fecha])</f>
        <v>2012</v>
      </c>
      <c r="D94">
        <f>ROUNDUP(Fecha[[#This Row],[Mes]]/3,0)</f>
        <v>2</v>
      </c>
      <c r="E94">
        <f>MONTH(Fecha[[#This Row],[Fecha]])</f>
        <v>4</v>
      </c>
      <c r="F94">
        <f>(Fecha[[#This Row],[Año]]*100)+(Fecha[[#This Row],[Mes]])</f>
        <v>201204</v>
      </c>
      <c r="G94">
        <f>WEEKNUM(Fecha[[#This Row],[Fecha]],2)</f>
        <v>15</v>
      </c>
      <c r="H94">
        <f>DAY(Fecha[[#This Row],[Fecha]])</f>
        <v>2</v>
      </c>
      <c r="I94">
        <f>WEEKDAY(Fecha[[#This Row],[Fecha]],2)</f>
        <v>1</v>
      </c>
      <c r="J94">
        <f>Fecha[[#This Row],[Año]]</f>
        <v>2012</v>
      </c>
      <c r="K94" t="str">
        <f>"T"&amp;TEXT(Fecha[[#This Row],[Trimestre]],"0")</f>
        <v>T2</v>
      </c>
      <c r="L94" t="str">
        <f>Fecha[[#This Row],[NbTrimestre]]&amp;"/"&amp;RIGHT(TEXT(Fecha[[#This Row],[NbAño]],"0"),2)</f>
        <v>T2/12</v>
      </c>
      <c r="M94" t="str">
        <f>TEXT(Fecha[[#This Row],[Fecha]],"MMMM")</f>
        <v>abril</v>
      </c>
      <c r="N94" t="str">
        <f>TEXT(Fecha[[#This Row],[Fecha]],"MMM")</f>
        <v>abr</v>
      </c>
      <c r="O94" t="str">
        <f>TEXT(Fecha[[#This Row],[Dia]],"0")&amp;" "&amp;Fecha[[#This Row],[nbMes3L]]</f>
        <v>2 abr</v>
      </c>
      <c r="P94" t="str">
        <f>"Sem "&amp;TEXT(Fecha[[#This Row],[Semana]],"0")&amp;" "&amp;"/"&amp;RIGHT(TEXT(Fecha[[#This Row],[NbAño]],"0"),2)</f>
        <v>Sem 15 /12</v>
      </c>
      <c r="Q94" t="str">
        <f>TEXT(WEEKDAY(Fecha[[#This Row],[Fecha]],1),"dddd")</f>
        <v>lunes</v>
      </c>
      <c r="R9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95" spans="1:18" x14ac:dyDescent="0.3">
      <c r="A95" s="1">
        <v>41002</v>
      </c>
      <c r="B95">
        <f>(Fecha[[#This Row],[Año]]*10000)+(Fecha[[#This Row],[Mes]]*100)+Fecha[[#This Row],[Dia]]</f>
        <v>20120403</v>
      </c>
      <c r="C95">
        <f>YEAR(Fecha[Fecha])</f>
        <v>2012</v>
      </c>
      <c r="D95">
        <f>ROUNDUP(Fecha[[#This Row],[Mes]]/3,0)</f>
        <v>2</v>
      </c>
      <c r="E95">
        <f>MONTH(Fecha[[#This Row],[Fecha]])</f>
        <v>4</v>
      </c>
      <c r="F95">
        <f>(Fecha[[#This Row],[Año]]*100)+(Fecha[[#This Row],[Mes]])</f>
        <v>201204</v>
      </c>
      <c r="G95">
        <f>WEEKNUM(Fecha[[#This Row],[Fecha]],2)</f>
        <v>15</v>
      </c>
      <c r="H95">
        <f>DAY(Fecha[[#This Row],[Fecha]])</f>
        <v>3</v>
      </c>
      <c r="I95">
        <f>WEEKDAY(Fecha[[#This Row],[Fecha]],2)</f>
        <v>2</v>
      </c>
      <c r="J95">
        <f>Fecha[[#This Row],[Año]]</f>
        <v>2012</v>
      </c>
      <c r="K95" t="str">
        <f>"T"&amp;TEXT(Fecha[[#This Row],[Trimestre]],"0")</f>
        <v>T2</v>
      </c>
      <c r="L95" t="str">
        <f>Fecha[[#This Row],[NbTrimestre]]&amp;"/"&amp;RIGHT(TEXT(Fecha[[#This Row],[NbAño]],"0"),2)</f>
        <v>T2/12</v>
      </c>
      <c r="M95" t="str">
        <f>TEXT(Fecha[[#This Row],[Fecha]],"MMMM")</f>
        <v>abril</v>
      </c>
      <c r="N95" t="str">
        <f>TEXT(Fecha[[#This Row],[Fecha]],"MMM")</f>
        <v>abr</v>
      </c>
      <c r="O95" t="str">
        <f>TEXT(Fecha[[#This Row],[Dia]],"0")&amp;" "&amp;Fecha[[#This Row],[nbMes3L]]</f>
        <v>3 abr</v>
      </c>
      <c r="P95" t="str">
        <f>"Sem "&amp;TEXT(Fecha[[#This Row],[Semana]],"0")&amp;" "&amp;"/"&amp;RIGHT(TEXT(Fecha[[#This Row],[NbAño]],"0"),2)</f>
        <v>Sem 15 /12</v>
      </c>
      <c r="Q95" t="str">
        <f>TEXT(WEEKDAY(Fecha[[#This Row],[Fecha]],1),"dddd")</f>
        <v>martes</v>
      </c>
      <c r="R9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96" spans="1:18" x14ac:dyDescent="0.3">
      <c r="A96" s="1">
        <v>41003</v>
      </c>
      <c r="B96">
        <f>(Fecha[[#This Row],[Año]]*10000)+(Fecha[[#This Row],[Mes]]*100)+Fecha[[#This Row],[Dia]]</f>
        <v>20120404</v>
      </c>
      <c r="C96">
        <f>YEAR(Fecha[Fecha])</f>
        <v>2012</v>
      </c>
      <c r="D96">
        <f>ROUNDUP(Fecha[[#This Row],[Mes]]/3,0)</f>
        <v>2</v>
      </c>
      <c r="E96">
        <f>MONTH(Fecha[[#This Row],[Fecha]])</f>
        <v>4</v>
      </c>
      <c r="F96">
        <f>(Fecha[[#This Row],[Año]]*100)+(Fecha[[#This Row],[Mes]])</f>
        <v>201204</v>
      </c>
      <c r="G96">
        <f>WEEKNUM(Fecha[[#This Row],[Fecha]],2)</f>
        <v>15</v>
      </c>
      <c r="H96">
        <f>DAY(Fecha[[#This Row],[Fecha]])</f>
        <v>4</v>
      </c>
      <c r="I96">
        <f>WEEKDAY(Fecha[[#This Row],[Fecha]],2)</f>
        <v>3</v>
      </c>
      <c r="J96">
        <f>Fecha[[#This Row],[Año]]</f>
        <v>2012</v>
      </c>
      <c r="K96" t="str">
        <f>"T"&amp;TEXT(Fecha[[#This Row],[Trimestre]],"0")</f>
        <v>T2</v>
      </c>
      <c r="L96" t="str">
        <f>Fecha[[#This Row],[NbTrimestre]]&amp;"/"&amp;RIGHT(TEXT(Fecha[[#This Row],[NbAño]],"0"),2)</f>
        <v>T2/12</v>
      </c>
      <c r="M96" t="str">
        <f>TEXT(Fecha[[#This Row],[Fecha]],"MMMM")</f>
        <v>abril</v>
      </c>
      <c r="N96" t="str">
        <f>TEXT(Fecha[[#This Row],[Fecha]],"MMM")</f>
        <v>abr</v>
      </c>
      <c r="O96" t="str">
        <f>TEXT(Fecha[[#This Row],[Dia]],"0")&amp;" "&amp;Fecha[[#This Row],[nbMes3L]]</f>
        <v>4 abr</v>
      </c>
      <c r="P96" t="str">
        <f>"Sem "&amp;TEXT(Fecha[[#This Row],[Semana]],"0")&amp;" "&amp;"/"&amp;RIGHT(TEXT(Fecha[[#This Row],[NbAño]],"0"),2)</f>
        <v>Sem 15 /12</v>
      </c>
      <c r="Q96" t="str">
        <f>TEXT(WEEKDAY(Fecha[[#This Row],[Fecha]],1),"dddd")</f>
        <v>miércoles</v>
      </c>
      <c r="R9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97" spans="1:18" x14ac:dyDescent="0.3">
      <c r="A97" s="1">
        <v>41004</v>
      </c>
      <c r="B97">
        <f>(Fecha[[#This Row],[Año]]*10000)+(Fecha[[#This Row],[Mes]]*100)+Fecha[[#This Row],[Dia]]</f>
        <v>20120405</v>
      </c>
      <c r="C97">
        <f>YEAR(Fecha[Fecha])</f>
        <v>2012</v>
      </c>
      <c r="D97">
        <f>ROUNDUP(Fecha[[#This Row],[Mes]]/3,0)</f>
        <v>2</v>
      </c>
      <c r="E97">
        <f>MONTH(Fecha[[#This Row],[Fecha]])</f>
        <v>4</v>
      </c>
      <c r="F97">
        <f>(Fecha[[#This Row],[Año]]*100)+(Fecha[[#This Row],[Mes]])</f>
        <v>201204</v>
      </c>
      <c r="G97">
        <f>WEEKNUM(Fecha[[#This Row],[Fecha]],2)</f>
        <v>15</v>
      </c>
      <c r="H97">
        <f>DAY(Fecha[[#This Row],[Fecha]])</f>
        <v>5</v>
      </c>
      <c r="I97">
        <f>WEEKDAY(Fecha[[#This Row],[Fecha]],2)</f>
        <v>4</v>
      </c>
      <c r="J97">
        <f>Fecha[[#This Row],[Año]]</f>
        <v>2012</v>
      </c>
      <c r="K97" t="str">
        <f>"T"&amp;TEXT(Fecha[[#This Row],[Trimestre]],"0")</f>
        <v>T2</v>
      </c>
      <c r="L97" t="str">
        <f>Fecha[[#This Row],[NbTrimestre]]&amp;"/"&amp;RIGHT(TEXT(Fecha[[#This Row],[NbAño]],"0"),2)</f>
        <v>T2/12</v>
      </c>
      <c r="M97" t="str">
        <f>TEXT(Fecha[[#This Row],[Fecha]],"MMMM")</f>
        <v>abril</v>
      </c>
      <c r="N97" t="str">
        <f>TEXT(Fecha[[#This Row],[Fecha]],"MMM")</f>
        <v>abr</v>
      </c>
      <c r="O97" t="str">
        <f>TEXT(Fecha[[#This Row],[Dia]],"0")&amp;" "&amp;Fecha[[#This Row],[nbMes3L]]</f>
        <v>5 abr</v>
      </c>
      <c r="P97" t="str">
        <f>"Sem "&amp;TEXT(Fecha[[#This Row],[Semana]],"0")&amp;" "&amp;"/"&amp;RIGHT(TEXT(Fecha[[#This Row],[NbAño]],"0"),2)</f>
        <v>Sem 15 /12</v>
      </c>
      <c r="Q97" t="str">
        <f>TEXT(WEEKDAY(Fecha[[#This Row],[Fecha]],1),"dddd")</f>
        <v>jueves</v>
      </c>
      <c r="R9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98" spans="1:18" x14ac:dyDescent="0.3">
      <c r="A98" s="1">
        <v>41005</v>
      </c>
      <c r="B98">
        <f>(Fecha[[#This Row],[Año]]*10000)+(Fecha[[#This Row],[Mes]]*100)+Fecha[[#This Row],[Dia]]</f>
        <v>20120406</v>
      </c>
      <c r="C98">
        <f>YEAR(Fecha[Fecha])</f>
        <v>2012</v>
      </c>
      <c r="D98">
        <f>ROUNDUP(Fecha[[#This Row],[Mes]]/3,0)</f>
        <v>2</v>
      </c>
      <c r="E98">
        <f>MONTH(Fecha[[#This Row],[Fecha]])</f>
        <v>4</v>
      </c>
      <c r="F98">
        <f>(Fecha[[#This Row],[Año]]*100)+(Fecha[[#This Row],[Mes]])</f>
        <v>201204</v>
      </c>
      <c r="G98">
        <f>WEEKNUM(Fecha[[#This Row],[Fecha]],2)</f>
        <v>15</v>
      </c>
      <c r="H98">
        <f>DAY(Fecha[[#This Row],[Fecha]])</f>
        <v>6</v>
      </c>
      <c r="I98">
        <f>WEEKDAY(Fecha[[#This Row],[Fecha]],2)</f>
        <v>5</v>
      </c>
      <c r="J98">
        <f>Fecha[[#This Row],[Año]]</f>
        <v>2012</v>
      </c>
      <c r="K98" t="str">
        <f>"T"&amp;TEXT(Fecha[[#This Row],[Trimestre]],"0")</f>
        <v>T2</v>
      </c>
      <c r="L98" t="str">
        <f>Fecha[[#This Row],[NbTrimestre]]&amp;"/"&amp;RIGHT(TEXT(Fecha[[#This Row],[NbAño]],"0"),2)</f>
        <v>T2/12</v>
      </c>
      <c r="M98" t="str">
        <f>TEXT(Fecha[[#This Row],[Fecha]],"MMMM")</f>
        <v>abril</v>
      </c>
      <c r="N98" t="str">
        <f>TEXT(Fecha[[#This Row],[Fecha]],"MMM")</f>
        <v>abr</v>
      </c>
      <c r="O98" t="str">
        <f>TEXT(Fecha[[#This Row],[Dia]],"0")&amp;" "&amp;Fecha[[#This Row],[nbMes3L]]</f>
        <v>6 abr</v>
      </c>
      <c r="P98" t="str">
        <f>"Sem "&amp;TEXT(Fecha[[#This Row],[Semana]],"0")&amp;" "&amp;"/"&amp;RIGHT(TEXT(Fecha[[#This Row],[NbAño]],"0"),2)</f>
        <v>Sem 15 /12</v>
      </c>
      <c r="Q98" t="str">
        <f>TEXT(WEEKDAY(Fecha[[#This Row],[Fecha]],1),"dddd")</f>
        <v>viernes</v>
      </c>
      <c r="R9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99" spans="1:18" x14ac:dyDescent="0.3">
      <c r="A99" s="1">
        <v>41006</v>
      </c>
      <c r="B99">
        <f>(Fecha[[#This Row],[Año]]*10000)+(Fecha[[#This Row],[Mes]]*100)+Fecha[[#This Row],[Dia]]</f>
        <v>20120407</v>
      </c>
      <c r="C99">
        <f>YEAR(Fecha[Fecha])</f>
        <v>2012</v>
      </c>
      <c r="D99">
        <f>ROUNDUP(Fecha[[#This Row],[Mes]]/3,0)</f>
        <v>2</v>
      </c>
      <c r="E99">
        <f>MONTH(Fecha[[#This Row],[Fecha]])</f>
        <v>4</v>
      </c>
      <c r="F99">
        <f>(Fecha[[#This Row],[Año]]*100)+(Fecha[[#This Row],[Mes]])</f>
        <v>201204</v>
      </c>
      <c r="G99">
        <f>WEEKNUM(Fecha[[#This Row],[Fecha]],2)</f>
        <v>15</v>
      </c>
      <c r="H99">
        <f>DAY(Fecha[[#This Row],[Fecha]])</f>
        <v>7</v>
      </c>
      <c r="I99">
        <f>WEEKDAY(Fecha[[#This Row],[Fecha]],2)</f>
        <v>6</v>
      </c>
      <c r="J99">
        <f>Fecha[[#This Row],[Año]]</f>
        <v>2012</v>
      </c>
      <c r="K99" t="str">
        <f>"T"&amp;TEXT(Fecha[[#This Row],[Trimestre]],"0")</f>
        <v>T2</v>
      </c>
      <c r="L99" t="str">
        <f>Fecha[[#This Row],[NbTrimestre]]&amp;"/"&amp;RIGHT(TEXT(Fecha[[#This Row],[NbAño]],"0"),2)</f>
        <v>T2/12</v>
      </c>
      <c r="M99" t="str">
        <f>TEXT(Fecha[[#This Row],[Fecha]],"MMMM")</f>
        <v>abril</v>
      </c>
      <c r="N99" t="str">
        <f>TEXT(Fecha[[#This Row],[Fecha]],"MMM")</f>
        <v>abr</v>
      </c>
      <c r="O99" t="str">
        <f>TEXT(Fecha[[#This Row],[Dia]],"0")&amp;" "&amp;Fecha[[#This Row],[nbMes3L]]</f>
        <v>7 abr</v>
      </c>
      <c r="P99" t="str">
        <f>"Sem "&amp;TEXT(Fecha[[#This Row],[Semana]],"0")&amp;" "&amp;"/"&amp;RIGHT(TEXT(Fecha[[#This Row],[NbAño]],"0"),2)</f>
        <v>Sem 15 /12</v>
      </c>
      <c r="Q99" t="str">
        <f>TEXT(WEEKDAY(Fecha[[#This Row],[Fecha]],1),"dddd")</f>
        <v>sábado</v>
      </c>
      <c r="R9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100" spans="1:18" x14ac:dyDescent="0.3">
      <c r="A100" s="1">
        <v>41007</v>
      </c>
      <c r="B100">
        <f>(Fecha[[#This Row],[Año]]*10000)+(Fecha[[#This Row],[Mes]]*100)+Fecha[[#This Row],[Dia]]</f>
        <v>20120408</v>
      </c>
      <c r="C100">
        <f>YEAR(Fecha[Fecha])</f>
        <v>2012</v>
      </c>
      <c r="D100">
        <f>ROUNDUP(Fecha[[#This Row],[Mes]]/3,0)</f>
        <v>2</v>
      </c>
      <c r="E100">
        <f>MONTH(Fecha[[#This Row],[Fecha]])</f>
        <v>4</v>
      </c>
      <c r="F100">
        <f>(Fecha[[#This Row],[Año]]*100)+(Fecha[[#This Row],[Mes]])</f>
        <v>201204</v>
      </c>
      <c r="G100">
        <f>WEEKNUM(Fecha[[#This Row],[Fecha]],2)</f>
        <v>15</v>
      </c>
      <c r="H100">
        <f>DAY(Fecha[[#This Row],[Fecha]])</f>
        <v>8</v>
      </c>
      <c r="I100">
        <f>WEEKDAY(Fecha[[#This Row],[Fecha]],2)</f>
        <v>7</v>
      </c>
      <c r="J100">
        <f>Fecha[[#This Row],[Año]]</f>
        <v>2012</v>
      </c>
      <c r="K100" t="str">
        <f>"T"&amp;TEXT(Fecha[[#This Row],[Trimestre]],"0")</f>
        <v>T2</v>
      </c>
      <c r="L100" t="str">
        <f>Fecha[[#This Row],[NbTrimestre]]&amp;"/"&amp;RIGHT(TEXT(Fecha[[#This Row],[NbAño]],"0"),2)</f>
        <v>T2/12</v>
      </c>
      <c r="M100" t="str">
        <f>TEXT(Fecha[[#This Row],[Fecha]],"MMMM")</f>
        <v>abril</v>
      </c>
      <c r="N100" t="str">
        <f>TEXT(Fecha[[#This Row],[Fecha]],"MMM")</f>
        <v>abr</v>
      </c>
      <c r="O100" t="str">
        <f>TEXT(Fecha[[#This Row],[Dia]],"0")&amp;" "&amp;Fecha[[#This Row],[nbMes3L]]</f>
        <v>8 abr</v>
      </c>
      <c r="P100" t="str">
        <f>"Sem "&amp;TEXT(Fecha[[#This Row],[Semana]],"0")&amp;" "&amp;"/"&amp;RIGHT(TEXT(Fecha[[#This Row],[NbAño]],"0"),2)</f>
        <v>Sem 15 /12</v>
      </c>
      <c r="Q100" t="str">
        <f>TEXT(WEEKDAY(Fecha[[#This Row],[Fecha]],1),"dddd")</f>
        <v>domingo</v>
      </c>
      <c r="R10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101" spans="1:18" x14ac:dyDescent="0.3">
      <c r="A101" s="1">
        <v>41008</v>
      </c>
      <c r="B101">
        <f>(Fecha[[#This Row],[Año]]*10000)+(Fecha[[#This Row],[Mes]]*100)+Fecha[[#This Row],[Dia]]</f>
        <v>20120409</v>
      </c>
      <c r="C101">
        <f>YEAR(Fecha[Fecha])</f>
        <v>2012</v>
      </c>
      <c r="D101">
        <f>ROUNDUP(Fecha[[#This Row],[Mes]]/3,0)</f>
        <v>2</v>
      </c>
      <c r="E101">
        <f>MONTH(Fecha[[#This Row],[Fecha]])</f>
        <v>4</v>
      </c>
      <c r="F101">
        <f>(Fecha[[#This Row],[Año]]*100)+(Fecha[[#This Row],[Mes]])</f>
        <v>201204</v>
      </c>
      <c r="G101">
        <f>WEEKNUM(Fecha[[#This Row],[Fecha]],2)</f>
        <v>16</v>
      </c>
      <c r="H101">
        <f>DAY(Fecha[[#This Row],[Fecha]])</f>
        <v>9</v>
      </c>
      <c r="I101">
        <f>WEEKDAY(Fecha[[#This Row],[Fecha]],2)</f>
        <v>1</v>
      </c>
      <c r="J101">
        <f>Fecha[[#This Row],[Año]]</f>
        <v>2012</v>
      </c>
      <c r="K101" t="str">
        <f>"T"&amp;TEXT(Fecha[[#This Row],[Trimestre]],"0")</f>
        <v>T2</v>
      </c>
      <c r="L101" t="str">
        <f>Fecha[[#This Row],[NbTrimestre]]&amp;"/"&amp;RIGHT(TEXT(Fecha[[#This Row],[NbAño]],"0"),2)</f>
        <v>T2/12</v>
      </c>
      <c r="M101" t="str">
        <f>TEXT(Fecha[[#This Row],[Fecha]],"MMMM")</f>
        <v>abril</v>
      </c>
      <c r="N101" t="str">
        <f>TEXT(Fecha[[#This Row],[Fecha]],"MMM")</f>
        <v>abr</v>
      </c>
      <c r="O101" t="str">
        <f>TEXT(Fecha[[#This Row],[Dia]],"0")&amp;" "&amp;Fecha[[#This Row],[nbMes3L]]</f>
        <v>9 abr</v>
      </c>
      <c r="P101" t="str">
        <f>"Sem "&amp;TEXT(Fecha[[#This Row],[Semana]],"0")&amp;" "&amp;"/"&amp;RIGHT(TEXT(Fecha[[#This Row],[NbAño]],"0"),2)</f>
        <v>Sem 16 /12</v>
      </c>
      <c r="Q101" t="str">
        <f>TEXT(WEEKDAY(Fecha[[#This Row],[Fecha]],1),"dddd")</f>
        <v>lunes</v>
      </c>
      <c r="R10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2" spans="1:18" x14ac:dyDescent="0.3">
      <c r="A102" s="1">
        <v>41009</v>
      </c>
      <c r="B102">
        <f>(Fecha[[#This Row],[Año]]*10000)+(Fecha[[#This Row],[Mes]]*100)+Fecha[[#This Row],[Dia]]</f>
        <v>20120410</v>
      </c>
      <c r="C102">
        <f>YEAR(Fecha[Fecha])</f>
        <v>2012</v>
      </c>
      <c r="D102">
        <f>ROUNDUP(Fecha[[#This Row],[Mes]]/3,0)</f>
        <v>2</v>
      </c>
      <c r="E102">
        <f>MONTH(Fecha[[#This Row],[Fecha]])</f>
        <v>4</v>
      </c>
      <c r="F102">
        <f>(Fecha[[#This Row],[Año]]*100)+(Fecha[[#This Row],[Mes]])</f>
        <v>201204</v>
      </c>
      <c r="G102">
        <f>WEEKNUM(Fecha[[#This Row],[Fecha]],2)</f>
        <v>16</v>
      </c>
      <c r="H102">
        <f>DAY(Fecha[[#This Row],[Fecha]])</f>
        <v>10</v>
      </c>
      <c r="I102">
        <f>WEEKDAY(Fecha[[#This Row],[Fecha]],2)</f>
        <v>2</v>
      </c>
      <c r="J102">
        <f>Fecha[[#This Row],[Año]]</f>
        <v>2012</v>
      </c>
      <c r="K102" t="str">
        <f>"T"&amp;TEXT(Fecha[[#This Row],[Trimestre]],"0")</f>
        <v>T2</v>
      </c>
      <c r="L102" t="str">
        <f>Fecha[[#This Row],[NbTrimestre]]&amp;"/"&amp;RIGHT(TEXT(Fecha[[#This Row],[NbAño]],"0"),2)</f>
        <v>T2/12</v>
      </c>
      <c r="M102" t="str">
        <f>TEXT(Fecha[[#This Row],[Fecha]],"MMMM")</f>
        <v>abril</v>
      </c>
      <c r="N102" t="str">
        <f>TEXT(Fecha[[#This Row],[Fecha]],"MMM")</f>
        <v>abr</v>
      </c>
      <c r="O102" t="str">
        <f>TEXT(Fecha[[#This Row],[Dia]],"0")&amp;" "&amp;Fecha[[#This Row],[nbMes3L]]</f>
        <v>10 abr</v>
      </c>
      <c r="P102" t="str">
        <f>"Sem "&amp;TEXT(Fecha[[#This Row],[Semana]],"0")&amp;" "&amp;"/"&amp;RIGHT(TEXT(Fecha[[#This Row],[NbAño]],"0"),2)</f>
        <v>Sem 16 /12</v>
      </c>
      <c r="Q102" t="str">
        <f>TEXT(WEEKDAY(Fecha[[#This Row],[Fecha]],1),"dddd")</f>
        <v>martes</v>
      </c>
      <c r="R10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3" spans="1:18" x14ac:dyDescent="0.3">
      <c r="A103" s="1">
        <v>41010</v>
      </c>
      <c r="B103">
        <f>(Fecha[[#This Row],[Año]]*10000)+(Fecha[[#This Row],[Mes]]*100)+Fecha[[#This Row],[Dia]]</f>
        <v>20120411</v>
      </c>
      <c r="C103">
        <f>YEAR(Fecha[Fecha])</f>
        <v>2012</v>
      </c>
      <c r="D103">
        <f>ROUNDUP(Fecha[[#This Row],[Mes]]/3,0)</f>
        <v>2</v>
      </c>
      <c r="E103">
        <f>MONTH(Fecha[[#This Row],[Fecha]])</f>
        <v>4</v>
      </c>
      <c r="F103">
        <f>(Fecha[[#This Row],[Año]]*100)+(Fecha[[#This Row],[Mes]])</f>
        <v>201204</v>
      </c>
      <c r="G103">
        <f>WEEKNUM(Fecha[[#This Row],[Fecha]],2)</f>
        <v>16</v>
      </c>
      <c r="H103">
        <f>DAY(Fecha[[#This Row],[Fecha]])</f>
        <v>11</v>
      </c>
      <c r="I103">
        <f>WEEKDAY(Fecha[[#This Row],[Fecha]],2)</f>
        <v>3</v>
      </c>
      <c r="J103">
        <f>Fecha[[#This Row],[Año]]</f>
        <v>2012</v>
      </c>
      <c r="K103" t="str">
        <f>"T"&amp;TEXT(Fecha[[#This Row],[Trimestre]],"0")</f>
        <v>T2</v>
      </c>
      <c r="L103" t="str">
        <f>Fecha[[#This Row],[NbTrimestre]]&amp;"/"&amp;RIGHT(TEXT(Fecha[[#This Row],[NbAño]],"0"),2)</f>
        <v>T2/12</v>
      </c>
      <c r="M103" t="str">
        <f>TEXT(Fecha[[#This Row],[Fecha]],"MMMM")</f>
        <v>abril</v>
      </c>
      <c r="N103" t="str">
        <f>TEXT(Fecha[[#This Row],[Fecha]],"MMM")</f>
        <v>abr</v>
      </c>
      <c r="O103" t="str">
        <f>TEXT(Fecha[[#This Row],[Dia]],"0")&amp;" "&amp;Fecha[[#This Row],[nbMes3L]]</f>
        <v>11 abr</v>
      </c>
      <c r="P103" t="str">
        <f>"Sem "&amp;TEXT(Fecha[[#This Row],[Semana]],"0")&amp;" "&amp;"/"&amp;RIGHT(TEXT(Fecha[[#This Row],[NbAño]],"0"),2)</f>
        <v>Sem 16 /12</v>
      </c>
      <c r="Q103" t="str">
        <f>TEXT(WEEKDAY(Fecha[[#This Row],[Fecha]],1),"dddd")</f>
        <v>miércoles</v>
      </c>
      <c r="R10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4" spans="1:18" x14ac:dyDescent="0.3">
      <c r="A104" s="1">
        <v>41011</v>
      </c>
      <c r="B104">
        <f>(Fecha[[#This Row],[Año]]*10000)+(Fecha[[#This Row],[Mes]]*100)+Fecha[[#This Row],[Dia]]</f>
        <v>20120412</v>
      </c>
      <c r="C104">
        <f>YEAR(Fecha[Fecha])</f>
        <v>2012</v>
      </c>
      <c r="D104">
        <f>ROUNDUP(Fecha[[#This Row],[Mes]]/3,0)</f>
        <v>2</v>
      </c>
      <c r="E104">
        <f>MONTH(Fecha[[#This Row],[Fecha]])</f>
        <v>4</v>
      </c>
      <c r="F104">
        <f>(Fecha[[#This Row],[Año]]*100)+(Fecha[[#This Row],[Mes]])</f>
        <v>201204</v>
      </c>
      <c r="G104">
        <f>WEEKNUM(Fecha[[#This Row],[Fecha]],2)</f>
        <v>16</v>
      </c>
      <c r="H104">
        <f>DAY(Fecha[[#This Row],[Fecha]])</f>
        <v>12</v>
      </c>
      <c r="I104">
        <f>WEEKDAY(Fecha[[#This Row],[Fecha]],2)</f>
        <v>4</v>
      </c>
      <c r="J104">
        <f>Fecha[[#This Row],[Año]]</f>
        <v>2012</v>
      </c>
      <c r="K104" t="str">
        <f>"T"&amp;TEXT(Fecha[[#This Row],[Trimestre]],"0")</f>
        <v>T2</v>
      </c>
      <c r="L104" t="str">
        <f>Fecha[[#This Row],[NbTrimestre]]&amp;"/"&amp;RIGHT(TEXT(Fecha[[#This Row],[NbAño]],"0"),2)</f>
        <v>T2/12</v>
      </c>
      <c r="M104" t="str">
        <f>TEXT(Fecha[[#This Row],[Fecha]],"MMMM")</f>
        <v>abril</v>
      </c>
      <c r="N104" t="str">
        <f>TEXT(Fecha[[#This Row],[Fecha]],"MMM")</f>
        <v>abr</v>
      </c>
      <c r="O104" t="str">
        <f>TEXT(Fecha[[#This Row],[Dia]],"0")&amp;" "&amp;Fecha[[#This Row],[nbMes3L]]</f>
        <v>12 abr</v>
      </c>
      <c r="P104" t="str">
        <f>"Sem "&amp;TEXT(Fecha[[#This Row],[Semana]],"0")&amp;" "&amp;"/"&amp;RIGHT(TEXT(Fecha[[#This Row],[NbAño]],"0"),2)</f>
        <v>Sem 16 /12</v>
      </c>
      <c r="Q104" t="str">
        <f>TEXT(WEEKDAY(Fecha[[#This Row],[Fecha]],1),"dddd")</f>
        <v>jueves</v>
      </c>
      <c r="R10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5" spans="1:18" x14ac:dyDescent="0.3">
      <c r="A105" s="1">
        <v>41012</v>
      </c>
      <c r="B105">
        <f>(Fecha[[#This Row],[Año]]*10000)+(Fecha[[#This Row],[Mes]]*100)+Fecha[[#This Row],[Dia]]</f>
        <v>20120413</v>
      </c>
      <c r="C105">
        <f>YEAR(Fecha[Fecha])</f>
        <v>2012</v>
      </c>
      <c r="D105">
        <f>ROUNDUP(Fecha[[#This Row],[Mes]]/3,0)</f>
        <v>2</v>
      </c>
      <c r="E105">
        <f>MONTH(Fecha[[#This Row],[Fecha]])</f>
        <v>4</v>
      </c>
      <c r="F105">
        <f>(Fecha[[#This Row],[Año]]*100)+(Fecha[[#This Row],[Mes]])</f>
        <v>201204</v>
      </c>
      <c r="G105">
        <f>WEEKNUM(Fecha[[#This Row],[Fecha]],2)</f>
        <v>16</v>
      </c>
      <c r="H105">
        <f>DAY(Fecha[[#This Row],[Fecha]])</f>
        <v>13</v>
      </c>
      <c r="I105">
        <f>WEEKDAY(Fecha[[#This Row],[Fecha]],2)</f>
        <v>5</v>
      </c>
      <c r="J105">
        <f>Fecha[[#This Row],[Año]]</f>
        <v>2012</v>
      </c>
      <c r="K105" t="str">
        <f>"T"&amp;TEXT(Fecha[[#This Row],[Trimestre]],"0")</f>
        <v>T2</v>
      </c>
      <c r="L105" t="str">
        <f>Fecha[[#This Row],[NbTrimestre]]&amp;"/"&amp;RIGHT(TEXT(Fecha[[#This Row],[NbAño]],"0"),2)</f>
        <v>T2/12</v>
      </c>
      <c r="M105" t="str">
        <f>TEXT(Fecha[[#This Row],[Fecha]],"MMMM")</f>
        <v>abril</v>
      </c>
      <c r="N105" t="str">
        <f>TEXT(Fecha[[#This Row],[Fecha]],"MMM")</f>
        <v>abr</v>
      </c>
      <c r="O105" t="str">
        <f>TEXT(Fecha[[#This Row],[Dia]],"0")&amp;" "&amp;Fecha[[#This Row],[nbMes3L]]</f>
        <v>13 abr</v>
      </c>
      <c r="P105" t="str">
        <f>"Sem "&amp;TEXT(Fecha[[#This Row],[Semana]],"0")&amp;" "&amp;"/"&amp;RIGHT(TEXT(Fecha[[#This Row],[NbAño]],"0"),2)</f>
        <v>Sem 16 /12</v>
      </c>
      <c r="Q105" t="str">
        <f>TEXT(WEEKDAY(Fecha[[#This Row],[Fecha]],1),"dddd")</f>
        <v>viernes</v>
      </c>
      <c r="R10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6" spans="1:18" x14ac:dyDescent="0.3">
      <c r="A106" s="1">
        <v>41013</v>
      </c>
      <c r="B106">
        <f>(Fecha[[#This Row],[Año]]*10000)+(Fecha[[#This Row],[Mes]]*100)+Fecha[[#This Row],[Dia]]</f>
        <v>20120414</v>
      </c>
      <c r="C106">
        <f>YEAR(Fecha[Fecha])</f>
        <v>2012</v>
      </c>
      <c r="D106">
        <f>ROUNDUP(Fecha[[#This Row],[Mes]]/3,0)</f>
        <v>2</v>
      </c>
      <c r="E106">
        <f>MONTH(Fecha[[#This Row],[Fecha]])</f>
        <v>4</v>
      </c>
      <c r="F106">
        <f>(Fecha[[#This Row],[Año]]*100)+(Fecha[[#This Row],[Mes]])</f>
        <v>201204</v>
      </c>
      <c r="G106">
        <f>WEEKNUM(Fecha[[#This Row],[Fecha]],2)</f>
        <v>16</v>
      </c>
      <c r="H106">
        <f>DAY(Fecha[[#This Row],[Fecha]])</f>
        <v>14</v>
      </c>
      <c r="I106">
        <f>WEEKDAY(Fecha[[#This Row],[Fecha]],2)</f>
        <v>6</v>
      </c>
      <c r="J106">
        <f>Fecha[[#This Row],[Año]]</f>
        <v>2012</v>
      </c>
      <c r="K106" t="str">
        <f>"T"&amp;TEXT(Fecha[[#This Row],[Trimestre]],"0")</f>
        <v>T2</v>
      </c>
      <c r="L106" t="str">
        <f>Fecha[[#This Row],[NbTrimestre]]&amp;"/"&amp;RIGHT(TEXT(Fecha[[#This Row],[NbAño]],"0"),2)</f>
        <v>T2/12</v>
      </c>
      <c r="M106" t="str">
        <f>TEXT(Fecha[[#This Row],[Fecha]],"MMMM")</f>
        <v>abril</v>
      </c>
      <c r="N106" t="str">
        <f>TEXT(Fecha[[#This Row],[Fecha]],"MMM")</f>
        <v>abr</v>
      </c>
      <c r="O106" t="str">
        <f>TEXT(Fecha[[#This Row],[Dia]],"0")&amp;" "&amp;Fecha[[#This Row],[nbMes3L]]</f>
        <v>14 abr</v>
      </c>
      <c r="P106" t="str">
        <f>"Sem "&amp;TEXT(Fecha[[#This Row],[Semana]],"0")&amp;" "&amp;"/"&amp;RIGHT(TEXT(Fecha[[#This Row],[NbAño]],"0"),2)</f>
        <v>Sem 16 /12</v>
      </c>
      <c r="Q106" t="str">
        <f>TEXT(WEEKDAY(Fecha[[#This Row],[Fecha]],1),"dddd")</f>
        <v>sábado</v>
      </c>
      <c r="R10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7" spans="1:18" x14ac:dyDescent="0.3">
      <c r="A107" s="1">
        <v>41014</v>
      </c>
      <c r="B107">
        <f>(Fecha[[#This Row],[Año]]*10000)+(Fecha[[#This Row],[Mes]]*100)+Fecha[[#This Row],[Dia]]</f>
        <v>20120415</v>
      </c>
      <c r="C107">
        <f>YEAR(Fecha[Fecha])</f>
        <v>2012</v>
      </c>
      <c r="D107">
        <f>ROUNDUP(Fecha[[#This Row],[Mes]]/3,0)</f>
        <v>2</v>
      </c>
      <c r="E107">
        <f>MONTH(Fecha[[#This Row],[Fecha]])</f>
        <v>4</v>
      </c>
      <c r="F107">
        <f>(Fecha[[#This Row],[Año]]*100)+(Fecha[[#This Row],[Mes]])</f>
        <v>201204</v>
      </c>
      <c r="G107">
        <f>WEEKNUM(Fecha[[#This Row],[Fecha]],2)</f>
        <v>16</v>
      </c>
      <c r="H107">
        <f>DAY(Fecha[[#This Row],[Fecha]])</f>
        <v>15</v>
      </c>
      <c r="I107">
        <f>WEEKDAY(Fecha[[#This Row],[Fecha]],2)</f>
        <v>7</v>
      </c>
      <c r="J107">
        <f>Fecha[[#This Row],[Año]]</f>
        <v>2012</v>
      </c>
      <c r="K107" t="str">
        <f>"T"&amp;TEXT(Fecha[[#This Row],[Trimestre]],"0")</f>
        <v>T2</v>
      </c>
      <c r="L107" t="str">
        <f>Fecha[[#This Row],[NbTrimestre]]&amp;"/"&amp;RIGHT(TEXT(Fecha[[#This Row],[NbAño]],"0"),2)</f>
        <v>T2/12</v>
      </c>
      <c r="M107" t="str">
        <f>TEXT(Fecha[[#This Row],[Fecha]],"MMMM")</f>
        <v>abril</v>
      </c>
      <c r="N107" t="str">
        <f>TEXT(Fecha[[#This Row],[Fecha]],"MMM")</f>
        <v>abr</v>
      </c>
      <c r="O107" t="str">
        <f>TEXT(Fecha[[#This Row],[Dia]],"0")&amp;" "&amp;Fecha[[#This Row],[nbMes3L]]</f>
        <v>15 abr</v>
      </c>
      <c r="P107" t="str">
        <f>"Sem "&amp;TEXT(Fecha[[#This Row],[Semana]],"0")&amp;" "&amp;"/"&amp;RIGHT(TEXT(Fecha[[#This Row],[NbAño]],"0"),2)</f>
        <v>Sem 16 /12</v>
      </c>
      <c r="Q107" t="str">
        <f>TEXT(WEEKDAY(Fecha[[#This Row],[Fecha]],1),"dddd")</f>
        <v>domingo</v>
      </c>
      <c r="R10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8" spans="1:18" x14ac:dyDescent="0.3">
      <c r="A108" s="1">
        <v>41015</v>
      </c>
      <c r="B108">
        <f>(Fecha[[#This Row],[Año]]*10000)+(Fecha[[#This Row],[Mes]]*100)+Fecha[[#This Row],[Dia]]</f>
        <v>20120416</v>
      </c>
      <c r="C108">
        <f>YEAR(Fecha[Fecha])</f>
        <v>2012</v>
      </c>
      <c r="D108">
        <f>ROUNDUP(Fecha[[#This Row],[Mes]]/3,0)</f>
        <v>2</v>
      </c>
      <c r="E108">
        <f>MONTH(Fecha[[#This Row],[Fecha]])</f>
        <v>4</v>
      </c>
      <c r="F108">
        <f>(Fecha[[#This Row],[Año]]*100)+(Fecha[[#This Row],[Mes]])</f>
        <v>201204</v>
      </c>
      <c r="G108">
        <f>WEEKNUM(Fecha[[#This Row],[Fecha]],2)</f>
        <v>17</v>
      </c>
      <c r="H108">
        <f>DAY(Fecha[[#This Row],[Fecha]])</f>
        <v>16</v>
      </c>
      <c r="I108">
        <f>WEEKDAY(Fecha[[#This Row],[Fecha]],2)</f>
        <v>1</v>
      </c>
      <c r="J108">
        <f>Fecha[[#This Row],[Año]]</f>
        <v>2012</v>
      </c>
      <c r="K108" t="str">
        <f>"T"&amp;TEXT(Fecha[[#This Row],[Trimestre]],"0")</f>
        <v>T2</v>
      </c>
      <c r="L108" t="str">
        <f>Fecha[[#This Row],[NbTrimestre]]&amp;"/"&amp;RIGHT(TEXT(Fecha[[#This Row],[NbAño]],"0"),2)</f>
        <v>T2/12</v>
      </c>
      <c r="M108" t="str">
        <f>TEXT(Fecha[[#This Row],[Fecha]],"MMMM")</f>
        <v>abril</v>
      </c>
      <c r="N108" t="str">
        <f>TEXT(Fecha[[#This Row],[Fecha]],"MMM")</f>
        <v>abr</v>
      </c>
      <c r="O108" t="str">
        <f>TEXT(Fecha[[#This Row],[Dia]],"0")&amp;" "&amp;Fecha[[#This Row],[nbMes3L]]</f>
        <v>16 abr</v>
      </c>
      <c r="P108" t="str">
        <f>"Sem "&amp;TEXT(Fecha[[#This Row],[Semana]],"0")&amp;" "&amp;"/"&amp;RIGHT(TEXT(Fecha[[#This Row],[NbAño]],"0"),2)</f>
        <v>Sem 17 /12</v>
      </c>
      <c r="Q108" t="str">
        <f>TEXT(WEEKDAY(Fecha[[#This Row],[Fecha]],1),"dddd")</f>
        <v>lunes</v>
      </c>
      <c r="R10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09" spans="1:18" x14ac:dyDescent="0.3">
      <c r="A109" s="1">
        <v>41016</v>
      </c>
      <c r="B109">
        <f>(Fecha[[#This Row],[Año]]*10000)+(Fecha[[#This Row],[Mes]]*100)+Fecha[[#This Row],[Dia]]</f>
        <v>20120417</v>
      </c>
      <c r="C109">
        <f>YEAR(Fecha[Fecha])</f>
        <v>2012</v>
      </c>
      <c r="D109">
        <f>ROUNDUP(Fecha[[#This Row],[Mes]]/3,0)</f>
        <v>2</v>
      </c>
      <c r="E109">
        <f>MONTH(Fecha[[#This Row],[Fecha]])</f>
        <v>4</v>
      </c>
      <c r="F109">
        <f>(Fecha[[#This Row],[Año]]*100)+(Fecha[[#This Row],[Mes]])</f>
        <v>201204</v>
      </c>
      <c r="G109">
        <f>WEEKNUM(Fecha[[#This Row],[Fecha]],2)</f>
        <v>17</v>
      </c>
      <c r="H109">
        <f>DAY(Fecha[[#This Row],[Fecha]])</f>
        <v>17</v>
      </c>
      <c r="I109">
        <f>WEEKDAY(Fecha[[#This Row],[Fecha]],2)</f>
        <v>2</v>
      </c>
      <c r="J109">
        <f>Fecha[[#This Row],[Año]]</f>
        <v>2012</v>
      </c>
      <c r="K109" t="str">
        <f>"T"&amp;TEXT(Fecha[[#This Row],[Trimestre]],"0")</f>
        <v>T2</v>
      </c>
      <c r="L109" t="str">
        <f>Fecha[[#This Row],[NbTrimestre]]&amp;"/"&amp;RIGHT(TEXT(Fecha[[#This Row],[NbAño]],"0"),2)</f>
        <v>T2/12</v>
      </c>
      <c r="M109" t="str">
        <f>TEXT(Fecha[[#This Row],[Fecha]],"MMMM")</f>
        <v>abril</v>
      </c>
      <c r="N109" t="str">
        <f>TEXT(Fecha[[#This Row],[Fecha]],"MMM")</f>
        <v>abr</v>
      </c>
      <c r="O109" t="str">
        <f>TEXT(Fecha[[#This Row],[Dia]],"0")&amp;" "&amp;Fecha[[#This Row],[nbMes3L]]</f>
        <v>17 abr</v>
      </c>
      <c r="P109" t="str">
        <f>"Sem "&amp;TEXT(Fecha[[#This Row],[Semana]],"0")&amp;" "&amp;"/"&amp;RIGHT(TEXT(Fecha[[#This Row],[NbAño]],"0"),2)</f>
        <v>Sem 17 /12</v>
      </c>
      <c r="Q109" t="str">
        <f>TEXT(WEEKDAY(Fecha[[#This Row],[Fecha]],1),"dddd")</f>
        <v>martes</v>
      </c>
      <c r="R10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0" spans="1:18" x14ac:dyDescent="0.3">
      <c r="A110" s="1">
        <v>41017</v>
      </c>
      <c r="B110">
        <f>(Fecha[[#This Row],[Año]]*10000)+(Fecha[[#This Row],[Mes]]*100)+Fecha[[#This Row],[Dia]]</f>
        <v>20120418</v>
      </c>
      <c r="C110">
        <f>YEAR(Fecha[Fecha])</f>
        <v>2012</v>
      </c>
      <c r="D110">
        <f>ROUNDUP(Fecha[[#This Row],[Mes]]/3,0)</f>
        <v>2</v>
      </c>
      <c r="E110">
        <f>MONTH(Fecha[[#This Row],[Fecha]])</f>
        <v>4</v>
      </c>
      <c r="F110">
        <f>(Fecha[[#This Row],[Año]]*100)+(Fecha[[#This Row],[Mes]])</f>
        <v>201204</v>
      </c>
      <c r="G110">
        <f>WEEKNUM(Fecha[[#This Row],[Fecha]],2)</f>
        <v>17</v>
      </c>
      <c r="H110">
        <f>DAY(Fecha[[#This Row],[Fecha]])</f>
        <v>18</v>
      </c>
      <c r="I110">
        <f>WEEKDAY(Fecha[[#This Row],[Fecha]],2)</f>
        <v>3</v>
      </c>
      <c r="J110">
        <f>Fecha[[#This Row],[Año]]</f>
        <v>2012</v>
      </c>
      <c r="K110" t="str">
        <f>"T"&amp;TEXT(Fecha[[#This Row],[Trimestre]],"0")</f>
        <v>T2</v>
      </c>
      <c r="L110" t="str">
        <f>Fecha[[#This Row],[NbTrimestre]]&amp;"/"&amp;RIGHT(TEXT(Fecha[[#This Row],[NbAño]],"0"),2)</f>
        <v>T2/12</v>
      </c>
      <c r="M110" t="str">
        <f>TEXT(Fecha[[#This Row],[Fecha]],"MMMM")</f>
        <v>abril</v>
      </c>
      <c r="N110" t="str">
        <f>TEXT(Fecha[[#This Row],[Fecha]],"MMM")</f>
        <v>abr</v>
      </c>
      <c r="O110" t="str">
        <f>TEXT(Fecha[[#This Row],[Dia]],"0")&amp;" "&amp;Fecha[[#This Row],[nbMes3L]]</f>
        <v>18 abr</v>
      </c>
      <c r="P110" t="str">
        <f>"Sem "&amp;TEXT(Fecha[[#This Row],[Semana]],"0")&amp;" "&amp;"/"&amp;RIGHT(TEXT(Fecha[[#This Row],[NbAño]],"0"),2)</f>
        <v>Sem 17 /12</v>
      </c>
      <c r="Q110" t="str">
        <f>TEXT(WEEKDAY(Fecha[[#This Row],[Fecha]],1),"dddd")</f>
        <v>miércoles</v>
      </c>
      <c r="R1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1" spans="1:18" x14ac:dyDescent="0.3">
      <c r="A111" s="1">
        <v>41018</v>
      </c>
      <c r="B111">
        <f>(Fecha[[#This Row],[Año]]*10000)+(Fecha[[#This Row],[Mes]]*100)+Fecha[[#This Row],[Dia]]</f>
        <v>20120419</v>
      </c>
      <c r="C111">
        <f>YEAR(Fecha[Fecha])</f>
        <v>2012</v>
      </c>
      <c r="D111">
        <f>ROUNDUP(Fecha[[#This Row],[Mes]]/3,0)</f>
        <v>2</v>
      </c>
      <c r="E111">
        <f>MONTH(Fecha[[#This Row],[Fecha]])</f>
        <v>4</v>
      </c>
      <c r="F111">
        <f>(Fecha[[#This Row],[Año]]*100)+(Fecha[[#This Row],[Mes]])</f>
        <v>201204</v>
      </c>
      <c r="G111">
        <f>WEEKNUM(Fecha[[#This Row],[Fecha]],2)</f>
        <v>17</v>
      </c>
      <c r="H111">
        <f>DAY(Fecha[[#This Row],[Fecha]])</f>
        <v>19</v>
      </c>
      <c r="I111">
        <f>WEEKDAY(Fecha[[#This Row],[Fecha]],2)</f>
        <v>4</v>
      </c>
      <c r="J111">
        <f>Fecha[[#This Row],[Año]]</f>
        <v>2012</v>
      </c>
      <c r="K111" t="str">
        <f>"T"&amp;TEXT(Fecha[[#This Row],[Trimestre]],"0")</f>
        <v>T2</v>
      </c>
      <c r="L111" t="str">
        <f>Fecha[[#This Row],[NbTrimestre]]&amp;"/"&amp;RIGHT(TEXT(Fecha[[#This Row],[NbAño]],"0"),2)</f>
        <v>T2/12</v>
      </c>
      <c r="M111" t="str">
        <f>TEXT(Fecha[[#This Row],[Fecha]],"MMMM")</f>
        <v>abril</v>
      </c>
      <c r="N111" t="str">
        <f>TEXT(Fecha[[#This Row],[Fecha]],"MMM")</f>
        <v>abr</v>
      </c>
      <c r="O111" t="str">
        <f>TEXT(Fecha[[#This Row],[Dia]],"0")&amp;" "&amp;Fecha[[#This Row],[nbMes3L]]</f>
        <v>19 abr</v>
      </c>
      <c r="P111" t="str">
        <f>"Sem "&amp;TEXT(Fecha[[#This Row],[Semana]],"0")&amp;" "&amp;"/"&amp;RIGHT(TEXT(Fecha[[#This Row],[NbAño]],"0"),2)</f>
        <v>Sem 17 /12</v>
      </c>
      <c r="Q111" t="str">
        <f>TEXT(WEEKDAY(Fecha[[#This Row],[Fecha]],1),"dddd")</f>
        <v>jueves</v>
      </c>
      <c r="R1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2" spans="1:18" x14ac:dyDescent="0.3">
      <c r="A112" s="1">
        <v>41019</v>
      </c>
      <c r="B112">
        <f>(Fecha[[#This Row],[Año]]*10000)+(Fecha[[#This Row],[Mes]]*100)+Fecha[[#This Row],[Dia]]</f>
        <v>20120420</v>
      </c>
      <c r="C112">
        <f>YEAR(Fecha[Fecha])</f>
        <v>2012</v>
      </c>
      <c r="D112">
        <f>ROUNDUP(Fecha[[#This Row],[Mes]]/3,0)</f>
        <v>2</v>
      </c>
      <c r="E112">
        <f>MONTH(Fecha[[#This Row],[Fecha]])</f>
        <v>4</v>
      </c>
      <c r="F112">
        <f>(Fecha[[#This Row],[Año]]*100)+(Fecha[[#This Row],[Mes]])</f>
        <v>201204</v>
      </c>
      <c r="G112">
        <f>WEEKNUM(Fecha[[#This Row],[Fecha]],2)</f>
        <v>17</v>
      </c>
      <c r="H112">
        <f>DAY(Fecha[[#This Row],[Fecha]])</f>
        <v>20</v>
      </c>
      <c r="I112">
        <f>WEEKDAY(Fecha[[#This Row],[Fecha]],2)</f>
        <v>5</v>
      </c>
      <c r="J112">
        <f>Fecha[[#This Row],[Año]]</f>
        <v>2012</v>
      </c>
      <c r="K112" t="str">
        <f>"T"&amp;TEXT(Fecha[[#This Row],[Trimestre]],"0")</f>
        <v>T2</v>
      </c>
      <c r="L112" t="str">
        <f>Fecha[[#This Row],[NbTrimestre]]&amp;"/"&amp;RIGHT(TEXT(Fecha[[#This Row],[NbAño]],"0"),2)</f>
        <v>T2/12</v>
      </c>
      <c r="M112" t="str">
        <f>TEXT(Fecha[[#This Row],[Fecha]],"MMMM")</f>
        <v>abril</v>
      </c>
      <c r="N112" t="str">
        <f>TEXT(Fecha[[#This Row],[Fecha]],"MMM")</f>
        <v>abr</v>
      </c>
      <c r="O112" t="str">
        <f>TEXT(Fecha[[#This Row],[Dia]],"0")&amp;" "&amp;Fecha[[#This Row],[nbMes3L]]</f>
        <v>20 abr</v>
      </c>
      <c r="P112" t="str">
        <f>"Sem "&amp;TEXT(Fecha[[#This Row],[Semana]],"0")&amp;" "&amp;"/"&amp;RIGHT(TEXT(Fecha[[#This Row],[NbAño]],"0"),2)</f>
        <v>Sem 17 /12</v>
      </c>
      <c r="Q112" t="str">
        <f>TEXT(WEEKDAY(Fecha[[#This Row],[Fecha]],1),"dddd")</f>
        <v>viernes</v>
      </c>
      <c r="R1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3" spans="1:18" x14ac:dyDescent="0.3">
      <c r="A113" s="1">
        <v>41020</v>
      </c>
      <c r="B113">
        <f>(Fecha[[#This Row],[Año]]*10000)+(Fecha[[#This Row],[Mes]]*100)+Fecha[[#This Row],[Dia]]</f>
        <v>20120421</v>
      </c>
      <c r="C113">
        <f>YEAR(Fecha[Fecha])</f>
        <v>2012</v>
      </c>
      <c r="D113">
        <f>ROUNDUP(Fecha[[#This Row],[Mes]]/3,0)</f>
        <v>2</v>
      </c>
      <c r="E113">
        <f>MONTH(Fecha[[#This Row],[Fecha]])</f>
        <v>4</v>
      </c>
      <c r="F113">
        <f>(Fecha[[#This Row],[Año]]*100)+(Fecha[[#This Row],[Mes]])</f>
        <v>201204</v>
      </c>
      <c r="G113">
        <f>WEEKNUM(Fecha[[#This Row],[Fecha]],2)</f>
        <v>17</v>
      </c>
      <c r="H113">
        <f>DAY(Fecha[[#This Row],[Fecha]])</f>
        <v>21</v>
      </c>
      <c r="I113">
        <f>WEEKDAY(Fecha[[#This Row],[Fecha]],2)</f>
        <v>6</v>
      </c>
      <c r="J113">
        <f>Fecha[[#This Row],[Año]]</f>
        <v>2012</v>
      </c>
      <c r="K113" t="str">
        <f>"T"&amp;TEXT(Fecha[[#This Row],[Trimestre]],"0")</f>
        <v>T2</v>
      </c>
      <c r="L113" t="str">
        <f>Fecha[[#This Row],[NbTrimestre]]&amp;"/"&amp;RIGHT(TEXT(Fecha[[#This Row],[NbAño]],"0"),2)</f>
        <v>T2/12</v>
      </c>
      <c r="M113" t="str">
        <f>TEXT(Fecha[[#This Row],[Fecha]],"MMMM")</f>
        <v>abril</v>
      </c>
      <c r="N113" t="str">
        <f>TEXT(Fecha[[#This Row],[Fecha]],"MMM")</f>
        <v>abr</v>
      </c>
      <c r="O113" t="str">
        <f>TEXT(Fecha[[#This Row],[Dia]],"0")&amp;" "&amp;Fecha[[#This Row],[nbMes3L]]</f>
        <v>21 abr</v>
      </c>
      <c r="P113" t="str">
        <f>"Sem "&amp;TEXT(Fecha[[#This Row],[Semana]],"0")&amp;" "&amp;"/"&amp;RIGHT(TEXT(Fecha[[#This Row],[NbAño]],"0"),2)</f>
        <v>Sem 17 /12</v>
      </c>
      <c r="Q113" t="str">
        <f>TEXT(WEEKDAY(Fecha[[#This Row],[Fecha]],1),"dddd")</f>
        <v>sábado</v>
      </c>
      <c r="R1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4" spans="1:18" x14ac:dyDescent="0.3">
      <c r="A114" s="1">
        <v>41021</v>
      </c>
      <c r="B114">
        <f>(Fecha[[#This Row],[Año]]*10000)+(Fecha[[#This Row],[Mes]]*100)+Fecha[[#This Row],[Dia]]</f>
        <v>20120422</v>
      </c>
      <c r="C114">
        <f>YEAR(Fecha[Fecha])</f>
        <v>2012</v>
      </c>
      <c r="D114">
        <f>ROUNDUP(Fecha[[#This Row],[Mes]]/3,0)</f>
        <v>2</v>
      </c>
      <c r="E114">
        <f>MONTH(Fecha[[#This Row],[Fecha]])</f>
        <v>4</v>
      </c>
      <c r="F114">
        <f>(Fecha[[#This Row],[Año]]*100)+(Fecha[[#This Row],[Mes]])</f>
        <v>201204</v>
      </c>
      <c r="G114">
        <f>WEEKNUM(Fecha[[#This Row],[Fecha]],2)</f>
        <v>17</v>
      </c>
      <c r="H114">
        <f>DAY(Fecha[[#This Row],[Fecha]])</f>
        <v>22</v>
      </c>
      <c r="I114">
        <f>WEEKDAY(Fecha[[#This Row],[Fecha]],2)</f>
        <v>7</v>
      </c>
      <c r="J114">
        <f>Fecha[[#This Row],[Año]]</f>
        <v>2012</v>
      </c>
      <c r="K114" t="str">
        <f>"T"&amp;TEXT(Fecha[[#This Row],[Trimestre]],"0")</f>
        <v>T2</v>
      </c>
      <c r="L114" t="str">
        <f>Fecha[[#This Row],[NbTrimestre]]&amp;"/"&amp;RIGHT(TEXT(Fecha[[#This Row],[NbAño]],"0"),2)</f>
        <v>T2/12</v>
      </c>
      <c r="M114" t="str">
        <f>TEXT(Fecha[[#This Row],[Fecha]],"MMMM")</f>
        <v>abril</v>
      </c>
      <c r="N114" t="str">
        <f>TEXT(Fecha[[#This Row],[Fecha]],"MMM")</f>
        <v>abr</v>
      </c>
      <c r="O114" t="str">
        <f>TEXT(Fecha[[#This Row],[Dia]],"0")&amp;" "&amp;Fecha[[#This Row],[nbMes3L]]</f>
        <v>22 abr</v>
      </c>
      <c r="P114" t="str">
        <f>"Sem "&amp;TEXT(Fecha[[#This Row],[Semana]],"0")&amp;" "&amp;"/"&amp;RIGHT(TEXT(Fecha[[#This Row],[NbAño]],"0"),2)</f>
        <v>Sem 17 /12</v>
      </c>
      <c r="Q114" t="str">
        <f>TEXT(WEEKDAY(Fecha[[#This Row],[Fecha]],1),"dddd")</f>
        <v>domingo</v>
      </c>
      <c r="R1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5" spans="1:18" x14ac:dyDescent="0.3">
      <c r="A115" s="1">
        <v>41022</v>
      </c>
      <c r="B115">
        <f>(Fecha[[#This Row],[Año]]*10000)+(Fecha[[#This Row],[Mes]]*100)+Fecha[[#This Row],[Dia]]</f>
        <v>20120423</v>
      </c>
      <c r="C115">
        <f>YEAR(Fecha[Fecha])</f>
        <v>2012</v>
      </c>
      <c r="D115">
        <f>ROUNDUP(Fecha[[#This Row],[Mes]]/3,0)</f>
        <v>2</v>
      </c>
      <c r="E115">
        <f>MONTH(Fecha[[#This Row],[Fecha]])</f>
        <v>4</v>
      </c>
      <c r="F115">
        <f>(Fecha[[#This Row],[Año]]*100)+(Fecha[[#This Row],[Mes]])</f>
        <v>201204</v>
      </c>
      <c r="G115">
        <f>WEEKNUM(Fecha[[#This Row],[Fecha]],2)</f>
        <v>18</v>
      </c>
      <c r="H115">
        <f>DAY(Fecha[[#This Row],[Fecha]])</f>
        <v>23</v>
      </c>
      <c r="I115">
        <f>WEEKDAY(Fecha[[#This Row],[Fecha]],2)</f>
        <v>1</v>
      </c>
      <c r="J115">
        <f>Fecha[[#This Row],[Año]]</f>
        <v>2012</v>
      </c>
      <c r="K115" t="str">
        <f>"T"&amp;TEXT(Fecha[[#This Row],[Trimestre]],"0")</f>
        <v>T2</v>
      </c>
      <c r="L115" t="str">
        <f>Fecha[[#This Row],[NbTrimestre]]&amp;"/"&amp;RIGHT(TEXT(Fecha[[#This Row],[NbAño]],"0"),2)</f>
        <v>T2/12</v>
      </c>
      <c r="M115" t="str">
        <f>TEXT(Fecha[[#This Row],[Fecha]],"MMMM")</f>
        <v>abril</v>
      </c>
      <c r="N115" t="str">
        <f>TEXT(Fecha[[#This Row],[Fecha]],"MMM")</f>
        <v>abr</v>
      </c>
      <c r="O115" t="str">
        <f>TEXT(Fecha[[#This Row],[Dia]],"0")&amp;" "&amp;Fecha[[#This Row],[nbMes3L]]</f>
        <v>23 abr</v>
      </c>
      <c r="P115" t="str">
        <f>"Sem "&amp;TEXT(Fecha[[#This Row],[Semana]],"0")&amp;" "&amp;"/"&amp;RIGHT(TEXT(Fecha[[#This Row],[NbAño]],"0"),2)</f>
        <v>Sem 18 /12</v>
      </c>
      <c r="Q115" t="str">
        <f>TEXT(WEEKDAY(Fecha[[#This Row],[Fecha]],1),"dddd")</f>
        <v>lunes</v>
      </c>
      <c r="R1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6" spans="1:18" x14ac:dyDescent="0.3">
      <c r="A116" s="1">
        <v>41023</v>
      </c>
      <c r="B116">
        <f>(Fecha[[#This Row],[Año]]*10000)+(Fecha[[#This Row],[Mes]]*100)+Fecha[[#This Row],[Dia]]</f>
        <v>20120424</v>
      </c>
      <c r="C116">
        <f>YEAR(Fecha[Fecha])</f>
        <v>2012</v>
      </c>
      <c r="D116">
        <f>ROUNDUP(Fecha[[#This Row],[Mes]]/3,0)</f>
        <v>2</v>
      </c>
      <c r="E116">
        <f>MONTH(Fecha[[#This Row],[Fecha]])</f>
        <v>4</v>
      </c>
      <c r="F116">
        <f>(Fecha[[#This Row],[Año]]*100)+(Fecha[[#This Row],[Mes]])</f>
        <v>201204</v>
      </c>
      <c r="G116">
        <f>WEEKNUM(Fecha[[#This Row],[Fecha]],2)</f>
        <v>18</v>
      </c>
      <c r="H116">
        <f>DAY(Fecha[[#This Row],[Fecha]])</f>
        <v>24</v>
      </c>
      <c r="I116">
        <f>WEEKDAY(Fecha[[#This Row],[Fecha]],2)</f>
        <v>2</v>
      </c>
      <c r="J116">
        <f>Fecha[[#This Row],[Año]]</f>
        <v>2012</v>
      </c>
      <c r="K116" t="str">
        <f>"T"&amp;TEXT(Fecha[[#This Row],[Trimestre]],"0")</f>
        <v>T2</v>
      </c>
      <c r="L116" t="str">
        <f>Fecha[[#This Row],[NbTrimestre]]&amp;"/"&amp;RIGHT(TEXT(Fecha[[#This Row],[NbAño]],"0"),2)</f>
        <v>T2/12</v>
      </c>
      <c r="M116" t="str">
        <f>TEXT(Fecha[[#This Row],[Fecha]],"MMMM")</f>
        <v>abril</v>
      </c>
      <c r="N116" t="str">
        <f>TEXT(Fecha[[#This Row],[Fecha]],"MMM")</f>
        <v>abr</v>
      </c>
      <c r="O116" t="str">
        <f>TEXT(Fecha[[#This Row],[Dia]],"0")&amp;" "&amp;Fecha[[#This Row],[nbMes3L]]</f>
        <v>24 abr</v>
      </c>
      <c r="P116" t="str">
        <f>"Sem "&amp;TEXT(Fecha[[#This Row],[Semana]],"0")&amp;" "&amp;"/"&amp;RIGHT(TEXT(Fecha[[#This Row],[NbAño]],"0"),2)</f>
        <v>Sem 18 /12</v>
      </c>
      <c r="Q116" t="str">
        <f>TEXT(WEEKDAY(Fecha[[#This Row],[Fecha]],1),"dddd")</f>
        <v>martes</v>
      </c>
      <c r="R1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7" spans="1:18" x14ac:dyDescent="0.3">
      <c r="A117" s="1">
        <v>41024</v>
      </c>
      <c r="B117">
        <f>(Fecha[[#This Row],[Año]]*10000)+(Fecha[[#This Row],[Mes]]*100)+Fecha[[#This Row],[Dia]]</f>
        <v>20120425</v>
      </c>
      <c r="C117">
        <f>YEAR(Fecha[Fecha])</f>
        <v>2012</v>
      </c>
      <c r="D117">
        <f>ROUNDUP(Fecha[[#This Row],[Mes]]/3,0)</f>
        <v>2</v>
      </c>
      <c r="E117">
        <f>MONTH(Fecha[[#This Row],[Fecha]])</f>
        <v>4</v>
      </c>
      <c r="F117">
        <f>(Fecha[[#This Row],[Año]]*100)+(Fecha[[#This Row],[Mes]])</f>
        <v>201204</v>
      </c>
      <c r="G117">
        <f>WEEKNUM(Fecha[[#This Row],[Fecha]],2)</f>
        <v>18</v>
      </c>
      <c r="H117">
        <f>DAY(Fecha[[#This Row],[Fecha]])</f>
        <v>25</v>
      </c>
      <c r="I117">
        <f>WEEKDAY(Fecha[[#This Row],[Fecha]],2)</f>
        <v>3</v>
      </c>
      <c r="J117">
        <f>Fecha[[#This Row],[Año]]</f>
        <v>2012</v>
      </c>
      <c r="K117" t="str">
        <f>"T"&amp;TEXT(Fecha[[#This Row],[Trimestre]],"0")</f>
        <v>T2</v>
      </c>
      <c r="L117" t="str">
        <f>Fecha[[#This Row],[NbTrimestre]]&amp;"/"&amp;RIGHT(TEXT(Fecha[[#This Row],[NbAño]],"0"),2)</f>
        <v>T2/12</v>
      </c>
      <c r="M117" t="str">
        <f>TEXT(Fecha[[#This Row],[Fecha]],"MMMM")</f>
        <v>abril</v>
      </c>
      <c r="N117" t="str">
        <f>TEXT(Fecha[[#This Row],[Fecha]],"MMM")</f>
        <v>abr</v>
      </c>
      <c r="O117" t="str">
        <f>TEXT(Fecha[[#This Row],[Dia]],"0")&amp;" "&amp;Fecha[[#This Row],[nbMes3L]]</f>
        <v>25 abr</v>
      </c>
      <c r="P117" t="str">
        <f>"Sem "&amp;TEXT(Fecha[[#This Row],[Semana]],"0")&amp;" "&amp;"/"&amp;RIGHT(TEXT(Fecha[[#This Row],[NbAño]],"0"),2)</f>
        <v>Sem 18 /12</v>
      </c>
      <c r="Q117" t="str">
        <f>TEXT(WEEKDAY(Fecha[[#This Row],[Fecha]],1),"dddd")</f>
        <v>miércoles</v>
      </c>
      <c r="R1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8" spans="1:18" x14ac:dyDescent="0.3">
      <c r="A118" s="1">
        <v>41025</v>
      </c>
      <c r="B118">
        <f>(Fecha[[#This Row],[Año]]*10000)+(Fecha[[#This Row],[Mes]]*100)+Fecha[[#This Row],[Dia]]</f>
        <v>20120426</v>
      </c>
      <c r="C118">
        <f>YEAR(Fecha[Fecha])</f>
        <v>2012</v>
      </c>
      <c r="D118">
        <f>ROUNDUP(Fecha[[#This Row],[Mes]]/3,0)</f>
        <v>2</v>
      </c>
      <c r="E118">
        <f>MONTH(Fecha[[#This Row],[Fecha]])</f>
        <v>4</v>
      </c>
      <c r="F118">
        <f>(Fecha[[#This Row],[Año]]*100)+(Fecha[[#This Row],[Mes]])</f>
        <v>201204</v>
      </c>
      <c r="G118">
        <f>WEEKNUM(Fecha[[#This Row],[Fecha]],2)</f>
        <v>18</v>
      </c>
      <c r="H118">
        <f>DAY(Fecha[[#This Row],[Fecha]])</f>
        <v>26</v>
      </c>
      <c r="I118">
        <f>WEEKDAY(Fecha[[#This Row],[Fecha]],2)</f>
        <v>4</v>
      </c>
      <c r="J118">
        <f>Fecha[[#This Row],[Año]]</f>
        <v>2012</v>
      </c>
      <c r="K118" t="str">
        <f>"T"&amp;TEXT(Fecha[[#This Row],[Trimestre]],"0")</f>
        <v>T2</v>
      </c>
      <c r="L118" t="str">
        <f>Fecha[[#This Row],[NbTrimestre]]&amp;"/"&amp;RIGHT(TEXT(Fecha[[#This Row],[NbAño]],"0"),2)</f>
        <v>T2/12</v>
      </c>
      <c r="M118" t="str">
        <f>TEXT(Fecha[[#This Row],[Fecha]],"MMMM")</f>
        <v>abril</v>
      </c>
      <c r="N118" t="str">
        <f>TEXT(Fecha[[#This Row],[Fecha]],"MMM")</f>
        <v>abr</v>
      </c>
      <c r="O118" t="str">
        <f>TEXT(Fecha[[#This Row],[Dia]],"0")&amp;" "&amp;Fecha[[#This Row],[nbMes3L]]</f>
        <v>26 abr</v>
      </c>
      <c r="P118" t="str">
        <f>"Sem "&amp;TEXT(Fecha[[#This Row],[Semana]],"0")&amp;" "&amp;"/"&amp;RIGHT(TEXT(Fecha[[#This Row],[NbAño]],"0"),2)</f>
        <v>Sem 18 /12</v>
      </c>
      <c r="Q118" t="str">
        <f>TEXT(WEEKDAY(Fecha[[#This Row],[Fecha]],1),"dddd")</f>
        <v>jueves</v>
      </c>
      <c r="R1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19" spans="1:18" x14ac:dyDescent="0.3">
      <c r="A119" s="1">
        <v>41026</v>
      </c>
      <c r="B119">
        <f>(Fecha[[#This Row],[Año]]*10000)+(Fecha[[#This Row],[Mes]]*100)+Fecha[[#This Row],[Dia]]</f>
        <v>20120427</v>
      </c>
      <c r="C119">
        <f>YEAR(Fecha[Fecha])</f>
        <v>2012</v>
      </c>
      <c r="D119">
        <f>ROUNDUP(Fecha[[#This Row],[Mes]]/3,0)</f>
        <v>2</v>
      </c>
      <c r="E119">
        <f>MONTH(Fecha[[#This Row],[Fecha]])</f>
        <v>4</v>
      </c>
      <c r="F119">
        <f>(Fecha[[#This Row],[Año]]*100)+(Fecha[[#This Row],[Mes]])</f>
        <v>201204</v>
      </c>
      <c r="G119">
        <f>WEEKNUM(Fecha[[#This Row],[Fecha]],2)</f>
        <v>18</v>
      </c>
      <c r="H119">
        <f>DAY(Fecha[[#This Row],[Fecha]])</f>
        <v>27</v>
      </c>
      <c r="I119">
        <f>WEEKDAY(Fecha[[#This Row],[Fecha]],2)</f>
        <v>5</v>
      </c>
      <c r="J119">
        <f>Fecha[[#This Row],[Año]]</f>
        <v>2012</v>
      </c>
      <c r="K119" t="str">
        <f>"T"&amp;TEXT(Fecha[[#This Row],[Trimestre]],"0")</f>
        <v>T2</v>
      </c>
      <c r="L119" t="str">
        <f>Fecha[[#This Row],[NbTrimestre]]&amp;"/"&amp;RIGHT(TEXT(Fecha[[#This Row],[NbAño]],"0"),2)</f>
        <v>T2/12</v>
      </c>
      <c r="M119" t="str">
        <f>TEXT(Fecha[[#This Row],[Fecha]],"MMMM")</f>
        <v>abril</v>
      </c>
      <c r="N119" t="str">
        <f>TEXT(Fecha[[#This Row],[Fecha]],"MMM")</f>
        <v>abr</v>
      </c>
      <c r="O119" t="str">
        <f>TEXT(Fecha[[#This Row],[Dia]],"0")&amp;" "&amp;Fecha[[#This Row],[nbMes3L]]</f>
        <v>27 abr</v>
      </c>
      <c r="P119" t="str">
        <f>"Sem "&amp;TEXT(Fecha[[#This Row],[Semana]],"0")&amp;" "&amp;"/"&amp;RIGHT(TEXT(Fecha[[#This Row],[NbAño]],"0"),2)</f>
        <v>Sem 18 /12</v>
      </c>
      <c r="Q119" t="str">
        <f>TEXT(WEEKDAY(Fecha[[#This Row],[Fecha]],1),"dddd")</f>
        <v>viernes</v>
      </c>
      <c r="R1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0" spans="1:18" x14ac:dyDescent="0.3">
      <c r="A120" s="1">
        <v>41027</v>
      </c>
      <c r="B120">
        <f>(Fecha[[#This Row],[Año]]*10000)+(Fecha[[#This Row],[Mes]]*100)+Fecha[[#This Row],[Dia]]</f>
        <v>20120428</v>
      </c>
      <c r="C120">
        <f>YEAR(Fecha[Fecha])</f>
        <v>2012</v>
      </c>
      <c r="D120">
        <f>ROUNDUP(Fecha[[#This Row],[Mes]]/3,0)</f>
        <v>2</v>
      </c>
      <c r="E120">
        <f>MONTH(Fecha[[#This Row],[Fecha]])</f>
        <v>4</v>
      </c>
      <c r="F120">
        <f>(Fecha[[#This Row],[Año]]*100)+(Fecha[[#This Row],[Mes]])</f>
        <v>201204</v>
      </c>
      <c r="G120">
        <f>WEEKNUM(Fecha[[#This Row],[Fecha]],2)</f>
        <v>18</v>
      </c>
      <c r="H120">
        <f>DAY(Fecha[[#This Row],[Fecha]])</f>
        <v>28</v>
      </c>
      <c r="I120">
        <f>WEEKDAY(Fecha[[#This Row],[Fecha]],2)</f>
        <v>6</v>
      </c>
      <c r="J120">
        <f>Fecha[[#This Row],[Año]]</f>
        <v>2012</v>
      </c>
      <c r="K120" t="str">
        <f>"T"&amp;TEXT(Fecha[[#This Row],[Trimestre]],"0")</f>
        <v>T2</v>
      </c>
      <c r="L120" t="str">
        <f>Fecha[[#This Row],[NbTrimestre]]&amp;"/"&amp;RIGHT(TEXT(Fecha[[#This Row],[NbAño]],"0"),2)</f>
        <v>T2/12</v>
      </c>
      <c r="M120" t="str">
        <f>TEXT(Fecha[[#This Row],[Fecha]],"MMMM")</f>
        <v>abril</v>
      </c>
      <c r="N120" t="str">
        <f>TEXT(Fecha[[#This Row],[Fecha]],"MMM")</f>
        <v>abr</v>
      </c>
      <c r="O120" t="str">
        <f>TEXT(Fecha[[#This Row],[Dia]],"0")&amp;" "&amp;Fecha[[#This Row],[nbMes3L]]</f>
        <v>28 abr</v>
      </c>
      <c r="P120" t="str">
        <f>"Sem "&amp;TEXT(Fecha[[#This Row],[Semana]],"0")&amp;" "&amp;"/"&amp;RIGHT(TEXT(Fecha[[#This Row],[NbAño]],"0"),2)</f>
        <v>Sem 18 /12</v>
      </c>
      <c r="Q120" t="str">
        <f>TEXT(WEEKDAY(Fecha[[#This Row],[Fecha]],1),"dddd")</f>
        <v>sábado</v>
      </c>
      <c r="R1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1" spans="1:18" x14ac:dyDescent="0.3">
      <c r="A121" s="1">
        <v>41028</v>
      </c>
      <c r="B121">
        <f>(Fecha[[#This Row],[Año]]*10000)+(Fecha[[#This Row],[Mes]]*100)+Fecha[[#This Row],[Dia]]</f>
        <v>20120429</v>
      </c>
      <c r="C121">
        <f>YEAR(Fecha[Fecha])</f>
        <v>2012</v>
      </c>
      <c r="D121">
        <f>ROUNDUP(Fecha[[#This Row],[Mes]]/3,0)</f>
        <v>2</v>
      </c>
      <c r="E121">
        <f>MONTH(Fecha[[#This Row],[Fecha]])</f>
        <v>4</v>
      </c>
      <c r="F121">
        <f>(Fecha[[#This Row],[Año]]*100)+(Fecha[[#This Row],[Mes]])</f>
        <v>201204</v>
      </c>
      <c r="G121">
        <f>WEEKNUM(Fecha[[#This Row],[Fecha]],2)</f>
        <v>18</v>
      </c>
      <c r="H121">
        <f>DAY(Fecha[[#This Row],[Fecha]])</f>
        <v>29</v>
      </c>
      <c r="I121">
        <f>WEEKDAY(Fecha[[#This Row],[Fecha]],2)</f>
        <v>7</v>
      </c>
      <c r="J121">
        <f>Fecha[[#This Row],[Año]]</f>
        <v>2012</v>
      </c>
      <c r="K121" t="str">
        <f>"T"&amp;TEXT(Fecha[[#This Row],[Trimestre]],"0")</f>
        <v>T2</v>
      </c>
      <c r="L121" t="str">
        <f>Fecha[[#This Row],[NbTrimestre]]&amp;"/"&amp;RIGHT(TEXT(Fecha[[#This Row],[NbAño]],"0"),2)</f>
        <v>T2/12</v>
      </c>
      <c r="M121" t="str">
        <f>TEXT(Fecha[[#This Row],[Fecha]],"MMMM")</f>
        <v>abril</v>
      </c>
      <c r="N121" t="str">
        <f>TEXT(Fecha[[#This Row],[Fecha]],"MMM")</f>
        <v>abr</v>
      </c>
      <c r="O121" t="str">
        <f>TEXT(Fecha[[#This Row],[Dia]],"0")&amp;" "&amp;Fecha[[#This Row],[nbMes3L]]</f>
        <v>29 abr</v>
      </c>
      <c r="P121" t="str">
        <f>"Sem "&amp;TEXT(Fecha[[#This Row],[Semana]],"0")&amp;" "&amp;"/"&amp;RIGHT(TEXT(Fecha[[#This Row],[NbAño]],"0"),2)</f>
        <v>Sem 18 /12</v>
      </c>
      <c r="Q121" t="str">
        <f>TEXT(WEEKDAY(Fecha[[#This Row],[Fecha]],1),"dddd")</f>
        <v>domingo</v>
      </c>
      <c r="R1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2" spans="1:18" x14ac:dyDescent="0.3">
      <c r="A122" s="1">
        <v>41029</v>
      </c>
      <c r="B122">
        <f>(Fecha[[#This Row],[Año]]*10000)+(Fecha[[#This Row],[Mes]]*100)+Fecha[[#This Row],[Dia]]</f>
        <v>20120430</v>
      </c>
      <c r="C122">
        <f>YEAR(Fecha[Fecha])</f>
        <v>2012</v>
      </c>
      <c r="D122">
        <f>ROUNDUP(Fecha[[#This Row],[Mes]]/3,0)</f>
        <v>2</v>
      </c>
      <c r="E122">
        <f>MONTH(Fecha[[#This Row],[Fecha]])</f>
        <v>4</v>
      </c>
      <c r="F122">
        <f>(Fecha[[#This Row],[Año]]*100)+(Fecha[[#This Row],[Mes]])</f>
        <v>201204</v>
      </c>
      <c r="G122">
        <f>WEEKNUM(Fecha[[#This Row],[Fecha]],2)</f>
        <v>19</v>
      </c>
      <c r="H122">
        <f>DAY(Fecha[[#This Row],[Fecha]])</f>
        <v>30</v>
      </c>
      <c r="I122">
        <f>WEEKDAY(Fecha[[#This Row],[Fecha]],2)</f>
        <v>1</v>
      </c>
      <c r="J122">
        <f>Fecha[[#This Row],[Año]]</f>
        <v>2012</v>
      </c>
      <c r="K122" t="str">
        <f>"T"&amp;TEXT(Fecha[[#This Row],[Trimestre]],"0")</f>
        <v>T2</v>
      </c>
      <c r="L122" t="str">
        <f>Fecha[[#This Row],[NbTrimestre]]&amp;"/"&amp;RIGHT(TEXT(Fecha[[#This Row],[NbAño]],"0"),2)</f>
        <v>T2/12</v>
      </c>
      <c r="M122" t="str">
        <f>TEXT(Fecha[[#This Row],[Fecha]],"MMMM")</f>
        <v>abril</v>
      </c>
      <c r="N122" t="str">
        <f>TEXT(Fecha[[#This Row],[Fecha]],"MMM")</f>
        <v>abr</v>
      </c>
      <c r="O122" t="str">
        <f>TEXT(Fecha[[#This Row],[Dia]],"0")&amp;" "&amp;Fecha[[#This Row],[nbMes3L]]</f>
        <v>30 abr</v>
      </c>
      <c r="P122" t="str">
        <f>"Sem "&amp;TEXT(Fecha[[#This Row],[Semana]],"0")&amp;" "&amp;"/"&amp;RIGHT(TEXT(Fecha[[#This Row],[NbAño]],"0"),2)</f>
        <v>Sem 19 /12</v>
      </c>
      <c r="Q122" t="str">
        <f>TEXT(WEEKDAY(Fecha[[#This Row],[Fecha]],1),"dddd")</f>
        <v>lunes</v>
      </c>
      <c r="R1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3" spans="1:18" x14ac:dyDescent="0.3">
      <c r="A123" s="1">
        <v>41030</v>
      </c>
      <c r="B123">
        <f>(Fecha[[#This Row],[Año]]*10000)+(Fecha[[#This Row],[Mes]]*100)+Fecha[[#This Row],[Dia]]</f>
        <v>20120501</v>
      </c>
      <c r="C123">
        <f>YEAR(Fecha[Fecha])</f>
        <v>2012</v>
      </c>
      <c r="D123">
        <f>ROUNDUP(Fecha[[#This Row],[Mes]]/3,0)</f>
        <v>2</v>
      </c>
      <c r="E123">
        <f>MONTH(Fecha[[#This Row],[Fecha]])</f>
        <v>5</v>
      </c>
      <c r="F123">
        <f>(Fecha[[#This Row],[Año]]*100)+(Fecha[[#This Row],[Mes]])</f>
        <v>201205</v>
      </c>
      <c r="G123">
        <f>WEEKNUM(Fecha[[#This Row],[Fecha]],2)</f>
        <v>19</v>
      </c>
      <c r="H123">
        <f>DAY(Fecha[[#This Row],[Fecha]])</f>
        <v>1</v>
      </c>
      <c r="I123">
        <f>WEEKDAY(Fecha[[#This Row],[Fecha]],2)</f>
        <v>2</v>
      </c>
      <c r="J123">
        <f>Fecha[[#This Row],[Año]]</f>
        <v>2012</v>
      </c>
      <c r="K123" t="str">
        <f>"T"&amp;TEXT(Fecha[[#This Row],[Trimestre]],"0")</f>
        <v>T2</v>
      </c>
      <c r="L123" t="str">
        <f>Fecha[[#This Row],[NbTrimestre]]&amp;"/"&amp;RIGHT(TEXT(Fecha[[#This Row],[NbAño]],"0"),2)</f>
        <v>T2/12</v>
      </c>
      <c r="M123" t="str">
        <f>TEXT(Fecha[[#This Row],[Fecha]],"MMMM")</f>
        <v>mayo</v>
      </c>
      <c r="N123" t="str">
        <f>TEXT(Fecha[[#This Row],[Fecha]],"MMM")</f>
        <v>may</v>
      </c>
      <c r="O123" t="str">
        <f>TEXT(Fecha[[#This Row],[Dia]],"0")&amp;" "&amp;Fecha[[#This Row],[nbMes3L]]</f>
        <v>1 may</v>
      </c>
      <c r="P123" t="str">
        <f>"Sem "&amp;TEXT(Fecha[[#This Row],[Semana]],"0")&amp;" "&amp;"/"&amp;RIGHT(TEXT(Fecha[[#This Row],[NbAño]],"0"),2)</f>
        <v>Sem 19 /12</v>
      </c>
      <c r="Q123" t="str">
        <f>TEXT(WEEKDAY(Fecha[[#This Row],[Fecha]],1),"dddd")</f>
        <v>martes</v>
      </c>
      <c r="R1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4" spans="1:18" x14ac:dyDescent="0.3">
      <c r="A124" s="1">
        <v>41031</v>
      </c>
      <c r="B124">
        <f>(Fecha[[#This Row],[Año]]*10000)+(Fecha[[#This Row],[Mes]]*100)+Fecha[[#This Row],[Dia]]</f>
        <v>20120502</v>
      </c>
      <c r="C124">
        <f>YEAR(Fecha[Fecha])</f>
        <v>2012</v>
      </c>
      <c r="D124">
        <f>ROUNDUP(Fecha[[#This Row],[Mes]]/3,0)</f>
        <v>2</v>
      </c>
      <c r="E124">
        <f>MONTH(Fecha[[#This Row],[Fecha]])</f>
        <v>5</v>
      </c>
      <c r="F124">
        <f>(Fecha[[#This Row],[Año]]*100)+(Fecha[[#This Row],[Mes]])</f>
        <v>201205</v>
      </c>
      <c r="G124">
        <f>WEEKNUM(Fecha[[#This Row],[Fecha]],2)</f>
        <v>19</v>
      </c>
      <c r="H124">
        <f>DAY(Fecha[[#This Row],[Fecha]])</f>
        <v>2</v>
      </c>
      <c r="I124">
        <f>WEEKDAY(Fecha[[#This Row],[Fecha]],2)</f>
        <v>3</v>
      </c>
      <c r="J124">
        <f>Fecha[[#This Row],[Año]]</f>
        <v>2012</v>
      </c>
      <c r="K124" t="str">
        <f>"T"&amp;TEXT(Fecha[[#This Row],[Trimestre]],"0")</f>
        <v>T2</v>
      </c>
      <c r="L124" t="str">
        <f>Fecha[[#This Row],[NbTrimestre]]&amp;"/"&amp;RIGHT(TEXT(Fecha[[#This Row],[NbAño]],"0"),2)</f>
        <v>T2/12</v>
      </c>
      <c r="M124" t="str">
        <f>TEXT(Fecha[[#This Row],[Fecha]],"MMMM")</f>
        <v>mayo</v>
      </c>
      <c r="N124" t="str">
        <f>TEXT(Fecha[[#This Row],[Fecha]],"MMM")</f>
        <v>may</v>
      </c>
      <c r="O124" t="str">
        <f>TEXT(Fecha[[#This Row],[Dia]],"0")&amp;" "&amp;Fecha[[#This Row],[nbMes3L]]</f>
        <v>2 may</v>
      </c>
      <c r="P124" t="str">
        <f>"Sem "&amp;TEXT(Fecha[[#This Row],[Semana]],"0")&amp;" "&amp;"/"&amp;RIGHT(TEXT(Fecha[[#This Row],[NbAño]],"0"),2)</f>
        <v>Sem 19 /12</v>
      </c>
      <c r="Q124" t="str">
        <f>TEXT(WEEKDAY(Fecha[[#This Row],[Fecha]],1),"dddd")</f>
        <v>miércoles</v>
      </c>
      <c r="R1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5" spans="1:18" x14ac:dyDescent="0.3">
      <c r="A125" s="1">
        <v>41032</v>
      </c>
      <c r="B125">
        <f>(Fecha[[#This Row],[Año]]*10000)+(Fecha[[#This Row],[Mes]]*100)+Fecha[[#This Row],[Dia]]</f>
        <v>20120503</v>
      </c>
      <c r="C125">
        <f>YEAR(Fecha[Fecha])</f>
        <v>2012</v>
      </c>
      <c r="D125">
        <f>ROUNDUP(Fecha[[#This Row],[Mes]]/3,0)</f>
        <v>2</v>
      </c>
      <c r="E125">
        <f>MONTH(Fecha[[#This Row],[Fecha]])</f>
        <v>5</v>
      </c>
      <c r="F125">
        <f>(Fecha[[#This Row],[Año]]*100)+(Fecha[[#This Row],[Mes]])</f>
        <v>201205</v>
      </c>
      <c r="G125">
        <f>WEEKNUM(Fecha[[#This Row],[Fecha]],2)</f>
        <v>19</v>
      </c>
      <c r="H125">
        <f>DAY(Fecha[[#This Row],[Fecha]])</f>
        <v>3</v>
      </c>
      <c r="I125">
        <f>WEEKDAY(Fecha[[#This Row],[Fecha]],2)</f>
        <v>4</v>
      </c>
      <c r="J125">
        <f>Fecha[[#This Row],[Año]]</f>
        <v>2012</v>
      </c>
      <c r="K125" t="str">
        <f>"T"&amp;TEXT(Fecha[[#This Row],[Trimestre]],"0")</f>
        <v>T2</v>
      </c>
      <c r="L125" t="str">
        <f>Fecha[[#This Row],[NbTrimestre]]&amp;"/"&amp;RIGHT(TEXT(Fecha[[#This Row],[NbAño]],"0"),2)</f>
        <v>T2/12</v>
      </c>
      <c r="M125" t="str">
        <f>TEXT(Fecha[[#This Row],[Fecha]],"MMMM")</f>
        <v>mayo</v>
      </c>
      <c r="N125" t="str">
        <f>TEXT(Fecha[[#This Row],[Fecha]],"MMM")</f>
        <v>may</v>
      </c>
      <c r="O125" t="str">
        <f>TEXT(Fecha[[#This Row],[Dia]],"0")&amp;" "&amp;Fecha[[#This Row],[nbMes3L]]</f>
        <v>3 may</v>
      </c>
      <c r="P125" t="str">
        <f>"Sem "&amp;TEXT(Fecha[[#This Row],[Semana]],"0")&amp;" "&amp;"/"&amp;RIGHT(TEXT(Fecha[[#This Row],[NbAño]],"0"),2)</f>
        <v>Sem 19 /12</v>
      </c>
      <c r="Q125" t="str">
        <f>TEXT(WEEKDAY(Fecha[[#This Row],[Fecha]],1),"dddd")</f>
        <v>jueves</v>
      </c>
      <c r="R1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6" spans="1:18" x14ac:dyDescent="0.3">
      <c r="A126" s="1">
        <v>41033</v>
      </c>
      <c r="B126">
        <f>(Fecha[[#This Row],[Año]]*10000)+(Fecha[[#This Row],[Mes]]*100)+Fecha[[#This Row],[Dia]]</f>
        <v>20120504</v>
      </c>
      <c r="C126">
        <f>YEAR(Fecha[Fecha])</f>
        <v>2012</v>
      </c>
      <c r="D126">
        <f>ROUNDUP(Fecha[[#This Row],[Mes]]/3,0)</f>
        <v>2</v>
      </c>
      <c r="E126">
        <f>MONTH(Fecha[[#This Row],[Fecha]])</f>
        <v>5</v>
      </c>
      <c r="F126">
        <f>(Fecha[[#This Row],[Año]]*100)+(Fecha[[#This Row],[Mes]])</f>
        <v>201205</v>
      </c>
      <c r="G126">
        <f>WEEKNUM(Fecha[[#This Row],[Fecha]],2)</f>
        <v>19</v>
      </c>
      <c r="H126">
        <f>DAY(Fecha[[#This Row],[Fecha]])</f>
        <v>4</v>
      </c>
      <c r="I126">
        <f>WEEKDAY(Fecha[[#This Row],[Fecha]],2)</f>
        <v>5</v>
      </c>
      <c r="J126">
        <f>Fecha[[#This Row],[Año]]</f>
        <v>2012</v>
      </c>
      <c r="K126" t="str">
        <f>"T"&amp;TEXT(Fecha[[#This Row],[Trimestre]],"0")</f>
        <v>T2</v>
      </c>
      <c r="L126" t="str">
        <f>Fecha[[#This Row],[NbTrimestre]]&amp;"/"&amp;RIGHT(TEXT(Fecha[[#This Row],[NbAño]],"0"),2)</f>
        <v>T2/12</v>
      </c>
      <c r="M126" t="str">
        <f>TEXT(Fecha[[#This Row],[Fecha]],"MMMM")</f>
        <v>mayo</v>
      </c>
      <c r="N126" t="str">
        <f>TEXT(Fecha[[#This Row],[Fecha]],"MMM")</f>
        <v>may</v>
      </c>
      <c r="O126" t="str">
        <f>TEXT(Fecha[[#This Row],[Dia]],"0")&amp;" "&amp;Fecha[[#This Row],[nbMes3L]]</f>
        <v>4 may</v>
      </c>
      <c r="P126" t="str">
        <f>"Sem "&amp;TEXT(Fecha[[#This Row],[Semana]],"0")&amp;" "&amp;"/"&amp;RIGHT(TEXT(Fecha[[#This Row],[NbAño]],"0"),2)</f>
        <v>Sem 19 /12</v>
      </c>
      <c r="Q126" t="str">
        <f>TEXT(WEEKDAY(Fecha[[#This Row],[Fecha]],1),"dddd")</f>
        <v>viernes</v>
      </c>
      <c r="R1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7" spans="1:18" x14ac:dyDescent="0.3">
      <c r="A127" s="1">
        <v>41034</v>
      </c>
      <c r="B127">
        <f>(Fecha[[#This Row],[Año]]*10000)+(Fecha[[#This Row],[Mes]]*100)+Fecha[[#This Row],[Dia]]</f>
        <v>20120505</v>
      </c>
      <c r="C127">
        <f>YEAR(Fecha[Fecha])</f>
        <v>2012</v>
      </c>
      <c r="D127">
        <f>ROUNDUP(Fecha[[#This Row],[Mes]]/3,0)</f>
        <v>2</v>
      </c>
      <c r="E127">
        <f>MONTH(Fecha[[#This Row],[Fecha]])</f>
        <v>5</v>
      </c>
      <c r="F127">
        <f>(Fecha[[#This Row],[Año]]*100)+(Fecha[[#This Row],[Mes]])</f>
        <v>201205</v>
      </c>
      <c r="G127">
        <f>WEEKNUM(Fecha[[#This Row],[Fecha]],2)</f>
        <v>19</v>
      </c>
      <c r="H127">
        <f>DAY(Fecha[[#This Row],[Fecha]])</f>
        <v>5</v>
      </c>
      <c r="I127">
        <f>WEEKDAY(Fecha[[#This Row],[Fecha]],2)</f>
        <v>6</v>
      </c>
      <c r="J127">
        <f>Fecha[[#This Row],[Año]]</f>
        <v>2012</v>
      </c>
      <c r="K127" t="str">
        <f>"T"&amp;TEXT(Fecha[[#This Row],[Trimestre]],"0")</f>
        <v>T2</v>
      </c>
      <c r="L127" t="str">
        <f>Fecha[[#This Row],[NbTrimestre]]&amp;"/"&amp;RIGHT(TEXT(Fecha[[#This Row],[NbAño]],"0"),2)</f>
        <v>T2/12</v>
      </c>
      <c r="M127" t="str">
        <f>TEXT(Fecha[[#This Row],[Fecha]],"MMMM")</f>
        <v>mayo</v>
      </c>
      <c r="N127" t="str">
        <f>TEXT(Fecha[[#This Row],[Fecha]],"MMM")</f>
        <v>may</v>
      </c>
      <c r="O127" t="str">
        <f>TEXT(Fecha[[#This Row],[Dia]],"0")&amp;" "&amp;Fecha[[#This Row],[nbMes3L]]</f>
        <v>5 may</v>
      </c>
      <c r="P127" t="str">
        <f>"Sem "&amp;TEXT(Fecha[[#This Row],[Semana]],"0")&amp;" "&amp;"/"&amp;RIGHT(TEXT(Fecha[[#This Row],[NbAño]],"0"),2)</f>
        <v>Sem 19 /12</v>
      </c>
      <c r="Q127" t="str">
        <f>TEXT(WEEKDAY(Fecha[[#This Row],[Fecha]],1),"dddd")</f>
        <v>sábado</v>
      </c>
      <c r="R1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8" spans="1:18" x14ac:dyDescent="0.3">
      <c r="A128" s="1">
        <v>41035</v>
      </c>
      <c r="B128">
        <f>(Fecha[[#This Row],[Año]]*10000)+(Fecha[[#This Row],[Mes]]*100)+Fecha[[#This Row],[Dia]]</f>
        <v>20120506</v>
      </c>
      <c r="C128">
        <f>YEAR(Fecha[Fecha])</f>
        <v>2012</v>
      </c>
      <c r="D128">
        <f>ROUNDUP(Fecha[[#This Row],[Mes]]/3,0)</f>
        <v>2</v>
      </c>
      <c r="E128">
        <f>MONTH(Fecha[[#This Row],[Fecha]])</f>
        <v>5</v>
      </c>
      <c r="F128">
        <f>(Fecha[[#This Row],[Año]]*100)+(Fecha[[#This Row],[Mes]])</f>
        <v>201205</v>
      </c>
      <c r="G128">
        <f>WEEKNUM(Fecha[[#This Row],[Fecha]],2)</f>
        <v>19</v>
      </c>
      <c r="H128">
        <f>DAY(Fecha[[#This Row],[Fecha]])</f>
        <v>6</v>
      </c>
      <c r="I128">
        <f>WEEKDAY(Fecha[[#This Row],[Fecha]],2)</f>
        <v>7</v>
      </c>
      <c r="J128">
        <f>Fecha[[#This Row],[Año]]</f>
        <v>2012</v>
      </c>
      <c r="K128" t="str">
        <f>"T"&amp;TEXT(Fecha[[#This Row],[Trimestre]],"0")</f>
        <v>T2</v>
      </c>
      <c r="L128" t="str">
        <f>Fecha[[#This Row],[NbTrimestre]]&amp;"/"&amp;RIGHT(TEXT(Fecha[[#This Row],[NbAño]],"0"),2)</f>
        <v>T2/12</v>
      </c>
      <c r="M128" t="str">
        <f>TEXT(Fecha[[#This Row],[Fecha]],"MMMM")</f>
        <v>mayo</v>
      </c>
      <c r="N128" t="str">
        <f>TEXT(Fecha[[#This Row],[Fecha]],"MMM")</f>
        <v>may</v>
      </c>
      <c r="O128" t="str">
        <f>TEXT(Fecha[[#This Row],[Dia]],"0")&amp;" "&amp;Fecha[[#This Row],[nbMes3L]]</f>
        <v>6 may</v>
      </c>
      <c r="P128" t="str">
        <f>"Sem "&amp;TEXT(Fecha[[#This Row],[Semana]],"0")&amp;" "&amp;"/"&amp;RIGHT(TEXT(Fecha[[#This Row],[NbAño]],"0"),2)</f>
        <v>Sem 19 /12</v>
      </c>
      <c r="Q128" t="str">
        <f>TEXT(WEEKDAY(Fecha[[#This Row],[Fecha]],1),"dddd")</f>
        <v>domingo</v>
      </c>
      <c r="R1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29" spans="1:18" x14ac:dyDescent="0.3">
      <c r="A129" s="1">
        <v>41036</v>
      </c>
      <c r="B129">
        <f>(Fecha[[#This Row],[Año]]*10000)+(Fecha[[#This Row],[Mes]]*100)+Fecha[[#This Row],[Dia]]</f>
        <v>20120507</v>
      </c>
      <c r="C129">
        <f>YEAR(Fecha[Fecha])</f>
        <v>2012</v>
      </c>
      <c r="D129">
        <f>ROUNDUP(Fecha[[#This Row],[Mes]]/3,0)</f>
        <v>2</v>
      </c>
      <c r="E129">
        <f>MONTH(Fecha[[#This Row],[Fecha]])</f>
        <v>5</v>
      </c>
      <c r="F129">
        <f>(Fecha[[#This Row],[Año]]*100)+(Fecha[[#This Row],[Mes]])</f>
        <v>201205</v>
      </c>
      <c r="G129">
        <f>WEEKNUM(Fecha[[#This Row],[Fecha]],2)</f>
        <v>20</v>
      </c>
      <c r="H129">
        <f>DAY(Fecha[[#This Row],[Fecha]])</f>
        <v>7</v>
      </c>
      <c r="I129">
        <f>WEEKDAY(Fecha[[#This Row],[Fecha]],2)</f>
        <v>1</v>
      </c>
      <c r="J129">
        <f>Fecha[[#This Row],[Año]]</f>
        <v>2012</v>
      </c>
      <c r="K129" t="str">
        <f>"T"&amp;TEXT(Fecha[[#This Row],[Trimestre]],"0")</f>
        <v>T2</v>
      </c>
      <c r="L129" t="str">
        <f>Fecha[[#This Row],[NbTrimestre]]&amp;"/"&amp;RIGHT(TEXT(Fecha[[#This Row],[NbAño]],"0"),2)</f>
        <v>T2/12</v>
      </c>
      <c r="M129" t="str">
        <f>TEXT(Fecha[[#This Row],[Fecha]],"MMMM")</f>
        <v>mayo</v>
      </c>
      <c r="N129" t="str">
        <f>TEXT(Fecha[[#This Row],[Fecha]],"MMM")</f>
        <v>may</v>
      </c>
      <c r="O129" t="str">
        <f>TEXT(Fecha[[#This Row],[Dia]],"0")&amp;" "&amp;Fecha[[#This Row],[nbMes3L]]</f>
        <v>7 may</v>
      </c>
      <c r="P129" t="str">
        <f>"Sem "&amp;TEXT(Fecha[[#This Row],[Semana]],"0")&amp;" "&amp;"/"&amp;RIGHT(TEXT(Fecha[[#This Row],[NbAño]],"0"),2)</f>
        <v>Sem 20 /12</v>
      </c>
      <c r="Q129" t="str">
        <f>TEXT(WEEKDAY(Fecha[[#This Row],[Fecha]],1),"dddd")</f>
        <v>lunes</v>
      </c>
      <c r="R1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0" spans="1:18" x14ac:dyDescent="0.3">
      <c r="A130" s="1">
        <v>41037</v>
      </c>
      <c r="B130">
        <f>(Fecha[[#This Row],[Año]]*10000)+(Fecha[[#This Row],[Mes]]*100)+Fecha[[#This Row],[Dia]]</f>
        <v>20120508</v>
      </c>
      <c r="C130">
        <f>YEAR(Fecha[Fecha])</f>
        <v>2012</v>
      </c>
      <c r="D130">
        <f>ROUNDUP(Fecha[[#This Row],[Mes]]/3,0)</f>
        <v>2</v>
      </c>
      <c r="E130">
        <f>MONTH(Fecha[[#This Row],[Fecha]])</f>
        <v>5</v>
      </c>
      <c r="F130">
        <f>(Fecha[[#This Row],[Año]]*100)+(Fecha[[#This Row],[Mes]])</f>
        <v>201205</v>
      </c>
      <c r="G130">
        <f>WEEKNUM(Fecha[[#This Row],[Fecha]],2)</f>
        <v>20</v>
      </c>
      <c r="H130">
        <f>DAY(Fecha[[#This Row],[Fecha]])</f>
        <v>8</v>
      </c>
      <c r="I130">
        <f>WEEKDAY(Fecha[[#This Row],[Fecha]],2)</f>
        <v>2</v>
      </c>
      <c r="J130">
        <f>Fecha[[#This Row],[Año]]</f>
        <v>2012</v>
      </c>
      <c r="K130" t="str">
        <f>"T"&amp;TEXT(Fecha[[#This Row],[Trimestre]],"0")</f>
        <v>T2</v>
      </c>
      <c r="L130" t="str">
        <f>Fecha[[#This Row],[NbTrimestre]]&amp;"/"&amp;RIGHT(TEXT(Fecha[[#This Row],[NbAño]],"0"),2)</f>
        <v>T2/12</v>
      </c>
      <c r="M130" t="str">
        <f>TEXT(Fecha[[#This Row],[Fecha]],"MMMM")</f>
        <v>mayo</v>
      </c>
      <c r="N130" t="str">
        <f>TEXT(Fecha[[#This Row],[Fecha]],"MMM")</f>
        <v>may</v>
      </c>
      <c r="O130" t="str">
        <f>TEXT(Fecha[[#This Row],[Dia]],"0")&amp;" "&amp;Fecha[[#This Row],[nbMes3L]]</f>
        <v>8 may</v>
      </c>
      <c r="P130" t="str">
        <f>"Sem "&amp;TEXT(Fecha[[#This Row],[Semana]],"0")&amp;" "&amp;"/"&amp;RIGHT(TEXT(Fecha[[#This Row],[NbAño]],"0"),2)</f>
        <v>Sem 20 /12</v>
      </c>
      <c r="Q130" t="str">
        <f>TEXT(WEEKDAY(Fecha[[#This Row],[Fecha]],1),"dddd")</f>
        <v>martes</v>
      </c>
      <c r="R1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1" spans="1:18" x14ac:dyDescent="0.3">
      <c r="A131" s="1">
        <v>41038</v>
      </c>
      <c r="B131">
        <f>(Fecha[[#This Row],[Año]]*10000)+(Fecha[[#This Row],[Mes]]*100)+Fecha[[#This Row],[Dia]]</f>
        <v>20120509</v>
      </c>
      <c r="C131">
        <f>YEAR(Fecha[Fecha])</f>
        <v>2012</v>
      </c>
      <c r="D131">
        <f>ROUNDUP(Fecha[[#This Row],[Mes]]/3,0)</f>
        <v>2</v>
      </c>
      <c r="E131">
        <f>MONTH(Fecha[[#This Row],[Fecha]])</f>
        <v>5</v>
      </c>
      <c r="F131">
        <f>(Fecha[[#This Row],[Año]]*100)+(Fecha[[#This Row],[Mes]])</f>
        <v>201205</v>
      </c>
      <c r="G131">
        <f>WEEKNUM(Fecha[[#This Row],[Fecha]],2)</f>
        <v>20</v>
      </c>
      <c r="H131">
        <f>DAY(Fecha[[#This Row],[Fecha]])</f>
        <v>9</v>
      </c>
      <c r="I131">
        <f>WEEKDAY(Fecha[[#This Row],[Fecha]],2)</f>
        <v>3</v>
      </c>
      <c r="J131">
        <f>Fecha[[#This Row],[Año]]</f>
        <v>2012</v>
      </c>
      <c r="K131" t="str">
        <f>"T"&amp;TEXT(Fecha[[#This Row],[Trimestre]],"0")</f>
        <v>T2</v>
      </c>
      <c r="L131" t="str">
        <f>Fecha[[#This Row],[NbTrimestre]]&amp;"/"&amp;RIGHT(TEXT(Fecha[[#This Row],[NbAño]],"0"),2)</f>
        <v>T2/12</v>
      </c>
      <c r="M131" t="str">
        <f>TEXT(Fecha[[#This Row],[Fecha]],"MMMM")</f>
        <v>mayo</v>
      </c>
      <c r="N131" t="str">
        <f>TEXT(Fecha[[#This Row],[Fecha]],"MMM")</f>
        <v>may</v>
      </c>
      <c r="O131" t="str">
        <f>TEXT(Fecha[[#This Row],[Dia]],"0")&amp;" "&amp;Fecha[[#This Row],[nbMes3L]]</f>
        <v>9 may</v>
      </c>
      <c r="P131" t="str">
        <f>"Sem "&amp;TEXT(Fecha[[#This Row],[Semana]],"0")&amp;" "&amp;"/"&amp;RIGHT(TEXT(Fecha[[#This Row],[NbAño]],"0"),2)</f>
        <v>Sem 20 /12</v>
      </c>
      <c r="Q131" t="str">
        <f>TEXT(WEEKDAY(Fecha[[#This Row],[Fecha]],1),"dddd")</f>
        <v>miércoles</v>
      </c>
      <c r="R1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2" spans="1:18" x14ac:dyDescent="0.3">
      <c r="A132" s="1">
        <v>41039</v>
      </c>
      <c r="B132">
        <f>(Fecha[[#This Row],[Año]]*10000)+(Fecha[[#This Row],[Mes]]*100)+Fecha[[#This Row],[Dia]]</f>
        <v>20120510</v>
      </c>
      <c r="C132">
        <f>YEAR(Fecha[Fecha])</f>
        <v>2012</v>
      </c>
      <c r="D132">
        <f>ROUNDUP(Fecha[[#This Row],[Mes]]/3,0)</f>
        <v>2</v>
      </c>
      <c r="E132">
        <f>MONTH(Fecha[[#This Row],[Fecha]])</f>
        <v>5</v>
      </c>
      <c r="F132">
        <f>(Fecha[[#This Row],[Año]]*100)+(Fecha[[#This Row],[Mes]])</f>
        <v>201205</v>
      </c>
      <c r="G132">
        <f>WEEKNUM(Fecha[[#This Row],[Fecha]],2)</f>
        <v>20</v>
      </c>
      <c r="H132">
        <f>DAY(Fecha[[#This Row],[Fecha]])</f>
        <v>10</v>
      </c>
      <c r="I132">
        <f>WEEKDAY(Fecha[[#This Row],[Fecha]],2)</f>
        <v>4</v>
      </c>
      <c r="J132">
        <f>Fecha[[#This Row],[Año]]</f>
        <v>2012</v>
      </c>
      <c r="K132" t="str">
        <f>"T"&amp;TEXT(Fecha[[#This Row],[Trimestre]],"0")</f>
        <v>T2</v>
      </c>
      <c r="L132" t="str">
        <f>Fecha[[#This Row],[NbTrimestre]]&amp;"/"&amp;RIGHT(TEXT(Fecha[[#This Row],[NbAño]],"0"),2)</f>
        <v>T2/12</v>
      </c>
      <c r="M132" t="str">
        <f>TEXT(Fecha[[#This Row],[Fecha]],"MMMM")</f>
        <v>mayo</v>
      </c>
      <c r="N132" t="str">
        <f>TEXT(Fecha[[#This Row],[Fecha]],"MMM")</f>
        <v>may</v>
      </c>
      <c r="O132" t="str">
        <f>TEXT(Fecha[[#This Row],[Dia]],"0")&amp;" "&amp;Fecha[[#This Row],[nbMes3L]]</f>
        <v>10 may</v>
      </c>
      <c r="P132" t="str">
        <f>"Sem "&amp;TEXT(Fecha[[#This Row],[Semana]],"0")&amp;" "&amp;"/"&amp;RIGHT(TEXT(Fecha[[#This Row],[NbAño]],"0"),2)</f>
        <v>Sem 20 /12</v>
      </c>
      <c r="Q132" t="str">
        <f>TEXT(WEEKDAY(Fecha[[#This Row],[Fecha]],1),"dddd")</f>
        <v>jueves</v>
      </c>
      <c r="R1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3" spans="1:18" x14ac:dyDescent="0.3">
      <c r="A133" s="1">
        <v>41040</v>
      </c>
      <c r="B133">
        <f>(Fecha[[#This Row],[Año]]*10000)+(Fecha[[#This Row],[Mes]]*100)+Fecha[[#This Row],[Dia]]</f>
        <v>20120511</v>
      </c>
      <c r="C133">
        <f>YEAR(Fecha[Fecha])</f>
        <v>2012</v>
      </c>
      <c r="D133">
        <f>ROUNDUP(Fecha[[#This Row],[Mes]]/3,0)</f>
        <v>2</v>
      </c>
      <c r="E133">
        <f>MONTH(Fecha[[#This Row],[Fecha]])</f>
        <v>5</v>
      </c>
      <c r="F133">
        <f>(Fecha[[#This Row],[Año]]*100)+(Fecha[[#This Row],[Mes]])</f>
        <v>201205</v>
      </c>
      <c r="G133">
        <f>WEEKNUM(Fecha[[#This Row],[Fecha]],2)</f>
        <v>20</v>
      </c>
      <c r="H133">
        <f>DAY(Fecha[[#This Row],[Fecha]])</f>
        <v>11</v>
      </c>
      <c r="I133">
        <f>WEEKDAY(Fecha[[#This Row],[Fecha]],2)</f>
        <v>5</v>
      </c>
      <c r="J133">
        <f>Fecha[[#This Row],[Año]]</f>
        <v>2012</v>
      </c>
      <c r="K133" t="str">
        <f>"T"&amp;TEXT(Fecha[[#This Row],[Trimestre]],"0")</f>
        <v>T2</v>
      </c>
      <c r="L133" t="str">
        <f>Fecha[[#This Row],[NbTrimestre]]&amp;"/"&amp;RIGHT(TEXT(Fecha[[#This Row],[NbAño]],"0"),2)</f>
        <v>T2/12</v>
      </c>
      <c r="M133" t="str">
        <f>TEXT(Fecha[[#This Row],[Fecha]],"MMMM")</f>
        <v>mayo</v>
      </c>
      <c r="N133" t="str">
        <f>TEXT(Fecha[[#This Row],[Fecha]],"MMM")</f>
        <v>may</v>
      </c>
      <c r="O133" t="str">
        <f>TEXT(Fecha[[#This Row],[Dia]],"0")&amp;" "&amp;Fecha[[#This Row],[nbMes3L]]</f>
        <v>11 may</v>
      </c>
      <c r="P133" t="str">
        <f>"Sem "&amp;TEXT(Fecha[[#This Row],[Semana]],"0")&amp;" "&amp;"/"&amp;RIGHT(TEXT(Fecha[[#This Row],[NbAño]],"0"),2)</f>
        <v>Sem 20 /12</v>
      </c>
      <c r="Q133" t="str">
        <f>TEXT(WEEKDAY(Fecha[[#This Row],[Fecha]],1),"dddd")</f>
        <v>viernes</v>
      </c>
      <c r="R13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4" spans="1:18" x14ac:dyDescent="0.3">
      <c r="A134" s="1">
        <v>41041</v>
      </c>
      <c r="B134">
        <f>(Fecha[[#This Row],[Año]]*10000)+(Fecha[[#This Row],[Mes]]*100)+Fecha[[#This Row],[Dia]]</f>
        <v>20120512</v>
      </c>
      <c r="C134">
        <f>YEAR(Fecha[Fecha])</f>
        <v>2012</v>
      </c>
      <c r="D134">
        <f>ROUNDUP(Fecha[[#This Row],[Mes]]/3,0)</f>
        <v>2</v>
      </c>
      <c r="E134">
        <f>MONTH(Fecha[[#This Row],[Fecha]])</f>
        <v>5</v>
      </c>
      <c r="F134">
        <f>(Fecha[[#This Row],[Año]]*100)+(Fecha[[#This Row],[Mes]])</f>
        <v>201205</v>
      </c>
      <c r="G134">
        <f>WEEKNUM(Fecha[[#This Row],[Fecha]],2)</f>
        <v>20</v>
      </c>
      <c r="H134">
        <f>DAY(Fecha[[#This Row],[Fecha]])</f>
        <v>12</v>
      </c>
      <c r="I134">
        <f>WEEKDAY(Fecha[[#This Row],[Fecha]],2)</f>
        <v>6</v>
      </c>
      <c r="J134">
        <f>Fecha[[#This Row],[Año]]</f>
        <v>2012</v>
      </c>
      <c r="K134" t="str">
        <f>"T"&amp;TEXT(Fecha[[#This Row],[Trimestre]],"0")</f>
        <v>T2</v>
      </c>
      <c r="L134" t="str">
        <f>Fecha[[#This Row],[NbTrimestre]]&amp;"/"&amp;RIGHT(TEXT(Fecha[[#This Row],[NbAño]],"0"),2)</f>
        <v>T2/12</v>
      </c>
      <c r="M134" t="str">
        <f>TEXT(Fecha[[#This Row],[Fecha]],"MMMM")</f>
        <v>mayo</v>
      </c>
      <c r="N134" t="str">
        <f>TEXT(Fecha[[#This Row],[Fecha]],"MMM")</f>
        <v>may</v>
      </c>
      <c r="O134" t="str">
        <f>TEXT(Fecha[[#This Row],[Dia]],"0")&amp;" "&amp;Fecha[[#This Row],[nbMes3L]]</f>
        <v>12 may</v>
      </c>
      <c r="P134" t="str">
        <f>"Sem "&amp;TEXT(Fecha[[#This Row],[Semana]],"0")&amp;" "&amp;"/"&amp;RIGHT(TEXT(Fecha[[#This Row],[NbAño]],"0"),2)</f>
        <v>Sem 20 /12</v>
      </c>
      <c r="Q134" t="str">
        <f>TEXT(WEEKDAY(Fecha[[#This Row],[Fecha]],1),"dddd")</f>
        <v>sábado</v>
      </c>
      <c r="R13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5" spans="1:18" x14ac:dyDescent="0.3">
      <c r="A135" s="1">
        <v>41042</v>
      </c>
      <c r="B135">
        <f>(Fecha[[#This Row],[Año]]*10000)+(Fecha[[#This Row],[Mes]]*100)+Fecha[[#This Row],[Dia]]</f>
        <v>20120513</v>
      </c>
      <c r="C135">
        <f>YEAR(Fecha[Fecha])</f>
        <v>2012</v>
      </c>
      <c r="D135">
        <f>ROUNDUP(Fecha[[#This Row],[Mes]]/3,0)</f>
        <v>2</v>
      </c>
      <c r="E135">
        <f>MONTH(Fecha[[#This Row],[Fecha]])</f>
        <v>5</v>
      </c>
      <c r="F135">
        <f>(Fecha[[#This Row],[Año]]*100)+(Fecha[[#This Row],[Mes]])</f>
        <v>201205</v>
      </c>
      <c r="G135">
        <f>WEEKNUM(Fecha[[#This Row],[Fecha]],2)</f>
        <v>20</v>
      </c>
      <c r="H135">
        <f>DAY(Fecha[[#This Row],[Fecha]])</f>
        <v>13</v>
      </c>
      <c r="I135">
        <f>WEEKDAY(Fecha[[#This Row],[Fecha]],2)</f>
        <v>7</v>
      </c>
      <c r="J135">
        <f>Fecha[[#This Row],[Año]]</f>
        <v>2012</v>
      </c>
      <c r="K135" t="str">
        <f>"T"&amp;TEXT(Fecha[[#This Row],[Trimestre]],"0")</f>
        <v>T2</v>
      </c>
      <c r="L135" t="str">
        <f>Fecha[[#This Row],[NbTrimestre]]&amp;"/"&amp;RIGHT(TEXT(Fecha[[#This Row],[NbAño]],"0"),2)</f>
        <v>T2/12</v>
      </c>
      <c r="M135" t="str">
        <f>TEXT(Fecha[[#This Row],[Fecha]],"MMMM")</f>
        <v>mayo</v>
      </c>
      <c r="N135" t="str">
        <f>TEXT(Fecha[[#This Row],[Fecha]],"MMM")</f>
        <v>may</v>
      </c>
      <c r="O135" t="str">
        <f>TEXT(Fecha[[#This Row],[Dia]],"0")&amp;" "&amp;Fecha[[#This Row],[nbMes3L]]</f>
        <v>13 may</v>
      </c>
      <c r="P135" t="str">
        <f>"Sem "&amp;TEXT(Fecha[[#This Row],[Semana]],"0")&amp;" "&amp;"/"&amp;RIGHT(TEXT(Fecha[[#This Row],[NbAño]],"0"),2)</f>
        <v>Sem 20 /12</v>
      </c>
      <c r="Q135" t="str">
        <f>TEXT(WEEKDAY(Fecha[[#This Row],[Fecha]],1),"dddd")</f>
        <v>domingo</v>
      </c>
      <c r="R13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6" spans="1:18" x14ac:dyDescent="0.3">
      <c r="A136" s="1">
        <v>41043</v>
      </c>
      <c r="B136">
        <f>(Fecha[[#This Row],[Año]]*10000)+(Fecha[[#This Row],[Mes]]*100)+Fecha[[#This Row],[Dia]]</f>
        <v>20120514</v>
      </c>
      <c r="C136">
        <f>YEAR(Fecha[Fecha])</f>
        <v>2012</v>
      </c>
      <c r="D136">
        <f>ROUNDUP(Fecha[[#This Row],[Mes]]/3,0)</f>
        <v>2</v>
      </c>
      <c r="E136">
        <f>MONTH(Fecha[[#This Row],[Fecha]])</f>
        <v>5</v>
      </c>
      <c r="F136">
        <f>(Fecha[[#This Row],[Año]]*100)+(Fecha[[#This Row],[Mes]])</f>
        <v>201205</v>
      </c>
      <c r="G136">
        <f>WEEKNUM(Fecha[[#This Row],[Fecha]],2)</f>
        <v>21</v>
      </c>
      <c r="H136">
        <f>DAY(Fecha[[#This Row],[Fecha]])</f>
        <v>14</v>
      </c>
      <c r="I136">
        <f>WEEKDAY(Fecha[[#This Row],[Fecha]],2)</f>
        <v>1</v>
      </c>
      <c r="J136">
        <f>Fecha[[#This Row],[Año]]</f>
        <v>2012</v>
      </c>
      <c r="K136" t="str">
        <f>"T"&amp;TEXT(Fecha[[#This Row],[Trimestre]],"0")</f>
        <v>T2</v>
      </c>
      <c r="L136" t="str">
        <f>Fecha[[#This Row],[NbTrimestre]]&amp;"/"&amp;RIGHT(TEXT(Fecha[[#This Row],[NbAño]],"0"),2)</f>
        <v>T2/12</v>
      </c>
      <c r="M136" t="str">
        <f>TEXT(Fecha[[#This Row],[Fecha]],"MMMM")</f>
        <v>mayo</v>
      </c>
      <c r="N136" t="str">
        <f>TEXT(Fecha[[#This Row],[Fecha]],"MMM")</f>
        <v>may</v>
      </c>
      <c r="O136" t="str">
        <f>TEXT(Fecha[[#This Row],[Dia]],"0")&amp;" "&amp;Fecha[[#This Row],[nbMes3L]]</f>
        <v>14 may</v>
      </c>
      <c r="P136" t="str">
        <f>"Sem "&amp;TEXT(Fecha[[#This Row],[Semana]],"0")&amp;" "&amp;"/"&amp;RIGHT(TEXT(Fecha[[#This Row],[NbAño]],"0"),2)</f>
        <v>Sem 21 /12</v>
      </c>
      <c r="Q136" t="str">
        <f>TEXT(WEEKDAY(Fecha[[#This Row],[Fecha]],1),"dddd")</f>
        <v>lunes</v>
      </c>
      <c r="R13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7" spans="1:18" x14ac:dyDescent="0.3">
      <c r="A137" s="1">
        <v>41044</v>
      </c>
      <c r="B137">
        <f>(Fecha[[#This Row],[Año]]*10000)+(Fecha[[#This Row],[Mes]]*100)+Fecha[[#This Row],[Dia]]</f>
        <v>20120515</v>
      </c>
      <c r="C137">
        <f>YEAR(Fecha[Fecha])</f>
        <v>2012</v>
      </c>
      <c r="D137">
        <f>ROUNDUP(Fecha[[#This Row],[Mes]]/3,0)</f>
        <v>2</v>
      </c>
      <c r="E137">
        <f>MONTH(Fecha[[#This Row],[Fecha]])</f>
        <v>5</v>
      </c>
      <c r="F137">
        <f>(Fecha[[#This Row],[Año]]*100)+(Fecha[[#This Row],[Mes]])</f>
        <v>201205</v>
      </c>
      <c r="G137">
        <f>WEEKNUM(Fecha[[#This Row],[Fecha]],2)</f>
        <v>21</v>
      </c>
      <c r="H137">
        <f>DAY(Fecha[[#This Row],[Fecha]])</f>
        <v>15</v>
      </c>
      <c r="I137">
        <f>WEEKDAY(Fecha[[#This Row],[Fecha]],2)</f>
        <v>2</v>
      </c>
      <c r="J137">
        <f>Fecha[[#This Row],[Año]]</f>
        <v>2012</v>
      </c>
      <c r="K137" t="str">
        <f>"T"&amp;TEXT(Fecha[[#This Row],[Trimestre]],"0")</f>
        <v>T2</v>
      </c>
      <c r="L137" t="str">
        <f>Fecha[[#This Row],[NbTrimestre]]&amp;"/"&amp;RIGHT(TEXT(Fecha[[#This Row],[NbAño]],"0"),2)</f>
        <v>T2/12</v>
      </c>
      <c r="M137" t="str">
        <f>TEXT(Fecha[[#This Row],[Fecha]],"MMMM")</f>
        <v>mayo</v>
      </c>
      <c r="N137" t="str">
        <f>TEXT(Fecha[[#This Row],[Fecha]],"MMM")</f>
        <v>may</v>
      </c>
      <c r="O137" t="str">
        <f>TEXT(Fecha[[#This Row],[Dia]],"0")&amp;" "&amp;Fecha[[#This Row],[nbMes3L]]</f>
        <v>15 may</v>
      </c>
      <c r="P137" t="str">
        <f>"Sem "&amp;TEXT(Fecha[[#This Row],[Semana]],"0")&amp;" "&amp;"/"&amp;RIGHT(TEXT(Fecha[[#This Row],[NbAño]],"0"),2)</f>
        <v>Sem 21 /12</v>
      </c>
      <c r="Q137" t="str">
        <f>TEXT(WEEKDAY(Fecha[[#This Row],[Fecha]],1),"dddd")</f>
        <v>martes</v>
      </c>
      <c r="R13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8" spans="1:18" x14ac:dyDescent="0.3">
      <c r="A138" s="1">
        <v>41045</v>
      </c>
      <c r="B138">
        <f>(Fecha[[#This Row],[Año]]*10000)+(Fecha[[#This Row],[Mes]]*100)+Fecha[[#This Row],[Dia]]</f>
        <v>20120516</v>
      </c>
      <c r="C138">
        <f>YEAR(Fecha[Fecha])</f>
        <v>2012</v>
      </c>
      <c r="D138">
        <f>ROUNDUP(Fecha[[#This Row],[Mes]]/3,0)</f>
        <v>2</v>
      </c>
      <c r="E138">
        <f>MONTH(Fecha[[#This Row],[Fecha]])</f>
        <v>5</v>
      </c>
      <c r="F138">
        <f>(Fecha[[#This Row],[Año]]*100)+(Fecha[[#This Row],[Mes]])</f>
        <v>201205</v>
      </c>
      <c r="G138">
        <f>WEEKNUM(Fecha[[#This Row],[Fecha]],2)</f>
        <v>21</v>
      </c>
      <c r="H138">
        <f>DAY(Fecha[[#This Row],[Fecha]])</f>
        <v>16</v>
      </c>
      <c r="I138">
        <f>WEEKDAY(Fecha[[#This Row],[Fecha]],2)</f>
        <v>3</v>
      </c>
      <c r="J138">
        <f>Fecha[[#This Row],[Año]]</f>
        <v>2012</v>
      </c>
      <c r="K138" t="str">
        <f>"T"&amp;TEXT(Fecha[[#This Row],[Trimestre]],"0")</f>
        <v>T2</v>
      </c>
      <c r="L138" t="str">
        <f>Fecha[[#This Row],[NbTrimestre]]&amp;"/"&amp;RIGHT(TEXT(Fecha[[#This Row],[NbAño]],"0"),2)</f>
        <v>T2/12</v>
      </c>
      <c r="M138" t="str">
        <f>TEXT(Fecha[[#This Row],[Fecha]],"MMMM")</f>
        <v>mayo</v>
      </c>
      <c r="N138" t="str">
        <f>TEXT(Fecha[[#This Row],[Fecha]],"MMM")</f>
        <v>may</v>
      </c>
      <c r="O138" t="str">
        <f>TEXT(Fecha[[#This Row],[Dia]],"0")&amp;" "&amp;Fecha[[#This Row],[nbMes3L]]</f>
        <v>16 may</v>
      </c>
      <c r="P138" t="str">
        <f>"Sem "&amp;TEXT(Fecha[[#This Row],[Semana]],"0")&amp;" "&amp;"/"&amp;RIGHT(TEXT(Fecha[[#This Row],[NbAño]],"0"),2)</f>
        <v>Sem 21 /12</v>
      </c>
      <c r="Q138" t="str">
        <f>TEXT(WEEKDAY(Fecha[[#This Row],[Fecha]],1),"dddd")</f>
        <v>miércoles</v>
      </c>
      <c r="R13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39" spans="1:18" x14ac:dyDescent="0.3">
      <c r="A139" s="1">
        <v>41046</v>
      </c>
      <c r="B139">
        <f>(Fecha[[#This Row],[Año]]*10000)+(Fecha[[#This Row],[Mes]]*100)+Fecha[[#This Row],[Dia]]</f>
        <v>20120517</v>
      </c>
      <c r="C139">
        <f>YEAR(Fecha[Fecha])</f>
        <v>2012</v>
      </c>
      <c r="D139">
        <f>ROUNDUP(Fecha[[#This Row],[Mes]]/3,0)</f>
        <v>2</v>
      </c>
      <c r="E139">
        <f>MONTH(Fecha[[#This Row],[Fecha]])</f>
        <v>5</v>
      </c>
      <c r="F139">
        <f>(Fecha[[#This Row],[Año]]*100)+(Fecha[[#This Row],[Mes]])</f>
        <v>201205</v>
      </c>
      <c r="G139">
        <f>WEEKNUM(Fecha[[#This Row],[Fecha]],2)</f>
        <v>21</v>
      </c>
      <c r="H139">
        <f>DAY(Fecha[[#This Row],[Fecha]])</f>
        <v>17</v>
      </c>
      <c r="I139">
        <f>WEEKDAY(Fecha[[#This Row],[Fecha]],2)</f>
        <v>4</v>
      </c>
      <c r="J139">
        <f>Fecha[[#This Row],[Año]]</f>
        <v>2012</v>
      </c>
      <c r="K139" t="str">
        <f>"T"&amp;TEXT(Fecha[[#This Row],[Trimestre]],"0")</f>
        <v>T2</v>
      </c>
      <c r="L139" t="str">
        <f>Fecha[[#This Row],[NbTrimestre]]&amp;"/"&amp;RIGHT(TEXT(Fecha[[#This Row],[NbAño]],"0"),2)</f>
        <v>T2/12</v>
      </c>
      <c r="M139" t="str">
        <f>TEXT(Fecha[[#This Row],[Fecha]],"MMMM")</f>
        <v>mayo</v>
      </c>
      <c r="N139" t="str">
        <f>TEXT(Fecha[[#This Row],[Fecha]],"MMM")</f>
        <v>may</v>
      </c>
      <c r="O139" t="str">
        <f>TEXT(Fecha[[#This Row],[Dia]],"0")&amp;" "&amp;Fecha[[#This Row],[nbMes3L]]</f>
        <v>17 may</v>
      </c>
      <c r="P139" t="str">
        <f>"Sem "&amp;TEXT(Fecha[[#This Row],[Semana]],"0")&amp;" "&amp;"/"&amp;RIGHT(TEXT(Fecha[[#This Row],[NbAño]],"0"),2)</f>
        <v>Sem 21 /12</v>
      </c>
      <c r="Q139" t="str">
        <f>TEXT(WEEKDAY(Fecha[[#This Row],[Fecha]],1),"dddd")</f>
        <v>jueves</v>
      </c>
      <c r="R13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0" spans="1:18" x14ac:dyDescent="0.3">
      <c r="A140" s="1">
        <v>41047</v>
      </c>
      <c r="B140">
        <f>(Fecha[[#This Row],[Año]]*10000)+(Fecha[[#This Row],[Mes]]*100)+Fecha[[#This Row],[Dia]]</f>
        <v>20120518</v>
      </c>
      <c r="C140">
        <f>YEAR(Fecha[Fecha])</f>
        <v>2012</v>
      </c>
      <c r="D140">
        <f>ROUNDUP(Fecha[[#This Row],[Mes]]/3,0)</f>
        <v>2</v>
      </c>
      <c r="E140">
        <f>MONTH(Fecha[[#This Row],[Fecha]])</f>
        <v>5</v>
      </c>
      <c r="F140">
        <f>(Fecha[[#This Row],[Año]]*100)+(Fecha[[#This Row],[Mes]])</f>
        <v>201205</v>
      </c>
      <c r="G140">
        <f>WEEKNUM(Fecha[[#This Row],[Fecha]],2)</f>
        <v>21</v>
      </c>
      <c r="H140">
        <f>DAY(Fecha[[#This Row],[Fecha]])</f>
        <v>18</v>
      </c>
      <c r="I140">
        <f>WEEKDAY(Fecha[[#This Row],[Fecha]],2)</f>
        <v>5</v>
      </c>
      <c r="J140">
        <f>Fecha[[#This Row],[Año]]</f>
        <v>2012</v>
      </c>
      <c r="K140" t="str">
        <f>"T"&amp;TEXT(Fecha[[#This Row],[Trimestre]],"0")</f>
        <v>T2</v>
      </c>
      <c r="L140" t="str">
        <f>Fecha[[#This Row],[NbTrimestre]]&amp;"/"&amp;RIGHT(TEXT(Fecha[[#This Row],[NbAño]],"0"),2)</f>
        <v>T2/12</v>
      </c>
      <c r="M140" t="str">
        <f>TEXT(Fecha[[#This Row],[Fecha]],"MMMM")</f>
        <v>mayo</v>
      </c>
      <c r="N140" t="str">
        <f>TEXT(Fecha[[#This Row],[Fecha]],"MMM")</f>
        <v>may</v>
      </c>
      <c r="O140" t="str">
        <f>TEXT(Fecha[[#This Row],[Dia]],"0")&amp;" "&amp;Fecha[[#This Row],[nbMes3L]]</f>
        <v>18 may</v>
      </c>
      <c r="P140" t="str">
        <f>"Sem "&amp;TEXT(Fecha[[#This Row],[Semana]],"0")&amp;" "&amp;"/"&amp;RIGHT(TEXT(Fecha[[#This Row],[NbAño]],"0"),2)</f>
        <v>Sem 21 /12</v>
      </c>
      <c r="Q140" t="str">
        <f>TEXT(WEEKDAY(Fecha[[#This Row],[Fecha]],1),"dddd")</f>
        <v>viernes</v>
      </c>
      <c r="R14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1" spans="1:18" x14ac:dyDescent="0.3">
      <c r="A141" s="1">
        <v>41048</v>
      </c>
      <c r="B141">
        <f>(Fecha[[#This Row],[Año]]*10000)+(Fecha[[#This Row],[Mes]]*100)+Fecha[[#This Row],[Dia]]</f>
        <v>20120519</v>
      </c>
      <c r="C141">
        <f>YEAR(Fecha[Fecha])</f>
        <v>2012</v>
      </c>
      <c r="D141">
        <f>ROUNDUP(Fecha[[#This Row],[Mes]]/3,0)</f>
        <v>2</v>
      </c>
      <c r="E141">
        <f>MONTH(Fecha[[#This Row],[Fecha]])</f>
        <v>5</v>
      </c>
      <c r="F141">
        <f>(Fecha[[#This Row],[Año]]*100)+(Fecha[[#This Row],[Mes]])</f>
        <v>201205</v>
      </c>
      <c r="G141">
        <f>WEEKNUM(Fecha[[#This Row],[Fecha]],2)</f>
        <v>21</v>
      </c>
      <c r="H141">
        <f>DAY(Fecha[[#This Row],[Fecha]])</f>
        <v>19</v>
      </c>
      <c r="I141">
        <f>WEEKDAY(Fecha[[#This Row],[Fecha]],2)</f>
        <v>6</v>
      </c>
      <c r="J141">
        <f>Fecha[[#This Row],[Año]]</f>
        <v>2012</v>
      </c>
      <c r="K141" t="str">
        <f>"T"&amp;TEXT(Fecha[[#This Row],[Trimestre]],"0")</f>
        <v>T2</v>
      </c>
      <c r="L141" t="str">
        <f>Fecha[[#This Row],[NbTrimestre]]&amp;"/"&amp;RIGHT(TEXT(Fecha[[#This Row],[NbAño]],"0"),2)</f>
        <v>T2/12</v>
      </c>
      <c r="M141" t="str">
        <f>TEXT(Fecha[[#This Row],[Fecha]],"MMMM")</f>
        <v>mayo</v>
      </c>
      <c r="N141" t="str">
        <f>TEXT(Fecha[[#This Row],[Fecha]],"MMM")</f>
        <v>may</v>
      </c>
      <c r="O141" t="str">
        <f>TEXT(Fecha[[#This Row],[Dia]],"0")&amp;" "&amp;Fecha[[#This Row],[nbMes3L]]</f>
        <v>19 may</v>
      </c>
      <c r="P141" t="str">
        <f>"Sem "&amp;TEXT(Fecha[[#This Row],[Semana]],"0")&amp;" "&amp;"/"&amp;RIGHT(TEXT(Fecha[[#This Row],[NbAño]],"0"),2)</f>
        <v>Sem 21 /12</v>
      </c>
      <c r="Q141" t="str">
        <f>TEXT(WEEKDAY(Fecha[[#This Row],[Fecha]],1),"dddd")</f>
        <v>sábado</v>
      </c>
      <c r="R14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2" spans="1:18" x14ac:dyDescent="0.3">
      <c r="A142" s="1">
        <v>41049</v>
      </c>
      <c r="B142">
        <f>(Fecha[[#This Row],[Año]]*10000)+(Fecha[[#This Row],[Mes]]*100)+Fecha[[#This Row],[Dia]]</f>
        <v>20120520</v>
      </c>
      <c r="C142">
        <f>YEAR(Fecha[Fecha])</f>
        <v>2012</v>
      </c>
      <c r="D142">
        <f>ROUNDUP(Fecha[[#This Row],[Mes]]/3,0)</f>
        <v>2</v>
      </c>
      <c r="E142">
        <f>MONTH(Fecha[[#This Row],[Fecha]])</f>
        <v>5</v>
      </c>
      <c r="F142">
        <f>(Fecha[[#This Row],[Año]]*100)+(Fecha[[#This Row],[Mes]])</f>
        <v>201205</v>
      </c>
      <c r="G142">
        <f>WEEKNUM(Fecha[[#This Row],[Fecha]],2)</f>
        <v>21</v>
      </c>
      <c r="H142">
        <f>DAY(Fecha[[#This Row],[Fecha]])</f>
        <v>20</v>
      </c>
      <c r="I142">
        <f>WEEKDAY(Fecha[[#This Row],[Fecha]],2)</f>
        <v>7</v>
      </c>
      <c r="J142">
        <f>Fecha[[#This Row],[Año]]</f>
        <v>2012</v>
      </c>
      <c r="K142" t="str">
        <f>"T"&amp;TEXT(Fecha[[#This Row],[Trimestre]],"0")</f>
        <v>T2</v>
      </c>
      <c r="L142" t="str">
        <f>Fecha[[#This Row],[NbTrimestre]]&amp;"/"&amp;RIGHT(TEXT(Fecha[[#This Row],[NbAño]],"0"),2)</f>
        <v>T2/12</v>
      </c>
      <c r="M142" t="str">
        <f>TEXT(Fecha[[#This Row],[Fecha]],"MMMM")</f>
        <v>mayo</v>
      </c>
      <c r="N142" t="str">
        <f>TEXT(Fecha[[#This Row],[Fecha]],"MMM")</f>
        <v>may</v>
      </c>
      <c r="O142" t="str">
        <f>TEXT(Fecha[[#This Row],[Dia]],"0")&amp;" "&amp;Fecha[[#This Row],[nbMes3L]]</f>
        <v>20 may</v>
      </c>
      <c r="P142" t="str">
        <f>"Sem "&amp;TEXT(Fecha[[#This Row],[Semana]],"0")&amp;" "&amp;"/"&amp;RIGHT(TEXT(Fecha[[#This Row],[NbAño]],"0"),2)</f>
        <v>Sem 21 /12</v>
      </c>
      <c r="Q142" t="str">
        <f>TEXT(WEEKDAY(Fecha[[#This Row],[Fecha]],1),"dddd")</f>
        <v>domingo</v>
      </c>
      <c r="R14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3" spans="1:18" x14ac:dyDescent="0.3">
      <c r="A143" s="1">
        <v>41050</v>
      </c>
      <c r="B143">
        <f>(Fecha[[#This Row],[Año]]*10000)+(Fecha[[#This Row],[Mes]]*100)+Fecha[[#This Row],[Dia]]</f>
        <v>20120521</v>
      </c>
      <c r="C143">
        <f>YEAR(Fecha[Fecha])</f>
        <v>2012</v>
      </c>
      <c r="D143">
        <f>ROUNDUP(Fecha[[#This Row],[Mes]]/3,0)</f>
        <v>2</v>
      </c>
      <c r="E143">
        <f>MONTH(Fecha[[#This Row],[Fecha]])</f>
        <v>5</v>
      </c>
      <c r="F143">
        <f>(Fecha[[#This Row],[Año]]*100)+(Fecha[[#This Row],[Mes]])</f>
        <v>201205</v>
      </c>
      <c r="G143">
        <f>WEEKNUM(Fecha[[#This Row],[Fecha]],2)</f>
        <v>22</v>
      </c>
      <c r="H143">
        <f>DAY(Fecha[[#This Row],[Fecha]])</f>
        <v>21</v>
      </c>
      <c r="I143">
        <f>WEEKDAY(Fecha[[#This Row],[Fecha]],2)</f>
        <v>1</v>
      </c>
      <c r="J143">
        <f>Fecha[[#This Row],[Año]]</f>
        <v>2012</v>
      </c>
      <c r="K143" t="str">
        <f>"T"&amp;TEXT(Fecha[[#This Row],[Trimestre]],"0")</f>
        <v>T2</v>
      </c>
      <c r="L143" t="str">
        <f>Fecha[[#This Row],[NbTrimestre]]&amp;"/"&amp;RIGHT(TEXT(Fecha[[#This Row],[NbAño]],"0"),2)</f>
        <v>T2/12</v>
      </c>
      <c r="M143" t="str">
        <f>TEXT(Fecha[[#This Row],[Fecha]],"MMMM")</f>
        <v>mayo</v>
      </c>
      <c r="N143" t="str">
        <f>TEXT(Fecha[[#This Row],[Fecha]],"MMM")</f>
        <v>may</v>
      </c>
      <c r="O143" t="str">
        <f>TEXT(Fecha[[#This Row],[Dia]],"0")&amp;" "&amp;Fecha[[#This Row],[nbMes3L]]</f>
        <v>21 may</v>
      </c>
      <c r="P143" t="str">
        <f>"Sem "&amp;TEXT(Fecha[[#This Row],[Semana]],"0")&amp;" "&amp;"/"&amp;RIGHT(TEXT(Fecha[[#This Row],[NbAño]],"0"),2)</f>
        <v>Sem 22 /12</v>
      </c>
      <c r="Q143" t="str">
        <f>TEXT(WEEKDAY(Fecha[[#This Row],[Fecha]],1),"dddd")</f>
        <v>lunes</v>
      </c>
      <c r="R14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4" spans="1:18" x14ac:dyDescent="0.3">
      <c r="A144" s="1">
        <v>41051</v>
      </c>
      <c r="B144">
        <f>(Fecha[[#This Row],[Año]]*10000)+(Fecha[[#This Row],[Mes]]*100)+Fecha[[#This Row],[Dia]]</f>
        <v>20120522</v>
      </c>
      <c r="C144">
        <f>YEAR(Fecha[Fecha])</f>
        <v>2012</v>
      </c>
      <c r="D144">
        <f>ROUNDUP(Fecha[[#This Row],[Mes]]/3,0)</f>
        <v>2</v>
      </c>
      <c r="E144">
        <f>MONTH(Fecha[[#This Row],[Fecha]])</f>
        <v>5</v>
      </c>
      <c r="F144">
        <f>(Fecha[[#This Row],[Año]]*100)+(Fecha[[#This Row],[Mes]])</f>
        <v>201205</v>
      </c>
      <c r="G144">
        <f>WEEKNUM(Fecha[[#This Row],[Fecha]],2)</f>
        <v>22</v>
      </c>
      <c r="H144">
        <f>DAY(Fecha[[#This Row],[Fecha]])</f>
        <v>22</v>
      </c>
      <c r="I144">
        <f>WEEKDAY(Fecha[[#This Row],[Fecha]],2)</f>
        <v>2</v>
      </c>
      <c r="J144">
        <f>Fecha[[#This Row],[Año]]</f>
        <v>2012</v>
      </c>
      <c r="K144" t="str">
        <f>"T"&amp;TEXT(Fecha[[#This Row],[Trimestre]],"0")</f>
        <v>T2</v>
      </c>
      <c r="L144" t="str">
        <f>Fecha[[#This Row],[NbTrimestre]]&amp;"/"&amp;RIGHT(TEXT(Fecha[[#This Row],[NbAño]],"0"),2)</f>
        <v>T2/12</v>
      </c>
      <c r="M144" t="str">
        <f>TEXT(Fecha[[#This Row],[Fecha]],"MMMM")</f>
        <v>mayo</v>
      </c>
      <c r="N144" t="str">
        <f>TEXT(Fecha[[#This Row],[Fecha]],"MMM")</f>
        <v>may</v>
      </c>
      <c r="O144" t="str">
        <f>TEXT(Fecha[[#This Row],[Dia]],"0")&amp;" "&amp;Fecha[[#This Row],[nbMes3L]]</f>
        <v>22 may</v>
      </c>
      <c r="P144" t="str">
        <f>"Sem "&amp;TEXT(Fecha[[#This Row],[Semana]],"0")&amp;" "&amp;"/"&amp;RIGHT(TEXT(Fecha[[#This Row],[NbAño]],"0"),2)</f>
        <v>Sem 22 /12</v>
      </c>
      <c r="Q144" t="str">
        <f>TEXT(WEEKDAY(Fecha[[#This Row],[Fecha]],1),"dddd")</f>
        <v>martes</v>
      </c>
      <c r="R14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5" spans="1:18" x14ac:dyDescent="0.3">
      <c r="A145" s="1">
        <v>41052</v>
      </c>
      <c r="B145">
        <f>(Fecha[[#This Row],[Año]]*10000)+(Fecha[[#This Row],[Mes]]*100)+Fecha[[#This Row],[Dia]]</f>
        <v>20120523</v>
      </c>
      <c r="C145">
        <f>YEAR(Fecha[Fecha])</f>
        <v>2012</v>
      </c>
      <c r="D145">
        <f>ROUNDUP(Fecha[[#This Row],[Mes]]/3,0)</f>
        <v>2</v>
      </c>
      <c r="E145">
        <f>MONTH(Fecha[[#This Row],[Fecha]])</f>
        <v>5</v>
      </c>
      <c r="F145">
        <f>(Fecha[[#This Row],[Año]]*100)+(Fecha[[#This Row],[Mes]])</f>
        <v>201205</v>
      </c>
      <c r="G145">
        <f>WEEKNUM(Fecha[[#This Row],[Fecha]],2)</f>
        <v>22</v>
      </c>
      <c r="H145">
        <f>DAY(Fecha[[#This Row],[Fecha]])</f>
        <v>23</v>
      </c>
      <c r="I145">
        <f>WEEKDAY(Fecha[[#This Row],[Fecha]],2)</f>
        <v>3</v>
      </c>
      <c r="J145">
        <f>Fecha[[#This Row],[Año]]</f>
        <v>2012</v>
      </c>
      <c r="K145" t="str">
        <f>"T"&amp;TEXT(Fecha[[#This Row],[Trimestre]],"0")</f>
        <v>T2</v>
      </c>
      <c r="L145" t="str">
        <f>Fecha[[#This Row],[NbTrimestre]]&amp;"/"&amp;RIGHT(TEXT(Fecha[[#This Row],[NbAño]],"0"),2)</f>
        <v>T2/12</v>
      </c>
      <c r="M145" t="str">
        <f>TEXT(Fecha[[#This Row],[Fecha]],"MMMM")</f>
        <v>mayo</v>
      </c>
      <c r="N145" t="str">
        <f>TEXT(Fecha[[#This Row],[Fecha]],"MMM")</f>
        <v>may</v>
      </c>
      <c r="O145" t="str">
        <f>TEXT(Fecha[[#This Row],[Dia]],"0")&amp;" "&amp;Fecha[[#This Row],[nbMes3L]]</f>
        <v>23 may</v>
      </c>
      <c r="P145" t="str">
        <f>"Sem "&amp;TEXT(Fecha[[#This Row],[Semana]],"0")&amp;" "&amp;"/"&amp;RIGHT(TEXT(Fecha[[#This Row],[NbAño]],"0"),2)</f>
        <v>Sem 22 /12</v>
      </c>
      <c r="Q145" t="str">
        <f>TEXT(WEEKDAY(Fecha[[#This Row],[Fecha]],1),"dddd")</f>
        <v>miércoles</v>
      </c>
      <c r="R14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6" spans="1:18" x14ac:dyDescent="0.3">
      <c r="A146" s="1">
        <v>41053</v>
      </c>
      <c r="B146">
        <f>(Fecha[[#This Row],[Año]]*10000)+(Fecha[[#This Row],[Mes]]*100)+Fecha[[#This Row],[Dia]]</f>
        <v>20120524</v>
      </c>
      <c r="C146">
        <f>YEAR(Fecha[Fecha])</f>
        <v>2012</v>
      </c>
      <c r="D146">
        <f>ROUNDUP(Fecha[[#This Row],[Mes]]/3,0)</f>
        <v>2</v>
      </c>
      <c r="E146">
        <f>MONTH(Fecha[[#This Row],[Fecha]])</f>
        <v>5</v>
      </c>
      <c r="F146">
        <f>(Fecha[[#This Row],[Año]]*100)+(Fecha[[#This Row],[Mes]])</f>
        <v>201205</v>
      </c>
      <c r="G146">
        <f>WEEKNUM(Fecha[[#This Row],[Fecha]],2)</f>
        <v>22</v>
      </c>
      <c r="H146">
        <f>DAY(Fecha[[#This Row],[Fecha]])</f>
        <v>24</v>
      </c>
      <c r="I146">
        <f>WEEKDAY(Fecha[[#This Row],[Fecha]],2)</f>
        <v>4</v>
      </c>
      <c r="J146">
        <f>Fecha[[#This Row],[Año]]</f>
        <v>2012</v>
      </c>
      <c r="K146" t="str">
        <f>"T"&amp;TEXT(Fecha[[#This Row],[Trimestre]],"0")</f>
        <v>T2</v>
      </c>
      <c r="L146" t="str">
        <f>Fecha[[#This Row],[NbTrimestre]]&amp;"/"&amp;RIGHT(TEXT(Fecha[[#This Row],[NbAño]],"0"),2)</f>
        <v>T2/12</v>
      </c>
      <c r="M146" t="str">
        <f>TEXT(Fecha[[#This Row],[Fecha]],"MMMM")</f>
        <v>mayo</v>
      </c>
      <c r="N146" t="str">
        <f>TEXT(Fecha[[#This Row],[Fecha]],"MMM")</f>
        <v>may</v>
      </c>
      <c r="O146" t="str">
        <f>TEXT(Fecha[[#This Row],[Dia]],"0")&amp;" "&amp;Fecha[[#This Row],[nbMes3L]]</f>
        <v>24 may</v>
      </c>
      <c r="P146" t="str">
        <f>"Sem "&amp;TEXT(Fecha[[#This Row],[Semana]],"0")&amp;" "&amp;"/"&amp;RIGHT(TEXT(Fecha[[#This Row],[NbAño]],"0"),2)</f>
        <v>Sem 22 /12</v>
      </c>
      <c r="Q146" t="str">
        <f>TEXT(WEEKDAY(Fecha[[#This Row],[Fecha]],1),"dddd")</f>
        <v>jueves</v>
      </c>
      <c r="R14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7" spans="1:18" x14ac:dyDescent="0.3">
      <c r="A147" s="1">
        <v>41054</v>
      </c>
      <c r="B147">
        <f>(Fecha[[#This Row],[Año]]*10000)+(Fecha[[#This Row],[Mes]]*100)+Fecha[[#This Row],[Dia]]</f>
        <v>20120525</v>
      </c>
      <c r="C147">
        <f>YEAR(Fecha[Fecha])</f>
        <v>2012</v>
      </c>
      <c r="D147">
        <f>ROUNDUP(Fecha[[#This Row],[Mes]]/3,0)</f>
        <v>2</v>
      </c>
      <c r="E147">
        <f>MONTH(Fecha[[#This Row],[Fecha]])</f>
        <v>5</v>
      </c>
      <c r="F147">
        <f>(Fecha[[#This Row],[Año]]*100)+(Fecha[[#This Row],[Mes]])</f>
        <v>201205</v>
      </c>
      <c r="G147">
        <f>WEEKNUM(Fecha[[#This Row],[Fecha]],2)</f>
        <v>22</v>
      </c>
      <c r="H147">
        <f>DAY(Fecha[[#This Row],[Fecha]])</f>
        <v>25</v>
      </c>
      <c r="I147">
        <f>WEEKDAY(Fecha[[#This Row],[Fecha]],2)</f>
        <v>5</v>
      </c>
      <c r="J147">
        <f>Fecha[[#This Row],[Año]]</f>
        <v>2012</v>
      </c>
      <c r="K147" t="str">
        <f>"T"&amp;TEXT(Fecha[[#This Row],[Trimestre]],"0")</f>
        <v>T2</v>
      </c>
      <c r="L147" t="str">
        <f>Fecha[[#This Row],[NbTrimestre]]&amp;"/"&amp;RIGHT(TEXT(Fecha[[#This Row],[NbAño]],"0"),2)</f>
        <v>T2/12</v>
      </c>
      <c r="M147" t="str">
        <f>TEXT(Fecha[[#This Row],[Fecha]],"MMMM")</f>
        <v>mayo</v>
      </c>
      <c r="N147" t="str">
        <f>TEXT(Fecha[[#This Row],[Fecha]],"MMM")</f>
        <v>may</v>
      </c>
      <c r="O147" t="str">
        <f>TEXT(Fecha[[#This Row],[Dia]],"0")&amp;" "&amp;Fecha[[#This Row],[nbMes3L]]</f>
        <v>25 may</v>
      </c>
      <c r="P147" t="str">
        <f>"Sem "&amp;TEXT(Fecha[[#This Row],[Semana]],"0")&amp;" "&amp;"/"&amp;RIGHT(TEXT(Fecha[[#This Row],[NbAño]],"0"),2)</f>
        <v>Sem 22 /12</v>
      </c>
      <c r="Q147" t="str">
        <f>TEXT(WEEKDAY(Fecha[[#This Row],[Fecha]],1),"dddd")</f>
        <v>viernes</v>
      </c>
      <c r="R14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8" spans="1:18" x14ac:dyDescent="0.3">
      <c r="A148" s="1">
        <v>41055</v>
      </c>
      <c r="B148">
        <f>(Fecha[[#This Row],[Año]]*10000)+(Fecha[[#This Row],[Mes]]*100)+Fecha[[#This Row],[Dia]]</f>
        <v>20120526</v>
      </c>
      <c r="C148">
        <f>YEAR(Fecha[Fecha])</f>
        <v>2012</v>
      </c>
      <c r="D148">
        <f>ROUNDUP(Fecha[[#This Row],[Mes]]/3,0)</f>
        <v>2</v>
      </c>
      <c r="E148">
        <f>MONTH(Fecha[[#This Row],[Fecha]])</f>
        <v>5</v>
      </c>
      <c r="F148">
        <f>(Fecha[[#This Row],[Año]]*100)+(Fecha[[#This Row],[Mes]])</f>
        <v>201205</v>
      </c>
      <c r="G148">
        <f>WEEKNUM(Fecha[[#This Row],[Fecha]],2)</f>
        <v>22</v>
      </c>
      <c r="H148">
        <f>DAY(Fecha[[#This Row],[Fecha]])</f>
        <v>26</v>
      </c>
      <c r="I148">
        <f>WEEKDAY(Fecha[[#This Row],[Fecha]],2)</f>
        <v>6</v>
      </c>
      <c r="J148">
        <f>Fecha[[#This Row],[Año]]</f>
        <v>2012</v>
      </c>
      <c r="K148" t="str">
        <f>"T"&amp;TEXT(Fecha[[#This Row],[Trimestre]],"0")</f>
        <v>T2</v>
      </c>
      <c r="L148" t="str">
        <f>Fecha[[#This Row],[NbTrimestre]]&amp;"/"&amp;RIGHT(TEXT(Fecha[[#This Row],[NbAño]],"0"),2)</f>
        <v>T2/12</v>
      </c>
      <c r="M148" t="str">
        <f>TEXT(Fecha[[#This Row],[Fecha]],"MMMM")</f>
        <v>mayo</v>
      </c>
      <c r="N148" t="str">
        <f>TEXT(Fecha[[#This Row],[Fecha]],"MMM")</f>
        <v>may</v>
      </c>
      <c r="O148" t="str">
        <f>TEXT(Fecha[[#This Row],[Dia]],"0")&amp;" "&amp;Fecha[[#This Row],[nbMes3L]]</f>
        <v>26 may</v>
      </c>
      <c r="P148" t="str">
        <f>"Sem "&amp;TEXT(Fecha[[#This Row],[Semana]],"0")&amp;" "&amp;"/"&amp;RIGHT(TEXT(Fecha[[#This Row],[NbAño]],"0"),2)</f>
        <v>Sem 22 /12</v>
      </c>
      <c r="Q148" t="str">
        <f>TEXT(WEEKDAY(Fecha[[#This Row],[Fecha]],1),"dddd")</f>
        <v>sábado</v>
      </c>
      <c r="R14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49" spans="1:18" x14ac:dyDescent="0.3">
      <c r="A149" s="1">
        <v>41056</v>
      </c>
      <c r="B149">
        <f>(Fecha[[#This Row],[Año]]*10000)+(Fecha[[#This Row],[Mes]]*100)+Fecha[[#This Row],[Dia]]</f>
        <v>20120527</v>
      </c>
      <c r="C149">
        <f>YEAR(Fecha[Fecha])</f>
        <v>2012</v>
      </c>
      <c r="D149">
        <f>ROUNDUP(Fecha[[#This Row],[Mes]]/3,0)</f>
        <v>2</v>
      </c>
      <c r="E149">
        <f>MONTH(Fecha[[#This Row],[Fecha]])</f>
        <v>5</v>
      </c>
      <c r="F149">
        <f>(Fecha[[#This Row],[Año]]*100)+(Fecha[[#This Row],[Mes]])</f>
        <v>201205</v>
      </c>
      <c r="G149">
        <f>WEEKNUM(Fecha[[#This Row],[Fecha]],2)</f>
        <v>22</v>
      </c>
      <c r="H149">
        <f>DAY(Fecha[[#This Row],[Fecha]])</f>
        <v>27</v>
      </c>
      <c r="I149">
        <f>WEEKDAY(Fecha[[#This Row],[Fecha]],2)</f>
        <v>7</v>
      </c>
      <c r="J149">
        <f>Fecha[[#This Row],[Año]]</f>
        <v>2012</v>
      </c>
      <c r="K149" t="str">
        <f>"T"&amp;TEXT(Fecha[[#This Row],[Trimestre]],"0")</f>
        <v>T2</v>
      </c>
      <c r="L149" t="str">
        <f>Fecha[[#This Row],[NbTrimestre]]&amp;"/"&amp;RIGHT(TEXT(Fecha[[#This Row],[NbAño]],"0"),2)</f>
        <v>T2/12</v>
      </c>
      <c r="M149" t="str">
        <f>TEXT(Fecha[[#This Row],[Fecha]],"MMMM")</f>
        <v>mayo</v>
      </c>
      <c r="N149" t="str">
        <f>TEXT(Fecha[[#This Row],[Fecha]],"MMM")</f>
        <v>may</v>
      </c>
      <c r="O149" t="str">
        <f>TEXT(Fecha[[#This Row],[Dia]],"0")&amp;" "&amp;Fecha[[#This Row],[nbMes3L]]</f>
        <v>27 may</v>
      </c>
      <c r="P149" t="str">
        <f>"Sem "&amp;TEXT(Fecha[[#This Row],[Semana]],"0")&amp;" "&amp;"/"&amp;RIGHT(TEXT(Fecha[[#This Row],[NbAño]],"0"),2)</f>
        <v>Sem 22 /12</v>
      </c>
      <c r="Q149" t="str">
        <f>TEXT(WEEKDAY(Fecha[[#This Row],[Fecha]],1),"dddd")</f>
        <v>domingo</v>
      </c>
      <c r="R14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0" spans="1:18" x14ac:dyDescent="0.3">
      <c r="A150" s="1">
        <v>41057</v>
      </c>
      <c r="B150">
        <f>(Fecha[[#This Row],[Año]]*10000)+(Fecha[[#This Row],[Mes]]*100)+Fecha[[#This Row],[Dia]]</f>
        <v>20120528</v>
      </c>
      <c r="C150">
        <f>YEAR(Fecha[Fecha])</f>
        <v>2012</v>
      </c>
      <c r="D150">
        <f>ROUNDUP(Fecha[[#This Row],[Mes]]/3,0)</f>
        <v>2</v>
      </c>
      <c r="E150">
        <f>MONTH(Fecha[[#This Row],[Fecha]])</f>
        <v>5</v>
      </c>
      <c r="F150">
        <f>(Fecha[[#This Row],[Año]]*100)+(Fecha[[#This Row],[Mes]])</f>
        <v>201205</v>
      </c>
      <c r="G150">
        <f>WEEKNUM(Fecha[[#This Row],[Fecha]],2)</f>
        <v>23</v>
      </c>
      <c r="H150">
        <f>DAY(Fecha[[#This Row],[Fecha]])</f>
        <v>28</v>
      </c>
      <c r="I150">
        <f>WEEKDAY(Fecha[[#This Row],[Fecha]],2)</f>
        <v>1</v>
      </c>
      <c r="J150">
        <f>Fecha[[#This Row],[Año]]</f>
        <v>2012</v>
      </c>
      <c r="K150" t="str">
        <f>"T"&amp;TEXT(Fecha[[#This Row],[Trimestre]],"0")</f>
        <v>T2</v>
      </c>
      <c r="L150" t="str">
        <f>Fecha[[#This Row],[NbTrimestre]]&amp;"/"&amp;RIGHT(TEXT(Fecha[[#This Row],[NbAño]],"0"),2)</f>
        <v>T2/12</v>
      </c>
      <c r="M150" t="str">
        <f>TEXT(Fecha[[#This Row],[Fecha]],"MMMM")</f>
        <v>mayo</v>
      </c>
      <c r="N150" t="str">
        <f>TEXT(Fecha[[#This Row],[Fecha]],"MMM")</f>
        <v>may</v>
      </c>
      <c r="O150" t="str">
        <f>TEXT(Fecha[[#This Row],[Dia]],"0")&amp;" "&amp;Fecha[[#This Row],[nbMes3L]]</f>
        <v>28 may</v>
      </c>
      <c r="P150" t="str">
        <f>"Sem "&amp;TEXT(Fecha[[#This Row],[Semana]],"0")&amp;" "&amp;"/"&amp;RIGHT(TEXT(Fecha[[#This Row],[NbAño]],"0"),2)</f>
        <v>Sem 23 /12</v>
      </c>
      <c r="Q150" t="str">
        <f>TEXT(WEEKDAY(Fecha[[#This Row],[Fecha]],1),"dddd")</f>
        <v>lunes</v>
      </c>
      <c r="R15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1" spans="1:18" x14ac:dyDescent="0.3">
      <c r="A151" s="1">
        <v>41058</v>
      </c>
      <c r="B151">
        <f>(Fecha[[#This Row],[Año]]*10000)+(Fecha[[#This Row],[Mes]]*100)+Fecha[[#This Row],[Dia]]</f>
        <v>20120529</v>
      </c>
      <c r="C151">
        <f>YEAR(Fecha[Fecha])</f>
        <v>2012</v>
      </c>
      <c r="D151">
        <f>ROUNDUP(Fecha[[#This Row],[Mes]]/3,0)</f>
        <v>2</v>
      </c>
      <c r="E151">
        <f>MONTH(Fecha[[#This Row],[Fecha]])</f>
        <v>5</v>
      </c>
      <c r="F151">
        <f>(Fecha[[#This Row],[Año]]*100)+(Fecha[[#This Row],[Mes]])</f>
        <v>201205</v>
      </c>
      <c r="G151">
        <f>WEEKNUM(Fecha[[#This Row],[Fecha]],2)</f>
        <v>23</v>
      </c>
      <c r="H151">
        <f>DAY(Fecha[[#This Row],[Fecha]])</f>
        <v>29</v>
      </c>
      <c r="I151">
        <f>WEEKDAY(Fecha[[#This Row],[Fecha]],2)</f>
        <v>2</v>
      </c>
      <c r="J151">
        <f>Fecha[[#This Row],[Año]]</f>
        <v>2012</v>
      </c>
      <c r="K151" t="str">
        <f>"T"&amp;TEXT(Fecha[[#This Row],[Trimestre]],"0")</f>
        <v>T2</v>
      </c>
      <c r="L151" t="str">
        <f>Fecha[[#This Row],[NbTrimestre]]&amp;"/"&amp;RIGHT(TEXT(Fecha[[#This Row],[NbAño]],"0"),2)</f>
        <v>T2/12</v>
      </c>
      <c r="M151" t="str">
        <f>TEXT(Fecha[[#This Row],[Fecha]],"MMMM")</f>
        <v>mayo</v>
      </c>
      <c r="N151" t="str">
        <f>TEXT(Fecha[[#This Row],[Fecha]],"MMM")</f>
        <v>may</v>
      </c>
      <c r="O151" t="str">
        <f>TEXT(Fecha[[#This Row],[Dia]],"0")&amp;" "&amp;Fecha[[#This Row],[nbMes3L]]</f>
        <v>29 may</v>
      </c>
      <c r="P151" t="str">
        <f>"Sem "&amp;TEXT(Fecha[[#This Row],[Semana]],"0")&amp;" "&amp;"/"&amp;RIGHT(TEXT(Fecha[[#This Row],[NbAño]],"0"),2)</f>
        <v>Sem 23 /12</v>
      </c>
      <c r="Q151" t="str">
        <f>TEXT(WEEKDAY(Fecha[[#This Row],[Fecha]],1),"dddd")</f>
        <v>martes</v>
      </c>
      <c r="R15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2" spans="1:18" x14ac:dyDescent="0.3">
      <c r="A152" s="1">
        <v>41059</v>
      </c>
      <c r="B152">
        <f>(Fecha[[#This Row],[Año]]*10000)+(Fecha[[#This Row],[Mes]]*100)+Fecha[[#This Row],[Dia]]</f>
        <v>20120530</v>
      </c>
      <c r="C152">
        <f>YEAR(Fecha[Fecha])</f>
        <v>2012</v>
      </c>
      <c r="D152">
        <f>ROUNDUP(Fecha[[#This Row],[Mes]]/3,0)</f>
        <v>2</v>
      </c>
      <c r="E152">
        <f>MONTH(Fecha[[#This Row],[Fecha]])</f>
        <v>5</v>
      </c>
      <c r="F152">
        <f>(Fecha[[#This Row],[Año]]*100)+(Fecha[[#This Row],[Mes]])</f>
        <v>201205</v>
      </c>
      <c r="G152">
        <f>WEEKNUM(Fecha[[#This Row],[Fecha]],2)</f>
        <v>23</v>
      </c>
      <c r="H152">
        <f>DAY(Fecha[[#This Row],[Fecha]])</f>
        <v>30</v>
      </c>
      <c r="I152">
        <f>WEEKDAY(Fecha[[#This Row],[Fecha]],2)</f>
        <v>3</v>
      </c>
      <c r="J152">
        <f>Fecha[[#This Row],[Año]]</f>
        <v>2012</v>
      </c>
      <c r="K152" t="str">
        <f>"T"&amp;TEXT(Fecha[[#This Row],[Trimestre]],"0")</f>
        <v>T2</v>
      </c>
      <c r="L152" t="str">
        <f>Fecha[[#This Row],[NbTrimestre]]&amp;"/"&amp;RIGHT(TEXT(Fecha[[#This Row],[NbAño]],"0"),2)</f>
        <v>T2/12</v>
      </c>
      <c r="M152" t="str">
        <f>TEXT(Fecha[[#This Row],[Fecha]],"MMMM")</f>
        <v>mayo</v>
      </c>
      <c r="N152" t="str">
        <f>TEXT(Fecha[[#This Row],[Fecha]],"MMM")</f>
        <v>may</v>
      </c>
      <c r="O152" t="str">
        <f>TEXT(Fecha[[#This Row],[Dia]],"0")&amp;" "&amp;Fecha[[#This Row],[nbMes3L]]</f>
        <v>30 may</v>
      </c>
      <c r="P152" t="str">
        <f>"Sem "&amp;TEXT(Fecha[[#This Row],[Semana]],"0")&amp;" "&amp;"/"&amp;RIGHT(TEXT(Fecha[[#This Row],[NbAño]],"0"),2)</f>
        <v>Sem 23 /12</v>
      </c>
      <c r="Q152" t="str">
        <f>TEXT(WEEKDAY(Fecha[[#This Row],[Fecha]],1),"dddd")</f>
        <v>miércoles</v>
      </c>
      <c r="R15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3" spans="1:18" x14ac:dyDescent="0.3">
      <c r="A153" s="1">
        <v>41060</v>
      </c>
      <c r="B153">
        <f>(Fecha[[#This Row],[Año]]*10000)+(Fecha[[#This Row],[Mes]]*100)+Fecha[[#This Row],[Dia]]</f>
        <v>20120531</v>
      </c>
      <c r="C153">
        <f>YEAR(Fecha[Fecha])</f>
        <v>2012</v>
      </c>
      <c r="D153">
        <f>ROUNDUP(Fecha[[#This Row],[Mes]]/3,0)</f>
        <v>2</v>
      </c>
      <c r="E153">
        <f>MONTH(Fecha[[#This Row],[Fecha]])</f>
        <v>5</v>
      </c>
      <c r="F153">
        <f>(Fecha[[#This Row],[Año]]*100)+(Fecha[[#This Row],[Mes]])</f>
        <v>201205</v>
      </c>
      <c r="G153">
        <f>WEEKNUM(Fecha[[#This Row],[Fecha]],2)</f>
        <v>23</v>
      </c>
      <c r="H153">
        <f>DAY(Fecha[[#This Row],[Fecha]])</f>
        <v>31</v>
      </c>
      <c r="I153">
        <f>WEEKDAY(Fecha[[#This Row],[Fecha]],2)</f>
        <v>4</v>
      </c>
      <c r="J153">
        <f>Fecha[[#This Row],[Año]]</f>
        <v>2012</v>
      </c>
      <c r="K153" t="str">
        <f>"T"&amp;TEXT(Fecha[[#This Row],[Trimestre]],"0")</f>
        <v>T2</v>
      </c>
      <c r="L153" t="str">
        <f>Fecha[[#This Row],[NbTrimestre]]&amp;"/"&amp;RIGHT(TEXT(Fecha[[#This Row],[NbAño]],"0"),2)</f>
        <v>T2/12</v>
      </c>
      <c r="M153" t="str">
        <f>TEXT(Fecha[[#This Row],[Fecha]],"MMMM")</f>
        <v>mayo</v>
      </c>
      <c r="N153" t="str">
        <f>TEXT(Fecha[[#This Row],[Fecha]],"MMM")</f>
        <v>may</v>
      </c>
      <c r="O153" t="str">
        <f>TEXT(Fecha[[#This Row],[Dia]],"0")&amp;" "&amp;Fecha[[#This Row],[nbMes3L]]</f>
        <v>31 may</v>
      </c>
      <c r="P153" t="str">
        <f>"Sem "&amp;TEXT(Fecha[[#This Row],[Semana]],"0")&amp;" "&amp;"/"&amp;RIGHT(TEXT(Fecha[[#This Row],[NbAño]],"0"),2)</f>
        <v>Sem 23 /12</v>
      </c>
      <c r="Q153" t="str">
        <f>TEXT(WEEKDAY(Fecha[[#This Row],[Fecha]],1),"dddd")</f>
        <v>jueves</v>
      </c>
      <c r="R15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4" spans="1:18" x14ac:dyDescent="0.3">
      <c r="A154" s="1">
        <v>41061</v>
      </c>
      <c r="B154">
        <f>(Fecha[[#This Row],[Año]]*10000)+(Fecha[[#This Row],[Mes]]*100)+Fecha[[#This Row],[Dia]]</f>
        <v>20120601</v>
      </c>
      <c r="C154">
        <f>YEAR(Fecha[Fecha])</f>
        <v>2012</v>
      </c>
      <c r="D154">
        <f>ROUNDUP(Fecha[[#This Row],[Mes]]/3,0)</f>
        <v>2</v>
      </c>
      <c r="E154">
        <f>MONTH(Fecha[[#This Row],[Fecha]])</f>
        <v>6</v>
      </c>
      <c r="F154">
        <f>(Fecha[[#This Row],[Año]]*100)+(Fecha[[#This Row],[Mes]])</f>
        <v>201206</v>
      </c>
      <c r="G154">
        <f>WEEKNUM(Fecha[[#This Row],[Fecha]],2)</f>
        <v>23</v>
      </c>
      <c r="H154">
        <f>DAY(Fecha[[#This Row],[Fecha]])</f>
        <v>1</v>
      </c>
      <c r="I154">
        <f>WEEKDAY(Fecha[[#This Row],[Fecha]],2)</f>
        <v>5</v>
      </c>
      <c r="J154">
        <f>Fecha[[#This Row],[Año]]</f>
        <v>2012</v>
      </c>
      <c r="K154" t="str">
        <f>"T"&amp;TEXT(Fecha[[#This Row],[Trimestre]],"0")</f>
        <v>T2</v>
      </c>
      <c r="L154" t="str">
        <f>Fecha[[#This Row],[NbTrimestre]]&amp;"/"&amp;RIGHT(TEXT(Fecha[[#This Row],[NbAño]],"0"),2)</f>
        <v>T2/12</v>
      </c>
      <c r="M154" t="str">
        <f>TEXT(Fecha[[#This Row],[Fecha]],"MMMM")</f>
        <v>junio</v>
      </c>
      <c r="N154" t="str">
        <f>TEXT(Fecha[[#This Row],[Fecha]],"MMM")</f>
        <v>jun</v>
      </c>
      <c r="O154" t="str">
        <f>TEXT(Fecha[[#This Row],[Dia]],"0")&amp;" "&amp;Fecha[[#This Row],[nbMes3L]]</f>
        <v>1 jun</v>
      </c>
      <c r="P154" t="str">
        <f>"Sem "&amp;TEXT(Fecha[[#This Row],[Semana]],"0")&amp;" "&amp;"/"&amp;RIGHT(TEXT(Fecha[[#This Row],[NbAño]],"0"),2)</f>
        <v>Sem 23 /12</v>
      </c>
      <c r="Q154" t="str">
        <f>TEXT(WEEKDAY(Fecha[[#This Row],[Fecha]],1),"dddd")</f>
        <v>viernes</v>
      </c>
      <c r="R15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5" spans="1:18" x14ac:dyDescent="0.3">
      <c r="A155" s="1">
        <v>41062</v>
      </c>
      <c r="B155">
        <f>(Fecha[[#This Row],[Año]]*10000)+(Fecha[[#This Row],[Mes]]*100)+Fecha[[#This Row],[Dia]]</f>
        <v>20120602</v>
      </c>
      <c r="C155">
        <f>YEAR(Fecha[Fecha])</f>
        <v>2012</v>
      </c>
      <c r="D155">
        <f>ROUNDUP(Fecha[[#This Row],[Mes]]/3,0)</f>
        <v>2</v>
      </c>
      <c r="E155">
        <f>MONTH(Fecha[[#This Row],[Fecha]])</f>
        <v>6</v>
      </c>
      <c r="F155">
        <f>(Fecha[[#This Row],[Año]]*100)+(Fecha[[#This Row],[Mes]])</f>
        <v>201206</v>
      </c>
      <c r="G155">
        <f>WEEKNUM(Fecha[[#This Row],[Fecha]],2)</f>
        <v>23</v>
      </c>
      <c r="H155">
        <f>DAY(Fecha[[#This Row],[Fecha]])</f>
        <v>2</v>
      </c>
      <c r="I155">
        <f>WEEKDAY(Fecha[[#This Row],[Fecha]],2)</f>
        <v>6</v>
      </c>
      <c r="J155">
        <f>Fecha[[#This Row],[Año]]</f>
        <v>2012</v>
      </c>
      <c r="K155" t="str">
        <f>"T"&amp;TEXT(Fecha[[#This Row],[Trimestre]],"0")</f>
        <v>T2</v>
      </c>
      <c r="L155" t="str">
        <f>Fecha[[#This Row],[NbTrimestre]]&amp;"/"&amp;RIGHT(TEXT(Fecha[[#This Row],[NbAño]],"0"),2)</f>
        <v>T2/12</v>
      </c>
      <c r="M155" t="str">
        <f>TEXT(Fecha[[#This Row],[Fecha]],"MMMM")</f>
        <v>junio</v>
      </c>
      <c r="N155" t="str">
        <f>TEXT(Fecha[[#This Row],[Fecha]],"MMM")</f>
        <v>jun</v>
      </c>
      <c r="O155" t="str">
        <f>TEXT(Fecha[[#This Row],[Dia]],"0")&amp;" "&amp;Fecha[[#This Row],[nbMes3L]]</f>
        <v>2 jun</v>
      </c>
      <c r="P155" t="str">
        <f>"Sem "&amp;TEXT(Fecha[[#This Row],[Semana]],"0")&amp;" "&amp;"/"&amp;RIGHT(TEXT(Fecha[[#This Row],[NbAño]],"0"),2)</f>
        <v>Sem 23 /12</v>
      </c>
      <c r="Q155" t="str">
        <f>TEXT(WEEKDAY(Fecha[[#This Row],[Fecha]],1),"dddd")</f>
        <v>sábado</v>
      </c>
      <c r="R15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6" spans="1:18" x14ac:dyDescent="0.3">
      <c r="A156" s="1">
        <v>41063</v>
      </c>
      <c r="B156">
        <f>(Fecha[[#This Row],[Año]]*10000)+(Fecha[[#This Row],[Mes]]*100)+Fecha[[#This Row],[Dia]]</f>
        <v>20120603</v>
      </c>
      <c r="C156">
        <f>YEAR(Fecha[Fecha])</f>
        <v>2012</v>
      </c>
      <c r="D156">
        <f>ROUNDUP(Fecha[[#This Row],[Mes]]/3,0)</f>
        <v>2</v>
      </c>
      <c r="E156">
        <f>MONTH(Fecha[[#This Row],[Fecha]])</f>
        <v>6</v>
      </c>
      <c r="F156">
        <f>(Fecha[[#This Row],[Año]]*100)+(Fecha[[#This Row],[Mes]])</f>
        <v>201206</v>
      </c>
      <c r="G156">
        <f>WEEKNUM(Fecha[[#This Row],[Fecha]],2)</f>
        <v>23</v>
      </c>
      <c r="H156">
        <f>DAY(Fecha[[#This Row],[Fecha]])</f>
        <v>3</v>
      </c>
      <c r="I156">
        <f>WEEKDAY(Fecha[[#This Row],[Fecha]],2)</f>
        <v>7</v>
      </c>
      <c r="J156">
        <f>Fecha[[#This Row],[Año]]</f>
        <v>2012</v>
      </c>
      <c r="K156" t="str">
        <f>"T"&amp;TEXT(Fecha[[#This Row],[Trimestre]],"0")</f>
        <v>T2</v>
      </c>
      <c r="L156" t="str">
        <f>Fecha[[#This Row],[NbTrimestre]]&amp;"/"&amp;RIGHT(TEXT(Fecha[[#This Row],[NbAño]],"0"),2)</f>
        <v>T2/12</v>
      </c>
      <c r="M156" t="str">
        <f>TEXT(Fecha[[#This Row],[Fecha]],"MMMM")</f>
        <v>junio</v>
      </c>
      <c r="N156" t="str">
        <f>TEXT(Fecha[[#This Row],[Fecha]],"MMM")</f>
        <v>jun</v>
      </c>
      <c r="O156" t="str">
        <f>TEXT(Fecha[[#This Row],[Dia]],"0")&amp;" "&amp;Fecha[[#This Row],[nbMes3L]]</f>
        <v>3 jun</v>
      </c>
      <c r="P156" t="str">
        <f>"Sem "&amp;TEXT(Fecha[[#This Row],[Semana]],"0")&amp;" "&amp;"/"&amp;RIGHT(TEXT(Fecha[[#This Row],[NbAño]],"0"),2)</f>
        <v>Sem 23 /12</v>
      </c>
      <c r="Q156" t="str">
        <f>TEXT(WEEKDAY(Fecha[[#This Row],[Fecha]],1),"dddd")</f>
        <v>domingo</v>
      </c>
      <c r="R15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7" spans="1:18" x14ac:dyDescent="0.3">
      <c r="A157" s="1">
        <v>41064</v>
      </c>
      <c r="B157">
        <f>(Fecha[[#This Row],[Año]]*10000)+(Fecha[[#This Row],[Mes]]*100)+Fecha[[#This Row],[Dia]]</f>
        <v>20120604</v>
      </c>
      <c r="C157">
        <f>YEAR(Fecha[Fecha])</f>
        <v>2012</v>
      </c>
      <c r="D157">
        <f>ROUNDUP(Fecha[[#This Row],[Mes]]/3,0)</f>
        <v>2</v>
      </c>
      <c r="E157">
        <f>MONTH(Fecha[[#This Row],[Fecha]])</f>
        <v>6</v>
      </c>
      <c r="F157">
        <f>(Fecha[[#This Row],[Año]]*100)+(Fecha[[#This Row],[Mes]])</f>
        <v>201206</v>
      </c>
      <c r="G157">
        <f>WEEKNUM(Fecha[[#This Row],[Fecha]],2)</f>
        <v>24</v>
      </c>
      <c r="H157">
        <f>DAY(Fecha[[#This Row],[Fecha]])</f>
        <v>4</v>
      </c>
      <c r="I157">
        <f>WEEKDAY(Fecha[[#This Row],[Fecha]],2)</f>
        <v>1</v>
      </c>
      <c r="J157">
        <f>Fecha[[#This Row],[Año]]</f>
        <v>2012</v>
      </c>
      <c r="K157" t="str">
        <f>"T"&amp;TEXT(Fecha[[#This Row],[Trimestre]],"0")</f>
        <v>T2</v>
      </c>
      <c r="L157" t="str">
        <f>Fecha[[#This Row],[NbTrimestre]]&amp;"/"&amp;RIGHT(TEXT(Fecha[[#This Row],[NbAño]],"0"),2)</f>
        <v>T2/12</v>
      </c>
      <c r="M157" t="str">
        <f>TEXT(Fecha[[#This Row],[Fecha]],"MMMM")</f>
        <v>junio</v>
      </c>
      <c r="N157" t="str">
        <f>TEXT(Fecha[[#This Row],[Fecha]],"MMM")</f>
        <v>jun</v>
      </c>
      <c r="O157" t="str">
        <f>TEXT(Fecha[[#This Row],[Dia]],"0")&amp;" "&amp;Fecha[[#This Row],[nbMes3L]]</f>
        <v>4 jun</v>
      </c>
      <c r="P157" t="str">
        <f>"Sem "&amp;TEXT(Fecha[[#This Row],[Semana]],"0")&amp;" "&amp;"/"&amp;RIGHT(TEXT(Fecha[[#This Row],[NbAño]],"0"),2)</f>
        <v>Sem 24 /12</v>
      </c>
      <c r="Q157" t="str">
        <f>TEXT(WEEKDAY(Fecha[[#This Row],[Fecha]],1),"dddd")</f>
        <v>lunes</v>
      </c>
      <c r="R15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8" spans="1:18" x14ac:dyDescent="0.3">
      <c r="A158" s="1">
        <v>41065</v>
      </c>
      <c r="B158">
        <f>(Fecha[[#This Row],[Año]]*10000)+(Fecha[[#This Row],[Mes]]*100)+Fecha[[#This Row],[Dia]]</f>
        <v>20120605</v>
      </c>
      <c r="C158">
        <f>YEAR(Fecha[Fecha])</f>
        <v>2012</v>
      </c>
      <c r="D158">
        <f>ROUNDUP(Fecha[[#This Row],[Mes]]/3,0)</f>
        <v>2</v>
      </c>
      <c r="E158">
        <f>MONTH(Fecha[[#This Row],[Fecha]])</f>
        <v>6</v>
      </c>
      <c r="F158">
        <f>(Fecha[[#This Row],[Año]]*100)+(Fecha[[#This Row],[Mes]])</f>
        <v>201206</v>
      </c>
      <c r="G158">
        <f>WEEKNUM(Fecha[[#This Row],[Fecha]],2)</f>
        <v>24</v>
      </c>
      <c r="H158">
        <f>DAY(Fecha[[#This Row],[Fecha]])</f>
        <v>5</v>
      </c>
      <c r="I158">
        <f>WEEKDAY(Fecha[[#This Row],[Fecha]],2)</f>
        <v>2</v>
      </c>
      <c r="J158">
        <f>Fecha[[#This Row],[Año]]</f>
        <v>2012</v>
      </c>
      <c r="K158" t="str">
        <f>"T"&amp;TEXT(Fecha[[#This Row],[Trimestre]],"0")</f>
        <v>T2</v>
      </c>
      <c r="L158" t="str">
        <f>Fecha[[#This Row],[NbTrimestre]]&amp;"/"&amp;RIGHT(TEXT(Fecha[[#This Row],[NbAño]],"0"),2)</f>
        <v>T2/12</v>
      </c>
      <c r="M158" t="str">
        <f>TEXT(Fecha[[#This Row],[Fecha]],"MMMM")</f>
        <v>junio</v>
      </c>
      <c r="N158" t="str">
        <f>TEXT(Fecha[[#This Row],[Fecha]],"MMM")</f>
        <v>jun</v>
      </c>
      <c r="O158" t="str">
        <f>TEXT(Fecha[[#This Row],[Dia]],"0")&amp;" "&amp;Fecha[[#This Row],[nbMes3L]]</f>
        <v>5 jun</v>
      </c>
      <c r="P158" t="str">
        <f>"Sem "&amp;TEXT(Fecha[[#This Row],[Semana]],"0")&amp;" "&amp;"/"&amp;RIGHT(TEXT(Fecha[[#This Row],[NbAño]],"0"),2)</f>
        <v>Sem 24 /12</v>
      </c>
      <c r="Q158" t="str">
        <f>TEXT(WEEKDAY(Fecha[[#This Row],[Fecha]],1),"dddd")</f>
        <v>martes</v>
      </c>
      <c r="R15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59" spans="1:18" x14ac:dyDescent="0.3">
      <c r="A159" s="1">
        <v>41066</v>
      </c>
      <c r="B159">
        <f>(Fecha[[#This Row],[Año]]*10000)+(Fecha[[#This Row],[Mes]]*100)+Fecha[[#This Row],[Dia]]</f>
        <v>20120606</v>
      </c>
      <c r="C159">
        <f>YEAR(Fecha[Fecha])</f>
        <v>2012</v>
      </c>
      <c r="D159">
        <f>ROUNDUP(Fecha[[#This Row],[Mes]]/3,0)</f>
        <v>2</v>
      </c>
      <c r="E159">
        <f>MONTH(Fecha[[#This Row],[Fecha]])</f>
        <v>6</v>
      </c>
      <c r="F159">
        <f>(Fecha[[#This Row],[Año]]*100)+(Fecha[[#This Row],[Mes]])</f>
        <v>201206</v>
      </c>
      <c r="G159">
        <f>WEEKNUM(Fecha[[#This Row],[Fecha]],2)</f>
        <v>24</v>
      </c>
      <c r="H159">
        <f>DAY(Fecha[[#This Row],[Fecha]])</f>
        <v>6</v>
      </c>
      <c r="I159">
        <f>WEEKDAY(Fecha[[#This Row],[Fecha]],2)</f>
        <v>3</v>
      </c>
      <c r="J159">
        <f>Fecha[[#This Row],[Año]]</f>
        <v>2012</v>
      </c>
      <c r="K159" t="str">
        <f>"T"&amp;TEXT(Fecha[[#This Row],[Trimestre]],"0")</f>
        <v>T2</v>
      </c>
      <c r="L159" t="str">
        <f>Fecha[[#This Row],[NbTrimestre]]&amp;"/"&amp;RIGHT(TEXT(Fecha[[#This Row],[NbAño]],"0"),2)</f>
        <v>T2/12</v>
      </c>
      <c r="M159" t="str">
        <f>TEXT(Fecha[[#This Row],[Fecha]],"MMMM")</f>
        <v>junio</v>
      </c>
      <c r="N159" t="str">
        <f>TEXT(Fecha[[#This Row],[Fecha]],"MMM")</f>
        <v>jun</v>
      </c>
      <c r="O159" t="str">
        <f>TEXT(Fecha[[#This Row],[Dia]],"0")&amp;" "&amp;Fecha[[#This Row],[nbMes3L]]</f>
        <v>6 jun</v>
      </c>
      <c r="P159" t="str">
        <f>"Sem "&amp;TEXT(Fecha[[#This Row],[Semana]],"0")&amp;" "&amp;"/"&amp;RIGHT(TEXT(Fecha[[#This Row],[NbAño]],"0"),2)</f>
        <v>Sem 24 /12</v>
      </c>
      <c r="Q159" t="str">
        <f>TEXT(WEEKDAY(Fecha[[#This Row],[Fecha]],1),"dddd")</f>
        <v>miércoles</v>
      </c>
      <c r="R15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0" spans="1:18" x14ac:dyDescent="0.3">
      <c r="A160" s="1">
        <v>41067</v>
      </c>
      <c r="B160">
        <f>(Fecha[[#This Row],[Año]]*10000)+(Fecha[[#This Row],[Mes]]*100)+Fecha[[#This Row],[Dia]]</f>
        <v>20120607</v>
      </c>
      <c r="C160">
        <f>YEAR(Fecha[Fecha])</f>
        <v>2012</v>
      </c>
      <c r="D160">
        <f>ROUNDUP(Fecha[[#This Row],[Mes]]/3,0)</f>
        <v>2</v>
      </c>
      <c r="E160">
        <f>MONTH(Fecha[[#This Row],[Fecha]])</f>
        <v>6</v>
      </c>
      <c r="F160">
        <f>(Fecha[[#This Row],[Año]]*100)+(Fecha[[#This Row],[Mes]])</f>
        <v>201206</v>
      </c>
      <c r="G160">
        <f>WEEKNUM(Fecha[[#This Row],[Fecha]],2)</f>
        <v>24</v>
      </c>
      <c r="H160">
        <f>DAY(Fecha[[#This Row],[Fecha]])</f>
        <v>7</v>
      </c>
      <c r="I160">
        <f>WEEKDAY(Fecha[[#This Row],[Fecha]],2)</f>
        <v>4</v>
      </c>
      <c r="J160">
        <f>Fecha[[#This Row],[Año]]</f>
        <v>2012</v>
      </c>
      <c r="K160" t="str">
        <f>"T"&amp;TEXT(Fecha[[#This Row],[Trimestre]],"0")</f>
        <v>T2</v>
      </c>
      <c r="L160" t="str">
        <f>Fecha[[#This Row],[NbTrimestre]]&amp;"/"&amp;RIGHT(TEXT(Fecha[[#This Row],[NbAño]],"0"),2)</f>
        <v>T2/12</v>
      </c>
      <c r="M160" t="str">
        <f>TEXT(Fecha[[#This Row],[Fecha]],"MMMM")</f>
        <v>junio</v>
      </c>
      <c r="N160" t="str">
        <f>TEXT(Fecha[[#This Row],[Fecha]],"MMM")</f>
        <v>jun</v>
      </c>
      <c r="O160" t="str">
        <f>TEXT(Fecha[[#This Row],[Dia]],"0")&amp;" "&amp;Fecha[[#This Row],[nbMes3L]]</f>
        <v>7 jun</v>
      </c>
      <c r="P160" t="str">
        <f>"Sem "&amp;TEXT(Fecha[[#This Row],[Semana]],"0")&amp;" "&amp;"/"&amp;RIGHT(TEXT(Fecha[[#This Row],[NbAño]],"0"),2)</f>
        <v>Sem 24 /12</v>
      </c>
      <c r="Q160" t="str">
        <f>TEXT(WEEKDAY(Fecha[[#This Row],[Fecha]],1),"dddd")</f>
        <v>jueves</v>
      </c>
      <c r="R16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1" spans="1:18" x14ac:dyDescent="0.3">
      <c r="A161" s="1">
        <v>41068</v>
      </c>
      <c r="B161">
        <f>(Fecha[[#This Row],[Año]]*10000)+(Fecha[[#This Row],[Mes]]*100)+Fecha[[#This Row],[Dia]]</f>
        <v>20120608</v>
      </c>
      <c r="C161">
        <f>YEAR(Fecha[Fecha])</f>
        <v>2012</v>
      </c>
      <c r="D161">
        <f>ROUNDUP(Fecha[[#This Row],[Mes]]/3,0)</f>
        <v>2</v>
      </c>
      <c r="E161">
        <f>MONTH(Fecha[[#This Row],[Fecha]])</f>
        <v>6</v>
      </c>
      <c r="F161">
        <f>(Fecha[[#This Row],[Año]]*100)+(Fecha[[#This Row],[Mes]])</f>
        <v>201206</v>
      </c>
      <c r="G161">
        <f>WEEKNUM(Fecha[[#This Row],[Fecha]],2)</f>
        <v>24</v>
      </c>
      <c r="H161">
        <f>DAY(Fecha[[#This Row],[Fecha]])</f>
        <v>8</v>
      </c>
      <c r="I161">
        <f>WEEKDAY(Fecha[[#This Row],[Fecha]],2)</f>
        <v>5</v>
      </c>
      <c r="J161">
        <f>Fecha[[#This Row],[Año]]</f>
        <v>2012</v>
      </c>
      <c r="K161" t="str">
        <f>"T"&amp;TEXT(Fecha[[#This Row],[Trimestre]],"0")</f>
        <v>T2</v>
      </c>
      <c r="L161" t="str">
        <f>Fecha[[#This Row],[NbTrimestre]]&amp;"/"&amp;RIGHT(TEXT(Fecha[[#This Row],[NbAño]],"0"),2)</f>
        <v>T2/12</v>
      </c>
      <c r="M161" t="str">
        <f>TEXT(Fecha[[#This Row],[Fecha]],"MMMM")</f>
        <v>junio</v>
      </c>
      <c r="N161" t="str">
        <f>TEXT(Fecha[[#This Row],[Fecha]],"MMM")</f>
        <v>jun</v>
      </c>
      <c r="O161" t="str">
        <f>TEXT(Fecha[[#This Row],[Dia]],"0")&amp;" "&amp;Fecha[[#This Row],[nbMes3L]]</f>
        <v>8 jun</v>
      </c>
      <c r="P161" t="str">
        <f>"Sem "&amp;TEXT(Fecha[[#This Row],[Semana]],"0")&amp;" "&amp;"/"&amp;RIGHT(TEXT(Fecha[[#This Row],[NbAño]],"0"),2)</f>
        <v>Sem 24 /12</v>
      </c>
      <c r="Q161" t="str">
        <f>TEXT(WEEKDAY(Fecha[[#This Row],[Fecha]],1),"dddd")</f>
        <v>viernes</v>
      </c>
      <c r="R16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2" spans="1:18" x14ac:dyDescent="0.3">
      <c r="A162" s="1">
        <v>41069</v>
      </c>
      <c r="B162">
        <f>(Fecha[[#This Row],[Año]]*10000)+(Fecha[[#This Row],[Mes]]*100)+Fecha[[#This Row],[Dia]]</f>
        <v>20120609</v>
      </c>
      <c r="C162">
        <f>YEAR(Fecha[Fecha])</f>
        <v>2012</v>
      </c>
      <c r="D162">
        <f>ROUNDUP(Fecha[[#This Row],[Mes]]/3,0)</f>
        <v>2</v>
      </c>
      <c r="E162">
        <f>MONTH(Fecha[[#This Row],[Fecha]])</f>
        <v>6</v>
      </c>
      <c r="F162">
        <f>(Fecha[[#This Row],[Año]]*100)+(Fecha[[#This Row],[Mes]])</f>
        <v>201206</v>
      </c>
      <c r="G162">
        <f>WEEKNUM(Fecha[[#This Row],[Fecha]],2)</f>
        <v>24</v>
      </c>
      <c r="H162">
        <f>DAY(Fecha[[#This Row],[Fecha]])</f>
        <v>9</v>
      </c>
      <c r="I162">
        <f>WEEKDAY(Fecha[[#This Row],[Fecha]],2)</f>
        <v>6</v>
      </c>
      <c r="J162">
        <f>Fecha[[#This Row],[Año]]</f>
        <v>2012</v>
      </c>
      <c r="K162" t="str">
        <f>"T"&amp;TEXT(Fecha[[#This Row],[Trimestre]],"0")</f>
        <v>T2</v>
      </c>
      <c r="L162" t="str">
        <f>Fecha[[#This Row],[NbTrimestre]]&amp;"/"&amp;RIGHT(TEXT(Fecha[[#This Row],[NbAño]],"0"),2)</f>
        <v>T2/12</v>
      </c>
      <c r="M162" t="str">
        <f>TEXT(Fecha[[#This Row],[Fecha]],"MMMM")</f>
        <v>junio</v>
      </c>
      <c r="N162" t="str">
        <f>TEXT(Fecha[[#This Row],[Fecha]],"MMM")</f>
        <v>jun</v>
      </c>
      <c r="O162" t="str">
        <f>TEXT(Fecha[[#This Row],[Dia]],"0")&amp;" "&amp;Fecha[[#This Row],[nbMes3L]]</f>
        <v>9 jun</v>
      </c>
      <c r="P162" t="str">
        <f>"Sem "&amp;TEXT(Fecha[[#This Row],[Semana]],"0")&amp;" "&amp;"/"&amp;RIGHT(TEXT(Fecha[[#This Row],[NbAño]],"0"),2)</f>
        <v>Sem 24 /12</v>
      </c>
      <c r="Q162" t="str">
        <f>TEXT(WEEKDAY(Fecha[[#This Row],[Fecha]],1),"dddd")</f>
        <v>sábado</v>
      </c>
      <c r="R16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3" spans="1:18" x14ac:dyDescent="0.3">
      <c r="A163" s="1">
        <v>41070</v>
      </c>
      <c r="B163">
        <f>(Fecha[[#This Row],[Año]]*10000)+(Fecha[[#This Row],[Mes]]*100)+Fecha[[#This Row],[Dia]]</f>
        <v>20120610</v>
      </c>
      <c r="C163">
        <f>YEAR(Fecha[Fecha])</f>
        <v>2012</v>
      </c>
      <c r="D163">
        <f>ROUNDUP(Fecha[[#This Row],[Mes]]/3,0)</f>
        <v>2</v>
      </c>
      <c r="E163">
        <f>MONTH(Fecha[[#This Row],[Fecha]])</f>
        <v>6</v>
      </c>
      <c r="F163">
        <f>(Fecha[[#This Row],[Año]]*100)+(Fecha[[#This Row],[Mes]])</f>
        <v>201206</v>
      </c>
      <c r="G163">
        <f>WEEKNUM(Fecha[[#This Row],[Fecha]],2)</f>
        <v>24</v>
      </c>
      <c r="H163">
        <f>DAY(Fecha[[#This Row],[Fecha]])</f>
        <v>10</v>
      </c>
      <c r="I163">
        <f>WEEKDAY(Fecha[[#This Row],[Fecha]],2)</f>
        <v>7</v>
      </c>
      <c r="J163">
        <f>Fecha[[#This Row],[Año]]</f>
        <v>2012</v>
      </c>
      <c r="K163" t="str">
        <f>"T"&amp;TEXT(Fecha[[#This Row],[Trimestre]],"0")</f>
        <v>T2</v>
      </c>
      <c r="L163" t="str">
        <f>Fecha[[#This Row],[NbTrimestre]]&amp;"/"&amp;RIGHT(TEXT(Fecha[[#This Row],[NbAño]],"0"),2)</f>
        <v>T2/12</v>
      </c>
      <c r="M163" t="str">
        <f>TEXT(Fecha[[#This Row],[Fecha]],"MMMM")</f>
        <v>junio</v>
      </c>
      <c r="N163" t="str">
        <f>TEXT(Fecha[[#This Row],[Fecha]],"MMM")</f>
        <v>jun</v>
      </c>
      <c r="O163" t="str">
        <f>TEXT(Fecha[[#This Row],[Dia]],"0")&amp;" "&amp;Fecha[[#This Row],[nbMes3L]]</f>
        <v>10 jun</v>
      </c>
      <c r="P163" t="str">
        <f>"Sem "&amp;TEXT(Fecha[[#This Row],[Semana]],"0")&amp;" "&amp;"/"&amp;RIGHT(TEXT(Fecha[[#This Row],[NbAño]],"0"),2)</f>
        <v>Sem 24 /12</v>
      </c>
      <c r="Q163" t="str">
        <f>TEXT(WEEKDAY(Fecha[[#This Row],[Fecha]],1),"dddd")</f>
        <v>domingo</v>
      </c>
      <c r="R16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4" spans="1:18" x14ac:dyDescent="0.3">
      <c r="A164" s="1">
        <v>41071</v>
      </c>
      <c r="B164">
        <f>(Fecha[[#This Row],[Año]]*10000)+(Fecha[[#This Row],[Mes]]*100)+Fecha[[#This Row],[Dia]]</f>
        <v>20120611</v>
      </c>
      <c r="C164">
        <f>YEAR(Fecha[Fecha])</f>
        <v>2012</v>
      </c>
      <c r="D164">
        <f>ROUNDUP(Fecha[[#This Row],[Mes]]/3,0)</f>
        <v>2</v>
      </c>
      <c r="E164">
        <f>MONTH(Fecha[[#This Row],[Fecha]])</f>
        <v>6</v>
      </c>
      <c r="F164">
        <f>(Fecha[[#This Row],[Año]]*100)+(Fecha[[#This Row],[Mes]])</f>
        <v>201206</v>
      </c>
      <c r="G164">
        <f>WEEKNUM(Fecha[[#This Row],[Fecha]],2)</f>
        <v>25</v>
      </c>
      <c r="H164">
        <f>DAY(Fecha[[#This Row],[Fecha]])</f>
        <v>11</v>
      </c>
      <c r="I164">
        <f>WEEKDAY(Fecha[[#This Row],[Fecha]],2)</f>
        <v>1</v>
      </c>
      <c r="J164">
        <f>Fecha[[#This Row],[Año]]</f>
        <v>2012</v>
      </c>
      <c r="K164" t="str">
        <f>"T"&amp;TEXT(Fecha[[#This Row],[Trimestre]],"0")</f>
        <v>T2</v>
      </c>
      <c r="L164" t="str">
        <f>Fecha[[#This Row],[NbTrimestre]]&amp;"/"&amp;RIGHT(TEXT(Fecha[[#This Row],[NbAño]],"0"),2)</f>
        <v>T2/12</v>
      </c>
      <c r="M164" t="str">
        <f>TEXT(Fecha[[#This Row],[Fecha]],"MMMM")</f>
        <v>junio</v>
      </c>
      <c r="N164" t="str">
        <f>TEXT(Fecha[[#This Row],[Fecha]],"MMM")</f>
        <v>jun</v>
      </c>
      <c r="O164" t="str">
        <f>TEXT(Fecha[[#This Row],[Dia]],"0")&amp;" "&amp;Fecha[[#This Row],[nbMes3L]]</f>
        <v>11 jun</v>
      </c>
      <c r="P164" t="str">
        <f>"Sem "&amp;TEXT(Fecha[[#This Row],[Semana]],"0")&amp;" "&amp;"/"&amp;RIGHT(TEXT(Fecha[[#This Row],[NbAño]],"0"),2)</f>
        <v>Sem 25 /12</v>
      </c>
      <c r="Q164" t="str">
        <f>TEXT(WEEKDAY(Fecha[[#This Row],[Fecha]],1),"dddd")</f>
        <v>lunes</v>
      </c>
      <c r="R16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5" spans="1:18" x14ac:dyDescent="0.3">
      <c r="A165" s="1">
        <v>41072</v>
      </c>
      <c r="B165">
        <f>(Fecha[[#This Row],[Año]]*10000)+(Fecha[[#This Row],[Mes]]*100)+Fecha[[#This Row],[Dia]]</f>
        <v>20120612</v>
      </c>
      <c r="C165">
        <f>YEAR(Fecha[Fecha])</f>
        <v>2012</v>
      </c>
      <c r="D165">
        <f>ROUNDUP(Fecha[[#This Row],[Mes]]/3,0)</f>
        <v>2</v>
      </c>
      <c r="E165">
        <f>MONTH(Fecha[[#This Row],[Fecha]])</f>
        <v>6</v>
      </c>
      <c r="F165">
        <f>(Fecha[[#This Row],[Año]]*100)+(Fecha[[#This Row],[Mes]])</f>
        <v>201206</v>
      </c>
      <c r="G165">
        <f>WEEKNUM(Fecha[[#This Row],[Fecha]],2)</f>
        <v>25</v>
      </c>
      <c r="H165">
        <f>DAY(Fecha[[#This Row],[Fecha]])</f>
        <v>12</v>
      </c>
      <c r="I165">
        <f>WEEKDAY(Fecha[[#This Row],[Fecha]],2)</f>
        <v>2</v>
      </c>
      <c r="J165">
        <f>Fecha[[#This Row],[Año]]</f>
        <v>2012</v>
      </c>
      <c r="K165" t="str">
        <f>"T"&amp;TEXT(Fecha[[#This Row],[Trimestre]],"0")</f>
        <v>T2</v>
      </c>
      <c r="L165" t="str">
        <f>Fecha[[#This Row],[NbTrimestre]]&amp;"/"&amp;RIGHT(TEXT(Fecha[[#This Row],[NbAño]],"0"),2)</f>
        <v>T2/12</v>
      </c>
      <c r="M165" t="str">
        <f>TEXT(Fecha[[#This Row],[Fecha]],"MMMM")</f>
        <v>junio</v>
      </c>
      <c r="N165" t="str">
        <f>TEXT(Fecha[[#This Row],[Fecha]],"MMM")</f>
        <v>jun</v>
      </c>
      <c r="O165" t="str">
        <f>TEXT(Fecha[[#This Row],[Dia]],"0")&amp;" "&amp;Fecha[[#This Row],[nbMes3L]]</f>
        <v>12 jun</v>
      </c>
      <c r="P165" t="str">
        <f>"Sem "&amp;TEXT(Fecha[[#This Row],[Semana]],"0")&amp;" "&amp;"/"&amp;RIGHT(TEXT(Fecha[[#This Row],[NbAño]],"0"),2)</f>
        <v>Sem 25 /12</v>
      </c>
      <c r="Q165" t="str">
        <f>TEXT(WEEKDAY(Fecha[[#This Row],[Fecha]],1),"dddd")</f>
        <v>martes</v>
      </c>
      <c r="R16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6" spans="1:18" x14ac:dyDescent="0.3">
      <c r="A166" s="1">
        <v>41073</v>
      </c>
      <c r="B166">
        <f>(Fecha[[#This Row],[Año]]*10000)+(Fecha[[#This Row],[Mes]]*100)+Fecha[[#This Row],[Dia]]</f>
        <v>20120613</v>
      </c>
      <c r="C166">
        <f>YEAR(Fecha[Fecha])</f>
        <v>2012</v>
      </c>
      <c r="D166">
        <f>ROUNDUP(Fecha[[#This Row],[Mes]]/3,0)</f>
        <v>2</v>
      </c>
      <c r="E166">
        <f>MONTH(Fecha[[#This Row],[Fecha]])</f>
        <v>6</v>
      </c>
      <c r="F166">
        <f>(Fecha[[#This Row],[Año]]*100)+(Fecha[[#This Row],[Mes]])</f>
        <v>201206</v>
      </c>
      <c r="G166">
        <f>WEEKNUM(Fecha[[#This Row],[Fecha]],2)</f>
        <v>25</v>
      </c>
      <c r="H166">
        <f>DAY(Fecha[[#This Row],[Fecha]])</f>
        <v>13</v>
      </c>
      <c r="I166">
        <f>WEEKDAY(Fecha[[#This Row],[Fecha]],2)</f>
        <v>3</v>
      </c>
      <c r="J166">
        <f>Fecha[[#This Row],[Año]]</f>
        <v>2012</v>
      </c>
      <c r="K166" t="str">
        <f>"T"&amp;TEXT(Fecha[[#This Row],[Trimestre]],"0")</f>
        <v>T2</v>
      </c>
      <c r="L166" t="str">
        <f>Fecha[[#This Row],[NbTrimestre]]&amp;"/"&amp;RIGHT(TEXT(Fecha[[#This Row],[NbAño]],"0"),2)</f>
        <v>T2/12</v>
      </c>
      <c r="M166" t="str">
        <f>TEXT(Fecha[[#This Row],[Fecha]],"MMMM")</f>
        <v>junio</v>
      </c>
      <c r="N166" t="str">
        <f>TEXT(Fecha[[#This Row],[Fecha]],"MMM")</f>
        <v>jun</v>
      </c>
      <c r="O166" t="str">
        <f>TEXT(Fecha[[#This Row],[Dia]],"0")&amp;" "&amp;Fecha[[#This Row],[nbMes3L]]</f>
        <v>13 jun</v>
      </c>
      <c r="P166" t="str">
        <f>"Sem "&amp;TEXT(Fecha[[#This Row],[Semana]],"0")&amp;" "&amp;"/"&amp;RIGHT(TEXT(Fecha[[#This Row],[NbAño]],"0"),2)</f>
        <v>Sem 25 /12</v>
      </c>
      <c r="Q166" t="str">
        <f>TEXT(WEEKDAY(Fecha[[#This Row],[Fecha]],1),"dddd")</f>
        <v>miércoles</v>
      </c>
      <c r="R16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7" spans="1:18" x14ac:dyDescent="0.3">
      <c r="A167" s="1">
        <v>41074</v>
      </c>
      <c r="B167">
        <f>(Fecha[[#This Row],[Año]]*10000)+(Fecha[[#This Row],[Mes]]*100)+Fecha[[#This Row],[Dia]]</f>
        <v>20120614</v>
      </c>
      <c r="C167">
        <f>YEAR(Fecha[Fecha])</f>
        <v>2012</v>
      </c>
      <c r="D167">
        <f>ROUNDUP(Fecha[[#This Row],[Mes]]/3,0)</f>
        <v>2</v>
      </c>
      <c r="E167">
        <f>MONTH(Fecha[[#This Row],[Fecha]])</f>
        <v>6</v>
      </c>
      <c r="F167">
        <f>(Fecha[[#This Row],[Año]]*100)+(Fecha[[#This Row],[Mes]])</f>
        <v>201206</v>
      </c>
      <c r="G167">
        <f>WEEKNUM(Fecha[[#This Row],[Fecha]],2)</f>
        <v>25</v>
      </c>
      <c r="H167">
        <f>DAY(Fecha[[#This Row],[Fecha]])</f>
        <v>14</v>
      </c>
      <c r="I167">
        <f>WEEKDAY(Fecha[[#This Row],[Fecha]],2)</f>
        <v>4</v>
      </c>
      <c r="J167">
        <f>Fecha[[#This Row],[Año]]</f>
        <v>2012</v>
      </c>
      <c r="K167" t="str">
        <f>"T"&amp;TEXT(Fecha[[#This Row],[Trimestre]],"0")</f>
        <v>T2</v>
      </c>
      <c r="L167" t="str">
        <f>Fecha[[#This Row],[NbTrimestre]]&amp;"/"&amp;RIGHT(TEXT(Fecha[[#This Row],[NbAño]],"0"),2)</f>
        <v>T2/12</v>
      </c>
      <c r="M167" t="str">
        <f>TEXT(Fecha[[#This Row],[Fecha]],"MMMM")</f>
        <v>junio</v>
      </c>
      <c r="N167" t="str">
        <f>TEXT(Fecha[[#This Row],[Fecha]],"MMM")</f>
        <v>jun</v>
      </c>
      <c r="O167" t="str">
        <f>TEXT(Fecha[[#This Row],[Dia]],"0")&amp;" "&amp;Fecha[[#This Row],[nbMes3L]]</f>
        <v>14 jun</v>
      </c>
      <c r="P167" t="str">
        <f>"Sem "&amp;TEXT(Fecha[[#This Row],[Semana]],"0")&amp;" "&amp;"/"&amp;RIGHT(TEXT(Fecha[[#This Row],[NbAño]],"0"),2)</f>
        <v>Sem 25 /12</v>
      </c>
      <c r="Q167" t="str">
        <f>TEXT(WEEKDAY(Fecha[[#This Row],[Fecha]],1),"dddd")</f>
        <v>jueves</v>
      </c>
      <c r="R16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8" spans="1:18" x14ac:dyDescent="0.3">
      <c r="A168" s="1">
        <v>41075</v>
      </c>
      <c r="B168">
        <f>(Fecha[[#This Row],[Año]]*10000)+(Fecha[[#This Row],[Mes]]*100)+Fecha[[#This Row],[Dia]]</f>
        <v>20120615</v>
      </c>
      <c r="C168">
        <f>YEAR(Fecha[Fecha])</f>
        <v>2012</v>
      </c>
      <c r="D168">
        <f>ROUNDUP(Fecha[[#This Row],[Mes]]/3,0)</f>
        <v>2</v>
      </c>
      <c r="E168">
        <f>MONTH(Fecha[[#This Row],[Fecha]])</f>
        <v>6</v>
      </c>
      <c r="F168">
        <f>(Fecha[[#This Row],[Año]]*100)+(Fecha[[#This Row],[Mes]])</f>
        <v>201206</v>
      </c>
      <c r="G168">
        <f>WEEKNUM(Fecha[[#This Row],[Fecha]],2)</f>
        <v>25</v>
      </c>
      <c r="H168">
        <f>DAY(Fecha[[#This Row],[Fecha]])</f>
        <v>15</v>
      </c>
      <c r="I168">
        <f>WEEKDAY(Fecha[[#This Row],[Fecha]],2)</f>
        <v>5</v>
      </c>
      <c r="J168">
        <f>Fecha[[#This Row],[Año]]</f>
        <v>2012</v>
      </c>
      <c r="K168" t="str">
        <f>"T"&amp;TEXT(Fecha[[#This Row],[Trimestre]],"0")</f>
        <v>T2</v>
      </c>
      <c r="L168" t="str">
        <f>Fecha[[#This Row],[NbTrimestre]]&amp;"/"&amp;RIGHT(TEXT(Fecha[[#This Row],[NbAño]],"0"),2)</f>
        <v>T2/12</v>
      </c>
      <c r="M168" t="str">
        <f>TEXT(Fecha[[#This Row],[Fecha]],"MMMM")</f>
        <v>junio</v>
      </c>
      <c r="N168" t="str">
        <f>TEXT(Fecha[[#This Row],[Fecha]],"MMM")</f>
        <v>jun</v>
      </c>
      <c r="O168" t="str">
        <f>TEXT(Fecha[[#This Row],[Dia]],"0")&amp;" "&amp;Fecha[[#This Row],[nbMes3L]]</f>
        <v>15 jun</v>
      </c>
      <c r="P168" t="str">
        <f>"Sem "&amp;TEXT(Fecha[[#This Row],[Semana]],"0")&amp;" "&amp;"/"&amp;RIGHT(TEXT(Fecha[[#This Row],[NbAño]],"0"),2)</f>
        <v>Sem 25 /12</v>
      </c>
      <c r="Q168" t="str">
        <f>TEXT(WEEKDAY(Fecha[[#This Row],[Fecha]],1),"dddd")</f>
        <v>viernes</v>
      </c>
      <c r="R16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69" spans="1:18" x14ac:dyDescent="0.3">
      <c r="A169" s="1">
        <v>41076</v>
      </c>
      <c r="B169">
        <f>(Fecha[[#This Row],[Año]]*10000)+(Fecha[[#This Row],[Mes]]*100)+Fecha[[#This Row],[Dia]]</f>
        <v>20120616</v>
      </c>
      <c r="C169">
        <f>YEAR(Fecha[Fecha])</f>
        <v>2012</v>
      </c>
      <c r="D169">
        <f>ROUNDUP(Fecha[[#This Row],[Mes]]/3,0)</f>
        <v>2</v>
      </c>
      <c r="E169">
        <f>MONTH(Fecha[[#This Row],[Fecha]])</f>
        <v>6</v>
      </c>
      <c r="F169">
        <f>(Fecha[[#This Row],[Año]]*100)+(Fecha[[#This Row],[Mes]])</f>
        <v>201206</v>
      </c>
      <c r="G169">
        <f>WEEKNUM(Fecha[[#This Row],[Fecha]],2)</f>
        <v>25</v>
      </c>
      <c r="H169">
        <f>DAY(Fecha[[#This Row],[Fecha]])</f>
        <v>16</v>
      </c>
      <c r="I169">
        <f>WEEKDAY(Fecha[[#This Row],[Fecha]],2)</f>
        <v>6</v>
      </c>
      <c r="J169">
        <f>Fecha[[#This Row],[Año]]</f>
        <v>2012</v>
      </c>
      <c r="K169" t="str">
        <f>"T"&amp;TEXT(Fecha[[#This Row],[Trimestre]],"0")</f>
        <v>T2</v>
      </c>
      <c r="L169" t="str">
        <f>Fecha[[#This Row],[NbTrimestre]]&amp;"/"&amp;RIGHT(TEXT(Fecha[[#This Row],[NbAño]],"0"),2)</f>
        <v>T2/12</v>
      </c>
      <c r="M169" t="str">
        <f>TEXT(Fecha[[#This Row],[Fecha]],"MMMM")</f>
        <v>junio</v>
      </c>
      <c r="N169" t="str">
        <f>TEXT(Fecha[[#This Row],[Fecha]],"MMM")</f>
        <v>jun</v>
      </c>
      <c r="O169" t="str">
        <f>TEXT(Fecha[[#This Row],[Dia]],"0")&amp;" "&amp;Fecha[[#This Row],[nbMes3L]]</f>
        <v>16 jun</v>
      </c>
      <c r="P169" t="str">
        <f>"Sem "&amp;TEXT(Fecha[[#This Row],[Semana]],"0")&amp;" "&amp;"/"&amp;RIGHT(TEXT(Fecha[[#This Row],[NbAño]],"0"),2)</f>
        <v>Sem 25 /12</v>
      </c>
      <c r="Q169" t="str">
        <f>TEXT(WEEKDAY(Fecha[[#This Row],[Fecha]],1),"dddd")</f>
        <v>sábado</v>
      </c>
      <c r="R16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0" spans="1:18" x14ac:dyDescent="0.3">
      <c r="A170" s="1">
        <v>41077</v>
      </c>
      <c r="B170">
        <f>(Fecha[[#This Row],[Año]]*10000)+(Fecha[[#This Row],[Mes]]*100)+Fecha[[#This Row],[Dia]]</f>
        <v>20120617</v>
      </c>
      <c r="C170">
        <f>YEAR(Fecha[Fecha])</f>
        <v>2012</v>
      </c>
      <c r="D170">
        <f>ROUNDUP(Fecha[[#This Row],[Mes]]/3,0)</f>
        <v>2</v>
      </c>
      <c r="E170">
        <f>MONTH(Fecha[[#This Row],[Fecha]])</f>
        <v>6</v>
      </c>
      <c r="F170">
        <f>(Fecha[[#This Row],[Año]]*100)+(Fecha[[#This Row],[Mes]])</f>
        <v>201206</v>
      </c>
      <c r="G170">
        <f>WEEKNUM(Fecha[[#This Row],[Fecha]],2)</f>
        <v>25</v>
      </c>
      <c r="H170">
        <f>DAY(Fecha[[#This Row],[Fecha]])</f>
        <v>17</v>
      </c>
      <c r="I170">
        <f>WEEKDAY(Fecha[[#This Row],[Fecha]],2)</f>
        <v>7</v>
      </c>
      <c r="J170">
        <f>Fecha[[#This Row],[Año]]</f>
        <v>2012</v>
      </c>
      <c r="K170" t="str">
        <f>"T"&amp;TEXT(Fecha[[#This Row],[Trimestre]],"0")</f>
        <v>T2</v>
      </c>
      <c r="L170" t="str">
        <f>Fecha[[#This Row],[NbTrimestre]]&amp;"/"&amp;RIGHT(TEXT(Fecha[[#This Row],[NbAño]],"0"),2)</f>
        <v>T2/12</v>
      </c>
      <c r="M170" t="str">
        <f>TEXT(Fecha[[#This Row],[Fecha]],"MMMM")</f>
        <v>junio</v>
      </c>
      <c r="N170" t="str">
        <f>TEXT(Fecha[[#This Row],[Fecha]],"MMM")</f>
        <v>jun</v>
      </c>
      <c r="O170" t="str">
        <f>TEXT(Fecha[[#This Row],[Dia]],"0")&amp;" "&amp;Fecha[[#This Row],[nbMes3L]]</f>
        <v>17 jun</v>
      </c>
      <c r="P170" t="str">
        <f>"Sem "&amp;TEXT(Fecha[[#This Row],[Semana]],"0")&amp;" "&amp;"/"&amp;RIGHT(TEXT(Fecha[[#This Row],[NbAño]],"0"),2)</f>
        <v>Sem 25 /12</v>
      </c>
      <c r="Q170" t="str">
        <f>TEXT(WEEKDAY(Fecha[[#This Row],[Fecha]],1),"dddd")</f>
        <v>domingo</v>
      </c>
      <c r="R17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1" spans="1:18" x14ac:dyDescent="0.3">
      <c r="A171" s="1">
        <v>41078</v>
      </c>
      <c r="B171">
        <f>(Fecha[[#This Row],[Año]]*10000)+(Fecha[[#This Row],[Mes]]*100)+Fecha[[#This Row],[Dia]]</f>
        <v>20120618</v>
      </c>
      <c r="C171">
        <f>YEAR(Fecha[Fecha])</f>
        <v>2012</v>
      </c>
      <c r="D171">
        <f>ROUNDUP(Fecha[[#This Row],[Mes]]/3,0)</f>
        <v>2</v>
      </c>
      <c r="E171">
        <f>MONTH(Fecha[[#This Row],[Fecha]])</f>
        <v>6</v>
      </c>
      <c r="F171">
        <f>(Fecha[[#This Row],[Año]]*100)+(Fecha[[#This Row],[Mes]])</f>
        <v>201206</v>
      </c>
      <c r="G171">
        <f>WEEKNUM(Fecha[[#This Row],[Fecha]],2)</f>
        <v>26</v>
      </c>
      <c r="H171">
        <f>DAY(Fecha[[#This Row],[Fecha]])</f>
        <v>18</v>
      </c>
      <c r="I171">
        <f>WEEKDAY(Fecha[[#This Row],[Fecha]],2)</f>
        <v>1</v>
      </c>
      <c r="J171">
        <f>Fecha[[#This Row],[Año]]</f>
        <v>2012</v>
      </c>
      <c r="K171" t="str">
        <f>"T"&amp;TEXT(Fecha[[#This Row],[Trimestre]],"0")</f>
        <v>T2</v>
      </c>
      <c r="L171" t="str">
        <f>Fecha[[#This Row],[NbTrimestre]]&amp;"/"&amp;RIGHT(TEXT(Fecha[[#This Row],[NbAño]],"0"),2)</f>
        <v>T2/12</v>
      </c>
      <c r="M171" t="str">
        <f>TEXT(Fecha[[#This Row],[Fecha]],"MMMM")</f>
        <v>junio</v>
      </c>
      <c r="N171" t="str">
        <f>TEXT(Fecha[[#This Row],[Fecha]],"MMM")</f>
        <v>jun</v>
      </c>
      <c r="O171" t="str">
        <f>TEXT(Fecha[[#This Row],[Dia]],"0")&amp;" "&amp;Fecha[[#This Row],[nbMes3L]]</f>
        <v>18 jun</v>
      </c>
      <c r="P171" t="str">
        <f>"Sem "&amp;TEXT(Fecha[[#This Row],[Semana]],"0")&amp;" "&amp;"/"&amp;RIGHT(TEXT(Fecha[[#This Row],[NbAño]],"0"),2)</f>
        <v>Sem 26 /12</v>
      </c>
      <c r="Q171" t="str">
        <f>TEXT(WEEKDAY(Fecha[[#This Row],[Fecha]],1),"dddd")</f>
        <v>lunes</v>
      </c>
      <c r="R17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2" spans="1:18" x14ac:dyDescent="0.3">
      <c r="A172" s="1">
        <v>41079</v>
      </c>
      <c r="B172">
        <f>(Fecha[[#This Row],[Año]]*10000)+(Fecha[[#This Row],[Mes]]*100)+Fecha[[#This Row],[Dia]]</f>
        <v>20120619</v>
      </c>
      <c r="C172">
        <f>YEAR(Fecha[Fecha])</f>
        <v>2012</v>
      </c>
      <c r="D172">
        <f>ROUNDUP(Fecha[[#This Row],[Mes]]/3,0)</f>
        <v>2</v>
      </c>
      <c r="E172">
        <f>MONTH(Fecha[[#This Row],[Fecha]])</f>
        <v>6</v>
      </c>
      <c r="F172">
        <f>(Fecha[[#This Row],[Año]]*100)+(Fecha[[#This Row],[Mes]])</f>
        <v>201206</v>
      </c>
      <c r="G172">
        <f>WEEKNUM(Fecha[[#This Row],[Fecha]],2)</f>
        <v>26</v>
      </c>
      <c r="H172">
        <f>DAY(Fecha[[#This Row],[Fecha]])</f>
        <v>19</v>
      </c>
      <c r="I172">
        <f>WEEKDAY(Fecha[[#This Row],[Fecha]],2)</f>
        <v>2</v>
      </c>
      <c r="J172">
        <f>Fecha[[#This Row],[Año]]</f>
        <v>2012</v>
      </c>
      <c r="K172" t="str">
        <f>"T"&amp;TEXT(Fecha[[#This Row],[Trimestre]],"0")</f>
        <v>T2</v>
      </c>
      <c r="L172" t="str">
        <f>Fecha[[#This Row],[NbTrimestre]]&amp;"/"&amp;RIGHT(TEXT(Fecha[[#This Row],[NbAño]],"0"),2)</f>
        <v>T2/12</v>
      </c>
      <c r="M172" t="str">
        <f>TEXT(Fecha[[#This Row],[Fecha]],"MMMM")</f>
        <v>junio</v>
      </c>
      <c r="N172" t="str">
        <f>TEXT(Fecha[[#This Row],[Fecha]],"MMM")</f>
        <v>jun</v>
      </c>
      <c r="O172" t="str">
        <f>TEXT(Fecha[[#This Row],[Dia]],"0")&amp;" "&amp;Fecha[[#This Row],[nbMes3L]]</f>
        <v>19 jun</v>
      </c>
      <c r="P172" t="str">
        <f>"Sem "&amp;TEXT(Fecha[[#This Row],[Semana]],"0")&amp;" "&amp;"/"&amp;RIGHT(TEXT(Fecha[[#This Row],[NbAño]],"0"),2)</f>
        <v>Sem 26 /12</v>
      </c>
      <c r="Q172" t="str">
        <f>TEXT(WEEKDAY(Fecha[[#This Row],[Fecha]],1),"dddd")</f>
        <v>martes</v>
      </c>
      <c r="R17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3" spans="1:18" x14ac:dyDescent="0.3">
      <c r="A173" s="1">
        <v>41080</v>
      </c>
      <c r="B173">
        <f>(Fecha[[#This Row],[Año]]*10000)+(Fecha[[#This Row],[Mes]]*100)+Fecha[[#This Row],[Dia]]</f>
        <v>20120620</v>
      </c>
      <c r="C173">
        <f>YEAR(Fecha[Fecha])</f>
        <v>2012</v>
      </c>
      <c r="D173">
        <f>ROUNDUP(Fecha[[#This Row],[Mes]]/3,0)</f>
        <v>2</v>
      </c>
      <c r="E173">
        <f>MONTH(Fecha[[#This Row],[Fecha]])</f>
        <v>6</v>
      </c>
      <c r="F173">
        <f>(Fecha[[#This Row],[Año]]*100)+(Fecha[[#This Row],[Mes]])</f>
        <v>201206</v>
      </c>
      <c r="G173">
        <f>WEEKNUM(Fecha[[#This Row],[Fecha]],2)</f>
        <v>26</v>
      </c>
      <c r="H173">
        <f>DAY(Fecha[[#This Row],[Fecha]])</f>
        <v>20</v>
      </c>
      <c r="I173">
        <f>WEEKDAY(Fecha[[#This Row],[Fecha]],2)</f>
        <v>3</v>
      </c>
      <c r="J173">
        <f>Fecha[[#This Row],[Año]]</f>
        <v>2012</v>
      </c>
      <c r="K173" t="str">
        <f>"T"&amp;TEXT(Fecha[[#This Row],[Trimestre]],"0")</f>
        <v>T2</v>
      </c>
      <c r="L173" t="str">
        <f>Fecha[[#This Row],[NbTrimestre]]&amp;"/"&amp;RIGHT(TEXT(Fecha[[#This Row],[NbAño]],"0"),2)</f>
        <v>T2/12</v>
      </c>
      <c r="M173" t="str">
        <f>TEXT(Fecha[[#This Row],[Fecha]],"MMMM")</f>
        <v>junio</v>
      </c>
      <c r="N173" t="str">
        <f>TEXT(Fecha[[#This Row],[Fecha]],"MMM")</f>
        <v>jun</v>
      </c>
      <c r="O173" t="str">
        <f>TEXT(Fecha[[#This Row],[Dia]],"0")&amp;" "&amp;Fecha[[#This Row],[nbMes3L]]</f>
        <v>20 jun</v>
      </c>
      <c r="P173" t="str">
        <f>"Sem "&amp;TEXT(Fecha[[#This Row],[Semana]],"0")&amp;" "&amp;"/"&amp;RIGHT(TEXT(Fecha[[#This Row],[NbAño]],"0"),2)</f>
        <v>Sem 26 /12</v>
      </c>
      <c r="Q173" t="str">
        <f>TEXT(WEEKDAY(Fecha[[#This Row],[Fecha]],1),"dddd")</f>
        <v>miércoles</v>
      </c>
      <c r="R17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4" spans="1:18" x14ac:dyDescent="0.3">
      <c r="A174" s="1">
        <v>41081</v>
      </c>
      <c r="B174">
        <f>(Fecha[[#This Row],[Año]]*10000)+(Fecha[[#This Row],[Mes]]*100)+Fecha[[#This Row],[Dia]]</f>
        <v>20120621</v>
      </c>
      <c r="C174">
        <f>YEAR(Fecha[Fecha])</f>
        <v>2012</v>
      </c>
      <c r="D174">
        <f>ROUNDUP(Fecha[[#This Row],[Mes]]/3,0)</f>
        <v>2</v>
      </c>
      <c r="E174">
        <f>MONTH(Fecha[[#This Row],[Fecha]])</f>
        <v>6</v>
      </c>
      <c r="F174">
        <f>(Fecha[[#This Row],[Año]]*100)+(Fecha[[#This Row],[Mes]])</f>
        <v>201206</v>
      </c>
      <c r="G174">
        <f>WEEKNUM(Fecha[[#This Row],[Fecha]],2)</f>
        <v>26</v>
      </c>
      <c r="H174">
        <f>DAY(Fecha[[#This Row],[Fecha]])</f>
        <v>21</v>
      </c>
      <c r="I174">
        <f>WEEKDAY(Fecha[[#This Row],[Fecha]],2)</f>
        <v>4</v>
      </c>
      <c r="J174">
        <f>Fecha[[#This Row],[Año]]</f>
        <v>2012</v>
      </c>
      <c r="K174" t="str">
        <f>"T"&amp;TEXT(Fecha[[#This Row],[Trimestre]],"0")</f>
        <v>T2</v>
      </c>
      <c r="L174" t="str">
        <f>Fecha[[#This Row],[NbTrimestre]]&amp;"/"&amp;RIGHT(TEXT(Fecha[[#This Row],[NbAño]],"0"),2)</f>
        <v>T2/12</v>
      </c>
      <c r="M174" t="str">
        <f>TEXT(Fecha[[#This Row],[Fecha]],"MMMM")</f>
        <v>junio</v>
      </c>
      <c r="N174" t="str">
        <f>TEXT(Fecha[[#This Row],[Fecha]],"MMM")</f>
        <v>jun</v>
      </c>
      <c r="O174" t="str">
        <f>TEXT(Fecha[[#This Row],[Dia]],"0")&amp;" "&amp;Fecha[[#This Row],[nbMes3L]]</f>
        <v>21 jun</v>
      </c>
      <c r="P174" t="str">
        <f>"Sem "&amp;TEXT(Fecha[[#This Row],[Semana]],"0")&amp;" "&amp;"/"&amp;RIGHT(TEXT(Fecha[[#This Row],[NbAño]],"0"),2)</f>
        <v>Sem 26 /12</v>
      </c>
      <c r="Q174" t="str">
        <f>TEXT(WEEKDAY(Fecha[[#This Row],[Fecha]],1),"dddd")</f>
        <v>jueves</v>
      </c>
      <c r="R17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5" spans="1:18" x14ac:dyDescent="0.3">
      <c r="A175" s="1">
        <v>41082</v>
      </c>
      <c r="B175">
        <f>(Fecha[[#This Row],[Año]]*10000)+(Fecha[[#This Row],[Mes]]*100)+Fecha[[#This Row],[Dia]]</f>
        <v>20120622</v>
      </c>
      <c r="C175">
        <f>YEAR(Fecha[Fecha])</f>
        <v>2012</v>
      </c>
      <c r="D175">
        <f>ROUNDUP(Fecha[[#This Row],[Mes]]/3,0)</f>
        <v>2</v>
      </c>
      <c r="E175">
        <f>MONTH(Fecha[[#This Row],[Fecha]])</f>
        <v>6</v>
      </c>
      <c r="F175">
        <f>(Fecha[[#This Row],[Año]]*100)+(Fecha[[#This Row],[Mes]])</f>
        <v>201206</v>
      </c>
      <c r="G175">
        <f>WEEKNUM(Fecha[[#This Row],[Fecha]],2)</f>
        <v>26</v>
      </c>
      <c r="H175">
        <f>DAY(Fecha[[#This Row],[Fecha]])</f>
        <v>22</v>
      </c>
      <c r="I175">
        <f>WEEKDAY(Fecha[[#This Row],[Fecha]],2)</f>
        <v>5</v>
      </c>
      <c r="J175">
        <f>Fecha[[#This Row],[Año]]</f>
        <v>2012</v>
      </c>
      <c r="K175" t="str">
        <f>"T"&amp;TEXT(Fecha[[#This Row],[Trimestre]],"0")</f>
        <v>T2</v>
      </c>
      <c r="L175" t="str">
        <f>Fecha[[#This Row],[NbTrimestre]]&amp;"/"&amp;RIGHT(TEXT(Fecha[[#This Row],[NbAño]],"0"),2)</f>
        <v>T2/12</v>
      </c>
      <c r="M175" t="str">
        <f>TEXT(Fecha[[#This Row],[Fecha]],"MMMM")</f>
        <v>junio</v>
      </c>
      <c r="N175" t="str">
        <f>TEXT(Fecha[[#This Row],[Fecha]],"MMM")</f>
        <v>jun</v>
      </c>
      <c r="O175" t="str">
        <f>TEXT(Fecha[[#This Row],[Dia]],"0")&amp;" "&amp;Fecha[[#This Row],[nbMes3L]]</f>
        <v>22 jun</v>
      </c>
      <c r="P175" t="str">
        <f>"Sem "&amp;TEXT(Fecha[[#This Row],[Semana]],"0")&amp;" "&amp;"/"&amp;RIGHT(TEXT(Fecha[[#This Row],[NbAño]],"0"),2)</f>
        <v>Sem 26 /12</v>
      </c>
      <c r="Q175" t="str">
        <f>TEXT(WEEKDAY(Fecha[[#This Row],[Fecha]],1),"dddd")</f>
        <v>viernes</v>
      </c>
      <c r="R17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6" spans="1:18" x14ac:dyDescent="0.3">
      <c r="A176" s="1">
        <v>41083</v>
      </c>
      <c r="B176">
        <f>(Fecha[[#This Row],[Año]]*10000)+(Fecha[[#This Row],[Mes]]*100)+Fecha[[#This Row],[Dia]]</f>
        <v>20120623</v>
      </c>
      <c r="C176">
        <f>YEAR(Fecha[Fecha])</f>
        <v>2012</v>
      </c>
      <c r="D176">
        <f>ROUNDUP(Fecha[[#This Row],[Mes]]/3,0)</f>
        <v>2</v>
      </c>
      <c r="E176">
        <f>MONTH(Fecha[[#This Row],[Fecha]])</f>
        <v>6</v>
      </c>
      <c r="F176">
        <f>(Fecha[[#This Row],[Año]]*100)+(Fecha[[#This Row],[Mes]])</f>
        <v>201206</v>
      </c>
      <c r="G176">
        <f>WEEKNUM(Fecha[[#This Row],[Fecha]],2)</f>
        <v>26</v>
      </c>
      <c r="H176">
        <f>DAY(Fecha[[#This Row],[Fecha]])</f>
        <v>23</v>
      </c>
      <c r="I176">
        <f>WEEKDAY(Fecha[[#This Row],[Fecha]],2)</f>
        <v>6</v>
      </c>
      <c r="J176">
        <f>Fecha[[#This Row],[Año]]</f>
        <v>2012</v>
      </c>
      <c r="K176" t="str">
        <f>"T"&amp;TEXT(Fecha[[#This Row],[Trimestre]],"0")</f>
        <v>T2</v>
      </c>
      <c r="L176" t="str">
        <f>Fecha[[#This Row],[NbTrimestre]]&amp;"/"&amp;RIGHT(TEXT(Fecha[[#This Row],[NbAño]],"0"),2)</f>
        <v>T2/12</v>
      </c>
      <c r="M176" t="str">
        <f>TEXT(Fecha[[#This Row],[Fecha]],"MMMM")</f>
        <v>junio</v>
      </c>
      <c r="N176" t="str">
        <f>TEXT(Fecha[[#This Row],[Fecha]],"MMM")</f>
        <v>jun</v>
      </c>
      <c r="O176" t="str">
        <f>TEXT(Fecha[[#This Row],[Dia]],"0")&amp;" "&amp;Fecha[[#This Row],[nbMes3L]]</f>
        <v>23 jun</v>
      </c>
      <c r="P176" t="str">
        <f>"Sem "&amp;TEXT(Fecha[[#This Row],[Semana]],"0")&amp;" "&amp;"/"&amp;RIGHT(TEXT(Fecha[[#This Row],[NbAño]],"0"),2)</f>
        <v>Sem 26 /12</v>
      </c>
      <c r="Q176" t="str">
        <f>TEXT(WEEKDAY(Fecha[[#This Row],[Fecha]],1),"dddd")</f>
        <v>sábado</v>
      </c>
      <c r="R17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7" spans="1:18" x14ac:dyDescent="0.3">
      <c r="A177" s="1">
        <v>41084</v>
      </c>
      <c r="B177">
        <f>(Fecha[[#This Row],[Año]]*10000)+(Fecha[[#This Row],[Mes]]*100)+Fecha[[#This Row],[Dia]]</f>
        <v>20120624</v>
      </c>
      <c r="C177">
        <f>YEAR(Fecha[Fecha])</f>
        <v>2012</v>
      </c>
      <c r="D177">
        <f>ROUNDUP(Fecha[[#This Row],[Mes]]/3,0)</f>
        <v>2</v>
      </c>
      <c r="E177">
        <f>MONTH(Fecha[[#This Row],[Fecha]])</f>
        <v>6</v>
      </c>
      <c r="F177">
        <f>(Fecha[[#This Row],[Año]]*100)+(Fecha[[#This Row],[Mes]])</f>
        <v>201206</v>
      </c>
      <c r="G177">
        <f>WEEKNUM(Fecha[[#This Row],[Fecha]],2)</f>
        <v>26</v>
      </c>
      <c r="H177">
        <f>DAY(Fecha[[#This Row],[Fecha]])</f>
        <v>24</v>
      </c>
      <c r="I177">
        <f>WEEKDAY(Fecha[[#This Row],[Fecha]],2)</f>
        <v>7</v>
      </c>
      <c r="J177">
        <f>Fecha[[#This Row],[Año]]</f>
        <v>2012</v>
      </c>
      <c r="K177" t="str">
        <f>"T"&amp;TEXT(Fecha[[#This Row],[Trimestre]],"0")</f>
        <v>T2</v>
      </c>
      <c r="L177" t="str">
        <f>Fecha[[#This Row],[NbTrimestre]]&amp;"/"&amp;RIGHT(TEXT(Fecha[[#This Row],[NbAño]],"0"),2)</f>
        <v>T2/12</v>
      </c>
      <c r="M177" t="str">
        <f>TEXT(Fecha[[#This Row],[Fecha]],"MMMM")</f>
        <v>junio</v>
      </c>
      <c r="N177" t="str">
        <f>TEXT(Fecha[[#This Row],[Fecha]],"MMM")</f>
        <v>jun</v>
      </c>
      <c r="O177" t="str">
        <f>TEXT(Fecha[[#This Row],[Dia]],"0")&amp;" "&amp;Fecha[[#This Row],[nbMes3L]]</f>
        <v>24 jun</v>
      </c>
      <c r="P177" t="str">
        <f>"Sem "&amp;TEXT(Fecha[[#This Row],[Semana]],"0")&amp;" "&amp;"/"&amp;RIGHT(TEXT(Fecha[[#This Row],[NbAño]],"0"),2)</f>
        <v>Sem 26 /12</v>
      </c>
      <c r="Q177" t="str">
        <f>TEXT(WEEKDAY(Fecha[[#This Row],[Fecha]],1),"dddd")</f>
        <v>domingo</v>
      </c>
      <c r="R17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8" spans="1:18" x14ac:dyDescent="0.3">
      <c r="A178" s="1">
        <v>41085</v>
      </c>
      <c r="B178">
        <f>(Fecha[[#This Row],[Año]]*10000)+(Fecha[[#This Row],[Mes]]*100)+Fecha[[#This Row],[Dia]]</f>
        <v>20120625</v>
      </c>
      <c r="C178">
        <f>YEAR(Fecha[Fecha])</f>
        <v>2012</v>
      </c>
      <c r="D178">
        <f>ROUNDUP(Fecha[[#This Row],[Mes]]/3,0)</f>
        <v>2</v>
      </c>
      <c r="E178">
        <f>MONTH(Fecha[[#This Row],[Fecha]])</f>
        <v>6</v>
      </c>
      <c r="F178">
        <f>(Fecha[[#This Row],[Año]]*100)+(Fecha[[#This Row],[Mes]])</f>
        <v>201206</v>
      </c>
      <c r="G178">
        <f>WEEKNUM(Fecha[[#This Row],[Fecha]],2)</f>
        <v>27</v>
      </c>
      <c r="H178">
        <f>DAY(Fecha[[#This Row],[Fecha]])</f>
        <v>25</v>
      </c>
      <c r="I178">
        <f>WEEKDAY(Fecha[[#This Row],[Fecha]],2)</f>
        <v>1</v>
      </c>
      <c r="J178">
        <f>Fecha[[#This Row],[Año]]</f>
        <v>2012</v>
      </c>
      <c r="K178" t="str">
        <f>"T"&amp;TEXT(Fecha[[#This Row],[Trimestre]],"0")</f>
        <v>T2</v>
      </c>
      <c r="L178" t="str">
        <f>Fecha[[#This Row],[NbTrimestre]]&amp;"/"&amp;RIGHT(TEXT(Fecha[[#This Row],[NbAño]],"0"),2)</f>
        <v>T2/12</v>
      </c>
      <c r="M178" t="str">
        <f>TEXT(Fecha[[#This Row],[Fecha]],"MMMM")</f>
        <v>junio</v>
      </c>
      <c r="N178" t="str">
        <f>TEXT(Fecha[[#This Row],[Fecha]],"MMM")</f>
        <v>jun</v>
      </c>
      <c r="O178" t="str">
        <f>TEXT(Fecha[[#This Row],[Dia]],"0")&amp;" "&amp;Fecha[[#This Row],[nbMes3L]]</f>
        <v>25 jun</v>
      </c>
      <c r="P178" t="str">
        <f>"Sem "&amp;TEXT(Fecha[[#This Row],[Semana]],"0")&amp;" "&amp;"/"&amp;RIGHT(TEXT(Fecha[[#This Row],[NbAño]],"0"),2)</f>
        <v>Sem 27 /12</v>
      </c>
      <c r="Q178" t="str">
        <f>TEXT(WEEKDAY(Fecha[[#This Row],[Fecha]],1),"dddd")</f>
        <v>lunes</v>
      </c>
      <c r="R17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79" spans="1:18" x14ac:dyDescent="0.3">
      <c r="A179" s="1">
        <v>41086</v>
      </c>
      <c r="B179">
        <f>(Fecha[[#This Row],[Año]]*10000)+(Fecha[[#This Row],[Mes]]*100)+Fecha[[#This Row],[Dia]]</f>
        <v>20120626</v>
      </c>
      <c r="C179">
        <f>YEAR(Fecha[Fecha])</f>
        <v>2012</v>
      </c>
      <c r="D179">
        <f>ROUNDUP(Fecha[[#This Row],[Mes]]/3,0)</f>
        <v>2</v>
      </c>
      <c r="E179">
        <f>MONTH(Fecha[[#This Row],[Fecha]])</f>
        <v>6</v>
      </c>
      <c r="F179">
        <f>(Fecha[[#This Row],[Año]]*100)+(Fecha[[#This Row],[Mes]])</f>
        <v>201206</v>
      </c>
      <c r="G179">
        <f>WEEKNUM(Fecha[[#This Row],[Fecha]],2)</f>
        <v>27</v>
      </c>
      <c r="H179">
        <f>DAY(Fecha[[#This Row],[Fecha]])</f>
        <v>26</v>
      </c>
      <c r="I179">
        <f>WEEKDAY(Fecha[[#This Row],[Fecha]],2)</f>
        <v>2</v>
      </c>
      <c r="J179">
        <f>Fecha[[#This Row],[Año]]</f>
        <v>2012</v>
      </c>
      <c r="K179" t="str">
        <f>"T"&amp;TEXT(Fecha[[#This Row],[Trimestre]],"0")</f>
        <v>T2</v>
      </c>
      <c r="L179" t="str">
        <f>Fecha[[#This Row],[NbTrimestre]]&amp;"/"&amp;RIGHT(TEXT(Fecha[[#This Row],[NbAño]],"0"),2)</f>
        <v>T2/12</v>
      </c>
      <c r="M179" t="str">
        <f>TEXT(Fecha[[#This Row],[Fecha]],"MMMM")</f>
        <v>junio</v>
      </c>
      <c r="N179" t="str">
        <f>TEXT(Fecha[[#This Row],[Fecha]],"MMM")</f>
        <v>jun</v>
      </c>
      <c r="O179" t="str">
        <f>TEXT(Fecha[[#This Row],[Dia]],"0")&amp;" "&amp;Fecha[[#This Row],[nbMes3L]]</f>
        <v>26 jun</v>
      </c>
      <c r="P179" t="str">
        <f>"Sem "&amp;TEXT(Fecha[[#This Row],[Semana]],"0")&amp;" "&amp;"/"&amp;RIGHT(TEXT(Fecha[[#This Row],[NbAño]],"0"),2)</f>
        <v>Sem 27 /12</v>
      </c>
      <c r="Q179" t="str">
        <f>TEXT(WEEKDAY(Fecha[[#This Row],[Fecha]],1),"dddd")</f>
        <v>martes</v>
      </c>
      <c r="R17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0" spans="1:18" x14ac:dyDescent="0.3">
      <c r="A180" s="1">
        <v>41087</v>
      </c>
      <c r="B180">
        <f>(Fecha[[#This Row],[Año]]*10000)+(Fecha[[#This Row],[Mes]]*100)+Fecha[[#This Row],[Dia]]</f>
        <v>20120627</v>
      </c>
      <c r="C180">
        <f>YEAR(Fecha[Fecha])</f>
        <v>2012</v>
      </c>
      <c r="D180">
        <f>ROUNDUP(Fecha[[#This Row],[Mes]]/3,0)</f>
        <v>2</v>
      </c>
      <c r="E180">
        <f>MONTH(Fecha[[#This Row],[Fecha]])</f>
        <v>6</v>
      </c>
      <c r="F180">
        <f>(Fecha[[#This Row],[Año]]*100)+(Fecha[[#This Row],[Mes]])</f>
        <v>201206</v>
      </c>
      <c r="G180">
        <f>WEEKNUM(Fecha[[#This Row],[Fecha]],2)</f>
        <v>27</v>
      </c>
      <c r="H180">
        <f>DAY(Fecha[[#This Row],[Fecha]])</f>
        <v>27</v>
      </c>
      <c r="I180">
        <f>WEEKDAY(Fecha[[#This Row],[Fecha]],2)</f>
        <v>3</v>
      </c>
      <c r="J180">
        <f>Fecha[[#This Row],[Año]]</f>
        <v>2012</v>
      </c>
      <c r="K180" t="str">
        <f>"T"&amp;TEXT(Fecha[[#This Row],[Trimestre]],"0")</f>
        <v>T2</v>
      </c>
      <c r="L180" t="str">
        <f>Fecha[[#This Row],[NbTrimestre]]&amp;"/"&amp;RIGHT(TEXT(Fecha[[#This Row],[NbAño]],"0"),2)</f>
        <v>T2/12</v>
      </c>
      <c r="M180" t="str">
        <f>TEXT(Fecha[[#This Row],[Fecha]],"MMMM")</f>
        <v>junio</v>
      </c>
      <c r="N180" t="str">
        <f>TEXT(Fecha[[#This Row],[Fecha]],"MMM")</f>
        <v>jun</v>
      </c>
      <c r="O180" t="str">
        <f>TEXT(Fecha[[#This Row],[Dia]],"0")&amp;" "&amp;Fecha[[#This Row],[nbMes3L]]</f>
        <v>27 jun</v>
      </c>
      <c r="P180" t="str">
        <f>"Sem "&amp;TEXT(Fecha[[#This Row],[Semana]],"0")&amp;" "&amp;"/"&amp;RIGHT(TEXT(Fecha[[#This Row],[NbAño]],"0"),2)</f>
        <v>Sem 27 /12</v>
      </c>
      <c r="Q180" t="str">
        <f>TEXT(WEEKDAY(Fecha[[#This Row],[Fecha]],1),"dddd")</f>
        <v>miércoles</v>
      </c>
      <c r="R18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1" spans="1:18" x14ac:dyDescent="0.3">
      <c r="A181" s="1">
        <v>41088</v>
      </c>
      <c r="B181">
        <f>(Fecha[[#This Row],[Año]]*10000)+(Fecha[[#This Row],[Mes]]*100)+Fecha[[#This Row],[Dia]]</f>
        <v>20120628</v>
      </c>
      <c r="C181">
        <f>YEAR(Fecha[Fecha])</f>
        <v>2012</v>
      </c>
      <c r="D181">
        <f>ROUNDUP(Fecha[[#This Row],[Mes]]/3,0)</f>
        <v>2</v>
      </c>
      <c r="E181">
        <f>MONTH(Fecha[[#This Row],[Fecha]])</f>
        <v>6</v>
      </c>
      <c r="F181">
        <f>(Fecha[[#This Row],[Año]]*100)+(Fecha[[#This Row],[Mes]])</f>
        <v>201206</v>
      </c>
      <c r="G181">
        <f>WEEKNUM(Fecha[[#This Row],[Fecha]],2)</f>
        <v>27</v>
      </c>
      <c r="H181">
        <f>DAY(Fecha[[#This Row],[Fecha]])</f>
        <v>28</v>
      </c>
      <c r="I181">
        <f>WEEKDAY(Fecha[[#This Row],[Fecha]],2)</f>
        <v>4</v>
      </c>
      <c r="J181">
        <f>Fecha[[#This Row],[Año]]</f>
        <v>2012</v>
      </c>
      <c r="K181" t="str">
        <f>"T"&amp;TEXT(Fecha[[#This Row],[Trimestre]],"0")</f>
        <v>T2</v>
      </c>
      <c r="L181" t="str">
        <f>Fecha[[#This Row],[NbTrimestre]]&amp;"/"&amp;RIGHT(TEXT(Fecha[[#This Row],[NbAño]],"0"),2)</f>
        <v>T2/12</v>
      </c>
      <c r="M181" t="str">
        <f>TEXT(Fecha[[#This Row],[Fecha]],"MMMM")</f>
        <v>junio</v>
      </c>
      <c r="N181" t="str">
        <f>TEXT(Fecha[[#This Row],[Fecha]],"MMM")</f>
        <v>jun</v>
      </c>
      <c r="O181" t="str">
        <f>TEXT(Fecha[[#This Row],[Dia]],"0")&amp;" "&amp;Fecha[[#This Row],[nbMes3L]]</f>
        <v>28 jun</v>
      </c>
      <c r="P181" t="str">
        <f>"Sem "&amp;TEXT(Fecha[[#This Row],[Semana]],"0")&amp;" "&amp;"/"&amp;RIGHT(TEXT(Fecha[[#This Row],[NbAño]],"0"),2)</f>
        <v>Sem 27 /12</v>
      </c>
      <c r="Q181" t="str">
        <f>TEXT(WEEKDAY(Fecha[[#This Row],[Fecha]],1),"dddd")</f>
        <v>jueves</v>
      </c>
      <c r="R18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2" spans="1:18" x14ac:dyDescent="0.3">
      <c r="A182" s="1">
        <v>41089</v>
      </c>
      <c r="B182">
        <f>(Fecha[[#This Row],[Año]]*10000)+(Fecha[[#This Row],[Mes]]*100)+Fecha[[#This Row],[Dia]]</f>
        <v>20120629</v>
      </c>
      <c r="C182">
        <f>YEAR(Fecha[Fecha])</f>
        <v>2012</v>
      </c>
      <c r="D182">
        <f>ROUNDUP(Fecha[[#This Row],[Mes]]/3,0)</f>
        <v>2</v>
      </c>
      <c r="E182">
        <f>MONTH(Fecha[[#This Row],[Fecha]])</f>
        <v>6</v>
      </c>
      <c r="F182">
        <f>(Fecha[[#This Row],[Año]]*100)+(Fecha[[#This Row],[Mes]])</f>
        <v>201206</v>
      </c>
      <c r="G182">
        <f>WEEKNUM(Fecha[[#This Row],[Fecha]],2)</f>
        <v>27</v>
      </c>
      <c r="H182">
        <f>DAY(Fecha[[#This Row],[Fecha]])</f>
        <v>29</v>
      </c>
      <c r="I182">
        <f>WEEKDAY(Fecha[[#This Row],[Fecha]],2)</f>
        <v>5</v>
      </c>
      <c r="J182">
        <f>Fecha[[#This Row],[Año]]</f>
        <v>2012</v>
      </c>
      <c r="K182" t="str">
        <f>"T"&amp;TEXT(Fecha[[#This Row],[Trimestre]],"0")</f>
        <v>T2</v>
      </c>
      <c r="L182" t="str">
        <f>Fecha[[#This Row],[NbTrimestre]]&amp;"/"&amp;RIGHT(TEXT(Fecha[[#This Row],[NbAño]],"0"),2)</f>
        <v>T2/12</v>
      </c>
      <c r="M182" t="str">
        <f>TEXT(Fecha[[#This Row],[Fecha]],"MMMM")</f>
        <v>junio</v>
      </c>
      <c r="N182" t="str">
        <f>TEXT(Fecha[[#This Row],[Fecha]],"MMM")</f>
        <v>jun</v>
      </c>
      <c r="O182" t="str">
        <f>TEXT(Fecha[[#This Row],[Dia]],"0")&amp;" "&amp;Fecha[[#This Row],[nbMes3L]]</f>
        <v>29 jun</v>
      </c>
      <c r="P182" t="str">
        <f>"Sem "&amp;TEXT(Fecha[[#This Row],[Semana]],"0")&amp;" "&amp;"/"&amp;RIGHT(TEXT(Fecha[[#This Row],[NbAño]],"0"),2)</f>
        <v>Sem 27 /12</v>
      </c>
      <c r="Q182" t="str">
        <f>TEXT(WEEKDAY(Fecha[[#This Row],[Fecha]],1),"dddd")</f>
        <v>viernes</v>
      </c>
      <c r="R18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3" spans="1:18" x14ac:dyDescent="0.3">
      <c r="A183" s="1">
        <v>41090</v>
      </c>
      <c r="B183">
        <f>(Fecha[[#This Row],[Año]]*10000)+(Fecha[[#This Row],[Mes]]*100)+Fecha[[#This Row],[Dia]]</f>
        <v>20120630</v>
      </c>
      <c r="C183">
        <f>YEAR(Fecha[Fecha])</f>
        <v>2012</v>
      </c>
      <c r="D183">
        <f>ROUNDUP(Fecha[[#This Row],[Mes]]/3,0)</f>
        <v>2</v>
      </c>
      <c r="E183">
        <f>MONTH(Fecha[[#This Row],[Fecha]])</f>
        <v>6</v>
      </c>
      <c r="F183">
        <f>(Fecha[[#This Row],[Año]]*100)+(Fecha[[#This Row],[Mes]])</f>
        <v>201206</v>
      </c>
      <c r="G183">
        <f>WEEKNUM(Fecha[[#This Row],[Fecha]],2)</f>
        <v>27</v>
      </c>
      <c r="H183">
        <f>DAY(Fecha[[#This Row],[Fecha]])</f>
        <v>30</v>
      </c>
      <c r="I183">
        <f>WEEKDAY(Fecha[[#This Row],[Fecha]],2)</f>
        <v>6</v>
      </c>
      <c r="J183">
        <f>Fecha[[#This Row],[Año]]</f>
        <v>2012</v>
      </c>
      <c r="K183" t="str">
        <f>"T"&amp;TEXT(Fecha[[#This Row],[Trimestre]],"0")</f>
        <v>T2</v>
      </c>
      <c r="L183" t="str">
        <f>Fecha[[#This Row],[NbTrimestre]]&amp;"/"&amp;RIGHT(TEXT(Fecha[[#This Row],[NbAño]],"0"),2)</f>
        <v>T2/12</v>
      </c>
      <c r="M183" t="str">
        <f>TEXT(Fecha[[#This Row],[Fecha]],"MMMM")</f>
        <v>junio</v>
      </c>
      <c r="N183" t="str">
        <f>TEXT(Fecha[[#This Row],[Fecha]],"MMM")</f>
        <v>jun</v>
      </c>
      <c r="O183" t="str">
        <f>TEXT(Fecha[[#This Row],[Dia]],"0")&amp;" "&amp;Fecha[[#This Row],[nbMes3L]]</f>
        <v>30 jun</v>
      </c>
      <c r="P183" t="str">
        <f>"Sem "&amp;TEXT(Fecha[[#This Row],[Semana]],"0")&amp;" "&amp;"/"&amp;RIGHT(TEXT(Fecha[[#This Row],[NbAño]],"0"),2)</f>
        <v>Sem 27 /12</v>
      </c>
      <c r="Q183" t="str">
        <f>TEXT(WEEKDAY(Fecha[[#This Row],[Fecha]],1),"dddd")</f>
        <v>sábado</v>
      </c>
      <c r="R18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4" spans="1:18" x14ac:dyDescent="0.3">
      <c r="A184" s="1">
        <v>41091</v>
      </c>
      <c r="B184">
        <f>(Fecha[[#This Row],[Año]]*10000)+(Fecha[[#This Row],[Mes]]*100)+Fecha[[#This Row],[Dia]]</f>
        <v>20120701</v>
      </c>
      <c r="C184">
        <f>YEAR(Fecha[Fecha])</f>
        <v>2012</v>
      </c>
      <c r="D184">
        <f>ROUNDUP(Fecha[[#This Row],[Mes]]/3,0)</f>
        <v>3</v>
      </c>
      <c r="E184">
        <f>MONTH(Fecha[[#This Row],[Fecha]])</f>
        <v>7</v>
      </c>
      <c r="F184">
        <f>(Fecha[[#This Row],[Año]]*100)+(Fecha[[#This Row],[Mes]])</f>
        <v>201207</v>
      </c>
      <c r="G184">
        <f>WEEKNUM(Fecha[[#This Row],[Fecha]],2)</f>
        <v>27</v>
      </c>
      <c r="H184">
        <f>DAY(Fecha[[#This Row],[Fecha]])</f>
        <v>1</v>
      </c>
      <c r="I184">
        <f>WEEKDAY(Fecha[[#This Row],[Fecha]],2)</f>
        <v>7</v>
      </c>
      <c r="J184">
        <f>Fecha[[#This Row],[Año]]</f>
        <v>2012</v>
      </c>
      <c r="K184" t="str">
        <f>"T"&amp;TEXT(Fecha[[#This Row],[Trimestre]],"0")</f>
        <v>T3</v>
      </c>
      <c r="L184" t="str">
        <f>Fecha[[#This Row],[NbTrimestre]]&amp;"/"&amp;RIGHT(TEXT(Fecha[[#This Row],[NbAño]],"0"),2)</f>
        <v>T3/12</v>
      </c>
      <c r="M184" t="str">
        <f>TEXT(Fecha[[#This Row],[Fecha]],"MMMM")</f>
        <v>julio</v>
      </c>
      <c r="N184" t="str">
        <f>TEXT(Fecha[[#This Row],[Fecha]],"MMM")</f>
        <v>jul</v>
      </c>
      <c r="O184" t="str">
        <f>TEXT(Fecha[[#This Row],[Dia]],"0")&amp;" "&amp;Fecha[[#This Row],[nbMes3L]]</f>
        <v>1 jul</v>
      </c>
      <c r="P184" t="str">
        <f>"Sem "&amp;TEXT(Fecha[[#This Row],[Semana]],"0")&amp;" "&amp;"/"&amp;RIGHT(TEXT(Fecha[[#This Row],[NbAño]],"0"),2)</f>
        <v>Sem 27 /12</v>
      </c>
      <c r="Q184" t="str">
        <f>TEXT(WEEKDAY(Fecha[[#This Row],[Fecha]],1),"dddd")</f>
        <v>domingo</v>
      </c>
      <c r="R18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5" spans="1:18" x14ac:dyDescent="0.3">
      <c r="A185" s="1">
        <v>41092</v>
      </c>
      <c r="B185">
        <f>(Fecha[[#This Row],[Año]]*10000)+(Fecha[[#This Row],[Mes]]*100)+Fecha[[#This Row],[Dia]]</f>
        <v>20120702</v>
      </c>
      <c r="C185">
        <f>YEAR(Fecha[Fecha])</f>
        <v>2012</v>
      </c>
      <c r="D185">
        <f>ROUNDUP(Fecha[[#This Row],[Mes]]/3,0)</f>
        <v>3</v>
      </c>
      <c r="E185">
        <f>MONTH(Fecha[[#This Row],[Fecha]])</f>
        <v>7</v>
      </c>
      <c r="F185">
        <f>(Fecha[[#This Row],[Año]]*100)+(Fecha[[#This Row],[Mes]])</f>
        <v>201207</v>
      </c>
      <c r="G185">
        <f>WEEKNUM(Fecha[[#This Row],[Fecha]],2)</f>
        <v>28</v>
      </c>
      <c r="H185">
        <f>DAY(Fecha[[#This Row],[Fecha]])</f>
        <v>2</v>
      </c>
      <c r="I185">
        <f>WEEKDAY(Fecha[[#This Row],[Fecha]],2)</f>
        <v>1</v>
      </c>
      <c r="J185">
        <f>Fecha[[#This Row],[Año]]</f>
        <v>2012</v>
      </c>
      <c r="K185" t="str">
        <f>"T"&amp;TEXT(Fecha[[#This Row],[Trimestre]],"0")</f>
        <v>T3</v>
      </c>
      <c r="L185" t="str">
        <f>Fecha[[#This Row],[NbTrimestre]]&amp;"/"&amp;RIGHT(TEXT(Fecha[[#This Row],[NbAño]],"0"),2)</f>
        <v>T3/12</v>
      </c>
      <c r="M185" t="str">
        <f>TEXT(Fecha[[#This Row],[Fecha]],"MMMM")</f>
        <v>julio</v>
      </c>
      <c r="N185" t="str">
        <f>TEXT(Fecha[[#This Row],[Fecha]],"MMM")</f>
        <v>jul</v>
      </c>
      <c r="O185" t="str">
        <f>TEXT(Fecha[[#This Row],[Dia]],"0")&amp;" "&amp;Fecha[[#This Row],[nbMes3L]]</f>
        <v>2 jul</v>
      </c>
      <c r="P185" t="str">
        <f>"Sem "&amp;TEXT(Fecha[[#This Row],[Semana]],"0")&amp;" "&amp;"/"&amp;RIGHT(TEXT(Fecha[[#This Row],[NbAño]],"0"),2)</f>
        <v>Sem 28 /12</v>
      </c>
      <c r="Q185" t="str">
        <f>TEXT(WEEKDAY(Fecha[[#This Row],[Fecha]],1),"dddd")</f>
        <v>lunes</v>
      </c>
      <c r="R18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6" spans="1:18" x14ac:dyDescent="0.3">
      <c r="A186" s="1">
        <v>41093</v>
      </c>
      <c r="B186">
        <f>(Fecha[[#This Row],[Año]]*10000)+(Fecha[[#This Row],[Mes]]*100)+Fecha[[#This Row],[Dia]]</f>
        <v>20120703</v>
      </c>
      <c r="C186">
        <f>YEAR(Fecha[Fecha])</f>
        <v>2012</v>
      </c>
      <c r="D186">
        <f>ROUNDUP(Fecha[[#This Row],[Mes]]/3,0)</f>
        <v>3</v>
      </c>
      <c r="E186">
        <f>MONTH(Fecha[[#This Row],[Fecha]])</f>
        <v>7</v>
      </c>
      <c r="F186">
        <f>(Fecha[[#This Row],[Año]]*100)+(Fecha[[#This Row],[Mes]])</f>
        <v>201207</v>
      </c>
      <c r="G186">
        <f>WEEKNUM(Fecha[[#This Row],[Fecha]],2)</f>
        <v>28</v>
      </c>
      <c r="H186">
        <f>DAY(Fecha[[#This Row],[Fecha]])</f>
        <v>3</v>
      </c>
      <c r="I186">
        <f>WEEKDAY(Fecha[[#This Row],[Fecha]],2)</f>
        <v>2</v>
      </c>
      <c r="J186">
        <f>Fecha[[#This Row],[Año]]</f>
        <v>2012</v>
      </c>
      <c r="K186" t="str">
        <f>"T"&amp;TEXT(Fecha[[#This Row],[Trimestre]],"0")</f>
        <v>T3</v>
      </c>
      <c r="L186" t="str">
        <f>Fecha[[#This Row],[NbTrimestre]]&amp;"/"&amp;RIGHT(TEXT(Fecha[[#This Row],[NbAño]],"0"),2)</f>
        <v>T3/12</v>
      </c>
      <c r="M186" t="str">
        <f>TEXT(Fecha[[#This Row],[Fecha]],"MMMM")</f>
        <v>julio</v>
      </c>
      <c r="N186" t="str">
        <f>TEXT(Fecha[[#This Row],[Fecha]],"MMM")</f>
        <v>jul</v>
      </c>
      <c r="O186" t="str">
        <f>TEXT(Fecha[[#This Row],[Dia]],"0")&amp;" "&amp;Fecha[[#This Row],[nbMes3L]]</f>
        <v>3 jul</v>
      </c>
      <c r="P186" t="str">
        <f>"Sem "&amp;TEXT(Fecha[[#This Row],[Semana]],"0")&amp;" "&amp;"/"&amp;RIGHT(TEXT(Fecha[[#This Row],[NbAño]],"0"),2)</f>
        <v>Sem 28 /12</v>
      </c>
      <c r="Q186" t="str">
        <f>TEXT(WEEKDAY(Fecha[[#This Row],[Fecha]],1),"dddd")</f>
        <v>martes</v>
      </c>
      <c r="R18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7" spans="1:18" x14ac:dyDescent="0.3">
      <c r="A187" s="1">
        <v>41094</v>
      </c>
      <c r="B187">
        <f>(Fecha[[#This Row],[Año]]*10000)+(Fecha[[#This Row],[Mes]]*100)+Fecha[[#This Row],[Dia]]</f>
        <v>20120704</v>
      </c>
      <c r="C187">
        <f>YEAR(Fecha[Fecha])</f>
        <v>2012</v>
      </c>
      <c r="D187">
        <f>ROUNDUP(Fecha[[#This Row],[Mes]]/3,0)</f>
        <v>3</v>
      </c>
      <c r="E187">
        <f>MONTH(Fecha[[#This Row],[Fecha]])</f>
        <v>7</v>
      </c>
      <c r="F187">
        <f>(Fecha[[#This Row],[Año]]*100)+(Fecha[[#This Row],[Mes]])</f>
        <v>201207</v>
      </c>
      <c r="G187">
        <f>WEEKNUM(Fecha[[#This Row],[Fecha]],2)</f>
        <v>28</v>
      </c>
      <c r="H187">
        <f>DAY(Fecha[[#This Row],[Fecha]])</f>
        <v>4</v>
      </c>
      <c r="I187">
        <f>WEEKDAY(Fecha[[#This Row],[Fecha]],2)</f>
        <v>3</v>
      </c>
      <c r="J187">
        <f>Fecha[[#This Row],[Año]]</f>
        <v>2012</v>
      </c>
      <c r="K187" t="str">
        <f>"T"&amp;TEXT(Fecha[[#This Row],[Trimestre]],"0")</f>
        <v>T3</v>
      </c>
      <c r="L187" t="str">
        <f>Fecha[[#This Row],[NbTrimestre]]&amp;"/"&amp;RIGHT(TEXT(Fecha[[#This Row],[NbAño]],"0"),2)</f>
        <v>T3/12</v>
      </c>
      <c r="M187" t="str">
        <f>TEXT(Fecha[[#This Row],[Fecha]],"MMMM")</f>
        <v>julio</v>
      </c>
      <c r="N187" t="str">
        <f>TEXT(Fecha[[#This Row],[Fecha]],"MMM")</f>
        <v>jul</v>
      </c>
      <c r="O187" t="str">
        <f>TEXT(Fecha[[#This Row],[Dia]],"0")&amp;" "&amp;Fecha[[#This Row],[nbMes3L]]</f>
        <v>4 jul</v>
      </c>
      <c r="P187" t="str">
        <f>"Sem "&amp;TEXT(Fecha[[#This Row],[Semana]],"0")&amp;" "&amp;"/"&amp;RIGHT(TEXT(Fecha[[#This Row],[NbAño]],"0"),2)</f>
        <v>Sem 28 /12</v>
      </c>
      <c r="Q187" t="str">
        <f>TEXT(WEEKDAY(Fecha[[#This Row],[Fecha]],1),"dddd")</f>
        <v>miércoles</v>
      </c>
      <c r="R18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8" spans="1:18" x14ac:dyDescent="0.3">
      <c r="A188" s="1">
        <v>41095</v>
      </c>
      <c r="B188">
        <f>(Fecha[[#This Row],[Año]]*10000)+(Fecha[[#This Row],[Mes]]*100)+Fecha[[#This Row],[Dia]]</f>
        <v>20120705</v>
      </c>
      <c r="C188">
        <f>YEAR(Fecha[Fecha])</f>
        <v>2012</v>
      </c>
      <c r="D188">
        <f>ROUNDUP(Fecha[[#This Row],[Mes]]/3,0)</f>
        <v>3</v>
      </c>
      <c r="E188">
        <f>MONTH(Fecha[[#This Row],[Fecha]])</f>
        <v>7</v>
      </c>
      <c r="F188">
        <f>(Fecha[[#This Row],[Año]]*100)+(Fecha[[#This Row],[Mes]])</f>
        <v>201207</v>
      </c>
      <c r="G188">
        <f>WEEKNUM(Fecha[[#This Row],[Fecha]],2)</f>
        <v>28</v>
      </c>
      <c r="H188">
        <f>DAY(Fecha[[#This Row],[Fecha]])</f>
        <v>5</v>
      </c>
      <c r="I188">
        <f>WEEKDAY(Fecha[[#This Row],[Fecha]],2)</f>
        <v>4</v>
      </c>
      <c r="J188">
        <f>Fecha[[#This Row],[Año]]</f>
        <v>2012</v>
      </c>
      <c r="K188" t="str">
        <f>"T"&amp;TEXT(Fecha[[#This Row],[Trimestre]],"0")</f>
        <v>T3</v>
      </c>
      <c r="L188" t="str">
        <f>Fecha[[#This Row],[NbTrimestre]]&amp;"/"&amp;RIGHT(TEXT(Fecha[[#This Row],[NbAño]],"0"),2)</f>
        <v>T3/12</v>
      </c>
      <c r="M188" t="str">
        <f>TEXT(Fecha[[#This Row],[Fecha]],"MMMM")</f>
        <v>julio</v>
      </c>
      <c r="N188" t="str">
        <f>TEXT(Fecha[[#This Row],[Fecha]],"MMM")</f>
        <v>jul</v>
      </c>
      <c r="O188" t="str">
        <f>TEXT(Fecha[[#This Row],[Dia]],"0")&amp;" "&amp;Fecha[[#This Row],[nbMes3L]]</f>
        <v>5 jul</v>
      </c>
      <c r="P188" t="str">
        <f>"Sem "&amp;TEXT(Fecha[[#This Row],[Semana]],"0")&amp;" "&amp;"/"&amp;RIGHT(TEXT(Fecha[[#This Row],[NbAño]],"0"),2)</f>
        <v>Sem 28 /12</v>
      </c>
      <c r="Q188" t="str">
        <f>TEXT(WEEKDAY(Fecha[[#This Row],[Fecha]],1),"dddd")</f>
        <v>jueves</v>
      </c>
      <c r="R18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89" spans="1:18" x14ac:dyDescent="0.3">
      <c r="A189" s="1">
        <v>41096</v>
      </c>
      <c r="B189">
        <f>(Fecha[[#This Row],[Año]]*10000)+(Fecha[[#This Row],[Mes]]*100)+Fecha[[#This Row],[Dia]]</f>
        <v>20120706</v>
      </c>
      <c r="C189">
        <f>YEAR(Fecha[Fecha])</f>
        <v>2012</v>
      </c>
      <c r="D189">
        <f>ROUNDUP(Fecha[[#This Row],[Mes]]/3,0)</f>
        <v>3</v>
      </c>
      <c r="E189">
        <f>MONTH(Fecha[[#This Row],[Fecha]])</f>
        <v>7</v>
      </c>
      <c r="F189">
        <f>(Fecha[[#This Row],[Año]]*100)+(Fecha[[#This Row],[Mes]])</f>
        <v>201207</v>
      </c>
      <c r="G189">
        <f>WEEKNUM(Fecha[[#This Row],[Fecha]],2)</f>
        <v>28</v>
      </c>
      <c r="H189">
        <f>DAY(Fecha[[#This Row],[Fecha]])</f>
        <v>6</v>
      </c>
      <c r="I189">
        <f>WEEKDAY(Fecha[[#This Row],[Fecha]],2)</f>
        <v>5</v>
      </c>
      <c r="J189">
        <f>Fecha[[#This Row],[Año]]</f>
        <v>2012</v>
      </c>
      <c r="K189" t="str">
        <f>"T"&amp;TEXT(Fecha[[#This Row],[Trimestre]],"0")</f>
        <v>T3</v>
      </c>
      <c r="L189" t="str">
        <f>Fecha[[#This Row],[NbTrimestre]]&amp;"/"&amp;RIGHT(TEXT(Fecha[[#This Row],[NbAño]],"0"),2)</f>
        <v>T3/12</v>
      </c>
      <c r="M189" t="str">
        <f>TEXT(Fecha[[#This Row],[Fecha]],"MMMM")</f>
        <v>julio</v>
      </c>
      <c r="N189" t="str">
        <f>TEXT(Fecha[[#This Row],[Fecha]],"MMM")</f>
        <v>jul</v>
      </c>
      <c r="O189" t="str">
        <f>TEXT(Fecha[[#This Row],[Dia]],"0")&amp;" "&amp;Fecha[[#This Row],[nbMes3L]]</f>
        <v>6 jul</v>
      </c>
      <c r="P189" t="str">
        <f>"Sem "&amp;TEXT(Fecha[[#This Row],[Semana]],"0")&amp;" "&amp;"/"&amp;RIGHT(TEXT(Fecha[[#This Row],[NbAño]],"0"),2)</f>
        <v>Sem 28 /12</v>
      </c>
      <c r="Q189" t="str">
        <f>TEXT(WEEKDAY(Fecha[[#This Row],[Fecha]],1),"dddd")</f>
        <v>viernes</v>
      </c>
      <c r="R18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0" spans="1:18" x14ac:dyDescent="0.3">
      <c r="A190" s="1">
        <v>41097</v>
      </c>
      <c r="B190">
        <f>(Fecha[[#This Row],[Año]]*10000)+(Fecha[[#This Row],[Mes]]*100)+Fecha[[#This Row],[Dia]]</f>
        <v>20120707</v>
      </c>
      <c r="C190">
        <f>YEAR(Fecha[Fecha])</f>
        <v>2012</v>
      </c>
      <c r="D190">
        <f>ROUNDUP(Fecha[[#This Row],[Mes]]/3,0)</f>
        <v>3</v>
      </c>
      <c r="E190">
        <f>MONTH(Fecha[[#This Row],[Fecha]])</f>
        <v>7</v>
      </c>
      <c r="F190">
        <f>(Fecha[[#This Row],[Año]]*100)+(Fecha[[#This Row],[Mes]])</f>
        <v>201207</v>
      </c>
      <c r="G190">
        <f>WEEKNUM(Fecha[[#This Row],[Fecha]],2)</f>
        <v>28</v>
      </c>
      <c r="H190">
        <f>DAY(Fecha[[#This Row],[Fecha]])</f>
        <v>7</v>
      </c>
      <c r="I190">
        <f>WEEKDAY(Fecha[[#This Row],[Fecha]],2)</f>
        <v>6</v>
      </c>
      <c r="J190">
        <f>Fecha[[#This Row],[Año]]</f>
        <v>2012</v>
      </c>
      <c r="K190" t="str">
        <f>"T"&amp;TEXT(Fecha[[#This Row],[Trimestre]],"0")</f>
        <v>T3</v>
      </c>
      <c r="L190" t="str">
        <f>Fecha[[#This Row],[NbTrimestre]]&amp;"/"&amp;RIGHT(TEXT(Fecha[[#This Row],[NbAño]],"0"),2)</f>
        <v>T3/12</v>
      </c>
      <c r="M190" t="str">
        <f>TEXT(Fecha[[#This Row],[Fecha]],"MMMM")</f>
        <v>julio</v>
      </c>
      <c r="N190" t="str">
        <f>TEXT(Fecha[[#This Row],[Fecha]],"MMM")</f>
        <v>jul</v>
      </c>
      <c r="O190" t="str">
        <f>TEXT(Fecha[[#This Row],[Dia]],"0")&amp;" "&amp;Fecha[[#This Row],[nbMes3L]]</f>
        <v>7 jul</v>
      </c>
      <c r="P190" t="str">
        <f>"Sem "&amp;TEXT(Fecha[[#This Row],[Semana]],"0")&amp;" "&amp;"/"&amp;RIGHT(TEXT(Fecha[[#This Row],[NbAño]],"0"),2)</f>
        <v>Sem 28 /12</v>
      </c>
      <c r="Q190" t="str">
        <f>TEXT(WEEKDAY(Fecha[[#This Row],[Fecha]],1),"dddd")</f>
        <v>sábado</v>
      </c>
      <c r="R19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1" spans="1:18" x14ac:dyDescent="0.3">
      <c r="A191" s="1">
        <v>41098</v>
      </c>
      <c r="B191">
        <f>(Fecha[[#This Row],[Año]]*10000)+(Fecha[[#This Row],[Mes]]*100)+Fecha[[#This Row],[Dia]]</f>
        <v>20120708</v>
      </c>
      <c r="C191">
        <f>YEAR(Fecha[Fecha])</f>
        <v>2012</v>
      </c>
      <c r="D191">
        <f>ROUNDUP(Fecha[[#This Row],[Mes]]/3,0)</f>
        <v>3</v>
      </c>
      <c r="E191">
        <f>MONTH(Fecha[[#This Row],[Fecha]])</f>
        <v>7</v>
      </c>
      <c r="F191">
        <f>(Fecha[[#This Row],[Año]]*100)+(Fecha[[#This Row],[Mes]])</f>
        <v>201207</v>
      </c>
      <c r="G191">
        <f>WEEKNUM(Fecha[[#This Row],[Fecha]],2)</f>
        <v>28</v>
      </c>
      <c r="H191">
        <f>DAY(Fecha[[#This Row],[Fecha]])</f>
        <v>8</v>
      </c>
      <c r="I191">
        <f>WEEKDAY(Fecha[[#This Row],[Fecha]],2)</f>
        <v>7</v>
      </c>
      <c r="J191">
        <f>Fecha[[#This Row],[Año]]</f>
        <v>2012</v>
      </c>
      <c r="K191" t="str">
        <f>"T"&amp;TEXT(Fecha[[#This Row],[Trimestre]],"0")</f>
        <v>T3</v>
      </c>
      <c r="L191" t="str">
        <f>Fecha[[#This Row],[NbTrimestre]]&amp;"/"&amp;RIGHT(TEXT(Fecha[[#This Row],[NbAño]],"0"),2)</f>
        <v>T3/12</v>
      </c>
      <c r="M191" t="str">
        <f>TEXT(Fecha[[#This Row],[Fecha]],"MMMM")</f>
        <v>julio</v>
      </c>
      <c r="N191" t="str">
        <f>TEXT(Fecha[[#This Row],[Fecha]],"MMM")</f>
        <v>jul</v>
      </c>
      <c r="O191" t="str">
        <f>TEXT(Fecha[[#This Row],[Dia]],"0")&amp;" "&amp;Fecha[[#This Row],[nbMes3L]]</f>
        <v>8 jul</v>
      </c>
      <c r="P191" t="str">
        <f>"Sem "&amp;TEXT(Fecha[[#This Row],[Semana]],"0")&amp;" "&amp;"/"&amp;RIGHT(TEXT(Fecha[[#This Row],[NbAño]],"0"),2)</f>
        <v>Sem 28 /12</v>
      </c>
      <c r="Q191" t="str">
        <f>TEXT(WEEKDAY(Fecha[[#This Row],[Fecha]],1),"dddd")</f>
        <v>domingo</v>
      </c>
      <c r="R19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2" spans="1:18" x14ac:dyDescent="0.3">
      <c r="A192" s="1">
        <v>41099</v>
      </c>
      <c r="B192">
        <f>(Fecha[[#This Row],[Año]]*10000)+(Fecha[[#This Row],[Mes]]*100)+Fecha[[#This Row],[Dia]]</f>
        <v>20120709</v>
      </c>
      <c r="C192">
        <f>YEAR(Fecha[Fecha])</f>
        <v>2012</v>
      </c>
      <c r="D192">
        <f>ROUNDUP(Fecha[[#This Row],[Mes]]/3,0)</f>
        <v>3</v>
      </c>
      <c r="E192">
        <f>MONTH(Fecha[[#This Row],[Fecha]])</f>
        <v>7</v>
      </c>
      <c r="F192">
        <f>(Fecha[[#This Row],[Año]]*100)+(Fecha[[#This Row],[Mes]])</f>
        <v>201207</v>
      </c>
      <c r="G192">
        <f>WEEKNUM(Fecha[[#This Row],[Fecha]],2)</f>
        <v>29</v>
      </c>
      <c r="H192">
        <f>DAY(Fecha[[#This Row],[Fecha]])</f>
        <v>9</v>
      </c>
      <c r="I192">
        <f>WEEKDAY(Fecha[[#This Row],[Fecha]],2)</f>
        <v>1</v>
      </c>
      <c r="J192">
        <f>Fecha[[#This Row],[Año]]</f>
        <v>2012</v>
      </c>
      <c r="K192" t="str">
        <f>"T"&amp;TEXT(Fecha[[#This Row],[Trimestre]],"0")</f>
        <v>T3</v>
      </c>
      <c r="L192" t="str">
        <f>Fecha[[#This Row],[NbTrimestre]]&amp;"/"&amp;RIGHT(TEXT(Fecha[[#This Row],[NbAño]],"0"),2)</f>
        <v>T3/12</v>
      </c>
      <c r="M192" t="str">
        <f>TEXT(Fecha[[#This Row],[Fecha]],"MMMM")</f>
        <v>julio</v>
      </c>
      <c r="N192" t="str">
        <f>TEXT(Fecha[[#This Row],[Fecha]],"MMM")</f>
        <v>jul</v>
      </c>
      <c r="O192" t="str">
        <f>TEXT(Fecha[[#This Row],[Dia]],"0")&amp;" "&amp;Fecha[[#This Row],[nbMes3L]]</f>
        <v>9 jul</v>
      </c>
      <c r="P192" t="str">
        <f>"Sem "&amp;TEXT(Fecha[[#This Row],[Semana]],"0")&amp;" "&amp;"/"&amp;RIGHT(TEXT(Fecha[[#This Row],[NbAño]],"0"),2)</f>
        <v>Sem 29 /12</v>
      </c>
      <c r="Q192" t="str">
        <f>TEXT(WEEKDAY(Fecha[[#This Row],[Fecha]],1),"dddd")</f>
        <v>lunes</v>
      </c>
      <c r="R19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3" spans="1:18" x14ac:dyDescent="0.3">
      <c r="A193" s="1">
        <v>41100</v>
      </c>
      <c r="B193">
        <f>(Fecha[[#This Row],[Año]]*10000)+(Fecha[[#This Row],[Mes]]*100)+Fecha[[#This Row],[Dia]]</f>
        <v>20120710</v>
      </c>
      <c r="C193">
        <f>YEAR(Fecha[Fecha])</f>
        <v>2012</v>
      </c>
      <c r="D193">
        <f>ROUNDUP(Fecha[[#This Row],[Mes]]/3,0)</f>
        <v>3</v>
      </c>
      <c r="E193">
        <f>MONTH(Fecha[[#This Row],[Fecha]])</f>
        <v>7</v>
      </c>
      <c r="F193">
        <f>(Fecha[[#This Row],[Año]]*100)+(Fecha[[#This Row],[Mes]])</f>
        <v>201207</v>
      </c>
      <c r="G193">
        <f>WEEKNUM(Fecha[[#This Row],[Fecha]],2)</f>
        <v>29</v>
      </c>
      <c r="H193">
        <f>DAY(Fecha[[#This Row],[Fecha]])</f>
        <v>10</v>
      </c>
      <c r="I193">
        <f>WEEKDAY(Fecha[[#This Row],[Fecha]],2)</f>
        <v>2</v>
      </c>
      <c r="J193">
        <f>Fecha[[#This Row],[Año]]</f>
        <v>2012</v>
      </c>
      <c r="K193" t="str">
        <f>"T"&amp;TEXT(Fecha[[#This Row],[Trimestre]],"0")</f>
        <v>T3</v>
      </c>
      <c r="L193" t="str">
        <f>Fecha[[#This Row],[NbTrimestre]]&amp;"/"&amp;RIGHT(TEXT(Fecha[[#This Row],[NbAño]],"0"),2)</f>
        <v>T3/12</v>
      </c>
      <c r="M193" t="str">
        <f>TEXT(Fecha[[#This Row],[Fecha]],"MMMM")</f>
        <v>julio</v>
      </c>
      <c r="N193" t="str">
        <f>TEXT(Fecha[[#This Row],[Fecha]],"MMM")</f>
        <v>jul</v>
      </c>
      <c r="O193" t="str">
        <f>TEXT(Fecha[[#This Row],[Dia]],"0")&amp;" "&amp;Fecha[[#This Row],[nbMes3L]]</f>
        <v>10 jul</v>
      </c>
      <c r="P193" t="str">
        <f>"Sem "&amp;TEXT(Fecha[[#This Row],[Semana]],"0")&amp;" "&amp;"/"&amp;RIGHT(TEXT(Fecha[[#This Row],[NbAño]],"0"),2)</f>
        <v>Sem 29 /12</v>
      </c>
      <c r="Q193" t="str">
        <f>TEXT(WEEKDAY(Fecha[[#This Row],[Fecha]],1),"dddd")</f>
        <v>martes</v>
      </c>
      <c r="R19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4" spans="1:18" x14ac:dyDescent="0.3">
      <c r="A194" s="1">
        <v>41101</v>
      </c>
      <c r="B194">
        <f>(Fecha[[#This Row],[Año]]*10000)+(Fecha[[#This Row],[Mes]]*100)+Fecha[[#This Row],[Dia]]</f>
        <v>20120711</v>
      </c>
      <c r="C194">
        <f>YEAR(Fecha[Fecha])</f>
        <v>2012</v>
      </c>
      <c r="D194">
        <f>ROUNDUP(Fecha[[#This Row],[Mes]]/3,0)</f>
        <v>3</v>
      </c>
      <c r="E194">
        <f>MONTH(Fecha[[#This Row],[Fecha]])</f>
        <v>7</v>
      </c>
      <c r="F194">
        <f>(Fecha[[#This Row],[Año]]*100)+(Fecha[[#This Row],[Mes]])</f>
        <v>201207</v>
      </c>
      <c r="G194">
        <f>WEEKNUM(Fecha[[#This Row],[Fecha]],2)</f>
        <v>29</v>
      </c>
      <c r="H194">
        <f>DAY(Fecha[[#This Row],[Fecha]])</f>
        <v>11</v>
      </c>
      <c r="I194">
        <f>WEEKDAY(Fecha[[#This Row],[Fecha]],2)</f>
        <v>3</v>
      </c>
      <c r="J194">
        <f>Fecha[[#This Row],[Año]]</f>
        <v>2012</v>
      </c>
      <c r="K194" t="str">
        <f>"T"&amp;TEXT(Fecha[[#This Row],[Trimestre]],"0")</f>
        <v>T3</v>
      </c>
      <c r="L194" t="str">
        <f>Fecha[[#This Row],[NbTrimestre]]&amp;"/"&amp;RIGHT(TEXT(Fecha[[#This Row],[NbAño]],"0"),2)</f>
        <v>T3/12</v>
      </c>
      <c r="M194" t="str">
        <f>TEXT(Fecha[[#This Row],[Fecha]],"MMMM")</f>
        <v>julio</v>
      </c>
      <c r="N194" t="str">
        <f>TEXT(Fecha[[#This Row],[Fecha]],"MMM")</f>
        <v>jul</v>
      </c>
      <c r="O194" t="str">
        <f>TEXT(Fecha[[#This Row],[Dia]],"0")&amp;" "&amp;Fecha[[#This Row],[nbMes3L]]</f>
        <v>11 jul</v>
      </c>
      <c r="P194" t="str">
        <f>"Sem "&amp;TEXT(Fecha[[#This Row],[Semana]],"0")&amp;" "&amp;"/"&amp;RIGHT(TEXT(Fecha[[#This Row],[NbAño]],"0"),2)</f>
        <v>Sem 29 /12</v>
      </c>
      <c r="Q194" t="str">
        <f>TEXT(WEEKDAY(Fecha[[#This Row],[Fecha]],1),"dddd")</f>
        <v>miércoles</v>
      </c>
      <c r="R19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5" spans="1:18" x14ac:dyDescent="0.3">
      <c r="A195" s="1">
        <v>41102</v>
      </c>
      <c r="B195">
        <f>(Fecha[[#This Row],[Año]]*10000)+(Fecha[[#This Row],[Mes]]*100)+Fecha[[#This Row],[Dia]]</f>
        <v>20120712</v>
      </c>
      <c r="C195">
        <f>YEAR(Fecha[Fecha])</f>
        <v>2012</v>
      </c>
      <c r="D195">
        <f>ROUNDUP(Fecha[[#This Row],[Mes]]/3,0)</f>
        <v>3</v>
      </c>
      <c r="E195">
        <f>MONTH(Fecha[[#This Row],[Fecha]])</f>
        <v>7</v>
      </c>
      <c r="F195">
        <f>(Fecha[[#This Row],[Año]]*100)+(Fecha[[#This Row],[Mes]])</f>
        <v>201207</v>
      </c>
      <c r="G195">
        <f>WEEKNUM(Fecha[[#This Row],[Fecha]],2)</f>
        <v>29</v>
      </c>
      <c r="H195">
        <f>DAY(Fecha[[#This Row],[Fecha]])</f>
        <v>12</v>
      </c>
      <c r="I195">
        <f>WEEKDAY(Fecha[[#This Row],[Fecha]],2)</f>
        <v>4</v>
      </c>
      <c r="J195">
        <f>Fecha[[#This Row],[Año]]</f>
        <v>2012</v>
      </c>
      <c r="K195" t="str">
        <f>"T"&amp;TEXT(Fecha[[#This Row],[Trimestre]],"0")</f>
        <v>T3</v>
      </c>
      <c r="L195" t="str">
        <f>Fecha[[#This Row],[NbTrimestre]]&amp;"/"&amp;RIGHT(TEXT(Fecha[[#This Row],[NbAño]],"0"),2)</f>
        <v>T3/12</v>
      </c>
      <c r="M195" t="str">
        <f>TEXT(Fecha[[#This Row],[Fecha]],"MMMM")</f>
        <v>julio</v>
      </c>
      <c r="N195" t="str">
        <f>TEXT(Fecha[[#This Row],[Fecha]],"MMM")</f>
        <v>jul</v>
      </c>
      <c r="O195" t="str">
        <f>TEXT(Fecha[[#This Row],[Dia]],"0")&amp;" "&amp;Fecha[[#This Row],[nbMes3L]]</f>
        <v>12 jul</v>
      </c>
      <c r="P195" t="str">
        <f>"Sem "&amp;TEXT(Fecha[[#This Row],[Semana]],"0")&amp;" "&amp;"/"&amp;RIGHT(TEXT(Fecha[[#This Row],[NbAño]],"0"),2)</f>
        <v>Sem 29 /12</v>
      </c>
      <c r="Q195" t="str">
        <f>TEXT(WEEKDAY(Fecha[[#This Row],[Fecha]],1),"dddd")</f>
        <v>jueves</v>
      </c>
      <c r="R19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6" spans="1:18" x14ac:dyDescent="0.3">
      <c r="A196" s="1">
        <v>41103</v>
      </c>
      <c r="B196">
        <f>(Fecha[[#This Row],[Año]]*10000)+(Fecha[[#This Row],[Mes]]*100)+Fecha[[#This Row],[Dia]]</f>
        <v>20120713</v>
      </c>
      <c r="C196">
        <f>YEAR(Fecha[Fecha])</f>
        <v>2012</v>
      </c>
      <c r="D196">
        <f>ROUNDUP(Fecha[[#This Row],[Mes]]/3,0)</f>
        <v>3</v>
      </c>
      <c r="E196">
        <f>MONTH(Fecha[[#This Row],[Fecha]])</f>
        <v>7</v>
      </c>
      <c r="F196">
        <f>(Fecha[[#This Row],[Año]]*100)+(Fecha[[#This Row],[Mes]])</f>
        <v>201207</v>
      </c>
      <c r="G196">
        <f>WEEKNUM(Fecha[[#This Row],[Fecha]],2)</f>
        <v>29</v>
      </c>
      <c r="H196">
        <f>DAY(Fecha[[#This Row],[Fecha]])</f>
        <v>13</v>
      </c>
      <c r="I196">
        <f>WEEKDAY(Fecha[[#This Row],[Fecha]],2)</f>
        <v>5</v>
      </c>
      <c r="J196">
        <f>Fecha[[#This Row],[Año]]</f>
        <v>2012</v>
      </c>
      <c r="K196" t="str">
        <f>"T"&amp;TEXT(Fecha[[#This Row],[Trimestre]],"0")</f>
        <v>T3</v>
      </c>
      <c r="L196" t="str">
        <f>Fecha[[#This Row],[NbTrimestre]]&amp;"/"&amp;RIGHT(TEXT(Fecha[[#This Row],[NbAño]],"0"),2)</f>
        <v>T3/12</v>
      </c>
      <c r="M196" t="str">
        <f>TEXT(Fecha[[#This Row],[Fecha]],"MMMM")</f>
        <v>julio</v>
      </c>
      <c r="N196" t="str">
        <f>TEXT(Fecha[[#This Row],[Fecha]],"MMM")</f>
        <v>jul</v>
      </c>
      <c r="O196" t="str">
        <f>TEXT(Fecha[[#This Row],[Dia]],"0")&amp;" "&amp;Fecha[[#This Row],[nbMes3L]]</f>
        <v>13 jul</v>
      </c>
      <c r="P196" t="str">
        <f>"Sem "&amp;TEXT(Fecha[[#This Row],[Semana]],"0")&amp;" "&amp;"/"&amp;RIGHT(TEXT(Fecha[[#This Row],[NbAño]],"0"),2)</f>
        <v>Sem 29 /12</v>
      </c>
      <c r="Q196" t="str">
        <f>TEXT(WEEKDAY(Fecha[[#This Row],[Fecha]],1),"dddd")</f>
        <v>viernes</v>
      </c>
      <c r="R19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7" spans="1:18" x14ac:dyDescent="0.3">
      <c r="A197" s="1">
        <v>41104</v>
      </c>
      <c r="B197">
        <f>(Fecha[[#This Row],[Año]]*10000)+(Fecha[[#This Row],[Mes]]*100)+Fecha[[#This Row],[Dia]]</f>
        <v>20120714</v>
      </c>
      <c r="C197">
        <f>YEAR(Fecha[Fecha])</f>
        <v>2012</v>
      </c>
      <c r="D197">
        <f>ROUNDUP(Fecha[[#This Row],[Mes]]/3,0)</f>
        <v>3</v>
      </c>
      <c r="E197">
        <f>MONTH(Fecha[[#This Row],[Fecha]])</f>
        <v>7</v>
      </c>
      <c r="F197">
        <f>(Fecha[[#This Row],[Año]]*100)+(Fecha[[#This Row],[Mes]])</f>
        <v>201207</v>
      </c>
      <c r="G197">
        <f>WEEKNUM(Fecha[[#This Row],[Fecha]],2)</f>
        <v>29</v>
      </c>
      <c r="H197">
        <f>DAY(Fecha[[#This Row],[Fecha]])</f>
        <v>14</v>
      </c>
      <c r="I197">
        <f>WEEKDAY(Fecha[[#This Row],[Fecha]],2)</f>
        <v>6</v>
      </c>
      <c r="J197">
        <f>Fecha[[#This Row],[Año]]</f>
        <v>2012</v>
      </c>
      <c r="K197" t="str">
        <f>"T"&amp;TEXT(Fecha[[#This Row],[Trimestre]],"0")</f>
        <v>T3</v>
      </c>
      <c r="L197" t="str">
        <f>Fecha[[#This Row],[NbTrimestre]]&amp;"/"&amp;RIGHT(TEXT(Fecha[[#This Row],[NbAño]],"0"),2)</f>
        <v>T3/12</v>
      </c>
      <c r="M197" t="str">
        <f>TEXT(Fecha[[#This Row],[Fecha]],"MMMM")</f>
        <v>julio</v>
      </c>
      <c r="N197" t="str">
        <f>TEXT(Fecha[[#This Row],[Fecha]],"MMM")</f>
        <v>jul</v>
      </c>
      <c r="O197" t="str">
        <f>TEXT(Fecha[[#This Row],[Dia]],"0")&amp;" "&amp;Fecha[[#This Row],[nbMes3L]]</f>
        <v>14 jul</v>
      </c>
      <c r="P197" t="str">
        <f>"Sem "&amp;TEXT(Fecha[[#This Row],[Semana]],"0")&amp;" "&amp;"/"&amp;RIGHT(TEXT(Fecha[[#This Row],[NbAño]],"0"),2)</f>
        <v>Sem 29 /12</v>
      </c>
      <c r="Q197" t="str">
        <f>TEXT(WEEKDAY(Fecha[[#This Row],[Fecha]],1),"dddd")</f>
        <v>sábado</v>
      </c>
      <c r="R19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8" spans="1:18" x14ac:dyDescent="0.3">
      <c r="A198" s="1">
        <v>41105</v>
      </c>
      <c r="B198">
        <f>(Fecha[[#This Row],[Año]]*10000)+(Fecha[[#This Row],[Mes]]*100)+Fecha[[#This Row],[Dia]]</f>
        <v>20120715</v>
      </c>
      <c r="C198">
        <f>YEAR(Fecha[Fecha])</f>
        <v>2012</v>
      </c>
      <c r="D198">
        <f>ROUNDUP(Fecha[[#This Row],[Mes]]/3,0)</f>
        <v>3</v>
      </c>
      <c r="E198">
        <f>MONTH(Fecha[[#This Row],[Fecha]])</f>
        <v>7</v>
      </c>
      <c r="F198">
        <f>(Fecha[[#This Row],[Año]]*100)+(Fecha[[#This Row],[Mes]])</f>
        <v>201207</v>
      </c>
      <c r="G198">
        <f>WEEKNUM(Fecha[[#This Row],[Fecha]],2)</f>
        <v>29</v>
      </c>
      <c r="H198">
        <f>DAY(Fecha[[#This Row],[Fecha]])</f>
        <v>15</v>
      </c>
      <c r="I198">
        <f>WEEKDAY(Fecha[[#This Row],[Fecha]],2)</f>
        <v>7</v>
      </c>
      <c r="J198">
        <f>Fecha[[#This Row],[Año]]</f>
        <v>2012</v>
      </c>
      <c r="K198" t="str">
        <f>"T"&amp;TEXT(Fecha[[#This Row],[Trimestre]],"0")</f>
        <v>T3</v>
      </c>
      <c r="L198" t="str">
        <f>Fecha[[#This Row],[NbTrimestre]]&amp;"/"&amp;RIGHT(TEXT(Fecha[[#This Row],[NbAño]],"0"),2)</f>
        <v>T3/12</v>
      </c>
      <c r="M198" t="str">
        <f>TEXT(Fecha[[#This Row],[Fecha]],"MMMM")</f>
        <v>julio</v>
      </c>
      <c r="N198" t="str">
        <f>TEXT(Fecha[[#This Row],[Fecha]],"MMM")</f>
        <v>jul</v>
      </c>
      <c r="O198" t="str">
        <f>TEXT(Fecha[[#This Row],[Dia]],"0")&amp;" "&amp;Fecha[[#This Row],[nbMes3L]]</f>
        <v>15 jul</v>
      </c>
      <c r="P198" t="str">
        <f>"Sem "&amp;TEXT(Fecha[[#This Row],[Semana]],"0")&amp;" "&amp;"/"&amp;RIGHT(TEXT(Fecha[[#This Row],[NbAño]],"0"),2)</f>
        <v>Sem 29 /12</v>
      </c>
      <c r="Q198" t="str">
        <f>TEXT(WEEKDAY(Fecha[[#This Row],[Fecha]],1),"dddd")</f>
        <v>domingo</v>
      </c>
      <c r="R19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199" spans="1:18" x14ac:dyDescent="0.3">
      <c r="A199" s="1">
        <v>41106</v>
      </c>
      <c r="B199">
        <f>(Fecha[[#This Row],[Año]]*10000)+(Fecha[[#This Row],[Mes]]*100)+Fecha[[#This Row],[Dia]]</f>
        <v>20120716</v>
      </c>
      <c r="C199">
        <f>YEAR(Fecha[Fecha])</f>
        <v>2012</v>
      </c>
      <c r="D199">
        <f>ROUNDUP(Fecha[[#This Row],[Mes]]/3,0)</f>
        <v>3</v>
      </c>
      <c r="E199">
        <f>MONTH(Fecha[[#This Row],[Fecha]])</f>
        <v>7</v>
      </c>
      <c r="F199">
        <f>(Fecha[[#This Row],[Año]]*100)+(Fecha[[#This Row],[Mes]])</f>
        <v>201207</v>
      </c>
      <c r="G199">
        <f>WEEKNUM(Fecha[[#This Row],[Fecha]],2)</f>
        <v>30</v>
      </c>
      <c r="H199">
        <f>DAY(Fecha[[#This Row],[Fecha]])</f>
        <v>16</v>
      </c>
      <c r="I199">
        <f>WEEKDAY(Fecha[[#This Row],[Fecha]],2)</f>
        <v>1</v>
      </c>
      <c r="J199">
        <f>Fecha[[#This Row],[Año]]</f>
        <v>2012</v>
      </c>
      <c r="K199" t="str">
        <f>"T"&amp;TEXT(Fecha[[#This Row],[Trimestre]],"0")</f>
        <v>T3</v>
      </c>
      <c r="L199" t="str">
        <f>Fecha[[#This Row],[NbTrimestre]]&amp;"/"&amp;RIGHT(TEXT(Fecha[[#This Row],[NbAño]],"0"),2)</f>
        <v>T3/12</v>
      </c>
      <c r="M199" t="str">
        <f>TEXT(Fecha[[#This Row],[Fecha]],"MMMM")</f>
        <v>julio</v>
      </c>
      <c r="N199" t="str">
        <f>TEXT(Fecha[[#This Row],[Fecha]],"MMM")</f>
        <v>jul</v>
      </c>
      <c r="O199" t="str">
        <f>TEXT(Fecha[[#This Row],[Dia]],"0")&amp;" "&amp;Fecha[[#This Row],[nbMes3L]]</f>
        <v>16 jul</v>
      </c>
      <c r="P199" t="str">
        <f>"Sem "&amp;TEXT(Fecha[[#This Row],[Semana]],"0")&amp;" "&amp;"/"&amp;RIGHT(TEXT(Fecha[[#This Row],[NbAño]],"0"),2)</f>
        <v>Sem 30 /12</v>
      </c>
      <c r="Q199" t="str">
        <f>TEXT(WEEKDAY(Fecha[[#This Row],[Fecha]],1),"dddd")</f>
        <v>lunes</v>
      </c>
      <c r="R19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0" spans="1:18" x14ac:dyDescent="0.3">
      <c r="A200" s="1">
        <v>41107</v>
      </c>
      <c r="B200">
        <f>(Fecha[[#This Row],[Año]]*10000)+(Fecha[[#This Row],[Mes]]*100)+Fecha[[#This Row],[Dia]]</f>
        <v>20120717</v>
      </c>
      <c r="C200">
        <f>YEAR(Fecha[Fecha])</f>
        <v>2012</v>
      </c>
      <c r="D200">
        <f>ROUNDUP(Fecha[[#This Row],[Mes]]/3,0)</f>
        <v>3</v>
      </c>
      <c r="E200">
        <f>MONTH(Fecha[[#This Row],[Fecha]])</f>
        <v>7</v>
      </c>
      <c r="F200">
        <f>(Fecha[[#This Row],[Año]]*100)+(Fecha[[#This Row],[Mes]])</f>
        <v>201207</v>
      </c>
      <c r="G200">
        <f>WEEKNUM(Fecha[[#This Row],[Fecha]],2)</f>
        <v>30</v>
      </c>
      <c r="H200">
        <f>DAY(Fecha[[#This Row],[Fecha]])</f>
        <v>17</v>
      </c>
      <c r="I200">
        <f>WEEKDAY(Fecha[[#This Row],[Fecha]],2)</f>
        <v>2</v>
      </c>
      <c r="J200">
        <f>Fecha[[#This Row],[Año]]</f>
        <v>2012</v>
      </c>
      <c r="K200" t="str">
        <f>"T"&amp;TEXT(Fecha[[#This Row],[Trimestre]],"0")</f>
        <v>T3</v>
      </c>
      <c r="L200" t="str">
        <f>Fecha[[#This Row],[NbTrimestre]]&amp;"/"&amp;RIGHT(TEXT(Fecha[[#This Row],[NbAño]],"0"),2)</f>
        <v>T3/12</v>
      </c>
      <c r="M200" t="str">
        <f>TEXT(Fecha[[#This Row],[Fecha]],"MMMM")</f>
        <v>julio</v>
      </c>
      <c r="N200" t="str">
        <f>TEXT(Fecha[[#This Row],[Fecha]],"MMM")</f>
        <v>jul</v>
      </c>
      <c r="O200" t="str">
        <f>TEXT(Fecha[[#This Row],[Dia]],"0")&amp;" "&amp;Fecha[[#This Row],[nbMes3L]]</f>
        <v>17 jul</v>
      </c>
      <c r="P200" t="str">
        <f>"Sem "&amp;TEXT(Fecha[[#This Row],[Semana]],"0")&amp;" "&amp;"/"&amp;RIGHT(TEXT(Fecha[[#This Row],[NbAño]],"0"),2)</f>
        <v>Sem 30 /12</v>
      </c>
      <c r="Q200" t="str">
        <f>TEXT(WEEKDAY(Fecha[[#This Row],[Fecha]],1),"dddd")</f>
        <v>martes</v>
      </c>
      <c r="R20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1" spans="1:18" x14ac:dyDescent="0.3">
      <c r="A201" s="1">
        <v>41108</v>
      </c>
      <c r="B201">
        <f>(Fecha[[#This Row],[Año]]*10000)+(Fecha[[#This Row],[Mes]]*100)+Fecha[[#This Row],[Dia]]</f>
        <v>20120718</v>
      </c>
      <c r="C201">
        <f>YEAR(Fecha[Fecha])</f>
        <v>2012</v>
      </c>
      <c r="D201">
        <f>ROUNDUP(Fecha[[#This Row],[Mes]]/3,0)</f>
        <v>3</v>
      </c>
      <c r="E201">
        <f>MONTH(Fecha[[#This Row],[Fecha]])</f>
        <v>7</v>
      </c>
      <c r="F201">
        <f>(Fecha[[#This Row],[Año]]*100)+(Fecha[[#This Row],[Mes]])</f>
        <v>201207</v>
      </c>
      <c r="G201">
        <f>WEEKNUM(Fecha[[#This Row],[Fecha]],2)</f>
        <v>30</v>
      </c>
      <c r="H201">
        <f>DAY(Fecha[[#This Row],[Fecha]])</f>
        <v>18</v>
      </c>
      <c r="I201">
        <f>WEEKDAY(Fecha[[#This Row],[Fecha]],2)</f>
        <v>3</v>
      </c>
      <c r="J201">
        <f>Fecha[[#This Row],[Año]]</f>
        <v>2012</v>
      </c>
      <c r="K201" t="str">
        <f>"T"&amp;TEXT(Fecha[[#This Row],[Trimestre]],"0")</f>
        <v>T3</v>
      </c>
      <c r="L201" t="str">
        <f>Fecha[[#This Row],[NbTrimestre]]&amp;"/"&amp;RIGHT(TEXT(Fecha[[#This Row],[NbAño]],"0"),2)</f>
        <v>T3/12</v>
      </c>
      <c r="M201" t="str">
        <f>TEXT(Fecha[[#This Row],[Fecha]],"MMMM")</f>
        <v>julio</v>
      </c>
      <c r="N201" t="str">
        <f>TEXT(Fecha[[#This Row],[Fecha]],"MMM")</f>
        <v>jul</v>
      </c>
      <c r="O201" t="str">
        <f>TEXT(Fecha[[#This Row],[Dia]],"0")&amp;" "&amp;Fecha[[#This Row],[nbMes3L]]</f>
        <v>18 jul</v>
      </c>
      <c r="P201" t="str">
        <f>"Sem "&amp;TEXT(Fecha[[#This Row],[Semana]],"0")&amp;" "&amp;"/"&amp;RIGHT(TEXT(Fecha[[#This Row],[NbAño]],"0"),2)</f>
        <v>Sem 30 /12</v>
      </c>
      <c r="Q201" t="str">
        <f>TEXT(WEEKDAY(Fecha[[#This Row],[Fecha]],1),"dddd")</f>
        <v>miércoles</v>
      </c>
      <c r="R20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2" spans="1:18" x14ac:dyDescent="0.3">
      <c r="A202" s="1">
        <v>41109</v>
      </c>
      <c r="B202">
        <f>(Fecha[[#This Row],[Año]]*10000)+(Fecha[[#This Row],[Mes]]*100)+Fecha[[#This Row],[Dia]]</f>
        <v>20120719</v>
      </c>
      <c r="C202">
        <f>YEAR(Fecha[Fecha])</f>
        <v>2012</v>
      </c>
      <c r="D202">
        <f>ROUNDUP(Fecha[[#This Row],[Mes]]/3,0)</f>
        <v>3</v>
      </c>
      <c r="E202">
        <f>MONTH(Fecha[[#This Row],[Fecha]])</f>
        <v>7</v>
      </c>
      <c r="F202">
        <f>(Fecha[[#This Row],[Año]]*100)+(Fecha[[#This Row],[Mes]])</f>
        <v>201207</v>
      </c>
      <c r="G202">
        <f>WEEKNUM(Fecha[[#This Row],[Fecha]],2)</f>
        <v>30</v>
      </c>
      <c r="H202">
        <f>DAY(Fecha[[#This Row],[Fecha]])</f>
        <v>19</v>
      </c>
      <c r="I202">
        <f>WEEKDAY(Fecha[[#This Row],[Fecha]],2)</f>
        <v>4</v>
      </c>
      <c r="J202">
        <f>Fecha[[#This Row],[Año]]</f>
        <v>2012</v>
      </c>
      <c r="K202" t="str">
        <f>"T"&amp;TEXT(Fecha[[#This Row],[Trimestre]],"0")</f>
        <v>T3</v>
      </c>
      <c r="L202" t="str">
        <f>Fecha[[#This Row],[NbTrimestre]]&amp;"/"&amp;RIGHT(TEXT(Fecha[[#This Row],[NbAño]],"0"),2)</f>
        <v>T3/12</v>
      </c>
      <c r="M202" t="str">
        <f>TEXT(Fecha[[#This Row],[Fecha]],"MMMM")</f>
        <v>julio</v>
      </c>
      <c r="N202" t="str">
        <f>TEXT(Fecha[[#This Row],[Fecha]],"MMM")</f>
        <v>jul</v>
      </c>
      <c r="O202" t="str">
        <f>TEXT(Fecha[[#This Row],[Dia]],"0")&amp;" "&amp;Fecha[[#This Row],[nbMes3L]]</f>
        <v>19 jul</v>
      </c>
      <c r="P202" t="str">
        <f>"Sem "&amp;TEXT(Fecha[[#This Row],[Semana]],"0")&amp;" "&amp;"/"&amp;RIGHT(TEXT(Fecha[[#This Row],[NbAño]],"0"),2)</f>
        <v>Sem 30 /12</v>
      </c>
      <c r="Q202" t="str">
        <f>TEXT(WEEKDAY(Fecha[[#This Row],[Fecha]],1),"dddd")</f>
        <v>jueves</v>
      </c>
      <c r="R20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3" spans="1:18" x14ac:dyDescent="0.3">
      <c r="A203" s="1">
        <v>41110</v>
      </c>
      <c r="B203">
        <f>(Fecha[[#This Row],[Año]]*10000)+(Fecha[[#This Row],[Mes]]*100)+Fecha[[#This Row],[Dia]]</f>
        <v>20120720</v>
      </c>
      <c r="C203">
        <f>YEAR(Fecha[Fecha])</f>
        <v>2012</v>
      </c>
      <c r="D203">
        <f>ROUNDUP(Fecha[[#This Row],[Mes]]/3,0)</f>
        <v>3</v>
      </c>
      <c r="E203">
        <f>MONTH(Fecha[[#This Row],[Fecha]])</f>
        <v>7</v>
      </c>
      <c r="F203">
        <f>(Fecha[[#This Row],[Año]]*100)+(Fecha[[#This Row],[Mes]])</f>
        <v>201207</v>
      </c>
      <c r="G203">
        <f>WEEKNUM(Fecha[[#This Row],[Fecha]],2)</f>
        <v>30</v>
      </c>
      <c r="H203">
        <f>DAY(Fecha[[#This Row],[Fecha]])</f>
        <v>20</v>
      </c>
      <c r="I203">
        <f>WEEKDAY(Fecha[[#This Row],[Fecha]],2)</f>
        <v>5</v>
      </c>
      <c r="J203">
        <f>Fecha[[#This Row],[Año]]</f>
        <v>2012</v>
      </c>
      <c r="K203" t="str">
        <f>"T"&amp;TEXT(Fecha[[#This Row],[Trimestre]],"0")</f>
        <v>T3</v>
      </c>
      <c r="L203" t="str">
        <f>Fecha[[#This Row],[NbTrimestre]]&amp;"/"&amp;RIGHT(TEXT(Fecha[[#This Row],[NbAño]],"0"),2)</f>
        <v>T3/12</v>
      </c>
      <c r="M203" t="str">
        <f>TEXT(Fecha[[#This Row],[Fecha]],"MMMM")</f>
        <v>julio</v>
      </c>
      <c r="N203" t="str">
        <f>TEXT(Fecha[[#This Row],[Fecha]],"MMM")</f>
        <v>jul</v>
      </c>
      <c r="O203" t="str">
        <f>TEXT(Fecha[[#This Row],[Dia]],"0")&amp;" "&amp;Fecha[[#This Row],[nbMes3L]]</f>
        <v>20 jul</v>
      </c>
      <c r="P203" t="str">
        <f>"Sem "&amp;TEXT(Fecha[[#This Row],[Semana]],"0")&amp;" "&amp;"/"&amp;RIGHT(TEXT(Fecha[[#This Row],[NbAño]],"0"),2)</f>
        <v>Sem 30 /12</v>
      </c>
      <c r="Q203" t="str">
        <f>TEXT(WEEKDAY(Fecha[[#This Row],[Fecha]],1),"dddd")</f>
        <v>viernes</v>
      </c>
      <c r="R20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4" spans="1:18" x14ac:dyDescent="0.3">
      <c r="A204" s="1">
        <v>41111</v>
      </c>
      <c r="B204">
        <f>(Fecha[[#This Row],[Año]]*10000)+(Fecha[[#This Row],[Mes]]*100)+Fecha[[#This Row],[Dia]]</f>
        <v>20120721</v>
      </c>
      <c r="C204">
        <f>YEAR(Fecha[Fecha])</f>
        <v>2012</v>
      </c>
      <c r="D204">
        <f>ROUNDUP(Fecha[[#This Row],[Mes]]/3,0)</f>
        <v>3</v>
      </c>
      <c r="E204">
        <f>MONTH(Fecha[[#This Row],[Fecha]])</f>
        <v>7</v>
      </c>
      <c r="F204">
        <f>(Fecha[[#This Row],[Año]]*100)+(Fecha[[#This Row],[Mes]])</f>
        <v>201207</v>
      </c>
      <c r="G204">
        <f>WEEKNUM(Fecha[[#This Row],[Fecha]],2)</f>
        <v>30</v>
      </c>
      <c r="H204">
        <f>DAY(Fecha[[#This Row],[Fecha]])</f>
        <v>21</v>
      </c>
      <c r="I204">
        <f>WEEKDAY(Fecha[[#This Row],[Fecha]],2)</f>
        <v>6</v>
      </c>
      <c r="J204">
        <f>Fecha[[#This Row],[Año]]</f>
        <v>2012</v>
      </c>
      <c r="K204" t="str">
        <f>"T"&amp;TEXT(Fecha[[#This Row],[Trimestre]],"0")</f>
        <v>T3</v>
      </c>
      <c r="L204" t="str">
        <f>Fecha[[#This Row],[NbTrimestre]]&amp;"/"&amp;RIGHT(TEXT(Fecha[[#This Row],[NbAño]],"0"),2)</f>
        <v>T3/12</v>
      </c>
      <c r="M204" t="str">
        <f>TEXT(Fecha[[#This Row],[Fecha]],"MMMM")</f>
        <v>julio</v>
      </c>
      <c r="N204" t="str">
        <f>TEXT(Fecha[[#This Row],[Fecha]],"MMM")</f>
        <v>jul</v>
      </c>
      <c r="O204" t="str">
        <f>TEXT(Fecha[[#This Row],[Dia]],"0")&amp;" "&amp;Fecha[[#This Row],[nbMes3L]]</f>
        <v>21 jul</v>
      </c>
      <c r="P204" t="str">
        <f>"Sem "&amp;TEXT(Fecha[[#This Row],[Semana]],"0")&amp;" "&amp;"/"&amp;RIGHT(TEXT(Fecha[[#This Row],[NbAño]],"0"),2)</f>
        <v>Sem 30 /12</v>
      </c>
      <c r="Q204" t="str">
        <f>TEXT(WEEKDAY(Fecha[[#This Row],[Fecha]],1),"dddd")</f>
        <v>sábado</v>
      </c>
      <c r="R20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5" spans="1:18" x14ac:dyDescent="0.3">
      <c r="A205" s="1">
        <v>41112</v>
      </c>
      <c r="B205">
        <f>(Fecha[[#This Row],[Año]]*10000)+(Fecha[[#This Row],[Mes]]*100)+Fecha[[#This Row],[Dia]]</f>
        <v>20120722</v>
      </c>
      <c r="C205">
        <f>YEAR(Fecha[Fecha])</f>
        <v>2012</v>
      </c>
      <c r="D205">
        <f>ROUNDUP(Fecha[[#This Row],[Mes]]/3,0)</f>
        <v>3</v>
      </c>
      <c r="E205">
        <f>MONTH(Fecha[[#This Row],[Fecha]])</f>
        <v>7</v>
      </c>
      <c r="F205">
        <f>(Fecha[[#This Row],[Año]]*100)+(Fecha[[#This Row],[Mes]])</f>
        <v>201207</v>
      </c>
      <c r="G205">
        <f>WEEKNUM(Fecha[[#This Row],[Fecha]],2)</f>
        <v>30</v>
      </c>
      <c r="H205">
        <f>DAY(Fecha[[#This Row],[Fecha]])</f>
        <v>22</v>
      </c>
      <c r="I205">
        <f>WEEKDAY(Fecha[[#This Row],[Fecha]],2)</f>
        <v>7</v>
      </c>
      <c r="J205">
        <f>Fecha[[#This Row],[Año]]</f>
        <v>2012</v>
      </c>
      <c r="K205" t="str">
        <f>"T"&amp;TEXT(Fecha[[#This Row],[Trimestre]],"0")</f>
        <v>T3</v>
      </c>
      <c r="L205" t="str">
        <f>Fecha[[#This Row],[NbTrimestre]]&amp;"/"&amp;RIGHT(TEXT(Fecha[[#This Row],[NbAño]],"0"),2)</f>
        <v>T3/12</v>
      </c>
      <c r="M205" t="str">
        <f>TEXT(Fecha[[#This Row],[Fecha]],"MMMM")</f>
        <v>julio</v>
      </c>
      <c r="N205" t="str">
        <f>TEXT(Fecha[[#This Row],[Fecha]],"MMM")</f>
        <v>jul</v>
      </c>
      <c r="O205" t="str">
        <f>TEXT(Fecha[[#This Row],[Dia]],"0")&amp;" "&amp;Fecha[[#This Row],[nbMes3L]]</f>
        <v>22 jul</v>
      </c>
      <c r="P205" t="str">
        <f>"Sem "&amp;TEXT(Fecha[[#This Row],[Semana]],"0")&amp;" "&amp;"/"&amp;RIGHT(TEXT(Fecha[[#This Row],[NbAño]],"0"),2)</f>
        <v>Sem 30 /12</v>
      </c>
      <c r="Q205" t="str">
        <f>TEXT(WEEKDAY(Fecha[[#This Row],[Fecha]],1),"dddd")</f>
        <v>domingo</v>
      </c>
      <c r="R20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6" spans="1:18" x14ac:dyDescent="0.3">
      <c r="A206" s="1">
        <v>41113</v>
      </c>
      <c r="B206">
        <f>(Fecha[[#This Row],[Año]]*10000)+(Fecha[[#This Row],[Mes]]*100)+Fecha[[#This Row],[Dia]]</f>
        <v>20120723</v>
      </c>
      <c r="C206">
        <f>YEAR(Fecha[Fecha])</f>
        <v>2012</v>
      </c>
      <c r="D206">
        <f>ROUNDUP(Fecha[[#This Row],[Mes]]/3,0)</f>
        <v>3</v>
      </c>
      <c r="E206">
        <f>MONTH(Fecha[[#This Row],[Fecha]])</f>
        <v>7</v>
      </c>
      <c r="F206">
        <f>(Fecha[[#This Row],[Año]]*100)+(Fecha[[#This Row],[Mes]])</f>
        <v>201207</v>
      </c>
      <c r="G206">
        <f>WEEKNUM(Fecha[[#This Row],[Fecha]],2)</f>
        <v>31</v>
      </c>
      <c r="H206">
        <f>DAY(Fecha[[#This Row],[Fecha]])</f>
        <v>23</v>
      </c>
      <c r="I206">
        <f>WEEKDAY(Fecha[[#This Row],[Fecha]],2)</f>
        <v>1</v>
      </c>
      <c r="J206">
        <f>Fecha[[#This Row],[Año]]</f>
        <v>2012</v>
      </c>
      <c r="K206" t="str">
        <f>"T"&amp;TEXT(Fecha[[#This Row],[Trimestre]],"0")</f>
        <v>T3</v>
      </c>
      <c r="L206" t="str">
        <f>Fecha[[#This Row],[NbTrimestre]]&amp;"/"&amp;RIGHT(TEXT(Fecha[[#This Row],[NbAño]],"0"),2)</f>
        <v>T3/12</v>
      </c>
      <c r="M206" t="str">
        <f>TEXT(Fecha[[#This Row],[Fecha]],"MMMM")</f>
        <v>julio</v>
      </c>
      <c r="N206" t="str">
        <f>TEXT(Fecha[[#This Row],[Fecha]],"MMM")</f>
        <v>jul</v>
      </c>
      <c r="O206" t="str">
        <f>TEXT(Fecha[[#This Row],[Dia]],"0")&amp;" "&amp;Fecha[[#This Row],[nbMes3L]]</f>
        <v>23 jul</v>
      </c>
      <c r="P206" t="str">
        <f>"Sem "&amp;TEXT(Fecha[[#This Row],[Semana]],"0")&amp;" "&amp;"/"&amp;RIGHT(TEXT(Fecha[[#This Row],[NbAño]],"0"),2)</f>
        <v>Sem 31 /12</v>
      </c>
      <c r="Q206" t="str">
        <f>TEXT(WEEKDAY(Fecha[[#This Row],[Fecha]],1),"dddd")</f>
        <v>lunes</v>
      </c>
      <c r="R20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7" spans="1:18" x14ac:dyDescent="0.3">
      <c r="A207" s="1">
        <v>41114</v>
      </c>
      <c r="B207">
        <f>(Fecha[[#This Row],[Año]]*10000)+(Fecha[[#This Row],[Mes]]*100)+Fecha[[#This Row],[Dia]]</f>
        <v>20120724</v>
      </c>
      <c r="C207">
        <f>YEAR(Fecha[Fecha])</f>
        <v>2012</v>
      </c>
      <c r="D207">
        <f>ROUNDUP(Fecha[[#This Row],[Mes]]/3,0)</f>
        <v>3</v>
      </c>
      <c r="E207">
        <f>MONTH(Fecha[[#This Row],[Fecha]])</f>
        <v>7</v>
      </c>
      <c r="F207">
        <f>(Fecha[[#This Row],[Año]]*100)+(Fecha[[#This Row],[Mes]])</f>
        <v>201207</v>
      </c>
      <c r="G207">
        <f>WEEKNUM(Fecha[[#This Row],[Fecha]],2)</f>
        <v>31</v>
      </c>
      <c r="H207">
        <f>DAY(Fecha[[#This Row],[Fecha]])</f>
        <v>24</v>
      </c>
      <c r="I207">
        <f>WEEKDAY(Fecha[[#This Row],[Fecha]],2)</f>
        <v>2</v>
      </c>
      <c r="J207">
        <f>Fecha[[#This Row],[Año]]</f>
        <v>2012</v>
      </c>
      <c r="K207" t="str">
        <f>"T"&amp;TEXT(Fecha[[#This Row],[Trimestre]],"0")</f>
        <v>T3</v>
      </c>
      <c r="L207" t="str">
        <f>Fecha[[#This Row],[NbTrimestre]]&amp;"/"&amp;RIGHT(TEXT(Fecha[[#This Row],[NbAño]],"0"),2)</f>
        <v>T3/12</v>
      </c>
      <c r="M207" t="str">
        <f>TEXT(Fecha[[#This Row],[Fecha]],"MMMM")</f>
        <v>julio</v>
      </c>
      <c r="N207" t="str">
        <f>TEXT(Fecha[[#This Row],[Fecha]],"MMM")</f>
        <v>jul</v>
      </c>
      <c r="O207" t="str">
        <f>TEXT(Fecha[[#This Row],[Dia]],"0")&amp;" "&amp;Fecha[[#This Row],[nbMes3L]]</f>
        <v>24 jul</v>
      </c>
      <c r="P207" t="str">
        <f>"Sem "&amp;TEXT(Fecha[[#This Row],[Semana]],"0")&amp;" "&amp;"/"&amp;RIGHT(TEXT(Fecha[[#This Row],[NbAño]],"0"),2)</f>
        <v>Sem 31 /12</v>
      </c>
      <c r="Q207" t="str">
        <f>TEXT(WEEKDAY(Fecha[[#This Row],[Fecha]],1),"dddd")</f>
        <v>martes</v>
      </c>
      <c r="R20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8" spans="1:18" x14ac:dyDescent="0.3">
      <c r="A208" s="1">
        <v>41115</v>
      </c>
      <c r="B208">
        <f>(Fecha[[#This Row],[Año]]*10000)+(Fecha[[#This Row],[Mes]]*100)+Fecha[[#This Row],[Dia]]</f>
        <v>20120725</v>
      </c>
      <c r="C208">
        <f>YEAR(Fecha[Fecha])</f>
        <v>2012</v>
      </c>
      <c r="D208">
        <f>ROUNDUP(Fecha[[#This Row],[Mes]]/3,0)</f>
        <v>3</v>
      </c>
      <c r="E208">
        <f>MONTH(Fecha[[#This Row],[Fecha]])</f>
        <v>7</v>
      </c>
      <c r="F208">
        <f>(Fecha[[#This Row],[Año]]*100)+(Fecha[[#This Row],[Mes]])</f>
        <v>201207</v>
      </c>
      <c r="G208">
        <f>WEEKNUM(Fecha[[#This Row],[Fecha]],2)</f>
        <v>31</v>
      </c>
      <c r="H208">
        <f>DAY(Fecha[[#This Row],[Fecha]])</f>
        <v>25</v>
      </c>
      <c r="I208">
        <f>WEEKDAY(Fecha[[#This Row],[Fecha]],2)</f>
        <v>3</v>
      </c>
      <c r="J208">
        <f>Fecha[[#This Row],[Año]]</f>
        <v>2012</v>
      </c>
      <c r="K208" t="str">
        <f>"T"&amp;TEXT(Fecha[[#This Row],[Trimestre]],"0")</f>
        <v>T3</v>
      </c>
      <c r="L208" t="str">
        <f>Fecha[[#This Row],[NbTrimestre]]&amp;"/"&amp;RIGHT(TEXT(Fecha[[#This Row],[NbAño]],"0"),2)</f>
        <v>T3/12</v>
      </c>
      <c r="M208" t="str">
        <f>TEXT(Fecha[[#This Row],[Fecha]],"MMMM")</f>
        <v>julio</v>
      </c>
      <c r="N208" t="str">
        <f>TEXT(Fecha[[#This Row],[Fecha]],"MMM")</f>
        <v>jul</v>
      </c>
      <c r="O208" t="str">
        <f>TEXT(Fecha[[#This Row],[Dia]],"0")&amp;" "&amp;Fecha[[#This Row],[nbMes3L]]</f>
        <v>25 jul</v>
      </c>
      <c r="P208" t="str">
        <f>"Sem "&amp;TEXT(Fecha[[#This Row],[Semana]],"0")&amp;" "&amp;"/"&amp;RIGHT(TEXT(Fecha[[#This Row],[NbAño]],"0"),2)</f>
        <v>Sem 31 /12</v>
      </c>
      <c r="Q208" t="str">
        <f>TEXT(WEEKDAY(Fecha[[#This Row],[Fecha]],1),"dddd")</f>
        <v>miércoles</v>
      </c>
      <c r="R20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09" spans="1:18" x14ac:dyDescent="0.3">
      <c r="A209" s="1">
        <v>41116</v>
      </c>
      <c r="B209">
        <f>(Fecha[[#This Row],[Año]]*10000)+(Fecha[[#This Row],[Mes]]*100)+Fecha[[#This Row],[Dia]]</f>
        <v>20120726</v>
      </c>
      <c r="C209">
        <f>YEAR(Fecha[Fecha])</f>
        <v>2012</v>
      </c>
      <c r="D209">
        <f>ROUNDUP(Fecha[[#This Row],[Mes]]/3,0)</f>
        <v>3</v>
      </c>
      <c r="E209">
        <f>MONTH(Fecha[[#This Row],[Fecha]])</f>
        <v>7</v>
      </c>
      <c r="F209">
        <f>(Fecha[[#This Row],[Año]]*100)+(Fecha[[#This Row],[Mes]])</f>
        <v>201207</v>
      </c>
      <c r="G209">
        <f>WEEKNUM(Fecha[[#This Row],[Fecha]],2)</f>
        <v>31</v>
      </c>
      <c r="H209">
        <f>DAY(Fecha[[#This Row],[Fecha]])</f>
        <v>26</v>
      </c>
      <c r="I209">
        <f>WEEKDAY(Fecha[[#This Row],[Fecha]],2)</f>
        <v>4</v>
      </c>
      <c r="J209">
        <f>Fecha[[#This Row],[Año]]</f>
        <v>2012</v>
      </c>
      <c r="K209" t="str">
        <f>"T"&amp;TEXT(Fecha[[#This Row],[Trimestre]],"0")</f>
        <v>T3</v>
      </c>
      <c r="L209" t="str">
        <f>Fecha[[#This Row],[NbTrimestre]]&amp;"/"&amp;RIGHT(TEXT(Fecha[[#This Row],[NbAño]],"0"),2)</f>
        <v>T3/12</v>
      </c>
      <c r="M209" t="str">
        <f>TEXT(Fecha[[#This Row],[Fecha]],"MMMM")</f>
        <v>julio</v>
      </c>
      <c r="N209" t="str">
        <f>TEXT(Fecha[[#This Row],[Fecha]],"MMM")</f>
        <v>jul</v>
      </c>
      <c r="O209" t="str">
        <f>TEXT(Fecha[[#This Row],[Dia]],"0")&amp;" "&amp;Fecha[[#This Row],[nbMes3L]]</f>
        <v>26 jul</v>
      </c>
      <c r="P209" t="str">
        <f>"Sem "&amp;TEXT(Fecha[[#This Row],[Semana]],"0")&amp;" "&amp;"/"&amp;RIGHT(TEXT(Fecha[[#This Row],[NbAño]],"0"),2)</f>
        <v>Sem 31 /12</v>
      </c>
      <c r="Q209" t="str">
        <f>TEXT(WEEKDAY(Fecha[[#This Row],[Fecha]],1),"dddd")</f>
        <v>jueves</v>
      </c>
      <c r="R20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0" spans="1:18" x14ac:dyDescent="0.3">
      <c r="A210" s="1">
        <v>41117</v>
      </c>
      <c r="B210">
        <f>(Fecha[[#This Row],[Año]]*10000)+(Fecha[[#This Row],[Mes]]*100)+Fecha[[#This Row],[Dia]]</f>
        <v>20120727</v>
      </c>
      <c r="C210">
        <f>YEAR(Fecha[Fecha])</f>
        <v>2012</v>
      </c>
      <c r="D210">
        <f>ROUNDUP(Fecha[[#This Row],[Mes]]/3,0)</f>
        <v>3</v>
      </c>
      <c r="E210">
        <f>MONTH(Fecha[[#This Row],[Fecha]])</f>
        <v>7</v>
      </c>
      <c r="F210">
        <f>(Fecha[[#This Row],[Año]]*100)+(Fecha[[#This Row],[Mes]])</f>
        <v>201207</v>
      </c>
      <c r="G210">
        <f>WEEKNUM(Fecha[[#This Row],[Fecha]],2)</f>
        <v>31</v>
      </c>
      <c r="H210">
        <f>DAY(Fecha[[#This Row],[Fecha]])</f>
        <v>27</v>
      </c>
      <c r="I210">
        <f>WEEKDAY(Fecha[[#This Row],[Fecha]],2)</f>
        <v>5</v>
      </c>
      <c r="J210">
        <f>Fecha[[#This Row],[Año]]</f>
        <v>2012</v>
      </c>
      <c r="K210" t="str">
        <f>"T"&amp;TEXT(Fecha[[#This Row],[Trimestre]],"0")</f>
        <v>T3</v>
      </c>
      <c r="L210" t="str">
        <f>Fecha[[#This Row],[NbTrimestre]]&amp;"/"&amp;RIGHT(TEXT(Fecha[[#This Row],[NbAño]],"0"),2)</f>
        <v>T3/12</v>
      </c>
      <c r="M210" t="str">
        <f>TEXT(Fecha[[#This Row],[Fecha]],"MMMM")</f>
        <v>julio</v>
      </c>
      <c r="N210" t="str">
        <f>TEXT(Fecha[[#This Row],[Fecha]],"MMM")</f>
        <v>jul</v>
      </c>
      <c r="O210" t="str">
        <f>TEXT(Fecha[[#This Row],[Dia]],"0")&amp;" "&amp;Fecha[[#This Row],[nbMes3L]]</f>
        <v>27 jul</v>
      </c>
      <c r="P210" t="str">
        <f>"Sem "&amp;TEXT(Fecha[[#This Row],[Semana]],"0")&amp;" "&amp;"/"&amp;RIGHT(TEXT(Fecha[[#This Row],[NbAño]],"0"),2)</f>
        <v>Sem 31 /12</v>
      </c>
      <c r="Q210" t="str">
        <f>TEXT(WEEKDAY(Fecha[[#This Row],[Fecha]],1),"dddd")</f>
        <v>viernes</v>
      </c>
      <c r="R2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1" spans="1:18" x14ac:dyDescent="0.3">
      <c r="A211" s="1">
        <v>41118</v>
      </c>
      <c r="B211">
        <f>(Fecha[[#This Row],[Año]]*10000)+(Fecha[[#This Row],[Mes]]*100)+Fecha[[#This Row],[Dia]]</f>
        <v>20120728</v>
      </c>
      <c r="C211">
        <f>YEAR(Fecha[Fecha])</f>
        <v>2012</v>
      </c>
      <c r="D211">
        <f>ROUNDUP(Fecha[[#This Row],[Mes]]/3,0)</f>
        <v>3</v>
      </c>
      <c r="E211">
        <f>MONTH(Fecha[[#This Row],[Fecha]])</f>
        <v>7</v>
      </c>
      <c r="F211">
        <f>(Fecha[[#This Row],[Año]]*100)+(Fecha[[#This Row],[Mes]])</f>
        <v>201207</v>
      </c>
      <c r="G211">
        <f>WEEKNUM(Fecha[[#This Row],[Fecha]],2)</f>
        <v>31</v>
      </c>
      <c r="H211">
        <f>DAY(Fecha[[#This Row],[Fecha]])</f>
        <v>28</v>
      </c>
      <c r="I211">
        <f>WEEKDAY(Fecha[[#This Row],[Fecha]],2)</f>
        <v>6</v>
      </c>
      <c r="J211">
        <f>Fecha[[#This Row],[Año]]</f>
        <v>2012</v>
      </c>
      <c r="K211" t="str">
        <f>"T"&amp;TEXT(Fecha[[#This Row],[Trimestre]],"0")</f>
        <v>T3</v>
      </c>
      <c r="L211" t="str">
        <f>Fecha[[#This Row],[NbTrimestre]]&amp;"/"&amp;RIGHT(TEXT(Fecha[[#This Row],[NbAño]],"0"),2)</f>
        <v>T3/12</v>
      </c>
      <c r="M211" t="str">
        <f>TEXT(Fecha[[#This Row],[Fecha]],"MMMM")</f>
        <v>julio</v>
      </c>
      <c r="N211" t="str">
        <f>TEXT(Fecha[[#This Row],[Fecha]],"MMM")</f>
        <v>jul</v>
      </c>
      <c r="O211" t="str">
        <f>TEXT(Fecha[[#This Row],[Dia]],"0")&amp;" "&amp;Fecha[[#This Row],[nbMes3L]]</f>
        <v>28 jul</v>
      </c>
      <c r="P211" t="str">
        <f>"Sem "&amp;TEXT(Fecha[[#This Row],[Semana]],"0")&amp;" "&amp;"/"&amp;RIGHT(TEXT(Fecha[[#This Row],[NbAño]],"0"),2)</f>
        <v>Sem 31 /12</v>
      </c>
      <c r="Q211" t="str">
        <f>TEXT(WEEKDAY(Fecha[[#This Row],[Fecha]],1),"dddd")</f>
        <v>sábado</v>
      </c>
      <c r="R2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2" spans="1:18" x14ac:dyDescent="0.3">
      <c r="A212" s="1">
        <v>41119</v>
      </c>
      <c r="B212">
        <f>(Fecha[[#This Row],[Año]]*10000)+(Fecha[[#This Row],[Mes]]*100)+Fecha[[#This Row],[Dia]]</f>
        <v>20120729</v>
      </c>
      <c r="C212">
        <f>YEAR(Fecha[Fecha])</f>
        <v>2012</v>
      </c>
      <c r="D212">
        <f>ROUNDUP(Fecha[[#This Row],[Mes]]/3,0)</f>
        <v>3</v>
      </c>
      <c r="E212">
        <f>MONTH(Fecha[[#This Row],[Fecha]])</f>
        <v>7</v>
      </c>
      <c r="F212">
        <f>(Fecha[[#This Row],[Año]]*100)+(Fecha[[#This Row],[Mes]])</f>
        <v>201207</v>
      </c>
      <c r="G212">
        <f>WEEKNUM(Fecha[[#This Row],[Fecha]],2)</f>
        <v>31</v>
      </c>
      <c r="H212">
        <f>DAY(Fecha[[#This Row],[Fecha]])</f>
        <v>29</v>
      </c>
      <c r="I212">
        <f>WEEKDAY(Fecha[[#This Row],[Fecha]],2)</f>
        <v>7</v>
      </c>
      <c r="J212">
        <f>Fecha[[#This Row],[Año]]</f>
        <v>2012</v>
      </c>
      <c r="K212" t="str">
        <f>"T"&amp;TEXT(Fecha[[#This Row],[Trimestre]],"0")</f>
        <v>T3</v>
      </c>
      <c r="L212" t="str">
        <f>Fecha[[#This Row],[NbTrimestre]]&amp;"/"&amp;RIGHT(TEXT(Fecha[[#This Row],[NbAño]],"0"),2)</f>
        <v>T3/12</v>
      </c>
      <c r="M212" t="str">
        <f>TEXT(Fecha[[#This Row],[Fecha]],"MMMM")</f>
        <v>julio</v>
      </c>
      <c r="N212" t="str">
        <f>TEXT(Fecha[[#This Row],[Fecha]],"MMM")</f>
        <v>jul</v>
      </c>
      <c r="O212" t="str">
        <f>TEXT(Fecha[[#This Row],[Dia]],"0")&amp;" "&amp;Fecha[[#This Row],[nbMes3L]]</f>
        <v>29 jul</v>
      </c>
      <c r="P212" t="str">
        <f>"Sem "&amp;TEXT(Fecha[[#This Row],[Semana]],"0")&amp;" "&amp;"/"&amp;RIGHT(TEXT(Fecha[[#This Row],[NbAño]],"0"),2)</f>
        <v>Sem 31 /12</v>
      </c>
      <c r="Q212" t="str">
        <f>TEXT(WEEKDAY(Fecha[[#This Row],[Fecha]],1),"dddd")</f>
        <v>domingo</v>
      </c>
      <c r="R2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3" spans="1:18" x14ac:dyDescent="0.3">
      <c r="A213" s="1">
        <v>41120</v>
      </c>
      <c r="B213">
        <f>(Fecha[[#This Row],[Año]]*10000)+(Fecha[[#This Row],[Mes]]*100)+Fecha[[#This Row],[Dia]]</f>
        <v>20120730</v>
      </c>
      <c r="C213">
        <f>YEAR(Fecha[Fecha])</f>
        <v>2012</v>
      </c>
      <c r="D213">
        <f>ROUNDUP(Fecha[[#This Row],[Mes]]/3,0)</f>
        <v>3</v>
      </c>
      <c r="E213">
        <f>MONTH(Fecha[[#This Row],[Fecha]])</f>
        <v>7</v>
      </c>
      <c r="F213">
        <f>(Fecha[[#This Row],[Año]]*100)+(Fecha[[#This Row],[Mes]])</f>
        <v>201207</v>
      </c>
      <c r="G213">
        <f>WEEKNUM(Fecha[[#This Row],[Fecha]],2)</f>
        <v>32</v>
      </c>
      <c r="H213">
        <f>DAY(Fecha[[#This Row],[Fecha]])</f>
        <v>30</v>
      </c>
      <c r="I213">
        <f>WEEKDAY(Fecha[[#This Row],[Fecha]],2)</f>
        <v>1</v>
      </c>
      <c r="J213">
        <f>Fecha[[#This Row],[Año]]</f>
        <v>2012</v>
      </c>
      <c r="K213" t="str">
        <f>"T"&amp;TEXT(Fecha[[#This Row],[Trimestre]],"0")</f>
        <v>T3</v>
      </c>
      <c r="L213" t="str">
        <f>Fecha[[#This Row],[NbTrimestre]]&amp;"/"&amp;RIGHT(TEXT(Fecha[[#This Row],[NbAño]],"0"),2)</f>
        <v>T3/12</v>
      </c>
      <c r="M213" t="str">
        <f>TEXT(Fecha[[#This Row],[Fecha]],"MMMM")</f>
        <v>julio</v>
      </c>
      <c r="N213" t="str">
        <f>TEXT(Fecha[[#This Row],[Fecha]],"MMM")</f>
        <v>jul</v>
      </c>
      <c r="O213" t="str">
        <f>TEXT(Fecha[[#This Row],[Dia]],"0")&amp;" "&amp;Fecha[[#This Row],[nbMes3L]]</f>
        <v>30 jul</v>
      </c>
      <c r="P213" t="str">
        <f>"Sem "&amp;TEXT(Fecha[[#This Row],[Semana]],"0")&amp;" "&amp;"/"&amp;RIGHT(TEXT(Fecha[[#This Row],[NbAño]],"0"),2)</f>
        <v>Sem 32 /12</v>
      </c>
      <c r="Q213" t="str">
        <f>TEXT(WEEKDAY(Fecha[[#This Row],[Fecha]],1),"dddd")</f>
        <v>lunes</v>
      </c>
      <c r="R2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4" spans="1:18" x14ac:dyDescent="0.3">
      <c r="A214" s="1">
        <v>41121</v>
      </c>
      <c r="B214">
        <f>(Fecha[[#This Row],[Año]]*10000)+(Fecha[[#This Row],[Mes]]*100)+Fecha[[#This Row],[Dia]]</f>
        <v>20120731</v>
      </c>
      <c r="C214">
        <f>YEAR(Fecha[Fecha])</f>
        <v>2012</v>
      </c>
      <c r="D214">
        <f>ROUNDUP(Fecha[[#This Row],[Mes]]/3,0)</f>
        <v>3</v>
      </c>
      <c r="E214">
        <f>MONTH(Fecha[[#This Row],[Fecha]])</f>
        <v>7</v>
      </c>
      <c r="F214">
        <f>(Fecha[[#This Row],[Año]]*100)+(Fecha[[#This Row],[Mes]])</f>
        <v>201207</v>
      </c>
      <c r="G214">
        <f>WEEKNUM(Fecha[[#This Row],[Fecha]],2)</f>
        <v>32</v>
      </c>
      <c r="H214">
        <f>DAY(Fecha[[#This Row],[Fecha]])</f>
        <v>31</v>
      </c>
      <c r="I214">
        <f>WEEKDAY(Fecha[[#This Row],[Fecha]],2)</f>
        <v>2</v>
      </c>
      <c r="J214">
        <f>Fecha[[#This Row],[Año]]</f>
        <v>2012</v>
      </c>
      <c r="K214" t="str">
        <f>"T"&amp;TEXT(Fecha[[#This Row],[Trimestre]],"0")</f>
        <v>T3</v>
      </c>
      <c r="L214" t="str">
        <f>Fecha[[#This Row],[NbTrimestre]]&amp;"/"&amp;RIGHT(TEXT(Fecha[[#This Row],[NbAño]],"0"),2)</f>
        <v>T3/12</v>
      </c>
      <c r="M214" t="str">
        <f>TEXT(Fecha[[#This Row],[Fecha]],"MMMM")</f>
        <v>julio</v>
      </c>
      <c r="N214" t="str">
        <f>TEXT(Fecha[[#This Row],[Fecha]],"MMM")</f>
        <v>jul</v>
      </c>
      <c r="O214" t="str">
        <f>TEXT(Fecha[[#This Row],[Dia]],"0")&amp;" "&amp;Fecha[[#This Row],[nbMes3L]]</f>
        <v>31 jul</v>
      </c>
      <c r="P214" t="str">
        <f>"Sem "&amp;TEXT(Fecha[[#This Row],[Semana]],"0")&amp;" "&amp;"/"&amp;RIGHT(TEXT(Fecha[[#This Row],[NbAño]],"0"),2)</f>
        <v>Sem 32 /12</v>
      </c>
      <c r="Q214" t="str">
        <f>TEXT(WEEKDAY(Fecha[[#This Row],[Fecha]],1),"dddd")</f>
        <v>martes</v>
      </c>
      <c r="R2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5" spans="1:18" x14ac:dyDescent="0.3">
      <c r="A215" s="1">
        <v>41122</v>
      </c>
      <c r="B215">
        <f>(Fecha[[#This Row],[Año]]*10000)+(Fecha[[#This Row],[Mes]]*100)+Fecha[[#This Row],[Dia]]</f>
        <v>20120801</v>
      </c>
      <c r="C215">
        <f>YEAR(Fecha[Fecha])</f>
        <v>2012</v>
      </c>
      <c r="D215">
        <f>ROUNDUP(Fecha[[#This Row],[Mes]]/3,0)</f>
        <v>3</v>
      </c>
      <c r="E215">
        <f>MONTH(Fecha[[#This Row],[Fecha]])</f>
        <v>8</v>
      </c>
      <c r="F215">
        <f>(Fecha[[#This Row],[Año]]*100)+(Fecha[[#This Row],[Mes]])</f>
        <v>201208</v>
      </c>
      <c r="G215">
        <f>WEEKNUM(Fecha[[#This Row],[Fecha]],2)</f>
        <v>32</v>
      </c>
      <c r="H215">
        <f>DAY(Fecha[[#This Row],[Fecha]])</f>
        <v>1</v>
      </c>
      <c r="I215">
        <f>WEEKDAY(Fecha[[#This Row],[Fecha]],2)</f>
        <v>3</v>
      </c>
      <c r="J215">
        <f>Fecha[[#This Row],[Año]]</f>
        <v>2012</v>
      </c>
      <c r="K215" t="str">
        <f>"T"&amp;TEXT(Fecha[[#This Row],[Trimestre]],"0")</f>
        <v>T3</v>
      </c>
      <c r="L215" t="str">
        <f>Fecha[[#This Row],[NbTrimestre]]&amp;"/"&amp;RIGHT(TEXT(Fecha[[#This Row],[NbAño]],"0"),2)</f>
        <v>T3/12</v>
      </c>
      <c r="M215" t="str">
        <f>TEXT(Fecha[[#This Row],[Fecha]],"MMMM")</f>
        <v>agosto</v>
      </c>
      <c r="N215" t="str">
        <f>TEXT(Fecha[[#This Row],[Fecha]],"MMM")</f>
        <v>ago</v>
      </c>
      <c r="O215" t="str">
        <f>TEXT(Fecha[[#This Row],[Dia]],"0")&amp;" "&amp;Fecha[[#This Row],[nbMes3L]]</f>
        <v>1 ago</v>
      </c>
      <c r="P215" t="str">
        <f>"Sem "&amp;TEXT(Fecha[[#This Row],[Semana]],"0")&amp;" "&amp;"/"&amp;RIGHT(TEXT(Fecha[[#This Row],[NbAño]],"0"),2)</f>
        <v>Sem 32 /12</v>
      </c>
      <c r="Q215" t="str">
        <f>TEXT(WEEKDAY(Fecha[[#This Row],[Fecha]],1),"dddd")</f>
        <v>miércoles</v>
      </c>
      <c r="R2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6" spans="1:18" x14ac:dyDescent="0.3">
      <c r="A216" s="1">
        <v>41123</v>
      </c>
      <c r="B216">
        <f>(Fecha[[#This Row],[Año]]*10000)+(Fecha[[#This Row],[Mes]]*100)+Fecha[[#This Row],[Dia]]</f>
        <v>20120802</v>
      </c>
      <c r="C216">
        <f>YEAR(Fecha[Fecha])</f>
        <v>2012</v>
      </c>
      <c r="D216">
        <f>ROUNDUP(Fecha[[#This Row],[Mes]]/3,0)</f>
        <v>3</v>
      </c>
      <c r="E216">
        <f>MONTH(Fecha[[#This Row],[Fecha]])</f>
        <v>8</v>
      </c>
      <c r="F216">
        <f>(Fecha[[#This Row],[Año]]*100)+(Fecha[[#This Row],[Mes]])</f>
        <v>201208</v>
      </c>
      <c r="G216">
        <f>WEEKNUM(Fecha[[#This Row],[Fecha]],2)</f>
        <v>32</v>
      </c>
      <c r="H216">
        <f>DAY(Fecha[[#This Row],[Fecha]])</f>
        <v>2</v>
      </c>
      <c r="I216">
        <f>WEEKDAY(Fecha[[#This Row],[Fecha]],2)</f>
        <v>4</v>
      </c>
      <c r="J216">
        <f>Fecha[[#This Row],[Año]]</f>
        <v>2012</v>
      </c>
      <c r="K216" t="str">
        <f>"T"&amp;TEXT(Fecha[[#This Row],[Trimestre]],"0")</f>
        <v>T3</v>
      </c>
      <c r="L216" t="str">
        <f>Fecha[[#This Row],[NbTrimestre]]&amp;"/"&amp;RIGHT(TEXT(Fecha[[#This Row],[NbAño]],"0"),2)</f>
        <v>T3/12</v>
      </c>
      <c r="M216" t="str">
        <f>TEXT(Fecha[[#This Row],[Fecha]],"MMMM")</f>
        <v>agosto</v>
      </c>
      <c r="N216" t="str">
        <f>TEXT(Fecha[[#This Row],[Fecha]],"MMM")</f>
        <v>ago</v>
      </c>
      <c r="O216" t="str">
        <f>TEXT(Fecha[[#This Row],[Dia]],"0")&amp;" "&amp;Fecha[[#This Row],[nbMes3L]]</f>
        <v>2 ago</v>
      </c>
      <c r="P216" t="str">
        <f>"Sem "&amp;TEXT(Fecha[[#This Row],[Semana]],"0")&amp;" "&amp;"/"&amp;RIGHT(TEXT(Fecha[[#This Row],[NbAño]],"0"),2)</f>
        <v>Sem 32 /12</v>
      </c>
      <c r="Q216" t="str">
        <f>TEXT(WEEKDAY(Fecha[[#This Row],[Fecha]],1),"dddd")</f>
        <v>jueves</v>
      </c>
      <c r="R2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7" spans="1:18" x14ac:dyDescent="0.3">
      <c r="A217" s="1">
        <v>41124</v>
      </c>
      <c r="B217">
        <f>(Fecha[[#This Row],[Año]]*10000)+(Fecha[[#This Row],[Mes]]*100)+Fecha[[#This Row],[Dia]]</f>
        <v>20120803</v>
      </c>
      <c r="C217">
        <f>YEAR(Fecha[Fecha])</f>
        <v>2012</v>
      </c>
      <c r="D217">
        <f>ROUNDUP(Fecha[[#This Row],[Mes]]/3,0)</f>
        <v>3</v>
      </c>
      <c r="E217">
        <f>MONTH(Fecha[[#This Row],[Fecha]])</f>
        <v>8</v>
      </c>
      <c r="F217">
        <f>(Fecha[[#This Row],[Año]]*100)+(Fecha[[#This Row],[Mes]])</f>
        <v>201208</v>
      </c>
      <c r="G217">
        <f>WEEKNUM(Fecha[[#This Row],[Fecha]],2)</f>
        <v>32</v>
      </c>
      <c r="H217">
        <f>DAY(Fecha[[#This Row],[Fecha]])</f>
        <v>3</v>
      </c>
      <c r="I217">
        <f>WEEKDAY(Fecha[[#This Row],[Fecha]],2)</f>
        <v>5</v>
      </c>
      <c r="J217">
        <f>Fecha[[#This Row],[Año]]</f>
        <v>2012</v>
      </c>
      <c r="K217" t="str">
        <f>"T"&amp;TEXT(Fecha[[#This Row],[Trimestre]],"0")</f>
        <v>T3</v>
      </c>
      <c r="L217" t="str">
        <f>Fecha[[#This Row],[NbTrimestre]]&amp;"/"&amp;RIGHT(TEXT(Fecha[[#This Row],[NbAño]],"0"),2)</f>
        <v>T3/12</v>
      </c>
      <c r="M217" t="str">
        <f>TEXT(Fecha[[#This Row],[Fecha]],"MMMM")</f>
        <v>agosto</v>
      </c>
      <c r="N217" t="str">
        <f>TEXT(Fecha[[#This Row],[Fecha]],"MMM")</f>
        <v>ago</v>
      </c>
      <c r="O217" t="str">
        <f>TEXT(Fecha[[#This Row],[Dia]],"0")&amp;" "&amp;Fecha[[#This Row],[nbMes3L]]</f>
        <v>3 ago</v>
      </c>
      <c r="P217" t="str">
        <f>"Sem "&amp;TEXT(Fecha[[#This Row],[Semana]],"0")&amp;" "&amp;"/"&amp;RIGHT(TEXT(Fecha[[#This Row],[NbAño]],"0"),2)</f>
        <v>Sem 32 /12</v>
      </c>
      <c r="Q217" t="str">
        <f>TEXT(WEEKDAY(Fecha[[#This Row],[Fecha]],1),"dddd")</f>
        <v>viernes</v>
      </c>
      <c r="R2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8" spans="1:18" x14ac:dyDescent="0.3">
      <c r="A218" s="1">
        <v>41125</v>
      </c>
      <c r="B218">
        <f>(Fecha[[#This Row],[Año]]*10000)+(Fecha[[#This Row],[Mes]]*100)+Fecha[[#This Row],[Dia]]</f>
        <v>20120804</v>
      </c>
      <c r="C218">
        <f>YEAR(Fecha[Fecha])</f>
        <v>2012</v>
      </c>
      <c r="D218">
        <f>ROUNDUP(Fecha[[#This Row],[Mes]]/3,0)</f>
        <v>3</v>
      </c>
      <c r="E218">
        <f>MONTH(Fecha[[#This Row],[Fecha]])</f>
        <v>8</v>
      </c>
      <c r="F218">
        <f>(Fecha[[#This Row],[Año]]*100)+(Fecha[[#This Row],[Mes]])</f>
        <v>201208</v>
      </c>
      <c r="G218">
        <f>WEEKNUM(Fecha[[#This Row],[Fecha]],2)</f>
        <v>32</v>
      </c>
      <c r="H218">
        <f>DAY(Fecha[[#This Row],[Fecha]])</f>
        <v>4</v>
      </c>
      <c r="I218">
        <f>WEEKDAY(Fecha[[#This Row],[Fecha]],2)</f>
        <v>6</v>
      </c>
      <c r="J218">
        <f>Fecha[[#This Row],[Año]]</f>
        <v>2012</v>
      </c>
      <c r="K218" t="str">
        <f>"T"&amp;TEXT(Fecha[[#This Row],[Trimestre]],"0")</f>
        <v>T3</v>
      </c>
      <c r="L218" t="str">
        <f>Fecha[[#This Row],[NbTrimestre]]&amp;"/"&amp;RIGHT(TEXT(Fecha[[#This Row],[NbAño]],"0"),2)</f>
        <v>T3/12</v>
      </c>
      <c r="M218" t="str">
        <f>TEXT(Fecha[[#This Row],[Fecha]],"MMMM")</f>
        <v>agosto</v>
      </c>
      <c r="N218" t="str">
        <f>TEXT(Fecha[[#This Row],[Fecha]],"MMM")</f>
        <v>ago</v>
      </c>
      <c r="O218" t="str">
        <f>TEXT(Fecha[[#This Row],[Dia]],"0")&amp;" "&amp;Fecha[[#This Row],[nbMes3L]]</f>
        <v>4 ago</v>
      </c>
      <c r="P218" t="str">
        <f>"Sem "&amp;TEXT(Fecha[[#This Row],[Semana]],"0")&amp;" "&amp;"/"&amp;RIGHT(TEXT(Fecha[[#This Row],[NbAño]],"0"),2)</f>
        <v>Sem 32 /12</v>
      </c>
      <c r="Q218" t="str">
        <f>TEXT(WEEKDAY(Fecha[[#This Row],[Fecha]],1),"dddd")</f>
        <v>sábado</v>
      </c>
      <c r="R2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19" spans="1:18" x14ac:dyDescent="0.3">
      <c r="A219" s="1">
        <v>41126</v>
      </c>
      <c r="B219">
        <f>(Fecha[[#This Row],[Año]]*10000)+(Fecha[[#This Row],[Mes]]*100)+Fecha[[#This Row],[Dia]]</f>
        <v>20120805</v>
      </c>
      <c r="C219">
        <f>YEAR(Fecha[Fecha])</f>
        <v>2012</v>
      </c>
      <c r="D219">
        <f>ROUNDUP(Fecha[[#This Row],[Mes]]/3,0)</f>
        <v>3</v>
      </c>
      <c r="E219">
        <f>MONTH(Fecha[[#This Row],[Fecha]])</f>
        <v>8</v>
      </c>
      <c r="F219">
        <f>(Fecha[[#This Row],[Año]]*100)+(Fecha[[#This Row],[Mes]])</f>
        <v>201208</v>
      </c>
      <c r="G219">
        <f>WEEKNUM(Fecha[[#This Row],[Fecha]],2)</f>
        <v>32</v>
      </c>
      <c r="H219">
        <f>DAY(Fecha[[#This Row],[Fecha]])</f>
        <v>5</v>
      </c>
      <c r="I219">
        <f>WEEKDAY(Fecha[[#This Row],[Fecha]],2)</f>
        <v>7</v>
      </c>
      <c r="J219">
        <f>Fecha[[#This Row],[Año]]</f>
        <v>2012</v>
      </c>
      <c r="K219" t="str">
        <f>"T"&amp;TEXT(Fecha[[#This Row],[Trimestre]],"0")</f>
        <v>T3</v>
      </c>
      <c r="L219" t="str">
        <f>Fecha[[#This Row],[NbTrimestre]]&amp;"/"&amp;RIGHT(TEXT(Fecha[[#This Row],[NbAño]],"0"),2)</f>
        <v>T3/12</v>
      </c>
      <c r="M219" t="str">
        <f>TEXT(Fecha[[#This Row],[Fecha]],"MMMM")</f>
        <v>agosto</v>
      </c>
      <c r="N219" t="str">
        <f>TEXT(Fecha[[#This Row],[Fecha]],"MMM")</f>
        <v>ago</v>
      </c>
      <c r="O219" t="str">
        <f>TEXT(Fecha[[#This Row],[Dia]],"0")&amp;" "&amp;Fecha[[#This Row],[nbMes3L]]</f>
        <v>5 ago</v>
      </c>
      <c r="P219" t="str">
        <f>"Sem "&amp;TEXT(Fecha[[#This Row],[Semana]],"0")&amp;" "&amp;"/"&amp;RIGHT(TEXT(Fecha[[#This Row],[NbAño]],"0"),2)</f>
        <v>Sem 32 /12</v>
      </c>
      <c r="Q219" t="str">
        <f>TEXT(WEEKDAY(Fecha[[#This Row],[Fecha]],1),"dddd")</f>
        <v>domingo</v>
      </c>
      <c r="R2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0" spans="1:18" x14ac:dyDescent="0.3">
      <c r="A220" s="1">
        <v>41127</v>
      </c>
      <c r="B220">
        <f>(Fecha[[#This Row],[Año]]*10000)+(Fecha[[#This Row],[Mes]]*100)+Fecha[[#This Row],[Dia]]</f>
        <v>20120806</v>
      </c>
      <c r="C220">
        <f>YEAR(Fecha[Fecha])</f>
        <v>2012</v>
      </c>
      <c r="D220">
        <f>ROUNDUP(Fecha[[#This Row],[Mes]]/3,0)</f>
        <v>3</v>
      </c>
      <c r="E220">
        <f>MONTH(Fecha[[#This Row],[Fecha]])</f>
        <v>8</v>
      </c>
      <c r="F220">
        <f>(Fecha[[#This Row],[Año]]*100)+(Fecha[[#This Row],[Mes]])</f>
        <v>201208</v>
      </c>
      <c r="G220">
        <f>WEEKNUM(Fecha[[#This Row],[Fecha]],2)</f>
        <v>33</v>
      </c>
      <c r="H220">
        <f>DAY(Fecha[[#This Row],[Fecha]])</f>
        <v>6</v>
      </c>
      <c r="I220">
        <f>WEEKDAY(Fecha[[#This Row],[Fecha]],2)</f>
        <v>1</v>
      </c>
      <c r="J220">
        <f>Fecha[[#This Row],[Año]]</f>
        <v>2012</v>
      </c>
      <c r="K220" t="str">
        <f>"T"&amp;TEXT(Fecha[[#This Row],[Trimestre]],"0")</f>
        <v>T3</v>
      </c>
      <c r="L220" t="str">
        <f>Fecha[[#This Row],[NbTrimestre]]&amp;"/"&amp;RIGHT(TEXT(Fecha[[#This Row],[NbAño]],"0"),2)</f>
        <v>T3/12</v>
      </c>
      <c r="M220" t="str">
        <f>TEXT(Fecha[[#This Row],[Fecha]],"MMMM")</f>
        <v>agosto</v>
      </c>
      <c r="N220" t="str">
        <f>TEXT(Fecha[[#This Row],[Fecha]],"MMM")</f>
        <v>ago</v>
      </c>
      <c r="O220" t="str">
        <f>TEXT(Fecha[[#This Row],[Dia]],"0")&amp;" "&amp;Fecha[[#This Row],[nbMes3L]]</f>
        <v>6 ago</v>
      </c>
      <c r="P220" t="str">
        <f>"Sem "&amp;TEXT(Fecha[[#This Row],[Semana]],"0")&amp;" "&amp;"/"&amp;RIGHT(TEXT(Fecha[[#This Row],[NbAño]],"0"),2)</f>
        <v>Sem 33 /12</v>
      </c>
      <c r="Q220" t="str">
        <f>TEXT(WEEKDAY(Fecha[[#This Row],[Fecha]],1),"dddd")</f>
        <v>lunes</v>
      </c>
      <c r="R2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1" spans="1:18" x14ac:dyDescent="0.3">
      <c r="A221" s="1">
        <v>41128</v>
      </c>
      <c r="B221">
        <f>(Fecha[[#This Row],[Año]]*10000)+(Fecha[[#This Row],[Mes]]*100)+Fecha[[#This Row],[Dia]]</f>
        <v>20120807</v>
      </c>
      <c r="C221">
        <f>YEAR(Fecha[Fecha])</f>
        <v>2012</v>
      </c>
      <c r="D221">
        <f>ROUNDUP(Fecha[[#This Row],[Mes]]/3,0)</f>
        <v>3</v>
      </c>
      <c r="E221">
        <f>MONTH(Fecha[[#This Row],[Fecha]])</f>
        <v>8</v>
      </c>
      <c r="F221">
        <f>(Fecha[[#This Row],[Año]]*100)+(Fecha[[#This Row],[Mes]])</f>
        <v>201208</v>
      </c>
      <c r="G221">
        <f>WEEKNUM(Fecha[[#This Row],[Fecha]],2)</f>
        <v>33</v>
      </c>
      <c r="H221">
        <f>DAY(Fecha[[#This Row],[Fecha]])</f>
        <v>7</v>
      </c>
      <c r="I221">
        <f>WEEKDAY(Fecha[[#This Row],[Fecha]],2)</f>
        <v>2</v>
      </c>
      <c r="J221">
        <f>Fecha[[#This Row],[Año]]</f>
        <v>2012</v>
      </c>
      <c r="K221" t="str">
        <f>"T"&amp;TEXT(Fecha[[#This Row],[Trimestre]],"0")</f>
        <v>T3</v>
      </c>
      <c r="L221" t="str">
        <f>Fecha[[#This Row],[NbTrimestre]]&amp;"/"&amp;RIGHT(TEXT(Fecha[[#This Row],[NbAño]],"0"),2)</f>
        <v>T3/12</v>
      </c>
      <c r="M221" t="str">
        <f>TEXT(Fecha[[#This Row],[Fecha]],"MMMM")</f>
        <v>agosto</v>
      </c>
      <c r="N221" t="str">
        <f>TEXT(Fecha[[#This Row],[Fecha]],"MMM")</f>
        <v>ago</v>
      </c>
      <c r="O221" t="str">
        <f>TEXT(Fecha[[#This Row],[Dia]],"0")&amp;" "&amp;Fecha[[#This Row],[nbMes3L]]</f>
        <v>7 ago</v>
      </c>
      <c r="P221" t="str">
        <f>"Sem "&amp;TEXT(Fecha[[#This Row],[Semana]],"0")&amp;" "&amp;"/"&amp;RIGHT(TEXT(Fecha[[#This Row],[NbAño]],"0"),2)</f>
        <v>Sem 33 /12</v>
      </c>
      <c r="Q221" t="str">
        <f>TEXT(WEEKDAY(Fecha[[#This Row],[Fecha]],1),"dddd")</f>
        <v>martes</v>
      </c>
      <c r="R2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2" spans="1:18" x14ac:dyDescent="0.3">
      <c r="A222" s="1">
        <v>41129</v>
      </c>
      <c r="B222">
        <f>(Fecha[[#This Row],[Año]]*10000)+(Fecha[[#This Row],[Mes]]*100)+Fecha[[#This Row],[Dia]]</f>
        <v>20120808</v>
      </c>
      <c r="C222">
        <f>YEAR(Fecha[Fecha])</f>
        <v>2012</v>
      </c>
      <c r="D222">
        <f>ROUNDUP(Fecha[[#This Row],[Mes]]/3,0)</f>
        <v>3</v>
      </c>
      <c r="E222">
        <f>MONTH(Fecha[[#This Row],[Fecha]])</f>
        <v>8</v>
      </c>
      <c r="F222">
        <f>(Fecha[[#This Row],[Año]]*100)+(Fecha[[#This Row],[Mes]])</f>
        <v>201208</v>
      </c>
      <c r="G222">
        <f>WEEKNUM(Fecha[[#This Row],[Fecha]],2)</f>
        <v>33</v>
      </c>
      <c r="H222">
        <f>DAY(Fecha[[#This Row],[Fecha]])</f>
        <v>8</v>
      </c>
      <c r="I222">
        <f>WEEKDAY(Fecha[[#This Row],[Fecha]],2)</f>
        <v>3</v>
      </c>
      <c r="J222">
        <f>Fecha[[#This Row],[Año]]</f>
        <v>2012</v>
      </c>
      <c r="K222" t="str">
        <f>"T"&amp;TEXT(Fecha[[#This Row],[Trimestre]],"0")</f>
        <v>T3</v>
      </c>
      <c r="L222" t="str">
        <f>Fecha[[#This Row],[NbTrimestre]]&amp;"/"&amp;RIGHT(TEXT(Fecha[[#This Row],[NbAño]],"0"),2)</f>
        <v>T3/12</v>
      </c>
      <c r="M222" t="str">
        <f>TEXT(Fecha[[#This Row],[Fecha]],"MMMM")</f>
        <v>agosto</v>
      </c>
      <c r="N222" t="str">
        <f>TEXT(Fecha[[#This Row],[Fecha]],"MMM")</f>
        <v>ago</v>
      </c>
      <c r="O222" t="str">
        <f>TEXT(Fecha[[#This Row],[Dia]],"0")&amp;" "&amp;Fecha[[#This Row],[nbMes3L]]</f>
        <v>8 ago</v>
      </c>
      <c r="P222" t="str">
        <f>"Sem "&amp;TEXT(Fecha[[#This Row],[Semana]],"0")&amp;" "&amp;"/"&amp;RIGHT(TEXT(Fecha[[#This Row],[NbAño]],"0"),2)</f>
        <v>Sem 33 /12</v>
      </c>
      <c r="Q222" t="str">
        <f>TEXT(WEEKDAY(Fecha[[#This Row],[Fecha]],1),"dddd")</f>
        <v>miércoles</v>
      </c>
      <c r="R2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3" spans="1:18" x14ac:dyDescent="0.3">
      <c r="A223" s="1">
        <v>41130</v>
      </c>
      <c r="B223">
        <f>(Fecha[[#This Row],[Año]]*10000)+(Fecha[[#This Row],[Mes]]*100)+Fecha[[#This Row],[Dia]]</f>
        <v>20120809</v>
      </c>
      <c r="C223">
        <f>YEAR(Fecha[Fecha])</f>
        <v>2012</v>
      </c>
      <c r="D223">
        <f>ROUNDUP(Fecha[[#This Row],[Mes]]/3,0)</f>
        <v>3</v>
      </c>
      <c r="E223">
        <f>MONTH(Fecha[[#This Row],[Fecha]])</f>
        <v>8</v>
      </c>
      <c r="F223">
        <f>(Fecha[[#This Row],[Año]]*100)+(Fecha[[#This Row],[Mes]])</f>
        <v>201208</v>
      </c>
      <c r="G223">
        <f>WEEKNUM(Fecha[[#This Row],[Fecha]],2)</f>
        <v>33</v>
      </c>
      <c r="H223">
        <f>DAY(Fecha[[#This Row],[Fecha]])</f>
        <v>9</v>
      </c>
      <c r="I223">
        <f>WEEKDAY(Fecha[[#This Row],[Fecha]],2)</f>
        <v>4</v>
      </c>
      <c r="J223">
        <f>Fecha[[#This Row],[Año]]</f>
        <v>2012</v>
      </c>
      <c r="K223" t="str">
        <f>"T"&amp;TEXT(Fecha[[#This Row],[Trimestre]],"0")</f>
        <v>T3</v>
      </c>
      <c r="L223" t="str">
        <f>Fecha[[#This Row],[NbTrimestre]]&amp;"/"&amp;RIGHT(TEXT(Fecha[[#This Row],[NbAño]],"0"),2)</f>
        <v>T3/12</v>
      </c>
      <c r="M223" t="str">
        <f>TEXT(Fecha[[#This Row],[Fecha]],"MMMM")</f>
        <v>agosto</v>
      </c>
      <c r="N223" t="str">
        <f>TEXT(Fecha[[#This Row],[Fecha]],"MMM")</f>
        <v>ago</v>
      </c>
      <c r="O223" t="str">
        <f>TEXT(Fecha[[#This Row],[Dia]],"0")&amp;" "&amp;Fecha[[#This Row],[nbMes3L]]</f>
        <v>9 ago</v>
      </c>
      <c r="P223" t="str">
        <f>"Sem "&amp;TEXT(Fecha[[#This Row],[Semana]],"0")&amp;" "&amp;"/"&amp;RIGHT(TEXT(Fecha[[#This Row],[NbAño]],"0"),2)</f>
        <v>Sem 33 /12</v>
      </c>
      <c r="Q223" t="str">
        <f>TEXT(WEEKDAY(Fecha[[#This Row],[Fecha]],1),"dddd")</f>
        <v>jueves</v>
      </c>
      <c r="R2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4" spans="1:18" x14ac:dyDescent="0.3">
      <c r="A224" s="1">
        <v>41131</v>
      </c>
      <c r="B224">
        <f>(Fecha[[#This Row],[Año]]*10000)+(Fecha[[#This Row],[Mes]]*100)+Fecha[[#This Row],[Dia]]</f>
        <v>20120810</v>
      </c>
      <c r="C224">
        <f>YEAR(Fecha[Fecha])</f>
        <v>2012</v>
      </c>
      <c r="D224">
        <f>ROUNDUP(Fecha[[#This Row],[Mes]]/3,0)</f>
        <v>3</v>
      </c>
      <c r="E224">
        <f>MONTH(Fecha[[#This Row],[Fecha]])</f>
        <v>8</v>
      </c>
      <c r="F224">
        <f>(Fecha[[#This Row],[Año]]*100)+(Fecha[[#This Row],[Mes]])</f>
        <v>201208</v>
      </c>
      <c r="G224">
        <f>WEEKNUM(Fecha[[#This Row],[Fecha]],2)</f>
        <v>33</v>
      </c>
      <c r="H224">
        <f>DAY(Fecha[[#This Row],[Fecha]])</f>
        <v>10</v>
      </c>
      <c r="I224">
        <f>WEEKDAY(Fecha[[#This Row],[Fecha]],2)</f>
        <v>5</v>
      </c>
      <c r="J224">
        <f>Fecha[[#This Row],[Año]]</f>
        <v>2012</v>
      </c>
      <c r="K224" t="str">
        <f>"T"&amp;TEXT(Fecha[[#This Row],[Trimestre]],"0")</f>
        <v>T3</v>
      </c>
      <c r="L224" t="str">
        <f>Fecha[[#This Row],[NbTrimestre]]&amp;"/"&amp;RIGHT(TEXT(Fecha[[#This Row],[NbAño]],"0"),2)</f>
        <v>T3/12</v>
      </c>
      <c r="M224" t="str">
        <f>TEXT(Fecha[[#This Row],[Fecha]],"MMMM")</f>
        <v>agosto</v>
      </c>
      <c r="N224" t="str">
        <f>TEXT(Fecha[[#This Row],[Fecha]],"MMM")</f>
        <v>ago</v>
      </c>
      <c r="O224" t="str">
        <f>TEXT(Fecha[[#This Row],[Dia]],"0")&amp;" "&amp;Fecha[[#This Row],[nbMes3L]]</f>
        <v>10 ago</v>
      </c>
      <c r="P224" t="str">
        <f>"Sem "&amp;TEXT(Fecha[[#This Row],[Semana]],"0")&amp;" "&amp;"/"&amp;RIGHT(TEXT(Fecha[[#This Row],[NbAño]],"0"),2)</f>
        <v>Sem 33 /12</v>
      </c>
      <c r="Q224" t="str">
        <f>TEXT(WEEKDAY(Fecha[[#This Row],[Fecha]],1),"dddd")</f>
        <v>viernes</v>
      </c>
      <c r="R2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5" spans="1:18" x14ac:dyDescent="0.3">
      <c r="A225" s="1">
        <v>41132</v>
      </c>
      <c r="B225">
        <f>(Fecha[[#This Row],[Año]]*10000)+(Fecha[[#This Row],[Mes]]*100)+Fecha[[#This Row],[Dia]]</f>
        <v>20120811</v>
      </c>
      <c r="C225">
        <f>YEAR(Fecha[Fecha])</f>
        <v>2012</v>
      </c>
      <c r="D225">
        <f>ROUNDUP(Fecha[[#This Row],[Mes]]/3,0)</f>
        <v>3</v>
      </c>
      <c r="E225">
        <f>MONTH(Fecha[[#This Row],[Fecha]])</f>
        <v>8</v>
      </c>
      <c r="F225">
        <f>(Fecha[[#This Row],[Año]]*100)+(Fecha[[#This Row],[Mes]])</f>
        <v>201208</v>
      </c>
      <c r="G225">
        <f>WEEKNUM(Fecha[[#This Row],[Fecha]],2)</f>
        <v>33</v>
      </c>
      <c r="H225">
        <f>DAY(Fecha[[#This Row],[Fecha]])</f>
        <v>11</v>
      </c>
      <c r="I225">
        <f>WEEKDAY(Fecha[[#This Row],[Fecha]],2)</f>
        <v>6</v>
      </c>
      <c r="J225">
        <f>Fecha[[#This Row],[Año]]</f>
        <v>2012</v>
      </c>
      <c r="K225" t="str">
        <f>"T"&amp;TEXT(Fecha[[#This Row],[Trimestre]],"0")</f>
        <v>T3</v>
      </c>
      <c r="L225" t="str">
        <f>Fecha[[#This Row],[NbTrimestre]]&amp;"/"&amp;RIGHT(TEXT(Fecha[[#This Row],[NbAño]],"0"),2)</f>
        <v>T3/12</v>
      </c>
      <c r="M225" t="str">
        <f>TEXT(Fecha[[#This Row],[Fecha]],"MMMM")</f>
        <v>agosto</v>
      </c>
      <c r="N225" t="str">
        <f>TEXT(Fecha[[#This Row],[Fecha]],"MMM")</f>
        <v>ago</v>
      </c>
      <c r="O225" t="str">
        <f>TEXT(Fecha[[#This Row],[Dia]],"0")&amp;" "&amp;Fecha[[#This Row],[nbMes3L]]</f>
        <v>11 ago</v>
      </c>
      <c r="P225" t="str">
        <f>"Sem "&amp;TEXT(Fecha[[#This Row],[Semana]],"0")&amp;" "&amp;"/"&amp;RIGHT(TEXT(Fecha[[#This Row],[NbAño]],"0"),2)</f>
        <v>Sem 33 /12</v>
      </c>
      <c r="Q225" t="str">
        <f>TEXT(WEEKDAY(Fecha[[#This Row],[Fecha]],1),"dddd")</f>
        <v>sábado</v>
      </c>
      <c r="R2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6" spans="1:18" x14ac:dyDescent="0.3">
      <c r="A226" s="1">
        <v>41133</v>
      </c>
      <c r="B226">
        <f>(Fecha[[#This Row],[Año]]*10000)+(Fecha[[#This Row],[Mes]]*100)+Fecha[[#This Row],[Dia]]</f>
        <v>20120812</v>
      </c>
      <c r="C226">
        <f>YEAR(Fecha[Fecha])</f>
        <v>2012</v>
      </c>
      <c r="D226">
        <f>ROUNDUP(Fecha[[#This Row],[Mes]]/3,0)</f>
        <v>3</v>
      </c>
      <c r="E226">
        <f>MONTH(Fecha[[#This Row],[Fecha]])</f>
        <v>8</v>
      </c>
      <c r="F226">
        <f>(Fecha[[#This Row],[Año]]*100)+(Fecha[[#This Row],[Mes]])</f>
        <v>201208</v>
      </c>
      <c r="G226">
        <f>WEEKNUM(Fecha[[#This Row],[Fecha]],2)</f>
        <v>33</v>
      </c>
      <c r="H226">
        <f>DAY(Fecha[[#This Row],[Fecha]])</f>
        <v>12</v>
      </c>
      <c r="I226">
        <f>WEEKDAY(Fecha[[#This Row],[Fecha]],2)</f>
        <v>7</v>
      </c>
      <c r="J226">
        <f>Fecha[[#This Row],[Año]]</f>
        <v>2012</v>
      </c>
      <c r="K226" t="str">
        <f>"T"&amp;TEXT(Fecha[[#This Row],[Trimestre]],"0")</f>
        <v>T3</v>
      </c>
      <c r="L226" t="str">
        <f>Fecha[[#This Row],[NbTrimestre]]&amp;"/"&amp;RIGHT(TEXT(Fecha[[#This Row],[NbAño]],"0"),2)</f>
        <v>T3/12</v>
      </c>
      <c r="M226" t="str">
        <f>TEXT(Fecha[[#This Row],[Fecha]],"MMMM")</f>
        <v>agosto</v>
      </c>
      <c r="N226" t="str">
        <f>TEXT(Fecha[[#This Row],[Fecha]],"MMM")</f>
        <v>ago</v>
      </c>
      <c r="O226" t="str">
        <f>TEXT(Fecha[[#This Row],[Dia]],"0")&amp;" "&amp;Fecha[[#This Row],[nbMes3L]]</f>
        <v>12 ago</v>
      </c>
      <c r="P226" t="str">
        <f>"Sem "&amp;TEXT(Fecha[[#This Row],[Semana]],"0")&amp;" "&amp;"/"&amp;RIGHT(TEXT(Fecha[[#This Row],[NbAño]],"0"),2)</f>
        <v>Sem 33 /12</v>
      </c>
      <c r="Q226" t="str">
        <f>TEXT(WEEKDAY(Fecha[[#This Row],[Fecha]],1),"dddd")</f>
        <v>domingo</v>
      </c>
      <c r="R2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7" spans="1:18" x14ac:dyDescent="0.3">
      <c r="A227" s="1">
        <v>41134</v>
      </c>
      <c r="B227">
        <f>(Fecha[[#This Row],[Año]]*10000)+(Fecha[[#This Row],[Mes]]*100)+Fecha[[#This Row],[Dia]]</f>
        <v>20120813</v>
      </c>
      <c r="C227">
        <f>YEAR(Fecha[Fecha])</f>
        <v>2012</v>
      </c>
      <c r="D227">
        <f>ROUNDUP(Fecha[[#This Row],[Mes]]/3,0)</f>
        <v>3</v>
      </c>
      <c r="E227">
        <f>MONTH(Fecha[[#This Row],[Fecha]])</f>
        <v>8</v>
      </c>
      <c r="F227">
        <f>(Fecha[[#This Row],[Año]]*100)+(Fecha[[#This Row],[Mes]])</f>
        <v>201208</v>
      </c>
      <c r="G227">
        <f>WEEKNUM(Fecha[[#This Row],[Fecha]],2)</f>
        <v>34</v>
      </c>
      <c r="H227">
        <f>DAY(Fecha[[#This Row],[Fecha]])</f>
        <v>13</v>
      </c>
      <c r="I227">
        <f>WEEKDAY(Fecha[[#This Row],[Fecha]],2)</f>
        <v>1</v>
      </c>
      <c r="J227">
        <f>Fecha[[#This Row],[Año]]</f>
        <v>2012</v>
      </c>
      <c r="K227" t="str">
        <f>"T"&amp;TEXT(Fecha[[#This Row],[Trimestre]],"0")</f>
        <v>T3</v>
      </c>
      <c r="L227" t="str">
        <f>Fecha[[#This Row],[NbTrimestre]]&amp;"/"&amp;RIGHT(TEXT(Fecha[[#This Row],[NbAño]],"0"),2)</f>
        <v>T3/12</v>
      </c>
      <c r="M227" t="str">
        <f>TEXT(Fecha[[#This Row],[Fecha]],"MMMM")</f>
        <v>agosto</v>
      </c>
      <c r="N227" t="str">
        <f>TEXT(Fecha[[#This Row],[Fecha]],"MMM")</f>
        <v>ago</v>
      </c>
      <c r="O227" t="str">
        <f>TEXT(Fecha[[#This Row],[Dia]],"0")&amp;" "&amp;Fecha[[#This Row],[nbMes3L]]</f>
        <v>13 ago</v>
      </c>
      <c r="P227" t="str">
        <f>"Sem "&amp;TEXT(Fecha[[#This Row],[Semana]],"0")&amp;" "&amp;"/"&amp;RIGHT(TEXT(Fecha[[#This Row],[NbAño]],"0"),2)</f>
        <v>Sem 34 /12</v>
      </c>
      <c r="Q227" t="str">
        <f>TEXT(WEEKDAY(Fecha[[#This Row],[Fecha]],1),"dddd")</f>
        <v>lunes</v>
      </c>
      <c r="R2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8" spans="1:18" x14ac:dyDescent="0.3">
      <c r="A228" s="1">
        <v>41135</v>
      </c>
      <c r="B228">
        <f>(Fecha[[#This Row],[Año]]*10000)+(Fecha[[#This Row],[Mes]]*100)+Fecha[[#This Row],[Dia]]</f>
        <v>20120814</v>
      </c>
      <c r="C228">
        <f>YEAR(Fecha[Fecha])</f>
        <v>2012</v>
      </c>
      <c r="D228">
        <f>ROUNDUP(Fecha[[#This Row],[Mes]]/3,0)</f>
        <v>3</v>
      </c>
      <c r="E228">
        <f>MONTH(Fecha[[#This Row],[Fecha]])</f>
        <v>8</v>
      </c>
      <c r="F228">
        <f>(Fecha[[#This Row],[Año]]*100)+(Fecha[[#This Row],[Mes]])</f>
        <v>201208</v>
      </c>
      <c r="G228">
        <f>WEEKNUM(Fecha[[#This Row],[Fecha]],2)</f>
        <v>34</v>
      </c>
      <c r="H228">
        <f>DAY(Fecha[[#This Row],[Fecha]])</f>
        <v>14</v>
      </c>
      <c r="I228">
        <f>WEEKDAY(Fecha[[#This Row],[Fecha]],2)</f>
        <v>2</v>
      </c>
      <c r="J228">
        <f>Fecha[[#This Row],[Año]]</f>
        <v>2012</v>
      </c>
      <c r="K228" t="str">
        <f>"T"&amp;TEXT(Fecha[[#This Row],[Trimestre]],"0")</f>
        <v>T3</v>
      </c>
      <c r="L228" t="str">
        <f>Fecha[[#This Row],[NbTrimestre]]&amp;"/"&amp;RIGHT(TEXT(Fecha[[#This Row],[NbAño]],"0"),2)</f>
        <v>T3/12</v>
      </c>
      <c r="M228" t="str">
        <f>TEXT(Fecha[[#This Row],[Fecha]],"MMMM")</f>
        <v>agosto</v>
      </c>
      <c r="N228" t="str">
        <f>TEXT(Fecha[[#This Row],[Fecha]],"MMM")</f>
        <v>ago</v>
      </c>
      <c r="O228" t="str">
        <f>TEXT(Fecha[[#This Row],[Dia]],"0")&amp;" "&amp;Fecha[[#This Row],[nbMes3L]]</f>
        <v>14 ago</v>
      </c>
      <c r="P228" t="str">
        <f>"Sem "&amp;TEXT(Fecha[[#This Row],[Semana]],"0")&amp;" "&amp;"/"&amp;RIGHT(TEXT(Fecha[[#This Row],[NbAño]],"0"),2)</f>
        <v>Sem 34 /12</v>
      </c>
      <c r="Q228" t="str">
        <f>TEXT(WEEKDAY(Fecha[[#This Row],[Fecha]],1),"dddd")</f>
        <v>martes</v>
      </c>
      <c r="R2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29" spans="1:18" x14ac:dyDescent="0.3">
      <c r="A229" s="1">
        <v>41136</v>
      </c>
      <c r="B229">
        <f>(Fecha[[#This Row],[Año]]*10000)+(Fecha[[#This Row],[Mes]]*100)+Fecha[[#This Row],[Dia]]</f>
        <v>20120815</v>
      </c>
      <c r="C229">
        <f>YEAR(Fecha[Fecha])</f>
        <v>2012</v>
      </c>
      <c r="D229">
        <f>ROUNDUP(Fecha[[#This Row],[Mes]]/3,0)</f>
        <v>3</v>
      </c>
      <c r="E229">
        <f>MONTH(Fecha[[#This Row],[Fecha]])</f>
        <v>8</v>
      </c>
      <c r="F229">
        <f>(Fecha[[#This Row],[Año]]*100)+(Fecha[[#This Row],[Mes]])</f>
        <v>201208</v>
      </c>
      <c r="G229">
        <f>WEEKNUM(Fecha[[#This Row],[Fecha]],2)</f>
        <v>34</v>
      </c>
      <c r="H229">
        <f>DAY(Fecha[[#This Row],[Fecha]])</f>
        <v>15</v>
      </c>
      <c r="I229">
        <f>WEEKDAY(Fecha[[#This Row],[Fecha]],2)</f>
        <v>3</v>
      </c>
      <c r="J229">
        <f>Fecha[[#This Row],[Año]]</f>
        <v>2012</v>
      </c>
      <c r="K229" t="str">
        <f>"T"&amp;TEXT(Fecha[[#This Row],[Trimestre]],"0")</f>
        <v>T3</v>
      </c>
      <c r="L229" t="str">
        <f>Fecha[[#This Row],[NbTrimestre]]&amp;"/"&amp;RIGHT(TEXT(Fecha[[#This Row],[NbAño]],"0"),2)</f>
        <v>T3/12</v>
      </c>
      <c r="M229" t="str">
        <f>TEXT(Fecha[[#This Row],[Fecha]],"MMMM")</f>
        <v>agosto</v>
      </c>
      <c r="N229" t="str">
        <f>TEXT(Fecha[[#This Row],[Fecha]],"MMM")</f>
        <v>ago</v>
      </c>
      <c r="O229" t="str">
        <f>TEXT(Fecha[[#This Row],[Dia]],"0")&amp;" "&amp;Fecha[[#This Row],[nbMes3L]]</f>
        <v>15 ago</v>
      </c>
      <c r="P229" t="str">
        <f>"Sem "&amp;TEXT(Fecha[[#This Row],[Semana]],"0")&amp;" "&amp;"/"&amp;RIGHT(TEXT(Fecha[[#This Row],[NbAño]],"0"),2)</f>
        <v>Sem 34 /12</v>
      </c>
      <c r="Q229" t="str">
        <f>TEXT(WEEKDAY(Fecha[[#This Row],[Fecha]],1),"dddd")</f>
        <v>miércoles</v>
      </c>
      <c r="R2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0" spans="1:18" x14ac:dyDescent="0.3">
      <c r="A230" s="1">
        <v>41137</v>
      </c>
      <c r="B230">
        <f>(Fecha[[#This Row],[Año]]*10000)+(Fecha[[#This Row],[Mes]]*100)+Fecha[[#This Row],[Dia]]</f>
        <v>20120816</v>
      </c>
      <c r="C230">
        <f>YEAR(Fecha[Fecha])</f>
        <v>2012</v>
      </c>
      <c r="D230">
        <f>ROUNDUP(Fecha[[#This Row],[Mes]]/3,0)</f>
        <v>3</v>
      </c>
      <c r="E230">
        <f>MONTH(Fecha[[#This Row],[Fecha]])</f>
        <v>8</v>
      </c>
      <c r="F230">
        <f>(Fecha[[#This Row],[Año]]*100)+(Fecha[[#This Row],[Mes]])</f>
        <v>201208</v>
      </c>
      <c r="G230">
        <f>WEEKNUM(Fecha[[#This Row],[Fecha]],2)</f>
        <v>34</v>
      </c>
      <c r="H230">
        <f>DAY(Fecha[[#This Row],[Fecha]])</f>
        <v>16</v>
      </c>
      <c r="I230">
        <f>WEEKDAY(Fecha[[#This Row],[Fecha]],2)</f>
        <v>4</v>
      </c>
      <c r="J230">
        <f>Fecha[[#This Row],[Año]]</f>
        <v>2012</v>
      </c>
      <c r="K230" t="str">
        <f>"T"&amp;TEXT(Fecha[[#This Row],[Trimestre]],"0")</f>
        <v>T3</v>
      </c>
      <c r="L230" t="str">
        <f>Fecha[[#This Row],[NbTrimestre]]&amp;"/"&amp;RIGHT(TEXT(Fecha[[#This Row],[NbAño]],"0"),2)</f>
        <v>T3/12</v>
      </c>
      <c r="M230" t="str">
        <f>TEXT(Fecha[[#This Row],[Fecha]],"MMMM")</f>
        <v>agosto</v>
      </c>
      <c r="N230" t="str">
        <f>TEXT(Fecha[[#This Row],[Fecha]],"MMM")</f>
        <v>ago</v>
      </c>
      <c r="O230" t="str">
        <f>TEXT(Fecha[[#This Row],[Dia]],"0")&amp;" "&amp;Fecha[[#This Row],[nbMes3L]]</f>
        <v>16 ago</v>
      </c>
      <c r="P230" t="str">
        <f>"Sem "&amp;TEXT(Fecha[[#This Row],[Semana]],"0")&amp;" "&amp;"/"&amp;RIGHT(TEXT(Fecha[[#This Row],[NbAño]],"0"),2)</f>
        <v>Sem 34 /12</v>
      </c>
      <c r="Q230" t="str">
        <f>TEXT(WEEKDAY(Fecha[[#This Row],[Fecha]],1),"dddd")</f>
        <v>jueves</v>
      </c>
      <c r="R2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1" spans="1:18" x14ac:dyDescent="0.3">
      <c r="A231" s="1">
        <v>41138</v>
      </c>
      <c r="B231">
        <f>(Fecha[[#This Row],[Año]]*10000)+(Fecha[[#This Row],[Mes]]*100)+Fecha[[#This Row],[Dia]]</f>
        <v>20120817</v>
      </c>
      <c r="C231">
        <f>YEAR(Fecha[Fecha])</f>
        <v>2012</v>
      </c>
      <c r="D231">
        <f>ROUNDUP(Fecha[[#This Row],[Mes]]/3,0)</f>
        <v>3</v>
      </c>
      <c r="E231">
        <f>MONTH(Fecha[[#This Row],[Fecha]])</f>
        <v>8</v>
      </c>
      <c r="F231">
        <f>(Fecha[[#This Row],[Año]]*100)+(Fecha[[#This Row],[Mes]])</f>
        <v>201208</v>
      </c>
      <c r="G231">
        <f>WEEKNUM(Fecha[[#This Row],[Fecha]],2)</f>
        <v>34</v>
      </c>
      <c r="H231">
        <f>DAY(Fecha[[#This Row],[Fecha]])</f>
        <v>17</v>
      </c>
      <c r="I231">
        <f>WEEKDAY(Fecha[[#This Row],[Fecha]],2)</f>
        <v>5</v>
      </c>
      <c r="J231">
        <f>Fecha[[#This Row],[Año]]</f>
        <v>2012</v>
      </c>
      <c r="K231" t="str">
        <f>"T"&amp;TEXT(Fecha[[#This Row],[Trimestre]],"0")</f>
        <v>T3</v>
      </c>
      <c r="L231" t="str">
        <f>Fecha[[#This Row],[NbTrimestre]]&amp;"/"&amp;RIGHT(TEXT(Fecha[[#This Row],[NbAño]],"0"),2)</f>
        <v>T3/12</v>
      </c>
      <c r="M231" t="str">
        <f>TEXT(Fecha[[#This Row],[Fecha]],"MMMM")</f>
        <v>agosto</v>
      </c>
      <c r="N231" t="str">
        <f>TEXT(Fecha[[#This Row],[Fecha]],"MMM")</f>
        <v>ago</v>
      </c>
      <c r="O231" t="str">
        <f>TEXT(Fecha[[#This Row],[Dia]],"0")&amp;" "&amp;Fecha[[#This Row],[nbMes3L]]</f>
        <v>17 ago</v>
      </c>
      <c r="P231" t="str">
        <f>"Sem "&amp;TEXT(Fecha[[#This Row],[Semana]],"0")&amp;" "&amp;"/"&amp;RIGHT(TEXT(Fecha[[#This Row],[NbAño]],"0"),2)</f>
        <v>Sem 34 /12</v>
      </c>
      <c r="Q231" t="str">
        <f>TEXT(WEEKDAY(Fecha[[#This Row],[Fecha]],1),"dddd")</f>
        <v>viernes</v>
      </c>
      <c r="R2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2" spans="1:18" x14ac:dyDescent="0.3">
      <c r="A232" s="1">
        <v>41139</v>
      </c>
      <c r="B232">
        <f>(Fecha[[#This Row],[Año]]*10000)+(Fecha[[#This Row],[Mes]]*100)+Fecha[[#This Row],[Dia]]</f>
        <v>20120818</v>
      </c>
      <c r="C232">
        <f>YEAR(Fecha[Fecha])</f>
        <v>2012</v>
      </c>
      <c r="D232">
        <f>ROUNDUP(Fecha[[#This Row],[Mes]]/3,0)</f>
        <v>3</v>
      </c>
      <c r="E232">
        <f>MONTH(Fecha[[#This Row],[Fecha]])</f>
        <v>8</v>
      </c>
      <c r="F232">
        <f>(Fecha[[#This Row],[Año]]*100)+(Fecha[[#This Row],[Mes]])</f>
        <v>201208</v>
      </c>
      <c r="G232">
        <f>WEEKNUM(Fecha[[#This Row],[Fecha]],2)</f>
        <v>34</v>
      </c>
      <c r="H232">
        <f>DAY(Fecha[[#This Row],[Fecha]])</f>
        <v>18</v>
      </c>
      <c r="I232">
        <f>WEEKDAY(Fecha[[#This Row],[Fecha]],2)</f>
        <v>6</v>
      </c>
      <c r="J232">
        <f>Fecha[[#This Row],[Año]]</f>
        <v>2012</v>
      </c>
      <c r="K232" t="str">
        <f>"T"&amp;TEXT(Fecha[[#This Row],[Trimestre]],"0")</f>
        <v>T3</v>
      </c>
      <c r="L232" t="str">
        <f>Fecha[[#This Row],[NbTrimestre]]&amp;"/"&amp;RIGHT(TEXT(Fecha[[#This Row],[NbAño]],"0"),2)</f>
        <v>T3/12</v>
      </c>
      <c r="M232" t="str">
        <f>TEXT(Fecha[[#This Row],[Fecha]],"MMMM")</f>
        <v>agosto</v>
      </c>
      <c r="N232" t="str">
        <f>TEXT(Fecha[[#This Row],[Fecha]],"MMM")</f>
        <v>ago</v>
      </c>
      <c r="O232" t="str">
        <f>TEXT(Fecha[[#This Row],[Dia]],"0")&amp;" "&amp;Fecha[[#This Row],[nbMes3L]]</f>
        <v>18 ago</v>
      </c>
      <c r="P232" t="str">
        <f>"Sem "&amp;TEXT(Fecha[[#This Row],[Semana]],"0")&amp;" "&amp;"/"&amp;RIGHT(TEXT(Fecha[[#This Row],[NbAño]],"0"),2)</f>
        <v>Sem 34 /12</v>
      </c>
      <c r="Q232" t="str">
        <f>TEXT(WEEKDAY(Fecha[[#This Row],[Fecha]],1),"dddd")</f>
        <v>sábado</v>
      </c>
      <c r="R2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3" spans="1:18" x14ac:dyDescent="0.3">
      <c r="A233" s="1">
        <v>41140</v>
      </c>
      <c r="B233">
        <f>(Fecha[[#This Row],[Año]]*10000)+(Fecha[[#This Row],[Mes]]*100)+Fecha[[#This Row],[Dia]]</f>
        <v>20120819</v>
      </c>
      <c r="C233">
        <f>YEAR(Fecha[Fecha])</f>
        <v>2012</v>
      </c>
      <c r="D233">
        <f>ROUNDUP(Fecha[[#This Row],[Mes]]/3,0)</f>
        <v>3</v>
      </c>
      <c r="E233">
        <f>MONTH(Fecha[[#This Row],[Fecha]])</f>
        <v>8</v>
      </c>
      <c r="F233">
        <f>(Fecha[[#This Row],[Año]]*100)+(Fecha[[#This Row],[Mes]])</f>
        <v>201208</v>
      </c>
      <c r="G233">
        <f>WEEKNUM(Fecha[[#This Row],[Fecha]],2)</f>
        <v>34</v>
      </c>
      <c r="H233">
        <f>DAY(Fecha[[#This Row],[Fecha]])</f>
        <v>19</v>
      </c>
      <c r="I233">
        <f>WEEKDAY(Fecha[[#This Row],[Fecha]],2)</f>
        <v>7</v>
      </c>
      <c r="J233">
        <f>Fecha[[#This Row],[Año]]</f>
        <v>2012</v>
      </c>
      <c r="K233" t="str">
        <f>"T"&amp;TEXT(Fecha[[#This Row],[Trimestre]],"0")</f>
        <v>T3</v>
      </c>
      <c r="L233" t="str">
        <f>Fecha[[#This Row],[NbTrimestre]]&amp;"/"&amp;RIGHT(TEXT(Fecha[[#This Row],[NbAño]],"0"),2)</f>
        <v>T3/12</v>
      </c>
      <c r="M233" t="str">
        <f>TEXT(Fecha[[#This Row],[Fecha]],"MMMM")</f>
        <v>agosto</v>
      </c>
      <c r="N233" t="str">
        <f>TEXT(Fecha[[#This Row],[Fecha]],"MMM")</f>
        <v>ago</v>
      </c>
      <c r="O233" t="str">
        <f>TEXT(Fecha[[#This Row],[Dia]],"0")&amp;" "&amp;Fecha[[#This Row],[nbMes3L]]</f>
        <v>19 ago</v>
      </c>
      <c r="P233" t="str">
        <f>"Sem "&amp;TEXT(Fecha[[#This Row],[Semana]],"0")&amp;" "&amp;"/"&amp;RIGHT(TEXT(Fecha[[#This Row],[NbAño]],"0"),2)</f>
        <v>Sem 34 /12</v>
      </c>
      <c r="Q233" t="str">
        <f>TEXT(WEEKDAY(Fecha[[#This Row],[Fecha]],1),"dddd")</f>
        <v>domingo</v>
      </c>
      <c r="R23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4" spans="1:18" x14ac:dyDescent="0.3">
      <c r="A234" s="1">
        <v>41141</v>
      </c>
      <c r="B234">
        <f>(Fecha[[#This Row],[Año]]*10000)+(Fecha[[#This Row],[Mes]]*100)+Fecha[[#This Row],[Dia]]</f>
        <v>20120820</v>
      </c>
      <c r="C234">
        <f>YEAR(Fecha[Fecha])</f>
        <v>2012</v>
      </c>
      <c r="D234">
        <f>ROUNDUP(Fecha[[#This Row],[Mes]]/3,0)</f>
        <v>3</v>
      </c>
      <c r="E234">
        <f>MONTH(Fecha[[#This Row],[Fecha]])</f>
        <v>8</v>
      </c>
      <c r="F234">
        <f>(Fecha[[#This Row],[Año]]*100)+(Fecha[[#This Row],[Mes]])</f>
        <v>201208</v>
      </c>
      <c r="G234">
        <f>WEEKNUM(Fecha[[#This Row],[Fecha]],2)</f>
        <v>35</v>
      </c>
      <c r="H234">
        <f>DAY(Fecha[[#This Row],[Fecha]])</f>
        <v>20</v>
      </c>
      <c r="I234">
        <f>WEEKDAY(Fecha[[#This Row],[Fecha]],2)</f>
        <v>1</v>
      </c>
      <c r="J234">
        <f>Fecha[[#This Row],[Año]]</f>
        <v>2012</v>
      </c>
      <c r="K234" t="str">
        <f>"T"&amp;TEXT(Fecha[[#This Row],[Trimestre]],"0")</f>
        <v>T3</v>
      </c>
      <c r="L234" t="str">
        <f>Fecha[[#This Row],[NbTrimestre]]&amp;"/"&amp;RIGHT(TEXT(Fecha[[#This Row],[NbAño]],"0"),2)</f>
        <v>T3/12</v>
      </c>
      <c r="M234" t="str">
        <f>TEXT(Fecha[[#This Row],[Fecha]],"MMMM")</f>
        <v>agosto</v>
      </c>
      <c r="N234" t="str">
        <f>TEXT(Fecha[[#This Row],[Fecha]],"MMM")</f>
        <v>ago</v>
      </c>
      <c r="O234" t="str">
        <f>TEXT(Fecha[[#This Row],[Dia]],"0")&amp;" "&amp;Fecha[[#This Row],[nbMes3L]]</f>
        <v>20 ago</v>
      </c>
      <c r="P234" t="str">
        <f>"Sem "&amp;TEXT(Fecha[[#This Row],[Semana]],"0")&amp;" "&amp;"/"&amp;RIGHT(TEXT(Fecha[[#This Row],[NbAño]],"0"),2)</f>
        <v>Sem 35 /12</v>
      </c>
      <c r="Q234" t="str">
        <f>TEXT(WEEKDAY(Fecha[[#This Row],[Fecha]],1),"dddd")</f>
        <v>lunes</v>
      </c>
      <c r="R23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5" spans="1:18" x14ac:dyDescent="0.3">
      <c r="A235" s="1">
        <v>41142</v>
      </c>
      <c r="B235">
        <f>(Fecha[[#This Row],[Año]]*10000)+(Fecha[[#This Row],[Mes]]*100)+Fecha[[#This Row],[Dia]]</f>
        <v>20120821</v>
      </c>
      <c r="C235">
        <f>YEAR(Fecha[Fecha])</f>
        <v>2012</v>
      </c>
      <c r="D235">
        <f>ROUNDUP(Fecha[[#This Row],[Mes]]/3,0)</f>
        <v>3</v>
      </c>
      <c r="E235">
        <f>MONTH(Fecha[[#This Row],[Fecha]])</f>
        <v>8</v>
      </c>
      <c r="F235">
        <f>(Fecha[[#This Row],[Año]]*100)+(Fecha[[#This Row],[Mes]])</f>
        <v>201208</v>
      </c>
      <c r="G235">
        <f>WEEKNUM(Fecha[[#This Row],[Fecha]],2)</f>
        <v>35</v>
      </c>
      <c r="H235">
        <f>DAY(Fecha[[#This Row],[Fecha]])</f>
        <v>21</v>
      </c>
      <c r="I235">
        <f>WEEKDAY(Fecha[[#This Row],[Fecha]],2)</f>
        <v>2</v>
      </c>
      <c r="J235">
        <f>Fecha[[#This Row],[Año]]</f>
        <v>2012</v>
      </c>
      <c r="K235" t="str">
        <f>"T"&amp;TEXT(Fecha[[#This Row],[Trimestre]],"0")</f>
        <v>T3</v>
      </c>
      <c r="L235" t="str">
        <f>Fecha[[#This Row],[NbTrimestre]]&amp;"/"&amp;RIGHT(TEXT(Fecha[[#This Row],[NbAño]],"0"),2)</f>
        <v>T3/12</v>
      </c>
      <c r="M235" t="str">
        <f>TEXT(Fecha[[#This Row],[Fecha]],"MMMM")</f>
        <v>agosto</v>
      </c>
      <c r="N235" t="str">
        <f>TEXT(Fecha[[#This Row],[Fecha]],"MMM")</f>
        <v>ago</v>
      </c>
      <c r="O235" t="str">
        <f>TEXT(Fecha[[#This Row],[Dia]],"0")&amp;" "&amp;Fecha[[#This Row],[nbMes3L]]</f>
        <v>21 ago</v>
      </c>
      <c r="P235" t="str">
        <f>"Sem "&amp;TEXT(Fecha[[#This Row],[Semana]],"0")&amp;" "&amp;"/"&amp;RIGHT(TEXT(Fecha[[#This Row],[NbAño]],"0"),2)</f>
        <v>Sem 35 /12</v>
      </c>
      <c r="Q235" t="str">
        <f>TEXT(WEEKDAY(Fecha[[#This Row],[Fecha]],1),"dddd")</f>
        <v>martes</v>
      </c>
      <c r="R23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6" spans="1:18" x14ac:dyDescent="0.3">
      <c r="A236" s="1">
        <v>41143</v>
      </c>
      <c r="B236">
        <f>(Fecha[[#This Row],[Año]]*10000)+(Fecha[[#This Row],[Mes]]*100)+Fecha[[#This Row],[Dia]]</f>
        <v>20120822</v>
      </c>
      <c r="C236">
        <f>YEAR(Fecha[Fecha])</f>
        <v>2012</v>
      </c>
      <c r="D236">
        <f>ROUNDUP(Fecha[[#This Row],[Mes]]/3,0)</f>
        <v>3</v>
      </c>
      <c r="E236">
        <f>MONTH(Fecha[[#This Row],[Fecha]])</f>
        <v>8</v>
      </c>
      <c r="F236">
        <f>(Fecha[[#This Row],[Año]]*100)+(Fecha[[#This Row],[Mes]])</f>
        <v>201208</v>
      </c>
      <c r="G236">
        <f>WEEKNUM(Fecha[[#This Row],[Fecha]],2)</f>
        <v>35</v>
      </c>
      <c r="H236">
        <f>DAY(Fecha[[#This Row],[Fecha]])</f>
        <v>22</v>
      </c>
      <c r="I236">
        <f>WEEKDAY(Fecha[[#This Row],[Fecha]],2)</f>
        <v>3</v>
      </c>
      <c r="J236">
        <f>Fecha[[#This Row],[Año]]</f>
        <v>2012</v>
      </c>
      <c r="K236" t="str">
        <f>"T"&amp;TEXT(Fecha[[#This Row],[Trimestre]],"0")</f>
        <v>T3</v>
      </c>
      <c r="L236" t="str">
        <f>Fecha[[#This Row],[NbTrimestre]]&amp;"/"&amp;RIGHT(TEXT(Fecha[[#This Row],[NbAño]],"0"),2)</f>
        <v>T3/12</v>
      </c>
      <c r="M236" t="str">
        <f>TEXT(Fecha[[#This Row],[Fecha]],"MMMM")</f>
        <v>agosto</v>
      </c>
      <c r="N236" t="str">
        <f>TEXT(Fecha[[#This Row],[Fecha]],"MMM")</f>
        <v>ago</v>
      </c>
      <c r="O236" t="str">
        <f>TEXT(Fecha[[#This Row],[Dia]],"0")&amp;" "&amp;Fecha[[#This Row],[nbMes3L]]</f>
        <v>22 ago</v>
      </c>
      <c r="P236" t="str">
        <f>"Sem "&amp;TEXT(Fecha[[#This Row],[Semana]],"0")&amp;" "&amp;"/"&amp;RIGHT(TEXT(Fecha[[#This Row],[NbAño]],"0"),2)</f>
        <v>Sem 35 /12</v>
      </c>
      <c r="Q236" t="str">
        <f>TEXT(WEEKDAY(Fecha[[#This Row],[Fecha]],1),"dddd")</f>
        <v>miércoles</v>
      </c>
      <c r="R23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7" spans="1:18" x14ac:dyDescent="0.3">
      <c r="A237" s="1">
        <v>41144</v>
      </c>
      <c r="B237">
        <f>(Fecha[[#This Row],[Año]]*10000)+(Fecha[[#This Row],[Mes]]*100)+Fecha[[#This Row],[Dia]]</f>
        <v>20120823</v>
      </c>
      <c r="C237">
        <f>YEAR(Fecha[Fecha])</f>
        <v>2012</v>
      </c>
      <c r="D237">
        <f>ROUNDUP(Fecha[[#This Row],[Mes]]/3,0)</f>
        <v>3</v>
      </c>
      <c r="E237">
        <f>MONTH(Fecha[[#This Row],[Fecha]])</f>
        <v>8</v>
      </c>
      <c r="F237">
        <f>(Fecha[[#This Row],[Año]]*100)+(Fecha[[#This Row],[Mes]])</f>
        <v>201208</v>
      </c>
      <c r="G237">
        <f>WEEKNUM(Fecha[[#This Row],[Fecha]],2)</f>
        <v>35</v>
      </c>
      <c r="H237">
        <f>DAY(Fecha[[#This Row],[Fecha]])</f>
        <v>23</v>
      </c>
      <c r="I237">
        <f>WEEKDAY(Fecha[[#This Row],[Fecha]],2)</f>
        <v>4</v>
      </c>
      <c r="J237">
        <f>Fecha[[#This Row],[Año]]</f>
        <v>2012</v>
      </c>
      <c r="K237" t="str">
        <f>"T"&amp;TEXT(Fecha[[#This Row],[Trimestre]],"0")</f>
        <v>T3</v>
      </c>
      <c r="L237" t="str">
        <f>Fecha[[#This Row],[NbTrimestre]]&amp;"/"&amp;RIGHT(TEXT(Fecha[[#This Row],[NbAño]],"0"),2)</f>
        <v>T3/12</v>
      </c>
      <c r="M237" t="str">
        <f>TEXT(Fecha[[#This Row],[Fecha]],"MMMM")</f>
        <v>agosto</v>
      </c>
      <c r="N237" t="str">
        <f>TEXT(Fecha[[#This Row],[Fecha]],"MMM")</f>
        <v>ago</v>
      </c>
      <c r="O237" t="str">
        <f>TEXT(Fecha[[#This Row],[Dia]],"0")&amp;" "&amp;Fecha[[#This Row],[nbMes3L]]</f>
        <v>23 ago</v>
      </c>
      <c r="P237" t="str">
        <f>"Sem "&amp;TEXT(Fecha[[#This Row],[Semana]],"0")&amp;" "&amp;"/"&amp;RIGHT(TEXT(Fecha[[#This Row],[NbAño]],"0"),2)</f>
        <v>Sem 35 /12</v>
      </c>
      <c r="Q237" t="str">
        <f>TEXT(WEEKDAY(Fecha[[#This Row],[Fecha]],1),"dddd")</f>
        <v>jueves</v>
      </c>
      <c r="R23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8" spans="1:18" x14ac:dyDescent="0.3">
      <c r="A238" s="1">
        <v>41145</v>
      </c>
      <c r="B238">
        <f>(Fecha[[#This Row],[Año]]*10000)+(Fecha[[#This Row],[Mes]]*100)+Fecha[[#This Row],[Dia]]</f>
        <v>20120824</v>
      </c>
      <c r="C238">
        <f>YEAR(Fecha[Fecha])</f>
        <v>2012</v>
      </c>
      <c r="D238">
        <f>ROUNDUP(Fecha[[#This Row],[Mes]]/3,0)</f>
        <v>3</v>
      </c>
      <c r="E238">
        <f>MONTH(Fecha[[#This Row],[Fecha]])</f>
        <v>8</v>
      </c>
      <c r="F238">
        <f>(Fecha[[#This Row],[Año]]*100)+(Fecha[[#This Row],[Mes]])</f>
        <v>201208</v>
      </c>
      <c r="G238">
        <f>WEEKNUM(Fecha[[#This Row],[Fecha]],2)</f>
        <v>35</v>
      </c>
      <c r="H238">
        <f>DAY(Fecha[[#This Row],[Fecha]])</f>
        <v>24</v>
      </c>
      <c r="I238">
        <f>WEEKDAY(Fecha[[#This Row],[Fecha]],2)</f>
        <v>5</v>
      </c>
      <c r="J238">
        <f>Fecha[[#This Row],[Año]]</f>
        <v>2012</v>
      </c>
      <c r="K238" t="str">
        <f>"T"&amp;TEXT(Fecha[[#This Row],[Trimestre]],"0")</f>
        <v>T3</v>
      </c>
      <c r="L238" t="str">
        <f>Fecha[[#This Row],[NbTrimestre]]&amp;"/"&amp;RIGHT(TEXT(Fecha[[#This Row],[NbAño]],"0"),2)</f>
        <v>T3/12</v>
      </c>
      <c r="M238" t="str">
        <f>TEXT(Fecha[[#This Row],[Fecha]],"MMMM")</f>
        <v>agosto</v>
      </c>
      <c r="N238" t="str">
        <f>TEXT(Fecha[[#This Row],[Fecha]],"MMM")</f>
        <v>ago</v>
      </c>
      <c r="O238" t="str">
        <f>TEXT(Fecha[[#This Row],[Dia]],"0")&amp;" "&amp;Fecha[[#This Row],[nbMes3L]]</f>
        <v>24 ago</v>
      </c>
      <c r="P238" t="str">
        <f>"Sem "&amp;TEXT(Fecha[[#This Row],[Semana]],"0")&amp;" "&amp;"/"&amp;RIGHT(TEXT(Fecha[[#This Row],[NbAño]],"0"),2)</f>
        <v>Sem 35 /12</v>
      </c>
      <c r="Q238" t="str">
        <f>TEXT(WEEKDAY(Fecha[[#This Row],[Fecha]],1),"dddd")</f>
        <v>viernes</v>
      </c>
      <c r="R23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39" spans="1:18" x14ac:dyDescent="0.3">
      <c r="A239" s="1">
        <v>41146</v>
      </c>
      <c r="B239">
        <f>(Fecha[[#This Row],[Año]]*10000)+(Fecha[[#This Row],[Mes]]*100)+Fecha[[#This Row],[Dia]]</f>
        <v>20120825</v>
      </c>
      <c r="C239">
        <f>YEAR(Fecha[Fecha])</f>
        <v>2012</v>
      </c>
      <c r="D239">
        <f>ROUNDUP(Fecha[[#This Row],[Mes]]/3,0)</f>
        <v>3</v>
      </c>
      <c r="E239">
        <f>MONTH(Fecha[[#This Row],[Fecha]])</f>
        <v>8</v>
      </c>
      <c r="F239">
        <f>(Fecha[[#This Row],[Año]]*100)+(Fecha[[#This Row],[Mes]])</f>
        <v>201208</v>
      </c>
      <c r="G239">
        <f>WEEKNUM(Fecha[[#This Row],[Fecha]],2)</f>
        <v>35</v>
      </c>
      <c r="H239">
        <f>DAY(Fecha[[#This Row],[Fecha]])</f>
        <v>25</v>
      </c>
      <c r="I239">
        <f>WEEKDAY(Fecha[[#This Row],[Fecha]],2)</f>
        <v>6</v>
      </c>
      <c r="J239">
        <f>Fecha[[#This Row],[Año]]</f>
        <v>2012</v>
      </c>
      <c r="K239" t="str">
        <f>"T"&amp;TEXT(Fecha[[#This Row],[Trimestre]],"0")</f>
        <v>T3</v>
      </c>
      <c r="L239" t="str">
        <f>Fecha[[#This Row],[NbTrimestre]]&amp;"/"&amp;RIGHT(TEXT(Fecha[[#This Row],[NbAño]],"0"),2)</f>
        <v>T3/12</v>
      </c>
      <c r="M239" t="str">
        <f>TEXT(Fecha[[#This Row],[Fecha]],"MMMM")</f>
        <v>agosto</v>
      </c>
      <c r="N239" t="str">
        <f>TEXT(Fecha[[#This Row],[Fecha]],"MMM")</f>
        <v>ago</v>
      </c>
      <c r="O239" t="str">
        <f>TEXT(Fecha[[#This Row],[Dia]],"0")&amp;" "&amp;Fecha[[#This Row],[nbMes3L]]</f>
        <v>25 ago</v>
      </c>
      <c r="P239" t="str">
        <f>"Sem "&amp;TEXT(Fecha[[#This Row],[Semana]],"0")&amp;" "&amp;"/"&amp;RIGHT(TEXT(Fecha[[#This Row],[NbAño]],"0"),2)</f>
        <v>Sem 35 /12</v>
      </c>
      <c r="Q239" t="str">
        <f>TEXT(WEEKDAY(Fecha[[#This Row],[Fecha]],1),"dddd")</f>
        <v>sábado</v>
      </c>
      <c r="R23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0" spans="1:18" x14ac:dyDescent="0.3">
      <c r="A240" s="1">
        <v>41147</v>
      </c>
      <c r="B240">
        <f>(Fecha[[#This Row],[Año]]*10000)+(Fecha[[#This Row],[Mes]]*100)+Fecha[[#This Row],[Dia]]</f>
        <v>20120826</v>
      </c>
      <c r="C240">
        <f>YEAR(Fecha[Fecha])</f>
        <v>2012</v>
      </c>
      <c r="D240">
        <f>ROUNDUP(Fecha[[#This Row],[Mes]]/3,0)</f>
        <v>3</v>
      </c>
      <c r="E240">
        <f>MONTH(Fecha[[#This Row],[Fecha]])</f>
        <v>8</v>
      </c>
      <c r="F240">
        <f>(Fecha[[#This Row],[Año]]*100)+(Fecha[[#This Row],[Mes]])</f>
        <v>201208</v>
      </c>
      <c r="G240">
        <f>WEEKNUM(Fecha[[#This Row],[Fecha]],2)</f>
        <v>35</v>
      </c>
      <c r="H240">
        <f>DAY(Fecha[[#This Row],[Fecha]])</f>
        <v>26</v>
      </c>
      <c r="I240">
        <f>WEEKDAY(Fecha[[#This Row],[Fecha]],2)</f>
        <v>7</v>
      </c>
      <c r="J240">
        <f>Fecha[[#This Row],[Año]]</f>
        <v>2012</v>
      </c>
      <c r="K240" t="str">
        <f>"T"&amp;TEXT(Fecha[[#This Row],[Trimestre]],"0")</f>
        <v>T3</v>
      </c>
      <c r="L240" t="str">
        <f>Fecha[[#This Row],[NbTrimestre]]&amp;"/"&amp;RIGHT(TEXT(Fecha[[#This Row],[NbAño]],"0"),2)</f>
        <v>T3/12</v>
      </c>
      <c r="M240" t="str">
        <f>TEXT(Fecha[[#This Row],[Fecha]],"MMMM")</f>
        <v>agosto</v>
      </c>
      <c r="N240" t="str">
        <f>TEXT(Fecha[[#This Row],[Fecha]],"MMM")</f>
        <v>ago</v>
      </c>
      <c r="O240" t="str">
        <f>TEXT(Fecha[[#This Row],[Dia]],"0")&amp;" "&amp;Fecha[[#This Row],[nbMes3L]]</f>
        <v>26 ago</v>
      </c>
      <c r="P240" t="str">
        <f>"Sem "&amp;TEXT(Fecha[[#This Row],[Semana]],"0")&amp;" "&amp;"/"&amp;RIGHT(TEXT(Fecha[[#This Row],[NbAño]],"0"),2)</f>
        <v>Sem 35 /12</v>
      </c>
      <c r="Q240" t="str">
        <f>TEXT(WEEKDAY(Fecha[[#This Row],[Fecha]],1),"dddd")</f>
        <v>domingo</v>
      </c>
      <c r="R24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1" spans="1:18" x14ac:dyDescent="0.3">
      <c r="A241" s="1">
        <v>41148</v>
      </c>
      <c r="B241">
        <f>(Fecha[[#This Row],[Año]]*10000)+(Fecha[[#This Row],[Mes]]*100)+Fecha[[#This Row],[Dia]]</f>
        <v>20120827</v>
      </c>
      <c r="C241">
        <f>YEAR(Fecha[Fecha])</f>
        <v>2012</v>
      </c>
      <c r="D241">
        <f>ROUNDUP(Fecha[[#This Row],[Mes]]/3,0)</f>
        <v>3</v>
      </c>
      <c r="E241">
        <f>MONTH(Fecha[[#This Row],[Fecha]])</f>
        <v>8</v>
      </c>
      <c r="F241">
        <f>(Fecha[[#This Row],[Año]]*100)+(Fecha[[#This Row],[Mes]])</f>
        <v>201208</v>
      </c>
      <c r="G241">
        <f>WEEKNUM(Fecha[[#This Row],[Fecha]],2)</f>
        <v>36</v>
      </c>
      <c r="H241">
        <f>DAY(Fecha[[#This Row],[Fecha]])</f>
        <v>27</v>
      </c>
      <c r="I241">
        <f>WEEKDAY(Fecha[[#This Row],[Fecha]],2)</f>
        <v>1</v>
      </c>
      <c r="J241">
        <f>Fecha[[#This Row],[Año]]</f>
        <v>2012</v>
      </c>
      <c r="K241" t="str">
        <f>"T"&amp;TEXT(Fecha[[#This Row],[Trimestre]],"0")</f>
        <v>T3</v>
      </c>
      <c r="L241" t="str">
        <f>Fecha[[#This Row],[NbTrimestre]]&amp;"/"&amp;RIGHT(TEXT(Fecha[[#This Row],[NbAño]],"0"),2)</f>
        <v>T3/12</v>
      </c>
      <c r="M241" t="str">
        <f>TEXT(Fecha[[#This Row],[Fecha]],"MMMM")</f>
        <v>agosto</v>
      </c>
      <c r="N241" t="str">
        <f>TEXT(Fecha[[#This Row],[Fecha]],"MMM")</f>
        <v>ago</v>
      </c>
      <c r="O241" t="str">
        <f>TEXT(Fecha[[#This Row],[Dia]],"0")&amp;" "&amp;Fecha[[#This Row],[nbMes3L]]</f>
        <v>27 ago</v>
      </c>
      <c r="P241" t="str">
        <f>"Sem "&amp;TEXT(Fecha[[#This Row],[Semana]],"0")&amp;" "&amp;"/"&amp;RIGHT(TEXT(Fecha[[#This Row],[NbAño]],"0"),2)</f>
        <v>Sem 36 /12</v>
      </c>
      <c r="Q241" t="str">
        <f>TEXT(WEEKDAY(Fecha[[#This Row],[Fecha]],1),"dddd")</f>
        <v>lunes</v>
      </c>
      <c r="R24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2" spans="1:18" x14ac:dyDescent="0.3">
      <c r="A242" s="1">
        <v>41149</v>
      </c>
      <c r="B242">
        <f>(Fecha[[#This Row],[Año]]*10000)+(Fecha[[#This Row],[Mes]]*100)+Fecha[[#This Row],[Dia]]</f>
        <v>20120828</v>
      </c>
      <c r="C242">
        <f>YEAR(Fecha[Fecha])</f>
        <v>2012</v>
      </c>
      <c r="D242">
        <f>ROUNDUP(Fecha[[#This Row],[Mes]]/3,0)</f>
        <v>3</v>
      </c>
      <c r="E242">
        <f>MONTH(Fecha[[#This Row],[Fecha]])</f>
        <v>8</v>
      </c>
      <c r="F242">
        <f>(Fecha[[#This Row],[Año]]*100)+(Fecha[[#This Row],[Mes]])</f>
        <v>201208</v>
      </c>
      <c r="G242">
        <f>WEEKNUM(Fecha[[#This Row],[Fecha]],2)</f>
        <v>36</v>
      </c>
      <c r="H242">
        <f>DAY(Fecha[[#This Row],[Fecha]])</f>
        <v>28</v>
      </c>
      <c r="I242">
        <f>WEEKDAY(Fecha[[#This Row],[Fecha]],2)</f>
        <v>2</v>
      </c>
      <c r="J242">
        <f>Fecha[[#This Row],[Año]]</f>
        <v>2012</v>
      </c>
      <c r="K242" t="str">
        <f>"T"&amp;TEXT(Fecha[[#This Row],[Trimestre]],"0")</f>
        <v>T3</v>
      </c>
      <c r="L242" t="str">
        <f>Fecha[[#This Row],[NbTrimestre]]&amp;"/"&amp;RIGHT(TEXT(Fecha[[#This Row],[NbAño]],"0"),2)</f>
        <v>T3/12</v>
      </c>
      <c r="M242" t="str">
        <f>TEXT(Fecha[[#This Row],[Fecha]],"MMMM")</f>
        <v>agosto</v>
      </c>
      <c r="N242" t="str">
        <f>TEXT(Fecha[[#This Row],[Fecha]],"MMM")</f>
        <v>ago</v>
      </c>
      <c r="O242" t="str">
        <f>TEXT(Fecha[[#This Row],[Dia]],"0")&amp;" "&amp;Fecha[[#This Row],[nbMes3L]]</f>
        <v>28 ago</v>
      </c>
      <c r="P242" t="str">
        <f>"Sem "&amp;TEXT(Fecha[[#This Row],[Semana]],"0")&amp;" "&amp;"/"&amp;RIGHT(TEXT(Fecha[[#This Row],[NbAño]],"0"),2)</f>
        <v>Sem 36 /12</v>
      </c>
      <c r="Q242" t="str">
        <f>TEXT(WEEKDAY(Fecha[[#This Row],[Fecha]],1),"dddd")</f>
        <v>martes</v>
      </c>
      <c r="R24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3" spans="1:18" x14ac:dyDescent="0.3">
      <c r="A243" s="1">
        <v>41150</v>
      </c>
      <c r="B243">
        <f>(Fecha[[#This Row],[Año]]*10000)+(Fecha[[#This Row],[Mes]]*100)+Fecha[[#This Row],[Dia]]</f>
        <v>20120829</v>
      </c>
      <c r="C243">
        <f>YEAR(Fecha[Fecha])</f>
        <v>2012</v>
      </c>
      <c r="D243">
        <f>ROUNDUP(Fecha[[#This Row],[Mes]]/3,0)</f>
        <v>3</v>
      </c>
      <c r="E243">
        <f>MONTH(Fecha[[#This Row],[Fecha]])</f>
        <v>8</v>
      </c>
      <c r="F243">
        <f>(Fecha[[#This Row],[Año]]*100)+(Fecha[[#This Row],[Mes]])</f>
        <v>201208</v>
      </c>
      <c r="G243">
        <f>WEEKNUM(Fecha[[#This Row],[Fecha]],2)</f>
        <v>36</v>
      </c>
      <c r="H243">
        <f>DAY(Fecha[[#This Row],[Fecha]])</f>
        <v>29</v>
      </c>
      <c r="I243">
        <f>WEEKDAY(Fecha[[#This Row],[Fecha]],2)</f>
        <v>3</v>
      </c>
      <c r="J243">
        <f>Fecha[[#This Row],[Año]]</f>
        <v>2012</v>
      </c>
      <c r="K243" t="str">
        <f>"T"&amp;TEXT(Fecha[[#This Row],[Trimestre]],"0")</f>
        <v>T3</v>
      </c>
      <c r="L243" t="str">
        <f>Fecha[[#This Row],[NbTrimestre]]&amp;"/"&amp;RIGHT(TEXT(Fecha[[#This Row],[NbAño]],"0"),2)</f>
        <v>T3/12</v>
      </c>
      <c r="M243" t="str">
        <f>TEXT(Fecha[[#This Row],[Fecha]],"MMMM")</f>
        <v>agosto</v>
      </c>
      <c r="N243" t="str">
        <f>TEXT(Fecha[[#This Row],[Fecha]],"MMM")</f>
        <v>ago</v>
      </c>
      <c r="O243" t="str">
        <f>TEXT(Fecha[[#This Row],[Dia]],"0")&amp;" "&amp;Fecha[[#This Row],[nbMes3L]]</f>
        <v>29 ago</v>
      </c>
      <c r="P243" t="str">
        <f>"Sem "&amp;TEXT(Fecha[[#This Row],[Semana]],"0")&amp;" "&amp;"/"&amp;RIGHT(TEXT(Fecha[[#This Row],[NbAño]],"0"),2)</f>
        <v>Sem 36 /12</v>
      </c>
      <c r="Q243" t="str">
        <f>TEXT(WEEKDAY(Fecha[[#This Row],[Fecha]],1),"dddd")</f>
        <v>miércoles</v>
      </c>
      <c r="R24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4" spans="1:18" x14ac:dyDescent="0.3">
      <c r="A244" s="1">
        <v>41151</v>
      </c>
      <c r="B244">
        <f>(Fecha[[#This Row],[Año]]*10000)+(Fecha[[#This Row],[Mes]]*100)+Fecha[[#This Row],[Dia]]</f>
        <v>20120830</v>
      </c>
      <c r="C244">
        <f>YEAR(Fecha[Fecha])</f>
        <v>2012</v>
      </c>
      <c r="D244">
        <f>ROUNDUP(Fecha[[#This Row],[Mes]]/3,0)</f>
        <v>3</v>
      </c>
      <c r="E244">
        <f>MONTH(Fecha[[#This Row],[Fecha]])</f>
        <v>8</v>
      </c>
      <c r="F244">
        <f>(Fecha[[#This Row],[Año]]*100)+(Fecha[[#This Row],[Mes]])</f>
        <v>201208</v>
      </c>
      <c r="G244">
        <f>WEEKNUM(Fecha[[#This Row],[Fecha]],2)</f>
        <v>36</v>
      </c>
      <c r="H244">
        <f>DAY(Fecha[[#This Row],[Fecha]])</f>
        <v>30</v>
      </c>
      <c r="I244">
        <f>WEEKDAY(Fecha[[#This Row],[Fecha]],2)</f>
        <v>4</v>
      </c>
      <c r="J244">
        <f>Fecha[[#This Row],[Año]]</f>
        <v>2012</v>
      </c>
      <c r="K244" t="str">
        <f>"T"&amp;TEXT(Fecha[[#This Row],[Trimestre]],"0")</f>
        <v>T3</v>
      </c>
      <c r="L244" t="str">
        <f>Fecha[[#This Row],[NbTrimestre]]&amp;"/"&amp;RIGHT(TEXT(Fecha[[#This Row],[NbAño]],"0"),2)</f>
        <v>T3/12</v>
      </c>
      <c r="M244" t="str">
        <f>TEXT(Fecha[[#This Row],[Fecha]],"MMMM")</f>
        <v>agosto</v>
      </c>
      <c r="N244" t="str">
        <f>TEXT(Fecha[[#This Row],[Fecha]],"MMM")</f>
        <v>ago</v>
      </c>
      <c r="O244" t="str">
        <f>TEXT(Fecha[[#This Row],[Dia]],"0")&amp;" "&amp;Fecha[[#This Row],[nbMes3L]]</f>
        <v>30 ago</v>
      </c>
      <c r="P244" t="str">
        <f>"Sem "&amp;TEXT(Fecha[[#This Row],[Semana]],"0")&amp;" "&amp;"/"&amp;RIGHT(TEXT(Fecha[[#This Row],[NbAño]],"0"),2)</f>
        <v>Sem 36 /12</v>
      </c>
      <c r="Q244" t="str">
        <f>TEXT(WEEKDAY(Fecha[[#This Row],[Fecha]],1),"dddd")</f>
        <v>jueves</v>
      </c>
      <c r="R24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5" spans="1:18" x14ac:dyDescent="0.3">
      <c r="A245" s="1">
        <v>41152</v>
      </c>
      <c r="B245">
        <f>(Fecha[[#This Row],[Año]]*10000)+(Fecha[[#This Row],[Mes]]*100)+Fecha[[#This Row],[Dia]]</f>
        <v>20120831</v>
      </c>
      <c r="C245">
        <f>YEAR(Fecha[Fecha])</f>
        <v>2012</v>
      </c>
      <c r="D245">
        <f>ROUNDUP(Fecha[[#This Row],[Mes]]/3,0)</f>
        <v>3</v>
      </c>
      <c r="E245">
        <f>MONTH(Fecha[[#This Row],[Fecha]])</f>
        <v>8</v>
      </c>
      <c r="F245">
        <f>(Fecha[[#This Row],[Año]]*100)+(Fecha[[#This Row],[Mes]])</f>
        <v>201208</v>
      </c>
      <c r="G245">
        <f>WEEKNUM(Fecha[[#This Row],[Fecha]],2)</f>
        <v>36</v>
      </c>
      <c r="H245">
        <f>DAY(Fecha[[#This Row],[Fecha]])</f>
        <v>31</v>
      </c>
      <c r="I245">
        <f>WEEKDAY(Fecha[[#This Row],[Fecha]],2)</f>
        <v>5</v>
      </c>
      <c r="J245">
        <f>Fecha[[#This Row],[Año]]</f>
        <v>2012</v>
      </c>
      <c r="K245" t="str">
        <f>"T"&amp;TEXT(Fecha[[#This Row],[Trimestre]],"0")</f>
        <v>T3</v>
      </c>
      <c r="L245" t="str">
        <f>Fecha[[#This Row],[NbTrimestre]]&amp;"/"&amp;RIGHT(TEXT(Fecha[[#This Row],[NbAño]],"0"),2)</f>
        <v>T3/12</v>
      </c>
      <c r="M245" t="str">
        <f>TEXT(Fecha[[#This Row],[Fecha]],"MMMM")</f>
        <v>agosto</v>
      </c>
      <c r="N245" t="str">
        <f>TEXT(Fecha[[#This Row],[Fecha]],"MMM")</f>
        <v>ago</v>
      </c>
      <c r="O245" t="str">
        <f>TEXT(Fecha[[#This Row],[Dia]],"0")&amp;" "&amp;Fecha[[#This Row],[nbMes3L]]</f>
        <v>31 ago</v>
      </c>
      <c r="P245" t="str">
        <f>"Sem "&amp;TEXT(Fecha[[#This Row],[Semana]],"0")&amp;" "&amp;"/"&amp;RIGHT(TEXT(Fecha[[#This Row],[NbAño]],"0"),2)</f>
        <v>Sem 36 /12</v>
      </c>
      <c r="Q245" t="str">
        <f>TEXT(WEEKDAY(Fecha[[#This Row],[Fecha]],1),"dddd")</f>
        <v>viernes</v>
      </c>
      <c r="R24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6" spans="1:18" x14ac:dyDescent="0.3">
      <c r="A246" s="1">
        <v>41153</v>
      </c>
      <c r="B246">
        <f>(Fecha[[#This Row],[Año]]*10000)+(Fecha[[#This Row],[Mes]]*100)+Fecha[[#This Row],[Dia]]</f>
        <v>20120901</v>
      </c>
      <c r="C246">
        <f>YEAR(Fecha[Fecha])</f>
        <v>2012</v>
      </c>
      <c r="D246">
        <f>ROUNDUP(Fecha[[#This Row],[Mes]]/3,0)</f>
        <v>3</v>
      </c>
      <c r="E246">
        <f>MONTH(Fecha[[#This Row],[Fecha]])</f>
        <v>9</v>
      </c>
      <c r="F246">
        <f>(Fecha[[#This Row],[Año]]*100)+(Fecha[[#This Row],[Mes]])</f>
        <v>201209</v>
      </c>
      <c r="G246">
        <f>WEEKNUM(Fecha[[#This Row],[Fecha]],2)</f>
        <v>36</v>
      </c>
      <c r="H246">
        <f>DAY(Fecha[[#This Row],[Fecha]])</f>
        <v>1</v>
      </c>
      <c r="I246">
        <f>WEEKDAY(Fecha[[#This Row],[Fecha]],2)</f>
        <v>6</v>
      </c>
      <c r="J246">
        <f>Fecha[[#This Row],[Año]]</f>
        <v>2012</v>
      </c>
      <c r="K246" t="str">
        <f>"T"&amp;TEXT(Fecha[[#This Row],[Trimestre]],"0")</f>
        <v>T3</v>
      </c>
      <c r="L246" t="str">
        <f>Fecha[[#This Row],[NbTrimestre]]&amp;"/"&amp;RIGHT(TEXT(Fecha[[#This Row],[NbAño]],"0"),2)</f>
        <v>T3/12</v>
      </c>
      <c r="M246" t="str">
        <f>TEXT(Fecha[[#This Row],[Fecha]],"MMMM")</f>
        <v>septiembre</v>
      </c>
      <c r="N246" t="str">
        <f>TEXT(Fecha[[#This Row],[Fecha]],"MMM")</f>
        <v>sep</v>
      </c>
      <c r="O246" t="str">
        <f>TEXT(Fecha[[#This Row],[Dia]],"0")&amp;" "&amp;Fecha[[#This Row],[nbMes3L]]</f>
        <v>1 sep</v>
      </c>
      <c r="P246" t="str">
        <f>"Sem "&amp;TEXT(Fecha[[#This Row],[Semana]],"0")&amp;" "&amp;"/"&amp;RIGHT(TEXT(Fecha[[#This Row],[NbAño]],"0"),2)</f>
        <v>Sem 36 /12</v>
      </c>
      <c r="Q246" t="str">
        <f>TEXT(WEEKDAY(Fecha[[#This Row],[Fecha]],1),"dddd")</f>
        <v>sábado</v>
      </c>
      <c r="R24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7" spans="1:18" x14ac:dyDescent="0.3">
      <c r="A247" s="1">
        <v>41154</v>
      </c>
      <c r="B247">
        <f>(Fecha[[#This Row],[Año]]*10000)+(Fecha[[#This Row],[Mes]]*100)+Fecha[[#This Row],[Dia]]</f>
        <v>20120902</v>
      </c>
      <c r="C247">
        <f>YEAR(Fecha[Fecha])</f>
        <v>2012</v>
      </c>
      <c r="D247">
        <f>ROUNDUP(Fecha[[#This Row],[Mes]]/3,0)</f>
        <v>3</v>
      </c>
      <c r="E247">
        <f>MONTH(Fecha[[#This Row],[Fecha]])</f>
        <v>9</v>
      </c>
      <c r="F247">
        <f>(Fecha[[#This Row],[Año]]*100)+(Fecha[[#This Row],[Mes]])</f>
        <v>201209</v>
      </c>
      <c r="G247">
        <f>WEEKNUM(Fecha[[#This Row],[Fecha]],2)</f>
        <v>36</v>
      </c>
      <c r="H247">
        <f>DAY(Fecha[[#This Row],[Fecha]])</f>
        <v>2</v>
      </c>
      <c r="I247">
        <f>WEEKDAY(Fecha[[#This Row],[Fecha]],2)</f>
        <v>7</v>
      </c>
      <c r="J247">
        <f>Fecha[[#This Row],[Año]]</f>
        <v>2012</v>
      </c>
      <c r="K247" t="str">
        <f>"T"&amp;TEXT(Fecha[[#This Row],[Trimestre]],"0")</f>
        <v>T3</v>
      </c>
      <c r="L247" t="str">
        <f>Fecha[[#This Row],[NbTrimestre]]&amp;"/"&amp;RIGHT(TEXT(Fecha[[#This Row],[NbAño]],"0"),2)</f>
        <v>T3/12</v>
      </c>
      <c r="M247" t="str">
        <f>TEXT(Fecha[[#This Row],[Fecha]],"MMMM")</f>
        <v>septiembre</v>
      </c>
      <c r="N247" t="str">
        <f>TEXT(Fecha[[#This Row],[Fecha]],"MMM")</f>
        <v>sep</v>
      </c>
      <c r="O247" t="str">
        <f>TEXT(Fecha[[#This Row],[Dia]],"0")&amp;" "&amp;Fecha[[#This Row],[nbMes3L]]</f>
        <v>2 sep</v>
      </c>
      <c r="P247" t="str">
        <f>"Sem "&amp;TEXT(Fecha[[#This Row],[Semana]],"0")&amp;" "&amp;"/"&amp;RIGHT(TEXT(Fecha[[#This Row],[NbAño]],"0"),2)</f>
        <v>Sem 36 /12</v>
      </c>
      <c r="Q247" t="str">
        <f>TEXT(WEEKDAY(Fecha[[#This Row],[Fecha]],1),"dddd")</f>
        <v>domingo</v>
      </c>
      <c r="R24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8" spans="1:18" x14ac:dyDescent="0.3">
      <c r="A248" s="1">
        <v>41155</v>
      </c>
      <c r="B248">
        <f>(Fecha[[#This Row],[Año]]*10000)+(Fecha[[#This Row],[Mes]]*100)+Fecha[[#This Row],[Dia]]</f>
        <v>20120903</v>
      </c>
      <c r="C248">
        <f>YEAR(Fecha[Fecha])</f>
        <v>2012</v>
      </c>
      <c r="D248">
        <f>ROUNDUP(Fecha[[#This Row],[Mes]]/3,0)</f>
        <v>3</v>
      </c>
      <c r="E248">
        <f>MONTH(Fecha[[#This Row],[Fecha]])</f>
        <v>9</v>
      </c>
      <c r="F248">
        <f>(Fecha[[#This Row],[Año]]*100)+(Fecha[[#This Row],[Mes]])</f>
        <v>201209</v>
      </c>
      <c r="G248">
        <f>WEEKNUM(Fecha[[#This Row],[Fecha]],2)</f>
        <v>37</v>
      </c>
      <c r="H248">
        <f>DAY(Fecha[[#This Row],[Fecha]])</f>
        <v>3</v>
      </c>
      <c r="I248">
        <f>WEEKDAY(Fecha[[#This Row],[Fecha]],2)</f>
        <v>1</v>
      </c>
      <c r="J248">
        <f>Fecha[[#This Row],[Año]]</f>
        <v>2012</v>
      </c>
      <c r="K248" t="str">
        <f>"T"&amp;TEXT(Fecha[[#This Row],[Trimestre]],"0")</f>
        <v>T3</v>
      </c>
      <c r="L248" t="str">
        <f>Fecha[[#This Row],[NbTrimestre]]&amp;"/"&amp;RIGHT(TEXT(Fecha[[#This Row],[NbAño]],"0"),2)</f>
        <v>T3/12</v>
      </c>
      <c r="M248" t="str">
        <f>TEXT(Fecha[[#This Row],[Fecha]],"MMMM")</f>
        <v>septiembre</v>
      </c>
      <c r="N248" t="str">
        <f>TEXT(Fecha[[#This Row],[Fecha]],"MMM")</f>
        <v>sep</v>
      </c>
      <c r="O248" t="str">
        <f>TEXT(Fecha[[#This Row],[Dia]],"0")&amp;" "&amp;Fecha[[#This Row],[nbMes3L]]</f>
        <v>3 sep</v>
      </c>
      <c r="P248" t="str">
        <f>"Sem "&amp;TEXT(Fecha[[#This Row],[Semana]],"0")&amp;" "&amp;"/"&amp;RIGHT(TEXT(Fecha[[#This Row],[NbAño]],"0"),2)</f>
        <v>Sem 37 /12</v>
      </c>
      <c r="Q248" t="str">
        <f>TEXT(WEEKDAY(Fecha[[#This Row],[Fecha]],1),"dddd")</f>
        <v>lunes</v>
      </c>
      <c r="R24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49" spans="1:18" x14ac:dyDescent="0.3">
      <c r="A249" s="1">
        <v>41156</v>
      </c>
      <c r="B249">
        <f>(Fecha[[#This Row],[Año]]*10000)+(Fecha[[#This Row],[Mes]]*100)+Fecha[[#This Row],[Dia]]</f>
        <v>20120904</v>
      </c>
      <c r="C249">
        <f>YEAR(Fecha[Fecha])</f>
        <v>2012</v>
      </c>
      <c r="D249">
        <f>ROUNDUP(Fecha[[#This Row],[Mes]]/3,0)</f>
        <v>3</v>
      </c>
      <c r="E249">
        <f>MONTH(Fecha[[#This Row],[Fecha]])</f>
        <v>9</v>
      </c>
      <c r="F249">
        <f>(Fecha[[#This Row],[Año]]*100)+(Fecha[[#This Row],[Mes]])</f>
        <v>201209</v>
      </c>
      <c r="G249">
        <f>WEEKNUM(Fecha[[#This Row],[Fecha]],2)</f>
        <v>37</v>
      </c>
      <c r="H249">
        <f>DAY(Fecha[[#This Row],[Fecha]])</f>
        <v>4</v>
      </c>
      <c r="I249">
        <f>WEEKDAY(Fecha[[#This Row],[Fecha]],2)</f>
        <v>2</v>
      </c>
      <c r="J249">
        <f>Fecha[[#This Row],[Año]]</f>
        <v>2012</v>
      </c>
      <c r="K249" t="str">
        <f>"T"&amp;TEXT(Fecha[[#This Row],[Trimestre]],"0")</f>
        <v>T3</v>
      </c>
      <c r="L249" t="str">
        <f>Fecha[[#This Row],[NbTrimestre]]&amp;"/"&amp;RIGHT(TEXT(Fecha[[#This Row],[NbAño]],"0"),2)</f>
        <v>T3/12</v>
      </c>
      <c r="M249" t="str">
        <f>TEXT(Fecha[[#This Row],[Fecha]],"MMMM")</f>
        <v>septiembre</v>
      </c>
      <c r="N249" t="str">
        <f>TEXT(Fecha[[#This Row],[Fecha]],"MMM")</f>
        <v>sep</v>
      </c>
      <c r="O249" t="str">
        <f>TEXT(Fecha[[#This Row],[Dia]],"0")&amp;" "&amp;Fecha[[#This Row],[nbMes3L]]</f>
        <v>4 sep</v>
      </c>
      <c r="P249" t="str">
        <f>"Sem "&amp;TEXT(Fecha[[#This Row],[Semana]],"0")&amp;" "&amp;"/"&amp;RIGHT(TEXT(Fecha[[#This Row],[NbAño]],"0"),2)</f>
        <v>Sem 37 /12</v>
      </c>
      <c r="Q249" t="str">
        <f>TEXT(WEEKDAY(Fecha[[#This Row],[Fecha]],1),"dddd")</f>
        <v>martes</v>
      </c>
      <c r="R24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0" spans="1:18" x14ac:dyDescent="0.3">
      <c r="A250" s="1">
        <v>41157</v>
      </c>
      <c r="B250">
        <f>(Fecha[[#This Row],[Año]]*10000)+(Fecha[[#This Row],[Mes]]*100)+Fecha[[#This Row],[Dia]]</f>
        <v>20120905</v>
      </c>
      <c r="C250">
        <f>YEAR(Fecha[Fecha])</f>
        <v>2012</v>
      </c>
      <c r="D250">
        <f>ROUNDUP(Fecha[[#This Row],[Mes]]/3,0)</f>
        <v>3</v>
      </c>
      <c r="E250">
        <f>MONTH(Fecha[[#This Row],[Fecha]])</f>
        <v>9</v>
      </c>
      <c r="F250">
        <f>(Fecha[[#This Row],[Año]]*100)+(Fecha[[#This Row],[Mes]])</f>
        <v>201209</v>
      </c>
      <c r="G250">
        <f>WEEKNUM(Fecha[[#This Row],[Fecha]],2)</f>
        <v>37</v>
      </c>
      <c r="H250">
        <f>DAY(Fecha[[#This Row],[Fecha]])</f>
        <v>5</v>
      </c>
      <c r="I250">
        <f>WEEKDAY(Fecha[[#This Row],[Fecha]],2)</f>
        <v>3</v>
      </c>
      <c r="J250">
        <f>Fecha[[#This Row],[Año]]</f>
        <v>2012</v>
      </c>
      <c r="K250" t="str">
        <f>"T"&amp;TEXT(Fecha[[#This Row],[Trimestre]],"0")</f>
        <v>T3</v>
      </c>
      <c r="L250" t="str">
        <f>Fecha[[#This Row],[NbTrimestre]]&amp;"/"&amp;RIGHT(TEXT(Fecha[[#This Row],[NbAño]],"0"),2)</f>
        <v>T3/12</v>
      </c>
      <c r="M250" t="str">
        <f>TEXT(Fecha[[#This Row],[Fecha]],"MMMM")</f>
        <v>septiembre</v>
      </c>
      <c r="N250" t="str">
        <f>TEXT(Fecha[[#This Row],[Fecha]],"MMM")</f>
        <v>sep</v>
      </c>
      <c r="O250" t="str">
        <f>TEXT(Fecha[[#This Row],[Dia]],"0")&amp;" "&amp;Fecha[[#This Row],[nbMes3L]]</f>
        <v>5 sep</v>
      </c>
      <c r="P250" t="str">
        <f>"Sem "&amp;TEXT(Fecha[[#This Row],[Semana]],"0")&amp;" "&amp;"/"&amp;RIGHT(TEXT(Fecha[[#This Row],[NbAño]],"0"),2)</f>
        <v>Sem 37 /12</v>
      </c>
      <c r="Q250" t="str">
        <f>TEXT(WEEKDAY(Fecha[[#This Row],[Fecha]],1),"dddd")</f>
        <v>miércoles</v>
      </c>
      <c r="R25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1" spans="1:18" x14ac:dyDescent="0.3">
      <c r="A251" s="1">
        <v>41158</v>
      </c>
      <c r="B251">
        <f>(Fecha[[#This Row],[Año]]*10000)+(Fecha[[#This Row],[Mes]]*100)+Fecha[[#This Row],[Dia]]</f>
        <v>20120906</v>
      </c>
      <c r="C251">
        <f>YEAR(Fecha[Fecha])</f>
        <v>2012</v>
      </c>
      <c r="D251">
        <f>ROUNDUP(Fecha[[#This Row],[Mes]]/3,0)</f>
        <v>3</v>
      </c>
      <c r="E251">
        <f>MONTH(Fecha[[#This Row],[Fecha]])</f>
        <v>9</v>
      </c>
      <c r="F251">
        <f>(Fecha[[#This Row],[Año]]*100)+(Fecha[[#This Row],[Mes]])</f>
        <v>201209</v>
      </c>
      <c r="G251">
        <f>WEEKNUM(Fecha[[#This Row],[Fecha]],2)</f>
        <v>37</v>
      </c>
      <c r="H251">
        <f>DAY(Fecha[[#This Row],[Fecha]])</f>
        <v>6</v>
      </c>
      <c r="I251">
        <f>WEEKDAY(Fecha[[#This Row],[Fecha]],2)</f>
        <v>4</v>
      </c>
      <c r="J251">
        <f>Fecha[[#This Row],[Año]]</f>
        <v>2012</v>
      </c>
      <c r="K251" t="str">
        <f>"T"&amp;TEXT(Fecha[[#This Row],[Trimestre]],"0")</f>
        <v>T3</v>
      </c>
      <c r="L251" t="str">
        <f>Fecha[[#This Row],[NbTrimestre]]&amp;"/"&amp;RIGHT(TEXT(Fecha[[#This Row],[NbAño]],"0"),2)</f>
        <v>T3/12</v>
      </c>
      <c r="M251" t="str">
        <f>TEXT(Fecha[[#This Row],[Fecha]],"MMMM")</f>
        <v>septiembre</v>
      </c>
      <c r="N251" t="str">
        <f>TEXT(Fecha[[#This Row],[Fecha]],"MMM")</f>
        <v>sep</v>
      </c>
      <c r="O251" t="str">
        <f>TEXT(Fecha[[#This Row],[Dia]],"0")&amp;" "&amp;Fecha[[#This Row],[nbMes3L]]</f>
        <v>6 sep</v>
      </c>
      <c r="P251" t="str">
        <f>"Sem "&amp;TEXT(Fecha[[#This Row],[Semana]],"0")&amp;" "&amp;"/"&amp;RIGHT(TEXT(Fecha[[#This Row],[NbAño]],"0"),2)</f>
        <v>Sem 37 /12</v>
      </c>
      <c r="Q251" t="str">
        <f>TEXT(WEEKDAY(Fecha[[#This Row],[Fecha]],1),"dddd")</f>
        <v>jueves</v>
      </c>
      <c r="R25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2" spans="1:18" x14ac:dyDescent="0.3">
      <c r="A252" s="1">
        <v>41159</v>
      </c>
      <c r="B252">
        <f>(Fecha[[#This Row],[Año]]*10000)+(Fecha[[#This Row],[Mes]]*100)+Fecha[[#This Row],[Dia]]</f>
        <v>20120907</v>
      </c>
      <c r="C252">
        <f>YEAR(Fecha[Fecha])</f>
        <v>2012</v>
      </c>
      <c r="D252">
        <f>ROUNDUP(Fecha[[#This Row],[Mes]]/3,0)</f>
        <v>3</v>
      </c>
      <c r="E252">
        <f>MONTH(Fecha[[#This Row],[Fecha]])</f>
        <v>9</v>
      </c>
      <c r="F252">
        <f>(Fecha[[#This Row],[Año]]*100)+(Fecha[[#This Row],[Mes]])</f>
        <v>201209</v>
      </c>
      <c r="G252">
        <f>WEEKNUM(Fecha[[#This Row],[Fecha]],2)</f>
        <v>37</v>
      </c>
      <c r="H252">
        <f>DAY(Fecha[[#This Row],[Fecha]])</f>
        <v>7</v>
      </c>
      <c r="I252">
        <f>WEEKDAY(Fecha[[#This Row],[Fecha]],2)</f>
        <v>5</v>
      </c>
      <c r="J252">
        <f>Fecha[[#This Row],[Año]]</f>
        <v>2012</v>
      </c>
      <c r="K252" t="str">
        <f>"T"&amp;TEXT(Fecha[[#This Row],[Trimestre]],"0")</f>
        <v>T3</v>
      </c>
      <c r="L252" t="str">
        <f>Fecha[[#This Row],[NbTrimestre]]&amp;"/"&amp;RIGHT(TEXT(Fecha[[#This Row],[NbAño]],"0"),2)</f>
        <v>T3/12</v>
      </c>
      <c r="M252" t="str">
        <f>TEXT(Fecha[[#This Row],[Fecha]],"MMMM")</f>
        <v>septiembre</v>
      </c>
      <c r="N252" t="str">
        <f>TEXT(Fecha[[#This Row],[Fecha]],"MMM")</f>
        <v>sep</v>
      </c>
      <c r="O252" t="str">
        <f>TEXT(Fecha[[#This Row],[Dia]],"0")&amp;" "&amp;Fecha[[#This Row],[nbMes3L]]</f>
        <v>7 sep</v>
      </c>
      <c r="P252" t="str">
        <f>"Sem "&amp;TEXT(Fecha[[#This Row],[Semana]],"0")&amp;" "&amp;"/"&amp;RIGHT(TEXT(Fecha[[#This Row],[NbAño]],"0"),2)</f>
        <v>Sem 37 /12</v>
      </c>
      <c r="Q252" t="str">
        <f>TEXT(WEEKDAY(Fecha[[#This Row],[Fecha]],1),"dddd")</f>
        <v>viernes</v>
      </c>
      <c r="R25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3" spans="1:18" x14ac:dyDescent="0.3">
      <c r="A253" s="1">
        <v>41160</v>
      </c>
      <c r="B253">
        <f>(Fecha[[#This Row],[Año]]*10000)+(Fecha[[#This Row],[Mes]]*100)+Fecha[[#This Row],[Dia]]</f>
        <v>20120908</v>
      </c>
      <c r="C253">
        <f>YEAR(Fecha[Fecha])</f>
        <v>2012</v>
      </c>
      <c r="D253">
        <f>ROUNDUP(Fecha[[#This Row],[Mes]]/3,0)</f>
        <v>3</v>
      </c>
      <c r="E253">
        <f>MONTH(Fecha[[#This Row],[Fecha]])</f>
        <v>9</v>
      </c>
      <c r="F253">
        <f>(Fecha[[#This Row],[Año]]*100)+(Fecha[[#This Row],[Mes]])</f>
        <v>201209</v>
      </c>
      <c r="G253">
        <f>WEEKNUM(Fecha[[#This Row],[Fecha]],2)</f>
        <v>37</v>
      </c>
      <c r="H253">
        <f>DAY(Fecha[[#This Row],[Fecha]])</f>
        <v>8</v>
      </c>
      <c r="I253">
        <f>WEEKDAY(Fecha[[#This Row],[Fecha]],2)</f>
        <v>6</v>
      </c>
      <c r="J253">
        <f>Fecha[[#This Row],[Año]]</f>
        <v>2012</v>
      </c>
      <c r="K253" t="str">
        <f>"T"&amp;TEXT(Fecha[[#This Row],[Trimestre]],"0")</f>
        <v>T3</v>
      </c>
      <c r="L253" t="str">
        <f>Fecha[[#This Row],[NbTrimestre]]&amp;"/"&amp;RIGHT(TEXT(Fecha[[#This Row],[NbAño]],"0"),2)</f>
        <v>T3/12</v>
      </c>
      <c r="M253" t="str">
        <f>TEXT(Fecha[[#This Row],[Fecha]],"MMMM")</f>
        <v>septiembre</v>
      </c>
      <c r="N253" t="str">
        <f>TEXT(Fecha[[#This Row],[Fecha]],"MMM")</f>
        <v>sep</v>
      </c>
      <c r="O253" t="str">
        <f>TEXT(Fecha[[#This Row],[Dia]],"0")&amp;" "&amp;Fecha[[#This Row],[nbMes3L]]</f>
        <v>8 sep</v>
      </c>
      <c r="P253" t="str">
        <f>"Sem "&amp;TEXT(Fecha[[#This Row],[Semana]],"0")&amp;" "&amp;"/"&amp;RIGHT(TEXT(Fecha[[#This Row],[NbAño]],"0"),2)</f>
        <v>Sem 37 /12</v>
      </c>
      <c r="Q253" t="str">
        <f>TEXT(WEEKDAY(Fecha[[#This Row],[Fecha]],1),"dddd")</f>
        <v>sábado</v>
      </c>
      <c r="R25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4" spans="1:18" x14ac:dyDescent="0.3">
      <c r="A254" s="1">
        <v>41161</v>
      </c>
      <c r="B254">
        <f>(Fecha[[#This Row],[Año]]*10000)+(Fecha[[#This Row],[Mes]]*100)+Fecha[[#This Row],[Dia]]</f>
        <v>20120909</v>
      </c>
      <c r="C254">
        <f>YEAR(Fecha[Fecha])</f>
        <v>2012</v>
      </c>
      <c r="D254">
        <f>ROUNDUP(Fecha[[#This Row],[Mes]]/3,0)</f>
        <v>3</v>
      </c>
      <c r="E254">
        <f>MONTH(Fecha[[#This Row],[Fecha]])</f>
        <v>9</v>
      </c>
      <c r="F254">
        <f>(Fecha[[#This Row],[Año]]*100)+(Fecha[[#This Row],[Mes]])</f>
        <v>201209</v>
      </c>
      <c r="G254">
        <f>WEEKNUM(Fecha[[#This Row],[Fecha]],2)</f>
        <v>37</v>
      </c>
      <c r="H254">
        <f>DAY(Fecha[[#This Row],[Fecha]])</f>
        <v>9</v>
      </c>
      <c r="I254">
        <f>WEEKDAY(Fecha[[#This Row],[Fecha]],2)</f>
        <v>7</v>
      </c>
      <c r="J254">
        <f>Fecha[[#This Row],[Año]]</f>
        <v>2012</v>
      </c>
      <c r="K254" t="str">
        <f>"T"&amp;TEXT(Fecha[[#This Row],[Trimestre]],"0")</f>
        <v>T3</v>
      </c>
      <c r="L254" t="str">
        <f>Fecha[[#This Row],[NbTrimestre]]&amp;"/"&amp;RIGHT(TEXT(Fecha[[#This Row],[NbAño]],"0"),2)</f>
        <v>T3/12</v>
      </c>
      <c r="M254" t="str">
        <f>TEXT(Fecha[[#This Row],[Fecha]],"MMMM")</f>
        <v>septiembre</v>
      </c>
      <c r="N254" t="str">
        <f>TEXT(Fecha[[#This Row],[Fecha]],"MMM")</f>
        <v>sep</v>
      </c>
      <c r="O254" t="str">
        <f>TEXT(Fecha[[#This Row],[Dia]],"0")&amp;" "&amp;Fecha[[#This Row],[nbMes3L]]</f>
        <v>9 sep</v>
      </c>
      <c r="P254" t="str">
        <f>"Sem "&amp;TEXT(Fecha[[#This Row],[Semana]],"0")&amp;" "&amp;"/"&amp;RIGHT(TEXT(Fecha[[#This Row],[NbAño]],"0"),2)</f>
        <v>Sem 37 /12</v>
      </c>
      <c r="Q254" t="str">
        <f>TEXT(WEEKDAY(Fecha[[#This Row],[Fecha]],1),"dddd")</f>
        <v>domingo</v>
      </c>
      <c r="R25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5" spans="1:18" x14ac:dyDescent="0.3">
      <c r="A255" s="1">
        <v>41162</v>
      </c>
      <c r="B255">
        <f>(Fecha[[#This Row],[Año]]*10000)+(Fecha[[#This Row],[Mes]]*100)+Fecha[[#This Row],[Dia]]</f>
        <v>20120910</v>
      </c>
      <c r="C255">
        <f>YEAR(Fecha[Fecha])</f>
        <v>2012</v>
      </c>
      <c r="D255">
        <f>ROUNDUP(Fecha[[#This Row],[Mes]]/3,0)</f>
        <v>3</v>
      </c>
      <c r="E255">
        <f>MONTH(Fecha[[#This Row],[Fecha]])</f>
        <v>9</v>
      </c>
      <c r="F255">
        <f>(Fecha[[#This Row],[Año]]*100)+(Fecha[[#This Row],[Mes]])</f>
        <v>201209</v>
      </c>
      <c r="G255">
        <f>WEEKNUM(Fecha[[#This Row],[Fecha]],2)</f>
        <v>38</v>
      </c>
      <c r="H255">
        <f>DAY(Fecha[[#This Row],[Fecha]])</f>
        <v>10</v>
      </c>
      <c r="I255">
        <f>WEEKDAY(Fecha[[#This Row],[Fecha]],2)</f>
        <v>1</v>
      </c>
      <c r="J255">
        <f>Fecha[[#This Row],[Año]]</f>
        <v>2012</v>
      </c>
      <c r="K255" t="str">
        <f>"T"&amp;TEXT(Fecha[[#This Row],[Trimestre]],"0")</f>
        <v>T3</v>
      </c>
      <c r="L255" t="str">
        <f>Fecha[[#This Row],[NbTrimestre]]&amp;"/"&amp;RIGHT(TEXT(Fecha[[#This Row],[NbAño]],"0"),2)</f>
        <v>T3/12</v>
      </c>
      <c r="M255" t="str">
        <f>TEXT(Fecha[[#This Row],[Fecha]],"MMMM")</f>
        <v>septiembre</v>
      </c>
      <c r="N255" t="str">
        <f>TEXT(Fecha[[#This Row],[Fecha]],"MMM")</f>
        <v>sep</v>
      </c>
      <c r="O255" t="str">
        <f>TEXT(Fecha[[#This Row],[Dia]],"0")&amp;" "&amp;Fecha[[#This Row],[nbMes3L]]</f>
        <v>10 sep</v>
      </c>
      <c r="P255" t="str">
        <f>"Sem "&amp;TEXT(Fecha[[#This Row],[Semana]],"0")&amp;" "&amp;"/"&amp;RIGHT(TEXT(Fecha[[#This Row],[NbAño]],"0"),2)</f>
        <v>Sem 38 /12</v>
      </c>
      <c r="Q255" t="str">
        <f>TEXT(WEEKDAY(Fecha[[#This Row],[Fecha]],1),"dddd")</f>
        <v>lunes</v>
      </c>
      <c r="R25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6" spans="1:18" x14ac:dyDescent="0.3">
      <c r="A256" s="1">
        <v>41163</v>
      </c>
      <c r="B256">
        <f>(Fecha[[#This Row],[Año]]*10000)+(Fecha[[#This Row],[Mes]]*100)+Fecha[[#This Row],[Dia]]</f>
        <v>20120911</v>
      </c>
      <c r="C256">
        <f>YEAR(Fecha[Fecha])</f>
        <v>2012</v>
      </c>
      <c r="D256">
        <f>ROUNDUP(Fecha[[#This Row],[Mes]]/3,0)</f>
        <v>3</v>
      </c>
      <c r="E256">
        <f>MONTH(Fecha[[#This Row],[Fecha]])</f>
        <v>9</v>
      </c>
      <c r="F256">
        <f>(Fecha[[#This Row],[Año]]*100)+(Fecha[[#This Row],[Mes]])</f>
        <v>201209</v>
      </c>
      <c r="G256">
        <f>WEEKNUM(Fecha[[#This Row],[Fecha]],2)</f>
        <v>38</v>
      </c>
      <c r="H256">
        <f>DAY(Fecha[[#This Row],[Fecha]])</f>
        <v>11</v>
      </c>
      <c r="I256">
        <f>WEEKDAY(Fecha[[#This Row],[Fecha]],2)</f>
        <v>2</v>
      </c>
      <c r="J256">
        <f>Fecha[[#This Row],[Año]]</f>
        <v>2012</v>
      </c>
      <c r="K256" t="str">
        <f>"T"&amp;TEXT(Fecha[[#This Row],[Trimestre]],"0")</f>
        <v>T3</v>
      </c>
      <c r="L256" t="str">
        <f>Fecha[[#This Row],[NbTrimestre]]&amp;"/"&amp;RIGHT(TEXT(Fecha[[#This Row],[NbAño]],"0"),2)</f>
        <v>T3/12</v>
      </c>
      <c r="M256" t="str">
        <f>TEXT(Fecha[[#This Row],[Fecha]],"MMMM")</f>
        <v>septiembre</v>
      </c>
      <c r="N256" t="str">
        <f>TEXT(Fecha[[#This Row],[Fecha]],"MMM")</f>
        <v>sep</v>
      </c>
      <c r="O256" t="str">
        <f>TEXT(Fecha[[#This Row],[Dia]],"0")&amp;" "&amp;Fecha[[#This Row],[nbMes3L]]</f>
        <v>11 sep</v>
      </c>
      <c r="P256" t="str">
        <f>"Sem "&amp;TEXT(Fecha[[#This Row],[Semana]],"0")&amp;" "&amp;"/"&amp;RIGHT(TEXT(Fecha[[#This Row],[NbAño]],"0"),2)</f>
        <v>Sem 38 /12</v>
      </c>
      <c r="Q256" t="str">
        <f>TEXT(WEEKDAY(Fecha[[#This Row],[Fecha]],1),"dddd")</f>
        <v>martes</v>
      </c>
      <c r="R25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7" spans="1:18" x14ac:dyDescent="0.3">
      <c r="A257" s="1">
        <v>41164</v>
      </c>
      <c r="B257">
        <f>(Fecha[[#This Row],[Año]]*10000)+(Fecha[[#This Row],[Mes]]*100)+Fecha[[#This Row],[Dia]]</f>
        <v>20120912</v>
      </c>
      <c r="C257">
        <f>YEAR(Fecha[Fecha])</f>
        <v>2012</v>
      </c>
      <c r="D257">
        <f>ROUNDUP(Fecha[[#This Row],[Mes]]/3,0)</f>
        <v>3</v>
      </c>
      <c r="E257">
        <f>MONTH(Fecha[[#This Row],[Fecha]])</f>
        <v>9</v>
      </c>
      <c r="F257">
        <f>(Fecha[[#This Row],[Año]]*100)+(Fecha[[#This Row],[Mes]])</f>
        <v>201209</v>
      </c>
      <c r="G257">
        <f>WEEKNUM(Fecha[[#This Row],[Fecha]],2)</f>
        <v>38</v>
      </c>
      <c r="H257">
        <f>DAY(Fecha[[#This Row],[Fecha]])</f>
        <v>12</v>
      </c>
      <c r="I257">
        <f>WEEKDAY(Fecha[[#This Row],[Fecha]],2)</f>
        <v>3</v>
      </c>
      <c r="J257">
        <f>Fecha[[#This Row],[Año]]</f>
        <v>2012</v>
      </c>
      <c r="K257" t="str">
        <f>"T"&amp;TEXT(Fecha[[#This Row],[Trimestre]],"0")</f>
        <v>T3</v>
      </c>
      <c r="L257" t="str">
        <f>Fecha[[#This Row],[NbTrimestre]]&amp;"/"&amp;RIGHT(TEXT(Fecha[[#This Row],[NbAño]],"0"),2)</f>
        <v>T3/12</v>
      </c>
      <c r="M257" t="str">
        <f>TEXT(Fecha[[#This Row],[Fecha]],"MMMM")</f>
        <v>septiembre</v>
      </c>
      <c r="N257" t="str">
        <f>TEXT(Fecha[[#This Row],[Fecha]],"MMM")</f>
        <v>sep</v>
      </c>
      <c r="O257" t="str">
        <f>TEXT(Fecha[[#This Row],[Dia]],"0")&amp;" "&amp;Fecha[[#This Row],[nbMes3L]]</f>
        <v>12 sep</v>
      </c>
      <c r="P257" t="str">
        <f>"Sem "&amp;TEXT(Fecha[[#This Row],[Semana]],"0")&amp;" "&amp;"/"&amp;RIGHT(TEXT(Fecha[[#This Row],[NbAño]],"0"),2)</f>
        <v>Sem 38 /12</v>
      </c>
      <c r="Q257" t="str">
        <f>TEXT(WEEKDAY(Fecha[[#This Row],[Fecha]],1),"dddd")</f>
        <v>miércoles</v>
      </c>
      <c r="R25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8" spans="1:18" x14ac:dyDescent="0.3">
      <c r="A258" s="1">
        <v>41165</v>
      </c>
      <c r="B258">
        <f>(Fecha[[#This Row],[Año]]*10000)+(Fecha[[#This Row],[Mes]]*100)+Fecha[[#This Row],[Dia]]</f>
        <v>20120913</v>
      </c>
      <c r="C258">
        <f>YEAR(Fecha[Fecha])</f>
        <v>2012</v>
      </c>
      <c r="D258">
        <f>ROUNDUP(Fecha[[#This Row],[Mes]]/3,0)</f>
        <v>3</v>
      </c>
      <c r="E258">
        <f>MONTH(Fecha[[#This Row],[Fecha]])</f>
        <v>9</v>
      </c>
      <c r="F258">
        <f>(Fecha[[#This Row],[Año]]*100)+(Fecha[[#This Row],[Mes]])</f>
        <v>201209</v>
      </c>
      <c r="G258">
        <f>WEEKNUM(Fecha[[#This Row],[Fecha]],2)</f>
        <v>38</v>
      </c>
      <c r="H258">
        <f>DAY(Fecha[[#This Row],[Fecha]])</f>
        <v>13</v>
      </c>
      <c r="I258">
        <f>WEEKDAY(Fecha[[#This Row],[Fecha]],2)</f>
        <v>4</v>
      </c>
      <c r="J258">
        <f>Fecha[[#This Row],[Año]]</f>
        <v>2012</v>
      </c>
      <c r="K258" t="str">
        <f>"T"&amp;TEXT(Fecha[[#This Row],[Trimestre]],"0")</f>
        <v>T3</v>
      </c>
      <c r="L258" t="str">
        <f>Fecha[[#This Row],[NbTrimestre]]&amp;"/"&amp;RIGHT(TEXT(Fecha[[#This Row],[NbAño]],"0"),2)</f>
        <v>T3/12</v>
      </c>
      <c r="M258" t="str">
        <f>TEXT(Fecha[[#This Row],[Fecha]],"MMMM")</f>
        <v>septiembre</v>
      </c>
      <c r="N258" t="str">
        <f>TEXT(Fecha[[#This Row],[Fecha]],"MMM")</f>
        <v>sep</v>
      </c>
      <c r="O258" t="str">
        <f>TEXT(Fecha[[#This Row],[Dia]],"0")&amp;" "&amp;Fecha[[#This Row],[nbMes3L]]</f>
        <v>13 sep</v>
      </c>
      <c r="P258" t="str">
        <f>"Sem "&amp;TEXT(Fecha[[#This Row],[Semana]],"0")&amp;" "&amp;"/"&amp;RIGHT(TEXT(Fecha[[#This Row],[NbAño]],"0"),2)</f>
        <v>Sem 38 /12</v>
      </c>
      <c r="Q258" t="str">
        <f>TEXT(WEEKDAY(Fecha[[#This Row],[Fecha]],1),"dddd")</f>
        <v>jueves</v>
      </c>
      <c r="R25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59" spans="1:18" x14ac:dyDescent="0.3">
      <c r="A259" s="1">
        <v>41166</v>
      </c>
      <c r="B259">
        <f>(Fecha[[#This Row],[Año]]*10000)+(Fecha[[#This Row],[Mes]]*100)+Fecha[[#This Row],[Dia]]</f>
        <v>20120914</v>
      </c>
      <c r="C259">
        <f>YEAR(Fecha[Fecha])</f>
        <v>2012</v>
      </c>
      <c r="D259">
        <f>ROUNDUP(Fecha[[#This Row],[Mes]]/3,0)</f>
        <v>3</v>
      </c>
      <c r="E259">
        <f>MONTH(Fecha[[#This Row],[Fecha]])</f>
        <v>9</v>
      </c>
      <c r="F259">
        <f>(Fecha[[#This Row],[Año]]*100)+(Fecha[[#This Row],[Mes]])</f>
        <v>201209</v>
      </c>
      <c r="G259">
        <f>WEEKNUM(Fecha[[#This Row],[Fecha]],2)</f>
        <v>38</v>
      </c>
      <c r="H259">
        <f>DAY(Fecha[[#This Row],[Fecha]])</f>
        <v>14</v>
      </c>
      <c r="I259">
        <f>WEEKDAY(Fecha[[#This Row],[Fecha]],2)</f>
        <v>5</v>
      </c>
      <c r="J259">
        <f>Fecha[[#This Row],[Año]]</f>
        <v>2012</v>
      </c>
      <c r="K259" t="str">
        <f>"T"&amp;TEXT(Fecha[[#This Row],[Trimestre]],"0")</f>
        <v>T3</v>
      </c>
      <c r="L259" t="str">
        <f>Fecha[[#This Row],[NbTrimestre]]&amp;"/"&amp;RIGHT(TEXT(Fecha[[#This Row],[NbAño]],"0"),2)</f>
        <v>T3/12</v>
      </c>
      <c r="M259" t="str">
        <f>TEXT(Fecha[[#This Row],[Fecha]],"MMMM")</f>
        <v>septiembre</v>
      </c>
      <c r="N259" t="str">
        <f>TEXT(Fecha[[#This Row],[Fecha]],"MMM")</f>
        <v>sep</v>
      </c>
      <c r="O259" t="str">
        <f>TEXT(Fecha[[#This Row],[Dia]],"0")&amp;" "&amp;Fecha[[#This Row],[nbMes3L]]</f>
        <v>14 sep</v>
      </c>
      <c r="P259" t="str">
        <f>"Sem "&amp;TEXT(Fecha[[#This Row],[Semana]],"0")&amp;" "&amp;"/"&amp;RIGHT(TEXT(Fecha[[#This Row],[NbAño]],"0"),2)</f>
        <v>Sem 38 /12</v>
      </c>
      <c r="Q259" t="str">
        <f>TEXT(WEEKDAY(Fecha[[#This Row],[Fecha]],1),"dddd")</f>
        <v>viernes</v>
      </c>
      <c r="R25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0" spans="1:18" x14ac:dyDescent="0.3">
      <c r="A260" s="1">
        <v>41167</v>
      </c>
      <c r="B260">
        <f>(Fecha[[#This Row],[Año]]*10000)+(Fecha[[#This Row],[Mes]]*100)+Fecha[[#This Row],[Dia]]</f>
        <v>20120915</v>
      </c>
      <c r="C260">
        <f>YEAR(Fecha[Fecha])</f>
        <v>2012</v>
      </c>
      <c r="D260">
        <f>ROUNDUP(Fecha[[#This Row],[Mes]]/3,0)</f>
        <v>3</v>
      </c>
      <c r="E260">
        <f>MONTH(Fecha[[#This Row],[Fecha]])</f>
        <v>9</v>
      </c>
      <c r="F260">
        <f>(Fecha[[#This Row],[Año]]*100)+(Fecha[[#This Row],[Mes]])</f>
        <v>201209</v>
      </c>
      <c r="G260">
        <f>WEEKNUM(Fecha[[#This Row],[Fecha]],2)</f>
        <v>38</v>
      </c>
      <c r="H260">
        <f>DAY(Fecha[[#This Row],[Fecha]])</f>
        <v>15</v>
      </c>
      <c r="I260">
        <f>WEEKDAY(Fecha[[#This Row],[Fecha]],2)</f>
        <v>6</v>
      </c>
      <c r="J260">
        <f>Fecha[[#This Row],[Año]]</f>
        <v>2012</v>
      </c>
      <c r="K260" t="str">
        <f>"T"&amp;TEXT(Fecha[[#This Row],[Trimestre]],"0")</f>
        <v>T3</v>
      </c>
      <c r="L260" t="str">
        <f>Fecha[[#This Row],[NbTrimestre]]&amp;"/"&amp;RIGHT(TEXT(Fecha[[#This Row],[NbAño]],"0"),2)</f>
        <v>T3/12</v>
      </c>
      <c r="M260" t="str">
        <f>TEXT(Fecha[[#This Row],[Fecha]],"MMMM")</f>
        <v>septiembre</v>
      </c>
      <c r="N260" t="str">
        <f>TEXT(Fecha[[#This Row],[Fecha]],"MMM")</f>
        <v>sep</v>
      </c>
      <c r="O260" t="str">
        <f>TEXT(Fecha[[#This Row],[Dia]],"0")&amp;" "&amp;Fecha[[#This Row],[nbMes3L]]</f>
        <v>15 sep</v>
      </c>
      <c r="P260" t="str">
        <f>"Sem "&amp;TEXT(Fecha[[#This Row],[Semana]],"0")&amp;" "&amp;"/"&amp;RIGHT(TEXT(Fecha[[#This Row],[NbAño]],"0"),2)</f>
        <v>Sem 38 /12</v>
      </c>
      <c r="Q260" t="str">
        <f>TEXT(WEEKDAY(Fecha[[#This Row],[Fecha]],1),"dddd")</f>
        <v>sábado</v>
      </c>
      <c r="R26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1" spans="1:18" x14ac:dyDescent="0.3">
      <c r="A261" s="1">
        <v>41168</v>
      </c>
      <c r="B261">
        <f>(Fecha[[#This Row],[Año]]*10000)+(Fecha[[#This Row],[Mes]]*100)+Fecha[[#This Row],[Dia]]</f>
        <v>20120916</v>
      </c>
      <c r="C261">
        <f>YEAR(Fecha[Fecha])</f>
        <v>2012</v>
      </c>
      <c r="D261">
        <f>ROUNDUP(Fecha[[#This Row],[Mes]]/3,0)</f>
        <v>3</v>
      </c>
      <c r="E261">
        <f>MONTH(Fecha[[#This Row],[Fecha]])</f>
        <v>9</v>
      </c>
      <c r="F261">
        <f>(Fecha[[#This Row],[Año]]*100)+(Fecha[[#This Row],[Mes]])</f>
        <v>201209</v>
      </c>
      <c r="G261">
        <f>WEEKNUM(Fecha[[#This Row],[Fecha]],2)</f>
        <v>38</v>
      </c>
      <c r="H261">
        <f>DAY(Fecha[[#This Row],[Fecha]])</f>
        <v>16</v>
      </c>
      <c r="I261">
        <f>WEEKDAY(Fecha[[#This Row],[Fecha]],2)</f>
        <v>7</v>
      </c>
      <c r="J261">
        <f>Fecha[[#This Row],[Año]]</f>
        <v>2012</v>
      </c>
      <c r="K261" t="str">
        <f>"T"&amp;TEXT(Fecha[[#This Row],[Trimestre]],"0")</f>
        <v>T3</v>
      </c>
      <c r="L261" t="str">
        <f>Fecha[[#This Row],[NbTrimestre]]&amp;"/"&amp;RIGHT(TEXT(Fecha[[#This Row],[NbAño]],"0"),2)</f>
        <v>T3/12</v>
      </c>
      <c r="M261" t="str">
        <f>TEXT(Fecha[[#This Row],[Fecha]],"MMMM")</f>
        <v>septiembre</v>
      </c>
      <c r="N261" t="str">
        <f>TEXT(Fecha[[#This Row],[Fecha]],"MMM")</f>
        <v>sep</v>
      </c>
      <c r="O261" t="str">
        <f>TEXT(Fecha[[#This Row],[Dia]],"0")&amp;" "&amp;Fecha[[#This Row],[nbMes3L]]</f>
        <v>16 sep</v>
      </c>
      <c r="P261" t="str">
        <f>"Sem "&amp;TEXT(Fecha[[#This Row],[Semana]],"0")&amp;" "&amp;"/"&amp;RIGHT(TEXT(Fecha[[#This Row],[NbAño]],"0"),2)</f>
        <v>Sem 38 /12</v>
      </c>
      <c r="Q261" t="str">
        <f>TEXT(WEEKDAY(Fecha[[#This Row],[Fecha]],1),"dddd")</f>
        <v>domingo</v>
      </c>
      <c r="R26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2" spans="1:18" x14ac:dyDescent="0.3">
      <c r="A262" s="1">
        <v>41169</v>
      </c>
      <c r="B262">
        <f>(Fecha[[#This Row],[Año]]*10000)+(Fecha[[#This Row],[Mes]]*100)+Fecha[[#This Row],[Dia]]</f>
        <v>20120917</v>
      </c>
      <c r="C262">
        <f>YEAR(Fecha[Fecha])</f>
        <v>2012</v>
      </c>
      <c r="D262">
        <f>ROUNDUP(Fecha[[#This Row],[Mes]]/3,0)</f>
        <v>3</v>
      </c>
      <c r="E262">
        <f>MONTH(Fecha[[#This Row],[Fecha]])</f>
        <v>9</v>
      </c>
      <c r="F262">
        <f>(Fecha[[#This Row],[Año]]*100)+(Fecha[[#This Row],[Mes]])</f>
        <v>201209</v>
      </c>
      <c r="G262">
        <f>WEEKNUM(Fecha[[#This Row],[Fecha]],2)</f>
        <v>39</v>
      </c>
      <c r="H262">
        <f>DAY(Fecha[[#This Row],[Fecha]])</f>
        <v>17</v>
      </c>
      <c r="I262">
        <f>WEEKDAY(Fecha[[#This Row],[Fecha]],2)</f>
        <v>1</v>
      </c>
      <c r="J262">
        <f>Fecha[[#This Row],[Año]]</f>
        <v>2012</v>
      </c>
      <c r="K262" t="str">
        <f>"T"&amp;TEXT(Fecha[[#This Row],[Trimestre]],"0")</f>
        <v>T3</v>
      </c>
      <c r="L262" t="str">
        <f>Fecha[[#This Row],[NbTrimestre]]&amp;"/"&amp;RIGHT(TEXT(Fecha[[#This Row],[NbAño]],"0"),2)</f>
        <v>T3/12</v>
      </c>
      <c r="M262" t="str">
        <f>TEXT(Fecha[[#This Row],[Fecha]],"MMMM")</f>
        <v>septiembre</v>
      </c>
      <c r="N262" t="str">
        <f>TEXT(Fecha[[#This Row],[Fecha]],"MMM")</f>
        <v>sep</v>
      </c>
      <c r="O262" t="str">
        <f>TEXT(Fecha[[#This Row],[Dia]],"0")&amp;" "&amp;Fecha[[#This Row],[nbMes3L]]</f>
        <v>17 sep</v>
      </c>
      <c r="P262" t="str">
        <f>"Sem "&amp;TEXT(Fecha[[#This Row],[Semana]],"0")&amp;" "&amp;"/"&amp;RIGHT(TEXT(Fecha[[#This Row],[NbAño]],"0"),2)</f>
        <v>Sem 39 /12</v>
      </c>
      <c r="Q262" t="str">
        <f>TEXT(WEEKDAY(Fecha[[#This Row],[Fecha]],1),"dddd")</f>
        <v>lunes</v>
      </c>
      <c r="R26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3" spans="1:18" x14ac:dyDescent="0.3">
      <c r="A263" s="1">
        <v>41170</v>
      </c>
      <c r="B263">
        <f>(Fecha[[#This Row],[Año]]*10000)+(Fecha[[#This Row],[Mes]]*100)+Fecha[[#This Row],[Dia]]</f>
        <v>20120918</v>
      </c>
      <c r="C263">
        <f>YEAR(Fecha[Fecha])</f>
        <v>2012</v>
      </c>
      <c r="D263">
        <f>ROUNDUP(Fecha[[#This Row],[Mes]]/3,0)</f>
        <v>3</v>
      </c>
      <c r="E263">
        <f>MONTH(Fecha[[#This Row],[Fecha]])</f>
        <v>9</v>
      </c>
      <c r="F263">
        <f>(Fecha[[#This Row],[Año]]*100)+(Fecha[[#This Row],[Mes]])</f>
        <v>201209</v>
      </c>
      <c r="G263">
        <f>WEEKNUM(Fecha[[#This Row],[Fecha]],2)</f>
        <v>39</v>
      </c>
      <c r="H263">
        <f>DAY(Fecha[[#This Row],[Fecha]])</f>
        <v>18</v>
      </c>
      <c r="I263">
        <f>WEEKDAY(Fecha[[#This Row],[Fecha]],2)</f>
        <v>2</v>
      </c>
      <c r="J263">
        <f>Fecha[[#This Row],[Año]]</f>
        <v>2012</v>
      </c>
      <c r="K263" t="str">
        <f>"T"&amp;TEXT(Fecha[[#This Row],[Trimestre]],"0")</f>
        <v>T3</v>
      </c>
      <c r="L263" t="str">
        <f>Fecha[[#This Row],[NbTrimestre]]&amp;"/"&amp;RIGHT(TEXT(Fecha[[#This Row],[NbAño]],"0"),2)</f>
        <v>T3/12</v>
      </c>
      <c r="M263" t="str">
        <f>TEXT(Fecha[[#This Row],[Fecha]],"MMMM")</f>
        <v>septiembre</v>
      </c>
      <c r="N263" t="str">
        <f>TEXT(Fecha[[#This Row],[Fecha]],"MMM")</f>
        <v>sep</v>
      </c>
      <c r="O263" t="str">
        <f>TEXT(Fecha[[#This Row],[Dia]],"0")&amp;" "&amp;Fecha[[#This Row],[nbMes3L]]</f>
        <v>18 sep</v>
      </c>
      <c r="P263" t="str">
        <f>"Sem "&amp;TEXT(Fecha[[#This Row],[Semana]],"0")&amp;" "&amp;"/"&amp;RIGHT(TEXT(Fecha[[#This Row],[NbAño]],"0"),2)</f>
        <v>Sem 39 /12</v>
      </c>
      <c r="Q263" t="str">
        <f>TEXT(WEEKDAY(Fecha[[#This Row],[Fecha]],1),"dddd")</f>
        <v>martes</v>
      </c>
      <c r="R26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4" spans="1:18" x14ac:dyDescent="0.3">
      <c r="A264" s="1">
        <v>41171</v>
      </c>
      <c r="B264">
        <f>(Fecha[[#This Row],[Año]]*10000)+(Fecha[[#This Row],[Mes]]*100)+Fecha[[#This Row],[Dia]]</f>
        <v>20120919</v>
      </c>
      <c r="C264">
        <f>YEAR(Fecha[Fecha])</f>
        <v>2012</v>
      </c>
      <c r="D264">
        <f>ROUNDUP(Fecha[[#This Row],[Mes]]/3,0)</f>
        <v>3</v>
      </c>
      <c r="E264">
        <f>MONTH(Fecha[[#This Row],[Fecha]])</f>
        <v>9</v>
      </c>
      <c r="F264">
        <f>(Fecha[[#This Row],[Año]]*100)+(Fecha[[#This Row],[Mes]])</f>
        <v>201209</v>
      </c>
      <c r="G264">
        <f>WEEKNUM(Fecha[[#This Row],[Fecha]],2)</f>
        <v>39</v>
      </c>
      <c r="H264">
        <f>DAY(Fecha[[#This Row],[Fecha]])</f>
        <v>19</v>
      </c>
      <c r="I264">
        <f>WEEKDAY(Fecha[[#This Row],[Fecha]],2)</f>
        <v>3</v>
      </c>
      <c r="J264">
        <f>Fecha[[#This Row],[Año]]</f>
        <v>2012</v>
      </c>
      <c r="K264" t="str">
        <f>"T"&amp;TEXT(Fecha[[#This Row],[Trimestre]],"0")</f>
        <v>T3</v>
      </c>
      <c r="L264" t="str">
        <f>Fecha[[#This Row],[NbTrimestre]]&amp;"/"&amp;RIGHT(TEXT(Fecha[[#This Row],[NbAño]],"0"),2)</f>
        <v>T3/12</v>
      </c>
      <c r="M264" t="str">
        <f>TEXT(Fecha[[#This Row],[Fecha]],"MMMM")</f>
        <v>septiembre</v>
      </c>
      <c r="N264" t="str">
        <f>TEXT(Fecha[[#This Row],[Fecha]],"MMM")</f>
        <v>sep</v>
      </c>
      <c r="O264" t="str">
        <f>TEXT(Fecha[[#This Row],[Dia]],"0")&amp;" "&amp;Fecha[[#This Row],[nbMes3L]]</f>
        <v>19 sep</v>
      </c>
      <c r="P264" t="str">
        <f>"Sem "&amp;TEXT(Fecha[[#This Row],[Semana]],"0")&amp;" "&amp;"/"&amp;RIGHT(TEXT(Fecha[[#This Row],[NbAño]],"0"),2)</f>
        <v>Sem 39 /12</v>
      </c>
      <c r="Q264" t="str">
        <f>TEXT(WEEKDAY(Fecha[[#This Row],[Fecha]],1),"dddd")</f>
        <v>miércoles</v>
      </c>
      <c r="R26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5" spans="1:18" x14ac:dyDescent="0.3">
      <c r="A265" s="1">
        <v>41172</v>
      </c>
      <c r="B265">
        <f>(Fecha[[#This Row],[Año]]*10000)+(Fecha[[#This Row],[Mes]]*100)+Fecha[[#This Row],[Dia]]</f>
        <v>20120920</v>
      </c>
      <c r="C265">
        <f>YEAR(Fecha[Fecha])</f>
        <v>2012</v>
      </c>
      <c r="D265">
        <f>ROUNDUP(Fecha[[#This Row],[Mes]]/3,0)</f>
        <v>3</v>
      </c>
      <c r="E265">
        <f>MONTH(Fecha[[#This Row],[Fecha]])</f>
        <v>9</v>
      </c>
      <c r="F265">
        <f>(Fecha[[#This Row],[Año]]*100)+(Fecha[[#This Row],[Mes]])</f>
        <v>201209</v>
      </c>
      <c r="G265">
        <f>WEEKNUM(Fecha[[#This Row],[Fecha]],2)</f>
        <v>39</v>
      </c>
      <c r="H265">
        <f>DAY(Fecha[[#This Row],[Fecha]])</f>
        <v>20</v>
      </c>
      <c r="I265">
        <f>WEEKDAY(Fecha[[#This Row],[Fecha]],2)</f>
        <v>4</v>
      </c>
      <c r="J265">
        <f>Fecha[[#This Row],[Año]]</f>
        <v>2012</v>
      </c>
      <c r="K265" t="str">
        <f>"T"&amp;TEXT(Fecha[[#This Row],[Trimestre]],"0")</f>
        <v>T3</v>
      </c>
      <c r="L265" t="str">
        <f>Fecha[[#This Row],[NbTrimestre]]&amp;"/"&amp;RIGHT(TEXT(Fecha[[#This Row],[NbAño]],"0"),2)</f>
        <v>T3/12</v>
      </c>
      <c r="M265" t="str">
        <f>TEXT(Fecha[[#This Row],[Fecha]],"MMMM")</f>
        <v>septiembre</v>
      </c>
      <c r="N265" t="str">
        <f>TEXT(Fecha[[#This Row],[Fecha]],"MMM")</f>
        <v>sep</v>
      </c>
      <c r="O265" t="str">
        <f>TEXT(Fecha[[#This Row],[Dia]],"0")&amp;" "&amp;Fecha[[#This Row],[nbMes3L]]</f>
        <v>20 sep</v>
      </c>
      <c r="P265" t="str">
        <f>"Sem "&amp;TEXT(Fecha[[#This Row],[Semana]],"0")&amp;" "&amp;"/"&amp;RIGHT(TEXT(Fecha[[#This Row],[NbAño]],"0"),2)</f>
        <v>Sem 39 /12</v>
      </c>
      <c r="Q265" t="str">
        <f>TEXT(WEEKDAY(Fecha[[#This Row],[Fecha]],1),"dddd")</f>
        <v>jueves</v>
      </c>
      <c r="R26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6" spans="1:18" x14ac:dyDescent="0.3">
      <c r="A266" s="1">
        <v>41173</v>
      </c>
      <c r="B266">
        <f>(Fecha[[#This Row],[Año]]*10000)+(Fecha[[#This Row],[Mes]]*100)+Fecha[[#This Row],[Dia]]</f>
        <v>20120921</v>
      </c>
      <c r="C266">
        <f>YEAR(Fecha[Fecha])</f>
        <v>2012</v>
      </c>
      <c r="D266">
        <f>ROUNDUP(Fecha[[#This Row],[Mes]]/3,0)</f>
        <v>3</v>
      </c>
      <c r="E266">
        <f>MONTH(Fecha[[#This Row],[Fecha]])</f>
        <v>9</v>
      </c>
      <c r="F266">
        <f>(Fecha[[#This Row],[Año]]*100)+(Fecha[[#This Row],[Mes]])</f>
        <v>201209</v>
      </c>
      <c r="G266">
        <f>WEEKNUM(Fecha[[#This Row],[Fecha]],2)</f>
        <v>39</v>
      </c>
      <c r="H266">
        <f>DAY(Fecha[[#This Row],[Fecha]])</f>
        <v>21</v>
      </c>
      <c r="I266">
        <f>WEEKDAY(Fecha[[#This Row],[Fecha]],2)</f>
        <v>5</v>
      </c>
      <c r="J266">
        <f>Fecha[[#This Row],[Año]]</f>
        <v>2012</v>
      </c>
      <c r="K266" t="str">
        <f>"T"&amp;TEXT(Fecha[[#This Row],[Trimestre]],"0")</f>
        <v>T3</v>
      </c>
      <c r="L266" t="str">
        <f>Fecha[[#This Row],[NbTrimestre]]&amp;"/"&amp;RIGHT(TEXT(Fecha[[#This Row],[NbAño]],"0"),2)</f>
        <v>T3/12</v>
      </c>
      <c r="M266" t="str">
        <f>TEXT(Fecha[[#This Row],[Fecha]],"MMMM")</f>
        <v>septiembre</v>
      </c>
      <c r="N266" t="str">
        <f>TEXT(Fecha[[#This Row],[Fecha]],"MMM")</f>
        <v>sep</v>
      </c>
      <c r="O266" t="str">
        <f>TEXT(Fecha[[#This Row],[Dia]],"0")&amp;" "&amp;Fecha[[#This Row],[nbMes3L]]</f>
        <v>21 sep</v>
      </c>
      <c r="P266" t="str">
        <f>"Sem "&amp;TEXT(Fecha[[#This Row],[Semana]],"0")&amp;" "&amp;"/"&amp;RIGHT(TEXT(Fecha[[#This Row],[NbAño]],"0"),2)</f>
        <v>Sem 39 /12</v>
      </c>
      <c r="Q266" t="str">
        <f>TEXT(WEEKDAY(Fecha[[#This Row],[Fecha]],1),"dddd")</f>
        <v>viernes</v>
      </c>
      <c r="R26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7" spans="1:18" x14ac:dyDescent="0.3">
      <c r="A267" s="1">
        <v>41174</v>
      </c>
      <c r="B267">
        <f>(Fecha[[#This Row],[Año]]*10000)+(Fecha[[#This Row],[Mes]]*100)+Fecha[[#This Row],[Dia]]</f>
        <v>20120922</v>
      </c>
      <c r="C267">
        <f>YEAR(Fecha[Fecha])</f>
        <v>2012</v>
      </c>
      <c r="D267">
        <f>ROUNDUP(Fecha[[#This Row],[Mes]]/3,0)</f>
        <v>3</v>
      </c>
      <c r="E267">
        <f>MONTH(Fecha[[#This Row],[Fecha]])</f>
        <v>9</v>
      </c>
      <c r="F267">
        <f>(Fecha[[#This Row],[Año]]*100)+(Fecha[[#This Row],[Mes]])</f>
        <v>201209</v>
      </c>
      <c r="G267">
        <f>WEEKNUM(Fecha[[#This Row],[Fecha]],2)</f>
        <v>39</v>
      </c>
      <c r="H267">
        <f>DAY(Fecha[[#This Row],[Fecha]])</f>
        <v>22</v>
      </c>
      <c r="I267">
        <f>WEEKDAY(Fecha[[#This Row],[Fecha]],2)</f>
        <v>6</v>
      </c>
      <c r="J267">
        <f>Fecha[[#This Row],[Año]]</f>
        <v>2012</v>
      </c>
      <c r="K267" t="str">
        <f>"T"&amp;TEXT(Fecha[[#This Row],[Trimestre]],"0")</f>
        <v>T3</v>
      </c>
      <c r="L267" t="str">
        <f>Fecha[[#This Row],[NbTrimestre]]&amp;"/"&amp;RIGHT(TEXT(Fecha[[#This Row],[NbAño]],"0"),2)</f>
        <v>T3/12</v>
      </c>
      <c r="M267" t="str">
        <f>TEXT(Fecha[[#This Row],[Fecha]],"MMMM")</f>
        <v>septiembre</v>
      </c>
      <c r="N267" t="str">
        <f>TEXT(Fecha[[#This Row],[Fecha]],"MMM")</f>
        <v>sep</v>
      </c>
      <c r="O267" t="str">
        <f>TEXT(Fecha[[#This Row],[Dia]],"0")&amp;" "&amp;Fecha[[#This Row],[nbMes3L]]</f>
        <v>22 sep</v>
      </c>
      <c r="P267" t="str">
        <f>"Sem "&amp;TEXT(Fecha[[#This Row],[Semana]],"0")&amp;" "&amp;"/"&amp;RIGHT(TEXT(Fecha[[#This Row],[NbAño]],"0"),2)</f>
        <v>Sem 39 /12</v>
      </c>
      <c r="Q267" t="str">
        <f>TEXT(WEEKDAY(Fecha[[#This Row],[Fecha]],1),"dddd")</f>
        <v>sábado</v>
      </c>
      <c r="R26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8" spans="1:18" x14ac:dyDescent="0.3">
      <c r="A268" s="1">
        <v>41175</v>
      </c>
      <c r="B268">
        <f>(Fecha[[#This Row],[Año]]*10000)+(Fecha[[#This Row],[Mes]]*100)+Fecha[[#This Row],[Dia]]</f>
        <v>20120923</v>
      </c>
      <c r="C268">
        <f>YEAR(Fecha[Fecha])</f>
        <v>2012</v>
      </c>
      <c r="D268">
        <f>ROUNDUP(Fecha[[#This Row],[Mes]]/3,0)</f>
        <v>3</v>
      </c>
      <c r="E268">
        <f>MONTH(Fecha[[#This Row],[Fecha]])</f>
        <v>9</v>
      </c>
      <c r="F268">
        <f>(Fecha[[#This Row],[Año]]*100)+(Fecha[[#This Row],[Mes]])</f>
        <v>201209</v>
      </c>
      <c r="G268">
        <f>WEEKNUM(Fecha[[#This Row],[Fecha]],2)</f>
        <v>39</v>
      </c>
      <c r="H268">
        <f>DAY(Fecha[[#This Row],[Fecha]])</f>
        <v>23</v>
      </c>
      <c r="I268">
        <f>WEEKDAY(Fecha[[#This Row],[Fecha]],2)</f>
        <v>7</v>
      </c>
      <c r="J268">
        <f>Fecha[[#This Row],[Año]]</f>
        <v>2012</v>
      </c>
      <c r="K268" t="str">
        <f>"T"&amp;TEXT(Fecha[[#This Row],[Trimestre]],"0")</f>
        <v>T3</v>
      </c>
      <c r="L268" t="str">
        <f>Fecha[[#This Row],[NbTrimestre]]&amp;"/"&amp;RIGHT(TEXT(Fecha[[#This Row],[NbAño]],"0"),2)</f>
        <v>T3/12</v>
      </c>
      <c r="M268" t="str">
        <f>TEXT(Fecha[[#This Row],[Fecha]],"MMMM")</f>
        <v>septiembre</v>
      </c>
      <c r="N268" t="str">
        <f>TEXT(Fecha[[#This Row],[Fecha]],"MMM")</f>
        <v>sep</v>
      </c>
      <c r="O268" t="str">
        <f>TEXT(Fecha[[#This Row],[Dia]],"0")&amp;" "&amp;Fecha[[#This Row],[nbMes3L]]</f>
        <v>23 sep</v>
      </c>
      <c r="P268" t="str">
        <f>"Sem "&amp;TEXT(Fecha[[#This Row],[Semana]],"0")&amp;" "&amp;"/"&amp;RIGHT(TEXT(Fecha[[#This Row],[NbAño]],"0"),2)</f>
        <v>Sem 39 /12</v>
      </c>
      <c r="Q268" t="str">
        <f>TEXT(WEEKDAY(Fecha[[#This Row],[Fecha]],1),"dddd")</f>
        <v>domingo</v>
      </c>
      <c r="R26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69" spans="1:18" x14ac:dyDescent="0.3">
      <c r="A269" s="1">
        <v>41176</v>
      </c>
      <c r="B269">
        <f>(Fecha[[#This Row],[Año]]*10000)+(Fecha[[#This Row],[Mes]]*100)+Fecha[[#This Row],[Dia]]</f>
        <v>20120924</v>
      </c>
      <c r="C269">
        <f>YEAR(Fecha[Fecha])</f>
        <v>2012</v>
      </c>
      <c r="D269">
        <f>ROUNDUP(Fecha[[#This Row],[Mes]]/3,0)</f>
        <v>3</v>
      </c>
      <c r="E269">
        <f>MONTH(Fecha[[#This Row],[Fecha]])</f>
        <v>9</v>
      </c>
      <c r="F269">
        <f>(Fecha[[#This Row],[Año]]*100)+(Fecha[[#This Row],[Mes]])</f>
        <v>201209</v>
      </c>
      <c r="G269">
        <f>WEEKNUM(Fecha[[#This Row],[Fecha]],2)</f>
        <v>40</v>
      </c>
      <c r="H269">
        <f>DAY(Fecha[[#This Row],[Fecha]])</f>
        <v>24</v>
      </c>
      <c r="I269">
        <f>WEEKDAY(Fecha[[#This Row],[Fecha]],2)</f>
        <v>1</v>
      </c>
      <c r="J269">
        <f>Fecha[[#This Row],[Año]]</f>
        <v>2012</v>
      </c>
      <c r="K269" t="str">
        <f>"T"&amp;TEXT(Fecha[[#This Row],[Trimestre]],"0")</f>
        <v>T3</v>
      </c>
      <c r="L269" t="str">
        <f>Fecha[[#This Row],[NbTrimestre]]&amp;"/"&amp;RIGHT(TEXT(Fecha[[#This Row],[NbAño]],"0"),2)</f>
        <v>T3/12</v>
      </c>
      <c r="M269" t="str">
        <f>TEXT(Fecha[[#This Row],[Fecha]],"MMMM")</f>
        <v>septiembre</v>
      </c>
      <c r="N269" t="str">
        <f>TEXT(Fecha[[#This Row],[Fecha]],"MMM")</f>
        <v>sep</v>
      </c>
      <c r="O269" t="str">
        <f>TEXT(Fecha[[#This Row],[Dia]],"0")&amp;" "&amp;Fecha[[#This Row],[nbMes3L]]</f>
        <v>24 sep</v>
      </c>
      <c r="P269" t="str">
        <f>"Sem "&amp;TEXT(Fecha[[#This Row],[Semana]],"0")&amp;" "&amp;"/"&amp;RIGHT(TEXT(Fecha[[#This Row],[NbAño]],"0"),2)</f>
        <v>Sem 40 /12</v>
      </c>
      <c r="Q269" t="str">
        <f>TEXT(WEEKDAY(Fecha[[#This Row],[Fecha]],1),"dddd")</f>
        <v>lunes</v>
      </c>
      <c r="R26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0" spans="1:18" x14ac:dyDescent="0.3">
      <c r="A270" s="1">
        <v>41177</v>
      </c>
      <c r="B270">
        <f>(Fecha[[#This Row],[Año]]*10000)+(Fecha[[#This Row],[Mes]]*100)+Fecha[[#This Row],[Dia]]</f>
        <v>20120925</v>
      </c>
      <c r="C270">
        <f>YEAR(Fecha[Fecha])</f>
        <v>2012</v>
      </c>
      <c r="D270">
        <f>ROUNDUP(Fecha[[#This Row],[Mes]]/3,0)</f>
        <v>3</v>
      </c>
      <c r="E270">
        <f>MONTH(Fecha[[#This Row],[Fecha]])</f>
        <v>9</v>
      </c>
      <c r="F270">
        <f>(Fecha[[#This Row],[Año]]*100)+(Fecha[[#This Row],[Mes]])</f>
        <v>201209</v>
      </c>
      <c r="G270">
        <f>WEEKNUM(Fecha[[#This Row],[Fecha]],2)</f>
        <v>40</v>
      </c>
      <c r="H270">
        <f>DAY(Fecha[[#This Row],[Fecha]])</f>
        <v>25</v>
      </c>
      <c r="I270">
        <f>WEEKDAY(Fecha[[#This Row],[Fecha]],2)</f>
        <v>2</v>
      </c>
      <c r="J270">
        <f>Fecha[[#This Row],[Año]]</f>
        <v>2012</v>
      </c>
      <c r="K270" t="str">
        <f>"T"&amp;TEXT(Fecha[[#This Row],[Trimestre]],"0")</f>
        <v>T3</v>
      </c>
      <c r="L270" t="str">
        <f>Fecha[[#This Row],[NbTrimestre]]&amp;"/"&amp;RIGHT(TEXT(Fecha[[#This Row],[NbAño]],"0"),2)</f>
        <v>T3/12</v>
      </c>
      <c r="M270" t="str">
        <f>TEXT(Fecha[[#This Row],[Fecha]],"MMMM")</f>
        <v>septiembre</v>
      </c>
      <c r="N270" t="str">
        <f>TEXT(Fecha[[#This Row],[Fecha]],"MMM")</f>
        <v>sep</v>
      </c>
      <c r="O270" t="str">
        <f>TEXT(Fecha[[#This Row],[Dia]],"0")&amp;" "&amp;Fecha[[#This Row],[nbMes3L]]</f>
        <v>25 sep</v>
      </c>
      <c r="P270" t="str">
        <f>"Sem "&amp;TEXT(Fecha[[#This Row],[Semana]],"0")&amp;" "&amp;"/"&amp;RIGHT(TEXT(Fecha[[#This Row],[NbAño]],"0"),2)</f>
        <v>Sem 40 /12</v>
      </c>
      <c r="Q270" t="str">
        <f>TEXT(WEEKDAY(Fecha[[#This Row],[Fecha]],1),"dddd")</f>
        <v>martes</v>
      </c>
      <c r="R27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1" spans="1:18" x14ac:dyDescent="0.3">
      <c r="A271" s="1">
        <v>41178</v>
      </c>
      <c r="B271">
        <f>(Fecha[[#This Row],[Año]]*10000)+(Fecha[[#This Row],[Mes]]*100)+Fecha[[#This Row],[Dia]]</f>
        <v>20120926</v>
      </c>
      <c r="C271">
        <f>YEAR(Fecha[Fecha])</f>
        <v>2012</v>
      </c>
      <c r="D271">
        <f>ROUNDUP(Fecha[[#This Row],[Mes]]/3,0)</f>
        <v>3</v>
      </c>
      <c r="E271">
        <f>MONTH(Fecha[[#This Row],[Fecha]])</f>
        <v>9</v>
      </c>
      <c r="F271">
        <f>(Fecha[[#This Row],[Año]]*100)+(Fecha[[#This Row],[Mes]])</f>
        <v>201209</v>
      </c>
      <c r="G271">
        <f>WEEKNUM(Fecha[[#This Row],[Fecha]],2)</f>
        <v>40</v>
      </c>
      <c r="H271">
        <f>DAY(Fecha[[#This Row],[Fecha]])</f>
        <v>26</v>
      </c>
      <c r="I271">
        <f>WEEKDAY(Fecha[[#This Row],[Fecha]],2)</f>
        <v>3</v>
      </c>
      <c r="J271">
        <f>Fecha[[#This Row],[Año]]</f>
        <v>2012</v>
      </c>
      <c r="K271" t="str">
        <f>"T"&amp;TEXT(Fecha[[#This Row],[Trimestre]],"0")</f>
        <v>T3</v>
      </c>
      <c r="L271" t="str">
        <f>Fecha[[#This Row],[NbTrimestre]]&amp;"/"&amp;RIGHT(TEXT(Fecha[[#This Row],[NbAño]],"0"),2)</f>
        <v>T3/12</v>
      </c>
      <c r="M271" t="str">
        <f>TEXT(Fecha[[#This Row],[Fecha]],"MMMM")</f>
        <v>septiembre</v>
      </c>
      <c r="N271" t="str">
        <f>TEXT(Fecha[[#This Row],[Fecha]],"MMM")</f>
        <v>sep</v>
      </c>
      <c r="O271" t="str">
        <f>TEXT(Fecha[[#This Row],[Dia]],"0")&amp;" "&amp;Fecha[[#This Row],[nbMes3L]]</f>
        <v>26 sep</v>
      </c>
      <c r="P271" t="str">
        <f>"Sem "&amp;TEXT(Fecha[[#This Row],[Semana]],"0")&amp;" "&amp;"/"&amp;RIGHT(TEXT(Fecha[[#This Row],[NbAño]],"0"),2)</f>
        <v>Sem 40 /12</v>
      </c>
      <c r="Q271" t="str">
        <f>TEXT(WEEKDAY(Fecha[[#This Row],[Fecha]],1),"dddd")</f>
        <v>miércoles</v>
      </c>
      <c r="R27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2" spans="1:18" x14ac:dyDescent="0.3">
      <c r="A272" s="1">
        <v>41179</v>
      </c>
      <c r="B272">
        <f>(Fecha[[#This Row],[Año]]*10000)+(Fecha[[#This Row],[Mes]]*100)+Fecha[[#This Row],[Dia]]</f>
        <v>20120927</v>
      </c>
      <c r="C272">
        <f>YEAR(Fecha[Fecha])</f>
        <v>2012</v>
      </c>
      <c r="D272">
        <f>ROUNDUP(Fecha[[#This Row],[Mes]]/3,0)</f>
        <v>3</v>
      </c>
      <c r="E272">
        <f>MONTH(Fecha[[#This Row],[Fecha]])</f>
        <v>9</v>
      </c>
      <c r="F272">
        <f>(Fecha[[#This Row],[Año]]*100)+(Fecha[[#This Row],[Mes]])</f>
        <v>201209</v>
      </c>
      <c r="G272">
        <f>WEEKNUM(Fecha[[#This Row],[Fecha]],2)</f>
        <v>40</v>
      </c>
      <c r="H272">
        <f>DAY(Fecha[[#This Row],[Fecha]])</f>
        <v>27</v>
      </c>
      <c r="I272">
        <f>WEEKDAY(Fecha[[#This Row],[Fecha]],2)</f>
        <v>4</v>
      </c>
      <c r="J272">
        <f>Fecha[[#This Row],[Año]]</f>
        <v>2012</v>
      </c>
      <c r="K272" t="str">
        <f>"T"&amp;TEXT(Fecha[[#This Row],[Trimestre]],"0")</f>
        <v>T3</v>
      </c>
      <c r="L272" t="str">
        <f>Fecha[[#This Row],[NbTrimestre]]&amp;"/"&amp;RIGHT(TEXT(Fecha[[#This Row],[NbAño]],"0"),2)</f>
        <v>T3/12</v>
      </c>
      <c r="M272" t="str">
        <f>TEXT(Fecha[[#This Row],[Fecha]],"MMMM")</f>
        <v>septiembre</v>
      </c>
      <c r="N272" t="str">
        <f>TEXT(Fecha[[#This Row],[Fecha]],"MMM")</f>
        <v>sep</v>
      </c>
      <c r="O272" t="str">
        <f>TEXT(Fecha[[#This Row],[Dia]],"0")&amp;" "&amp;Fecha[[#This Row],[nbMes3L]]</f>
        <v>27 sep</v>
      </c>
      <c r="P272" t="str">
        <f>"Sem "&amp;TEXT(Fecha[[#This Row],[Semana]],"0")&amp;" "&amp;"/"&amp;RIGHT(TEXT(Fecha[[#This Row],[NbAño]],"0"),2)</f>
        <v>Sem 40 /12</v>
      </c>
      <c r="Q272" t="str">
        <f>TEXT(WEEKDAY(Fecha[[#This Row],[Fecha]],1),"dddd")</f>
        <v>jueves</v>
      </c>
      <c r="R27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3" spans="1:18" x14ac:dyDescent="0.3">
      <c r="A273" s="1">
        <v>41180</v>
      </c>
      <c r="B273">
        <f>(Fecha[[#This Row],[Año]]*10000)+(Fecha[[#This Row],[Mes]]*100)+Fecha[[#This Row],[Dia]]</f>
        <v>20120928</v>
      </c>
      <c r="C273">
        <f>YEAR(Fecha[Fecha])</f>
        <v>2012</v>
      </c>
      <c r="D273">
        <f>ROUNDUP(Fecha[[#This Row],[Mes]]/3,0)</f>
        <v>3</v>
      </c>
      <c r="E273">
        <f>MONTH(Fecha[[#This Row],[Fecha]])</f>
        <v>9</v>
      </c>
      <c r="F273">
        <f>(Fecha[[#This Row],[Año]]*100)+(Fecha[[#This Row],[Mes]])</f>
        <v>201209</v>
      </c>
      <c r="G273">
        <f>WEEKNUM(Fecha[[#This Row],[Fecha]],2)</f>
        <v>40</v>
      </c>
      <c r="H273">
        <f>DAY(Fecha[[#This Row],[Fecha]])</f>
        <v>28</v>
      </c>
      <c r="I273">
        <f>WEEKDAY(Fecha[[#This Row],[Fecha]],2)</f>
        <v>5</v>
      </c>
      <c r="J273">
        <f>Fecha[[#This Row],[Año]]</f>
        <v>2012</v>
      </c>
      <c r="K273" t="str">
        <f>"T"&amp;TEXT(Fecha[[#This Row],[Trimestre]],"0")</f>
        <v>T3</v>
      </c>
      <c r="L273" t="str">
        <f>Fecha[[#This Row],[NbTrimestre]]&amp;"/"&amp;RIGHT(TEXT(Fecha[[#This Row],[NbAño]],"0"),2)</f>
        <v>T3/12</v>
      </c>
      <c r="M273" t="str">
        <f>TEXT(Fecha[[#This Row],[Fecha]],"MMMM")</f>
        <v>septiembre</v>
      </c>
      <c r="N273" t="str">
        <f>TEXT(Fecha[[#This Row],[Fecha]],"MMM")</f>
        <v>sep</v>
      </c>
      <c r="O273" t="str">
        <f>TEXT(Fecha[[#This Row],[Dia]],"0")&amp;" "&amp;Fecha[[#This Row],[nbMes3L]]</f>
        <v>28 sep</v>
      </c>
      <c r="P273" t="str">
        <f>"Sem "&amp;TEXT(Fecha[[#This Row],[Semana]],"0")&amp;" "&amp;"/"&amp;RIGHT(TEXT(Fecha[[#This Row],[NbAño]],"0"),2)</f>
        <v>Sem 40 /12</v>
      </c>
      <c r="Q273" t="str">
        <f>TEXT(WEEKDAY(Fecha[[#This Row],[Fecha]],1),"dddd")</f>
        <v>viernes</v>
      </c>
      <c r="R27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4" spans="1:18" x14ac:dyDescent="0.3">
      <c r="A274" s="1">
        <v>41181</v>
      </c>
      <c r="B274">
        <f>(Fecha[[#This Row],[Año]]*10000)+(Fecha[[#This Row],[Mes]]*100)+Fecha[[#This Row],[Dia]]</f>
        <v>20120929</v>
      </c>
      <c r="C274">
        <f>YEAR(Fecha[Fecha])</f>
        <v>2012</v>
      </c>
      <c r="D274">
        <f>ROUNDUP(Fecha[[#This Row],[Mes]]/3,0)</f>
        <v>3</v>
      </c>
      <c r="E274">
        <f>MONTH(Fecha[[#This Row],[Fecha]])</f>
        <v>9</v>
      </c>
      <c r="F274">
        <f>(Fecha[[#This Row],[Año]]*100)+(Fecha[[#This Row],[Mes]])</f>
        <v>201209</v>
      </c>
      <c r="G274">
        <f>WEEKNUM(Fecha[[#This Row],[Fecha]],2)</f>
        <v>40</v>
      </c>
      <c r="H274">
        <f>DAY(Fecha[[#This Row],[Fecha]])</f>
        <v>29</v>
      </c>
      <c r="I274">
        <f>WEEKDAY(Fecha[[#This Row],[Fecha]],2)</f>
        <v>6</v>
      </c>
      <c r="J274">
        <f>Fecha[[#This Row],[Año]]</f>
        <v>2012</v>
      </c>
      <c r="K274" t="str">
        <f>"T"&amp;TEXT(Fecha[[#This Row],[Trimestre]],"0")</f>
        <v>T3</v>
      </c>
      <c r="L274" t="str">
        <f>Fecha[[#This Row],[NbTrimestre]]&amp;"/"&amp;RIGHT(TEXT(Fecha[[#This Row],[NbAño]],"0"),2)</f>
        <v>T3/12</v>
      </c>
      <c r="M274" t="str">
        <f>TEXT(Fecha[[#This Row],[Fecha]],"MMMM")</f>
        <v>septiembre</v>
      </c>
      <c r="N274" t="str">
        <f>TEXT(Fecha[[#This Row],[Fecha]],"MMM")</f>
        <v>sep</v>
      </c>
      <c r="O274" t="str">
        <f>TEXT(Fecha[[#This Row],[Dia]],"0")&amp;" "&amp;Fecha[[#This Row],[nbMes3L]]</f>
        <v>29 sep</v>
      </c>
      <c r="P274" t="str">
        <f>"Sem "&amp;TEXT(Fecha[[#This Row],[Semana]],"0")&amp;" "&amp;"/"&amp;RIGHT(TEXT(Fecha[[#This Row],[NbAño]],"0"),2)</f>
        <v>Sem 40 /12</v>
      </c>
      <c r="Q274" t="str">
        <f>TEXT(WEEKDAY(Fecha[[#This Row],[Fecha]],1),"dddd")</f>
        <v>sábado</v>
      </c>
      <c r="R27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5" spans="1:18" x14ac:dyDescent="0.3">
      <c r="A275" s="1">
        <v>41182</v>
      </c>
      <c r="B275">
        <f>(Fecha[[#This Row],[Año]]*10000)+(Fecha[[#This Row],[Mes]]*100)+Fecha[[#This Row],[Dia]]</f>
        <v>20120930</v>
      </c>
      <c r="C275">
        <f>YEAR(Fecha[Fecha])</f>
        <v>2012</v>
      </c>
      <c r="D275">
        <f>ROUNDUP(Fecha[[#This Row],[Mes]]/3,0)</f>
        <v>3</v>
      </c>
      <c r="E275">
        <f>MONTH(Fecha[[#This Row],[Fecha]])</f>
        <v>9</v>
      </c>
      <c r="F275">
        <f>(Fecha[[#This Row],[Año]]*100)+(Fecha[[#This Row],[Mes]])</f>
        <v>201209</v>
      </c>
      <c r="G275">
        <f>WEEKNUM(Fecha[[#This Row],[Fecha]],2)</f>
        <v>40</v>
      </c>
      <c r="H275">
        <f>DAY(Fecha[[#This Row],[Fecha]])</f>
        <v>30</v>
      </c>
      <c r="I275">
        <f>WEEKDAY(Fecha[[#This Row],[Fecha]],2)</f>
        <v>7</v>
      </c>
      <c r="J275">
        <f>Fecha[[#This Row],[Año]]</f>
        <v>2012</v>
      </c>
      <c r="K275" t="str">
        <f>"T"&amp;TEXT(Fecha[[#This Row],[Trimestre]],"0")</f>
        <v>T3</v>
      </c>
      <c r="L275" t="str">
        <f>Fecha[[#This Row],[NbTrimestre]]&amp;"/"&amp;RIGHT(TEXT(Fecha[[#This Row],[NbAño]],"0"),2)</f>
        <v>T3/12</v>
      </c>
      <c r="M275" t="str">
        <f>TEXT(Fecha[[#This Row],[Fecha]],"MMMM")</f>
        <v>septiembre</v>
      </c>
      <c r="N275" t="str">
        <f>TEXT(Fecha[[#This Row],[Fecha]],"MMM")</f>
        <v>sep</v>
      </c>
      <c r="O275" t="str">
        <f>TEXT(Fecha[[#This Row],[Dia]],"0")&amp;" "&amp;Fecha[[#This Row],[nbMes3L]]</f>
        <v>30 sep</v>
      </c>
      <c r="P275" t="str">
        <f>"Sem "&amp;TEXT(Fecha[[#This Row],[Semana]],"0")&amp;" "&amp;"/"&amp;RIGHT(TEXT(Fecha[[#This Row],[NbAño]],"0"),2)</f>
        <v>Sem 40 /12</v>
      </c>
      <c r="Q275" t="str">
        <f>TEXT(WEEKDAY(Fecha[[#This Row],[Fecha]],1),"dddd")</f>
        <v>domingo</v>
      </c>
      <c r="R27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6" spans="1:18" x14ac:dyDescent="0.3">
      <c r="A276" s="1">
        <v>41183</v>
      </c>
      <c r="B276">
        <f>(Fecha[[#This Row],[Año]]*10000)+(Fecha[[#This Row],[Mes]]*100)+Fecha[[#This Row],[Dia]]</f>
        <v>20121001</v>
      </c>
      <c r="C276">
        <f>YEAR(Fecha[Fecha])</f>
        <v>2012</v>
      </c>
      <c r="D276">
        <f>ROUNDUP(Fecha[[#This Row],[Mes]]/3,0)</f>
        <v>4</v>
      </c>
      <c r="E276">
        <f>MONTH(Fecha[[#This Row],[Fecha]])</f>
        <v>10</v>
      </c>
      <c r="F276">
        <f>(Fecha[[#This Row],[Año]]*100)+(Fecha[[#This Row],[Mes]])</f>
        <v>201210</v>
      </c>
      <c r="G276">
        <f>WEEKNUM(Fecha[[#This Row],[Fecha]],2)</f>
        <v>41</v>
      </c>
      <c r="H276">
        <f>DAY(Fecha[[#This Row],[Fecha]])</f>
        <v>1</v>
      </c>
      <c r="I276">
        <f>WEEKDAY(Fecha[[#This Row],[Fecha]],2)</f>
        <v>1</v>
      </c>
      <c r="J276">
        <f>Fecha[[#This Row],[Año]]</f>
        <v>2012</v>
      </c>
      <c r="K276" t="str">
        <f>"T"&amp;TEXT(Fecha[[#This Row],[Trimestre]],"0")</f>
        <v>T4</v>
      </c>
      <c r="L276" t="str">
        <f>Fecha[[#This Row],[NbTrimestre]]&amp;"/"&amp;RIGHT(TEXT(Fecha[[#This Row],[NbAño]],"0"),2)</f>
        <v>T4/12</v>
      </c>
      <c r="M276" t="str">
        <f>TEXT(Fecha[[#This Row],[Fecha]],"MMMM")</f>
        <v>octubre</v>
      </c>
      <c r="N276" t="str">
        <f>TEXT(Fecha[[#This Row],[Fecha]],"MMM")</f>
        <v>oct</v>
      </c>
      <c r="O276" t="str">
        <f>TEXT(Fecha[[#This Row],[Dia]],"0")&amp;" "&amp;Fecha[[#This Row],[nbMes3L]]</f>
        <v>1 oct</v>
      </c>
      <c r="P276" t="str">
        <f>"Sem "&amp;TEXT(Fecha[[#This Row],[Semana]],"0")&amp;" "&amp;"/"&amp;RIGHT(TEXT(Fecha[[#This Row],[NbAño]],"0"),2)</f>
        <v>Sem 41 /12</v>
      </c>
      <c r="Q276" t="str">
        <f>TEXT(WEEKDAY(Fecha[[#This Row],[Fecha]],1),"dddd")</f>
        <v>lunes</v>
      </c>
      <c r="R27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7" spans="1:18" x14ac:dyDescent="0.3">
      <c r="A277" s="1">
        <v>41184</v>
      </c>
      <c r="B277">
        <f>(Fecha[[#This Row],[Año]]*10000)+(Fecha[[#This Row],[Mes]]*100)+Fecha[[#This Row],[Dia]]</f>
        <v>20121002</v>
      </c>
      <c r="C277">
        <f>YEAR(Fecha[Fecha])</f>
        <v>2012</v>
      </c>
      <c r="D277">
        <f>ROUNDUP(Fecha[[#This Row],[Mes]]/3,0)</f>
        <v>4</v>
      </c>
      <c r="E277">
        <f>MONTH(Fecha[[#This Row],[Fecha]])</f>
        <v>10</v>
      </c>
      <c r="F277">
        <f>(Fecha[[#This Row],[Año]]*100)+(Fecha[[#This Row],[Mes]])</f>
        <v>201210</v>
      </c>
      <c r="G277">
        <f>WEEKNUM(Fecha[[#This Row],[Fecha]],2)</f>
        <v>41</v>
      </c>
      <c r="H277">
        <f>DAY(Fecha[[#This Row],[Fecha]])</f>
        <v>2</v>
      </c>
      <c r="I277">
        <f>WEEKDAY(Fecha[[#This Row],[Fecha]],2)</f>
        <v>2</v>
      </c>
      <c r="J277">
        <f>Fecha[[#This Row],[Año]]</f>
        <v>2012</v>
      </c>
      <c r="K277" t="str">
        <f>"T"&amp;TEXT(Fecha[[#This Row],[Trimestre]],"0")</f>
        <v>T4</v>
      </c>
      <c r="L277" t="str">
        <f>Fecha[[#This Row],[NbTrimestre]]&amp;"/"&amp;RIGHT(TEXT(Fecha[[#This Row],[NbAño]],"0"),2)</f>
        <v>T4/12</v>
      </c>
      <c r="M277" t="str">
        <f>TEXT(Fecha[[#This Row],[Fecha]],"MMMM")</f>
        <v>octubre</v>
      </c>
      <c r="N277" t="str">
        <f>TEXT(Fecha[[#This Row],[Fecha]],"MMM")</f>
        <v>oct</v>
      </c>
      <c r="O277" t="str">
        <f>TEXT(Fecha[[#This Row],[Dia]],"0")&amp;" "&amp;Fecha[[#This Row],[nbMes3L]]</f>
        <v>2 oct</v>
      </c>
      <c r="P277" t="str">
        <f>"Sem "&amp;TEXT(Fecha[[#This Row],[Semana]],"0")&amp;" "&amp;"/"&amp;RIGHT(TEXT(Fecha[[#This Row],[NbAño]],"0"),2)</f>
        <v>Sem 41 /12</v>
      </c>
      <c r="Q277" t="str">
        <f>TEXT(WEEKDAY(Fecha[[#This Row],[Fecha]],1),"dddd")</f>
        <v>martes</v>
      </c>
      <c r="R27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8" spans="1:18" x14ac:dyDescent="0.3">
      <c r="A278" s="1">
        <v>41185</v>
      </c>
      <c r="B278">
        <f>(Fecha[[#This Row],[Año]]*10000)+(Fecha[[#This Row],[Mes]]*100)+Fecha[[#This Row],[Dia]]</f>
        <v>20121003</v>
      </c>
      <c r="C278">
        <f>YEAR(Fecha[Fecha])</f>
        <v>2012</v>
      </c>
      <c r="D278">
        <f>ROUNDUP(Fecha[[#This Row],[Mes]]/3,0)</f>
        <v>4</v>
      </c>
      <c r="E278">
        <f>MONTH(Fecha[[#This Row],[Fecha]])</f>
        <v>10</v>
      </c>
      <c r="F278">
        <f>(Fecha[[#This Row],[Año]]*100)+(Fecha[[#This Row],[Mes]])</f>
        <v>201210</v>
      </c>
      <c r="G278">
        <f>WEEKNUM(Fecha[[#This Row],[Fecha]],2)</f>
        <v>41</v>
      </c>
      <c r="H278">
        <f>DAY(Fecha[[#This Row],[Fecha]])</f>
        <v>3</v>
      </c>
      <c r="I278">
        <f>WEEKDAY(Fecha[[#This Row],[Fecha]],2)</f>
        <v>3</v>
      </c>
      <c r="J278">
        <f>Fecha[[#This Row],[Año]]</f>
        <v>2012</v>
      </c>
      <c r="K278" t="str">
        <f>"T"&amp;TEXT(Fecha[[#This Row],[Trimestre]],"0")</f>
        <v>T4</v>
      </c>
      <c r="L278" t="str">
        <f>Fecha[[#This Row],[NbTrimestre]]&amp;"/"&amp;RIGHT(TEXT(Fecha[[#This Row],[NbAño]],"0"),2)</f>
        <v>T4/12</v>
      </c>
      <c r="M278" t="str">
        <f>TEXT(Fecha[[#This Row],[Fecha]],"MMMM")</f>
        <v>octubre</v>
      </c>
      <c r="N278" t="str">
        <f>TEXT(Fecha[[#This Row],[Fecha]],"MMM")</f>
        <v>oct</v>
      </c>
      <c r="O278" t="str">
        <f>TEXT(Fecha[[#This Row],[Dia]],"0")&amp;" "&amp;Fecha[[#This Row],[nbMes3L]]</f>
        <v>3 oct</v>
      </c>
      <c r="P278" t="str">
        <f>"Sem "&amp;TEXT(Fecha[[#This Row],[Semana]],"0")&amp;" "&amp;"/"&amp;RIGHT(TEXT(Fecha[[#This Row],[NbAño]],"0"),2)</f>
        <v>Sem 41 /12</v>
      </c>
      <c r="Q278" t="str">
        <f>TEXT(WEEKDAY(Fecha[[#This Row],[Fecha]],1),"dddd")</f>
        <v>miércoles</v>
      </c>
      <c r="R27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79" spans="1:18" x14ac:dyDescent="0.3">
      <c r="A279" s="1">
        <v>41186</v>
      </c>
      <c r="B279">
        <f>(Fecha[[#This Row],[Año]]*10000)+(Fecha[[#This Row],[Mes]]*100)+Fecha[[#This Row],[Dia]]</f>
        <v>20121004</v>
      </c>
      <c r="C279">
        <f>YEAR(Fecha[Fecha])</f>
        <v>2012</v>
      </c>
      <c r="D279">
        <f>ROUNDUP(Fecha[[#This Row],[Mes]]/3,0)</f>
        <v>4</v>
      </c>
      <c r="E279">
        <f>MONTH(Fecha[[#This Row],[Fecha]])</f>
        <v>10</v>
      </c>
      <c r="F279">
        <f>(Fecha[[#This Row],[Año]]*100)+(Fecha[[#This Row],[Mes]])</f>
        <v>201210</v>
      </c>
      <c r="G279">
        <f>WEEKNUM(Fecha[[#This Row],[Fecha]],2)</f>
        <v>41</v>
      </c>
      <c r="H279">
        <f>DAY(Fecha[[#This Row],[Fecha]])</f>
        <v>4</v>
      </c>
      <c r="I279">
        <f>WEEKDAY(Fecha[[#This Row],[Fecha]],2)</f>
        <v>4</v>
      </c>
      <c r="J279">
        <f>Fecha[[#This Row],[Año]]</f>
        <v>2012</v>
      </c>
      <c r="K279" t="str">
        <f>"T"&amp;TEXT(Fecha[[#This Row],[Trimestre]],"0")</f>
        <v>T4</v>
      </c>
      <c r="L279" t="str">
        <f>Fecha[[#This Row],[NbTrimestre]]&amp;"/"&amp;RIGHT(TEXT(Fecha[[#This Row],[NbAño]],"0"),2)</f>
        <v>T4/12</v>
      </c>
      <c r="M279" t="str">
        <f>TEXT(Fecha[[#This Row],[Fecha]],"MMMM")</f>
        <v>octubre</v>
      </c>
      <c r="N279" t="str">
        <f>TEXT(Fecha[[#This Row],[Fecha]],"MMM")</f>
        <v>oct</v>
      </c>
      <c r="O279" t="str">
        <f>TEXT(Fecha[[#This Row],[Dia]],"0")&amp;" "&amp;Fecha[[#This Row],[nbMes3L]]</f>
        <v>4 oct</v>
      </c>
      <c r="P279" t="str">
        <f>"Sem "&amp;TEXT(Fecha[[#This Row],[Semana]],"0")&amp;" "&amp;"/"&amp;RIGHT(TEXT(Fecha[[#This Row],[NbAño]],"0"),2)</f>
        <v>Sem 41 /12</v>
      </c>
      <c r="Q279" t="str">
        <f>TEXT(WEEKDAY(Fecha[[#This Row],[Fecha]],1),"dddd")</f>
        <v>jueves</v>
      </c>
      <c r="R27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0" spans="1:18" x14ac:dyDescent="0.3">
      <c r="A280" s="1">
        <v>41187</v>
      </c>
      <c r="B280">
        <f>(Fecha[[#This Row],[Año]]*10000)+(Fecha[[#This Row],[Mes]]*100)+Fecha[[#This Row],[Dia]]</f>
        <v>20121005</v>
      </c>
      <c r="C280">
        <f>YEAR(Fecha[Fecha])</f>
        <v>2012</v>
      </c>
      <c r="D280">
        <f>ROUNDUP(Fecha[[#This Row],[Mes]]/3,0)</f>
        <v>4</v>
      </c>
      <c r="E280">
        <f>MONTH(Fecha[[#This Row],[Fecha]])</f>
        <v>10</v>
      </c>
      <c r="F280">
        <f>(Fecha[[#This Row],[Año]]*100)+(Fecha[[#This Row],[Mes]])</f>
        <v>201210</v>
      </c>
      <c r="G280">
        <f>WEEKNUM(Fecha[[#This Row],[Fecha]],2)</f>
        <v>41</v>
      </c>
      <c r="H280">
        <f>DAY(Fecha[[#This Row],[Fecha]])</f>
        <v>5</v>
      </c>
      <c r="I280">
        <f>WEEKDAY(Fecha[[#This Row],[Fecha]],2)</f>
        <v>5</v>
      </c>
      <c r="J280">
        <f>Fecha[[#This Row],[Año]]</f>
        <v>2012</v>
      </c>
      <c r="K280" t="str">
        <f>"T"&amp;TEXT(Fecha[[#This Row],[Trimestre]],"0")</f>
        <v>T4</v>
      </c>
      <c r="L280" t="str">
        <f>Fecha[[#This Row],[NbTrimestre]]&amp;"/"&amp;RIGHT(TEXT(Fecha[[#This Row],[NbAño]],"0"),2)</f>
        <v>T4/12</v>
      </c>
      <c r="M280" t="str">
        <f>TEXT(Fecha[[#This Row],[Fecha]],"MMMM")</f>
        <v>octubre</v>
      </c>
      <c r="N280" t="str">
        <f>TEXT(Fecha[[#This Row],[Fecha]],"MMM")</f>
        <v>oct</v>
      </c>
      <c r="O280" t="str">
        <f>TEXT(Fecha[[#This Row],[Dia]],"0")&amp;" "&amp;Fecha[[#This Row],[nbMes3L]]</f>
        <v>5 oct</v>
      </c>
      <c r="P280" t="str">
        <f>"Sem "&amp;TEXT(Fecha[[#This Row],[Semana]],"0")&amp;" "&amp;"/"&amp;RIGHT(TEXT(Fecha[[#This Row],[NbAño]],"0"),2)</f>
        <v>Sem 41 /12</v>
      </c>
      <c r="Q280" t="str">
        <f>TEXT(WEEKDAY(Fecha[[#This Row],[Fecha]],1),"dddd")</f>
        <v>viernes</v>
      </c>
      <c r="R28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1" spans="1:18" x14ac:dyDescent="0.3">
      <c r="A281" s="1">
        <v>41188</v>
      </c>
      <c r="B281">
        <f>(Fecha[[#This Row],[Año]]*10000)+(Fecha[[#This Row],[Mes]]*100)+Fecha[[#This Row],[Dia]]</f>
        <v>20121006</v>
      </c>
      <c r="C281">
        <f>YEAR(Fecha[Fecha])</f>
        <v>2012</v>
      </c>
      <c r="D281">
        <f>ROUNDUP(Fecha[[#This Row],[Mes]]/3,0)</f>
        <v>4</v>
      </c>
      <c r="E281">
        <f>MONTH(Fecha[[#This Row],[Fecha]])</f>
        <v>10</v>
      </c>
      <c r="F281">
        <f>(Fecha[[#This Row],[Año]]*100)+(Fecha[[#This Row],[Mes]])</f>
        <v>201210</v>
      </c>
      <c r="G281">
        <f>WEEKNUM(Fecha[[#This Row],[Fecha]],2)</f>
        <v>41</v>
      </c>
      <c r="H281">
        <f>DAY(Fecha[[#This Row],[Fecha]])</f>
        <v>6</v>
      </c>
      <c r="I281">
        <f>WEEKDAY(Fecha[[#This Row],[Fecha]],2)</f>
        <v>6</v>
      </c>
      <c r="J281">
        <f>Fecha[[#This Row],[Año]]</f>
        <v>2012</v>
      </c>
      <c r="K281" t="str">
        <f>"T"&amp;TEXT(Fecha[[#This Row],[Trimestre]],"0")</f>
        <v>T4</v>
      </c>
      <c r="L281" t="str">
        <f>Fecha[[#This Row],[NbTrimestre]]&amp;"/"&amp;RIGHT(TEXT(Fecha[[#This Row],[NbAño]],"0"),2)</f>
        <v>T4/12</v>
      </c>
      <c r="M281" t="str">
        <f>TEXT(Fecha[[#This Row],[Fecha]],"MMMM")</f>
        <v>octubre</v>
      </c>
      <c r="N281" t="str">
        <f>TEXT(Fecha[[#This Row],[Fecha]],"MMM")</f>
        <v>oct</v>
      </c>
      <c r="O281" t="str">
        <f>TEXT(Fecha[[#This Row],[Dia]],"0")&amp;" "&amp;Fecha[[#This Row],[nbMes3L]]</f>
        <v>6 oct</v>
      </c>
      <c r="P281" t="str">
        <f>"Sem "&amp;TEXT(Fecha[[#This Row],[Semana]],"0")&amp;" "&amp;"/"&amp;RIGHT(TEXT(Fecha[[#This Row],[NbAño]],"0"),2)</f>
        <v>Sem 41 /12</v>
      </c>
      <c r="Q281" t="str">
        <f>TEXT(WEEKDAY(Fecha[[#This Row],[Fecha]],1),"dddd")</f>
        <v>sábado</v>
      </c>
      <c r="R28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2" spans="1:18" x14ac:dyDescent="0.3">
      <c r="A282" s="1">
        <v>41189</v>
      </c>
      <c r="B282">
        <f>(Fecha[[#This Row],[Año]]*10000)+(Fecha[[#This Row],[Mes]]*100)+Fecha[[#This Row],[Dia]]</f>
        <v>20121007</v>
      </c>
      <c r="C282">
        <f>YEAR(Fecha[Fecha])</f>
        <v>2012</v>
      </c>
      <c r="D282">
        <f>ROUNDUP(Fecha[[#This Row],[Mes]]/3,0)</f>
        <v>4</v>
      </c>
      <c r="E282">
        <f>MONTH(Fecha[[#This Row],[Fecha]])</f>
        <v>10</v>
      </c>
      <c r="F282">
        <f>(Fecha[[#This Row],[Año]]*100)+(Fecha[[#This Row],[Mes]])</f>
        <v>201210</v>
      </c>
      <c r="G282">
        <f>WEEKNUM(Fecha[[#This Row],[Fecha]],2)</f>
        <v>41</v>
      </c>
      <c r="H282">
        <f>DAY(Fecha[[#This Row],[Fecha]])</f>
        <v>7</v>
      </c>
      <c r="I282">
        <f>WEEKDAY(Fecha[[#This Row],[Fecha]],2)</f>
        <v>7</v>
      </c>
      <c r="J282">
        <f>Fecha[[#This Row],[Año]]</f>
        <v>2012</v>
      </c>
      <c r="K282" t="str">
        <f>"T"&amp;TEXT(Fecha[[#This Row],[Trimestre]],"0")</f>
        <v>T4</v>
      </c>
      <c r="L282" t="str">
        <f>Fecha[[#This Row],[NbTrimestre]]&amp;"/"&amp;RIGHT(TEXT(Fecha[[#This Row],[NbAño]],"0"),2)</f>
        <v>T4/12</v>
      </c>
      <c r="M282" t="str">
        <f>TEXT(Fecha[[#This Row],[Fecha]],"MMMM")</f>
        <v>octubre</v>
      </c>
      <c r="N282" t="str">
        <f>TEXT(Fecha[[#This Row],[Fecha]],"MMM")</f>
        <v>oct</v>
      </c>
      <c r="O282" t="str">
        <f>TEXT(Fecha[[#This Row],[Dia]],"0")&amp;" "&amp;Fecha[[#This Row],[nbMes3L]]</f>
        <v>7 oct</v>
      </c>
      <c r="P282" t="str">
        <f>"Sem "&amp;TEXT(Fecha[[#This Row],[Semana]],"0")&amp;" "&amp;"/"&amp;RIGHT(TEXT(Fecha[[#This Row],[NbAño]],"0"),2)</f>
        <v>Sem 41 /12</v>
      </c>
      <c r="Q282" t="str">
        <f>TEXT(WEEKDAY(Fecha[[#This Row],[Fecha]],1),"dddd")</f>
        <v>domingo</v>
      </c>
      <c r="R28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3" spans="1:18" x14ac:dyDescent="0.3">
      <c r="A283" s="1">
        <v>41190</v>
      </c>
      <c r="B283">
        <f>(Fecha[[#This Row],[Año]]*10000)+(Fecha[[#This Row],[Mes]]*100)+Fecha[[#This Row],[Dia]]</f>
        <v>20121008</v>
      </c>
      <c r="C283">
        <f>YEAR(Fecha[Fecha])</f>
        <v>2012</v>
      </c>
      <c r="D283">
        <f>ROUNDUP(Fecha[[#This Row],[Mes]]/3,0)</f>
        <v>4</v>
      </c>
      <c r="E283">
        <f>MONTH(Fecha[[#This Row],[Fecha]])</f>
        <v>10</v>
      </c>
      <c r="F283">
        <f>(Fecha[[#This Row],[Año]]*100)+(Fecha[[#This Row],[Mes]])</f>
        <v>201210</v>
      </c>
      <c r="G283">
        <f>WEEKNUM(Fecha[[#This Row],[Fecha]],2)</f>
        <v>42</v>
      </c>
      <c r="H283">
        <f>DAY(Fecha[[#This Row],[Fecha]])</f>
        <v>8</v>
      </c>
      <c r="I283">
        <f>WEEKDAY(Fecha[[#This Row],[Fecha]],2)</f>
        <v>1</v>
      </c>
      <c r="J283">
        <f>Fecha[[#This Row],[Año]]</f>
        <v>2012</v>
      </c>
      <c r="K283" t="str">
        <f>"T"&amp;TEXT(Fecha[[#This Row],[Trimestre]],"0")</f>
        <v>T4</v>
      </c>
      <c r="L283" t="str">
        <f>Fecha[[#This Row],[NbTrimestre]]&amp;"/"&amp;RIGHT(TEXT(Fecha[[#This Row],[NbAño]],"0"),2)</f>
        <v>T4/12</v>
      </c>
      <c r="M283" t="str">
        <f>TEXT(Fecha[[#This Row],[Fecha]],"MMMM")</f>
        <v>octubre</v>
      </c>
      <c r="N283" t="str">
        <f>TEXT(Fecha[[#This Row],[Fecha]],"MMM")</f>
        <v>oct</v>
      </c>
      <c r="O283" t="str">
        <f>TEXT(Fecha[[#This Row],[Dia]],"0")&amp;" "&amp;Fecha[[#This Row],[nbMes3L]]</f>
        <v>8 oct</v>
      </c>
      <c r="P283" t="str">
        <f>"Sem "&amp;TEXT(Fecha[[#This Row],[Semana]],"0")&amp;" "&amp;"/"&amp;RIGHT(TEXT(Fecha[[#This Row],[NbAño]],"0"),2)</f>
        <v>Sem 42 /12</v>
      </c>
      <c r="Q283" t="str">
        <f>TEXT(WEEKDAY(Fecha[[#This Row],[Fecha]],1),"dddd")</f>
        <v>lunes</v>
      </c>
      <c r="R28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4" spans="1:18" x14ac:dyDescent="0.3">
      <c r="A284" s="1">
        <v>41191</v>
      </c>
      <c r="B284">
        <f>(Fecha[[#This Row],[Año]]*10000)+(Fecha[[#This Row],[Mes]]*100)+Fecha[[#This Row],[Dia]]</f>
        <v>20121009</v>
      </c>
      <c r="C284">
        <f>YEAR(Fecha[Fecha])</f>
        <v>2012</v>
      </c>
      <c r="D284">
        <f>ROUNDUP(Fecha[[#This Row],[Mes]]/3,0)</f>
        <v>4</v>
      </c>
      <c r="E284">
        <f>MONTH(Fecha[[#This Row],[Fecha]])</f>
        <v>10</v>
      </c>
      <c r="F284">
        <f>(Fecha[[#This Row],[Año]]*100)+(Fecha[[#This Row],[Mes]])</f>
        <v>201210</v>
      </c>
      <c r="G284">
        <f>WEEKNUM(Fecha[[#This Row],[Fecha]],2)</f>
        <v>42</v>
      </c>
      <c r="H284">
        <f>DAY(Fecha[[#This Row],[Fecha]])</f>
        <v>9</v>
      </c>
      <c r="I284">
        <f>WEEKDAY(Fecha[[#This Row],[Fecha]],2)</f>
        <v>2</v>
      </c>
      <c r="J284">
        <f>Fecha[[#This Row],[Año]]</f>
        <v>2012</v>
      </c>
      <c r="K284" t="str">
        <f>"T"&amp;TEXT(Fecha[[#This Row],[Trimestre]],"0")</f>
        <v>T4</v>
      </c>
      <c r="L284" t="str">
        <f>Fecha[[#This Row],[NbTrimestre]]&amp;"/"&amp;RIGHT(TEXT(Fecha[[#This Row],[NbAño]],"0"),2)</f>
        <v>T4/12</v>
      </c>
      <c r="M284" t="str">
        <f>TEXT(Fecha[[#This Row],[Fecha]],"MMMM")</f>
        <v>octubre</v>
      </c>
      <c r="N284" t="str">
        <f>TEXT(Fecha[[#This Row],[Fecha]],"MMM")</f>
        <v>oct</v>
      </c>
      <c r="O284" t="str">
        <f>TEXT(Fecha[[#This Row],[Dia]],"0")&amp;" "&amp;Fecha[[#This Row],[nbMes3L]]</f>
        <v>9 oct</v>
      </c>
      <c r="P284" t="str">
        <f>"Sem "&amp;TEXT(Fecha[[#This Row],[Semana]],"0")&amp;" "&amp;"/"&amp;RIGHT(TEXT(Fecha[[#This Row],[NbAño]],"0"),2)</f>
        <v>Sem 42 /12</v>
      </c>
      <c r="Q284" t="str">
        <f>TEXT(WEEKDAY(Fecha[[#This Row],[Fecha]],1),"dddd")</f>
        <v>martes</v>
      </c>
      <c r="R28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5" spans="1:18" x14ac:dyDescent="0.3">
      <c r="A285" s="1">
        <v>41192</v>
      </c>
      <c r="B285">
        <f>(Fecha[[#This Row],[Año]]*10000)+(Fecha[[#This Row],[Mes]]*100)+Fecha[[#This Row],[Dia]]</f>
        <v>20121010</v>
      </c>
      <c r="C285">
        <f>YEAR(Fecha[Fecha])</f>
        <v>2012</v>
      </c>
      <c r="D285">
        <f>ROUNDUP(Fecha[[#This Row],[Mes]]/3,0)</f>
        <v>4</v>
      </c>
      <c r="E285">
        <f>MONTH(Fecha[[#This Row],[Fecha]])</f>
        <v>10</v>
      </c>
      <c r="F285">
        <f>(Fecha[[#This Row],[Año]]*100)+(Fecha[[#This Row],[Mes]])</f>
        <v>201210</v>
      </c>
      <c r="G285">
        <f>WEEKNUM(Fecha[[#This Row],[Fecha]],2)</f>
        <v>42</v>
      </c>
      <c r="H285">
        <f>DAY(Fecha[[#This Row],[Fecha]])</f>
        <v>10</v>
      </c>
      <c r="I285">
        <f>WEEKDAY(Fecha[[#This Row],[Fecha]],2)</f>
        <v>3</v>
      </c>
      <c r="J285">
        <f>Fecha[[#This Row],[Año]]</f>
        <v>2012</v>
      </c>
      <c r="K285" t="str">
        <f>"T"&amp;TEXT(Fecha[[#This Row],[Trimestre]],"0")</f>
        <v>T4</v>
      </c>
      <c r="L285" t="str">
        <f>Fecha[[#This Row],[NbTrimestre]]&amp;"/"&amp;RIGHT(TEXT(Fecha[[#This Row],[NbAño]],"0"),2)</f>
        <v>T4/12</v>
      </c>
      <c r="M285" t="str">
        <f>TEXT(Fecha[[#This Row],[Fecha]],"MMMM")</f>
        <v>octubre</v>
      </c>
      <c r="N285" t="str">
        <f>TEXT(Fecha[[#This Row],[Fecha]],"MMM")</f>
        <v>oct</v>
      </c>
      <c r="O285" t="str">
        <f>TEXT(Fecha[[#This Row],[Dia]],"0")&amp;" "&amp;Fecha[[#This Row],[nbMes3L]]</f>
        <v>10 oct</v>
      </c>
      <c r="P285" t="str">
        <f>"Sem "&amp;TEXT(Fecha[[#This Row],[Semana]],"0")&amp;" "&amp;"/"&amp;RIGHT(TEXT(Fecha[[#This Row],[NbAño]],"0"),2)</f>
        <v>Sem 42 /12</v>
      </c>
      <c r="Q285" t="str">
        <f>TEXT(WEEKDAY(Fecha[[#This Row],[Fecha]],1),"dddd")</f>
        <v>miércoles</v>
      </c>
      <c r="R28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6" spans="1:18" x14ac:dyDescent="0.3">
      <c r="A286" s="1">
        <v>41193</v>
      </c>
      <c r="B286">
        <f>(Fecha[[#This Row],[Año]]*10000)+(Fecha[[#This Row],[Mes]]*100)+Fecha[[#This Row],[Dia]]</f>
        <v>20121011</v>
      </c>
      <c r="C286">
        <f>YEAR(Fecha[Fecha])</f>
        <v>2012</v>
      </c>
      <c r="D286">
        <f>ROUNDUP(Fecha[[#This Row],[Mes]]/3,0)</f>
        <v>4</v>
      </c>
      <c r="E286">
        <f>MONTH(Fecha[[#This Row],[Fecha]])</f>
        <v>10</v>
      </c>
      <c r="F286">
        <f>(Fecha[[#This Row],[Año]]*100)+(Fecha[[#This Row],[Mes]])</f>
        <v>201210</v>
      </c>
      <c r="G286">
        <f>WEEKNUM(Fecha[[#This Row],[Fecha]],2)</f>
        <v>42</v>
      </c>
      <c r="H286">
        <f>DAY(Fecha[[#This Row],[Fecha]])</f>
        <v>11</v>
      </c>
      <c r="I286">
        <f>WEEKDAY(Fecha[[#This Row],[Fecha]],2)</f>
        <v>4</v>
      </c>
      <c r="J286">
        <f>Fecha[[#This Row],[Año]]</f>
        <v>2012</v>
      </c>
      <c r="K286" t="str">
        <f>"T"&amp;TEXT(Fecha[[#This Row],[Trimestre]],"0")</f>
        <v>T4</v>
      </c>
      <c r="L286" t="str">
        <f>Fecha[[#This Row],[NbTrimestre]]&amp;"/"&amp;RIGHT(TEXT(Fecha[[#This Row],[NbAño]],"0"),2)</f>
        <v>T4/12</v>
      </c>
      <c r="M286" t="str">
        <f>TEXT(Fecha[[#This Row],[Fecha]],"MMMM")</f>
        <v>octubre</v>
      </c>
      <c r="N286" t="str">
        <f>TEXT(Fecha[[#This Row],[Fecha]],"MMM")</f>
        <v>oct</v>
      </c>
      <c r="O286" t="str">
        <f>TEXT(Fecha[[#This Row],[Dia]],"0")&amp;" "&amp;Fecha[[#This Row],[nbMes3L]]</f>
        <v>11 oct</v>
      </c>
      <c r="P286" t="str">
        <f>"Sem "&amp;TEXT(Fecha[[#This Row],[Semana]],"0")&amp;" "&amp;"/"&amp;RIGHT(TEXT(Fecha[[#This Row],[NbAño]],"0"),2)</f>
        <v>Sem 42 /12</v>
      </c>
      <c r="Q286" t="str">
        <f>TEXT(WEEKDAY(Fecha[[#This Row],[Fecha]],1),"dddd")</f>
        <v>jueves</v>
      </c>
      <c r="R28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7" spans="1:18" x14ac:dyDescent="0.3">
      <c r="A287" s="1">
        <v>41194</v>
      </c>
      <c r="B287">
        <f>(Fecha[[#This Row],[Año]]*10000)+(Fecha[[#This Row],[Mes]]*100)+Fecha[[#This Row],[Dia]]</f>
        <v>20121012</v>
      </c>
      <c r="C287">
        <f>YEAR(Fecha[Fecha])</f>
        <v>2012</v>
      </c>
      <c r="D287">
        <f>ROUNDUP(Fecha[[#This Row],[Mes]]/3,0)</f>
        <v>4</v>
      </c>
      <c r="E287">
        <f>MONTH(Fecha[[#This Row],[Fecha]])</f>
        <v>10</v>
      </c>
      <c r="F287">
        <f>(Fecha[[#This Row],[Año]]*100)+(Fecha[[#This Row],[Mes]])</f>
        <v>201210</v>
      </c>
      <c r="G287">
        <f>WEEKNUM(Fecha[[#This Row],[Fecha]],2)</f>
        <v>42</v>
      </c>
      <c r="H287">
        <f>DAY(Fecha[[#This Row],[Fecha]])</f>
        <v>12</v>
      </c>
      <c r="I287">
        <f>WEEKDAY(Fecha[[#This Row],[Fecha]],2)</f>
        <v>5</v>
      </c>
      <c r="J287">
        <f>Fecha[[#This Row],[Año]]</f>
        <v>2012</v>
      </c>
      <c r="K287" t="str">
        <f>"T"&amp;TEXT(Fecha[[#This Row],[Trimestre]],"0")</f>
        <v>T4</v>
      </c>
      <c r="L287" t="str">
        <f>Fecha[[#This Row],[NbTrimestre]]&amp;"/"&amp;RIGHT(TEXT(Fecha[[#This Row],[NbAño]],"0"),2)</f>
        <v>T4/12</v>
      </c>
      <c r="M287" t="str">
        <f>TEXT(Fecha[[#This Row],[Fecha]],"MMMM")</f>
        <v>octubre</v>
      </c>
      <c r="N287" t="str">
        <f>TEXT(Fecha[[#This Row],[Fecha]],"MMM")</f>
        <v>oct</v>
      </c>
      <c r="O287" t="str">
        <f>TEXT(Fecha[[#This Row],[Dia]],"0")&amp;" "&amp;Fecha[[#This Row],[nbMes3L]]</f>
        <v>12 oct</v>
      </c>
      <c r="P287" t="str">
        <f>"Sem "&amp;TEXT(Fecha[[#This Row],[Semana]],"0")&amp;" "&amp;"/"&amp;RIGHT(TEXT(Fecha[[#This Row],[NbAño]],"0"),2)</f>
        <v>Sem 42 /12</v>
      </c>
      <c r="Q287" t="str">
        <f>TEXT(WEEKDAY(Fecha[[#This Row],[Fecha]],1),"dddd")</f>
        <v>viernes</v>
      </c>
      <c r="R28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8" spans="1:18" x14ac:dyDescent="0.3">
      <c r="A288" s="1">
        <v>41195</v>
      </c>
      <c r="B288">
        <f>(Fecha[[#This Row],[Año]]*10000)+(Fecha[[#This Row],[Mes]]*100)+Fecha[[#This Row],[Dia]]</f>
        <v>20121013</v>
      </c>
      <c r="C288">
        <f>YEAR(Fecha[Fecha])</f>
        <v>2012</v>
      </c>
      <c r="D288">
        <f>ROUNDUP(Fecha[[#This Row],[Mes]]/3,0)</f>
        <v>4</v>
      </c>
      <c r="E288">
        <f>MONTH(Fecha[[#This Row],[Fecha]])</f>
        <v>10</v>
      </c>
      <c r="F288">
        <f>(Fecha[[#This Row],[Año]]*100)+(Fecha[[#This Row],[Mes]])</f>
        <v>201210</v>
      </c>
      <c r="G288">
        <f>WEEKNUM(Fecha[[#This Row],[Fecha]],2)</f>
        <v>42</v>
      </c>
      <c r="H288">
        <f>DAY(Fecha[[#This Row],[Fecha]])</f>
        <v>13</v>
      </c>
      <c r="I288">
        <f>WEEKDAY(Fecha[[#This Row],[Fecha]],2)</f>
        <v>6</v>
      </c>
      <c r="J288">
        <f>Fecha[[#This Row],[Año]]</f>
        <v>2012</v>
      </c>
      <c r="K288" t="str">
        <f>"T"&amp;TEXT(Fecha[[#This Row],[Trimestre]],"0")</f>
        <v>T4</v>
      </c>
      <c r="L288" t="str">
        <f>Fecha[[#This Row],[NbTrimestre]]&amp;"/"&amp;RIGHT(TEXT(Fecha[[#This Row],[NbAño]],"0"),2)</f>
        <v>T4/12</v>
      </c>
      <c r="M288" t="str">
        <f>TEXT(Fecha[[#This Row],[Fecha]],"MMMM")</f>
        <v>octubre</v>
      </c>
      <c r="N288" t="str">
        <f>TEXT(Fecha[[#This Row],[Fecha]],"MMM")</f>
        <v>oct</v>
      </c>
      <c r="O288" t="str">
        <f>TEXT(Fecha[[#This Row],[Dia]],"0")&amp;" "&amp;Fecha[[#This Row],[nbMes3L]]</f>
        <v>13 oct</v>
      </c>
      <c r="P288" t="str">
        <f>"Sem "&amp;TEXT(Fecha[[#This Row],[Semana]],"0")&amp;" "&amp;"/"&amp;RIGHT(TEXT(Fecha[[#This Row],[NbAño]],"0"),2)</f>
        <v>Sem 42 /12</v>
      </c>
      <c r="Q288" t="str">
        <f>TEXT(WEEKDAY(Fecha[[#This Row],[Fecha]],1),"dddd")</f>
        <v>sábado</v>
      </c>
      <c r="R28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89" spans="1:18" x14ac:dyDescent="0.3">
      <c r="A289" s="1">
        <v>41196</v>
      </c>
      <c r="B289">
        <f>(Fecha[[#This Row],[Año]]*10000)+(Fecha[[#This Row],[Mes]]*100)+Fecha[[#This Row],[Dia]]</f>
        <v>20121014</v>
      </c>
      <c r="C289">
        <f>YEAR(Fecha[Fecha])</f>
        <v>2012</v>
      </c>
      <c r="D289">
        <f>ROUNDUP(Fecha[[#This Row],[Mes]]/3,0)</f>
        <v>4</v>
      </c>
      <c r="E289">
        <f>MONTH(Fecha[[#This Row],[Fecha]])</f>
        <v>10</v>
      </c>
      <c r="F289">
        <f>(Fecha[[#This Row],[Año]]*100)+(Fecha[[#This Row],[Mes]])</f>
        <v>201210</v>
      </c>
      <c r="G289">
        <f>WEEKNUM(Fecha[[#This Row],[Fecha]],2)</f>
        <v>42</v>
      </c>
      <c r="H289">
        <f>DAY(Fecha[[#This Row],[Fecha]])</f>
        <v>14</v>
      </c>
      <c r="I289">
        <f>WEEKDAY(Fecha[[#This Row],[Fecha]],2)</f>
        <v>7</v>
      </c>
      <c r="J289">
        <f>Fecha[[#This Row],[Año]]</f>
        <v>2012</v>
      </c>
      <c r="K289" t="str">
        <f>"T"&amp;TEXT(Fecha[[#This Row],[Trimestre]],"0")</f>
        <v>T4</v>
      </c>
      <c r="L289" t="str">
        <f>Fecha[[#This Row],[NbTrimestre]]&amp;"/"&amp;RIGHT(TEXT(Fecha[[#This Row],[NbAño]],"0"),2)</f>
        <v>T4/12</v>
      </c>
      <c r="M289" t="str">
        <f>TEXT(Fecha[[#This Row],[Fecha]],"MMMM")</f>
        <v>octubre</v>
      </c>
      <c r="N289" t="str">
        <f>TEXT(Fecha[[#This Row],[Fecha]],"MMM")</f>
        <v>oct</v>
      </c>
      <c r="O289" t="str">
        <f>TEXT(Fecha[[#This Row],[Dia]],"0")&amp;" "&amp;Fecha[[#This Row],[nbMes3L]]</f>
        <v>14 oct</v>
      </c>
      <c r="P289" t="str">
        <f>"Sem "&amp;TEXT(Fecha[[#This Row],[Semana]],"0")&amp;" "&amp;"/"&amp;RIGHT(TEXT(Fecha[[#This Row],[NbAño]],"0"),2)</f>
        <v>Sem 42 /12</v>
      </c>
      <c r="Q289" t="str">
        <f>TEXT(WEEKDAY(Fecha[[#This Row],[Fecha]],1),"dddd")</f>
        <v>domingo</v>
      </c>
      <c r="R28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0" spans="1:18" x14ac:dyDescent="0.3">
      <c r="A290" s="1">
        <v>41197</v>
      </c>
      <c r="B290">
        <f>(Fecha[[#This Row],[Año]]*10000)+(Fecha[[#This Row],[Mes]]*100)+Fecha[[#This Row],[Dia]]</f>
        <v>20121015</v>
      </c>
      <c r="C290">
        <f>YEAR(Fecha[Fecha])</f>
        <v>2012</v>
      </c>
      <c r="D290">
        <f>ROUNDUP(Fecha[[#This Row],[Mes]]/3,0)</f>
        <v>4</v>
      </c>
      <c r="E290">
        <f>MONTH(Fecha[[#This Row],[Fecha]])</f>
        <v>10</v>
      </c>
      <c r="F290">
        <f>(Fecha[[#This Row],[Año]]*100)+(Fecha[[#This Row],[Mes]])</f>
        <v>201210</v>
      </c>
      <c r="G290">
        <f>WEEKNUM(Fecha[[#This Row],[Fecha]],2)</f>
        <v>43</v>
      </c>
      <c r="H290">
        <f>DAY(Fecha[[#This Row],[Fecha]])</f>
        <v>15</v>
      </c>
      <c r="I290">
        <f>WEEKDAY(Fecha[[#This Row],[Fecha]],2)</f>
        <v>1</v>
      </c>
      <c r="J290">
        <f>Fecha[[#This Row],[Año]]</f>
        <v>2012</v>
      </c>
      <c r="K290" t="str">
        <f>"T"&amp;TEXT(Fecha[[#This Row],[Trimestre]],"0")</f>
        <v>T4</v>
      </c>
      <c r="L290" t="str">
        <f>Fecha[[#This Row],[NbTrimestre]]&amp;"/"&amp;RIGHT(TEXT(Fecha[[#This Row],[NbAño]],"0"),2)</f>
        <v>T4/12</v>
      </c>
      <c r="M290" t="str">
        <f>TEXT(Fecha[[#This Row],[Fecha]],"MMMM")</f>
        <v>octubre</v>
      </c>
      <c r="N290" t="str">
        <f>TEXT(Fecha[[#This Row],[Fecha]],"MMM")</f>
        <v>oct</v>
      </c>
      <c r="O290" t="str">
        <f>TEXT(Fecha[[#This Row],[Dia]],"0")&amp;" "&amp;Fecha[[#This Row],[nbMes3L]]</f>
        <v>15 oct</v>
      </c>
      <c r="P290" t="str">
        <f>"Sem "&amp;TEXT(Fecha[[#This Row],[Semana]],"0")&amp;" "&amp;"/"&amp;RIGHT(TEXT(Fecha[[#This Row],[NbAño]],"0"),2)</f>
        <v>Sem 43 /12</v>
      </c>
      <c r="Q290" t="str">
        <f>TEXT(WEEKDAY(Fecha[[#This Row],[Fecha]],1),"dddd")</f>
        <v>lunes</v>
      </c>
      <c r="R29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1" spans="1:18" x14ac:dyDescent="0.3">
      <c r="A291" s="1">
        <v>41198</v>
      </c>
      <c r="B291">
        <f>(Fecha[[#This Row],[Año]]*10000)+(Fecha[[#This Row],[Mes]]*100)+Fecha[[#This Row],[Dia]]</f>
        <v>20121016</v>
      </c>
      <c r="C291">
        <f>YEAR(Fecha[Fecha])</f>
        <v>2012</v>
      </c>
      <c r="D291">
        <f>ROUNDUP(Fecha[[#This Row],[Mes]]/3,0)</f>
        <v>4</v>
      </c>
      <c r="E291">
        <f>MONTH(Fecha[[#This Row],[Fecha]])</f>
        <v>10</v>
      </c>
      <c r="F291">
        <f>(Fecha[[#This Row],[Año]]*100)+(Fecha[[#This Row],[Mes]])</f>
        <v>201210</v>
      </c>
      <c r="G291">
        <f>WEEKNUM(Fecha[[#This Row],[Fecha]],2)</f>
        <v>43</v>
      </c>
      <c r="H291">
        <f>DAY(Fecha[[#This Row],[Fecha]])</f>
        <v>16</v>
      </c>
      <c r="I291">
        <f>WEEKDAY(Fecha[[#This Row],[Fecha]],2)</f>
        <v>2</v>
      </c>
      <c r="J291">
        <f>Fecha[[#This Row],[Año]]</f>
        <v>2012</v>
      </c>
      <c r="K291" t="str">
        <f>"T"&amp;TEXT(Fecha[[#This Row],[Trimestre]],"0")</f>
        <v>T4</v>
      </c>
      <c r="L291" t="str">
        <f>Fecha[[#This Row],[NbTrimestre]]&amp;"/"&amp;RIGHT(TEXT(Fecha[[#This Row],[NbAño]],"0"),2)</f>
        <v>T4/12</v>
      </c>
      <c r="M291" t="str">
        <f>TEXT(Fecha[[#This Row],[Fecha]],"MMMM")</f>
        <v>octubre</v>
      </c>
      <c r="N291" t="str">
        <f>TEXT(Fecha[[#This Row],[Fecha]],"MMM")</f>
        <v>oct</v>
      </c>
      <c r="O291" t="str">
        <f>TEXT(Fecha[[#This Row],[Dia]],"0")&amp;" "&amp;Fecha[[#This Row],[nbMes3L]]</f>
        <v>16 oct</v>
      </c>
      <c r="P291" t="str">
        <f>"Sem "&amp;TEXT(Fecha[[#This Row],[Semana]],"0")&amp;" "&amp;"/"&amp;RIGHT(TEXT(Fecha[[#This Row],[NbAño]],"0"),2)</f>
        <v>Sem 43 /12</v>
      </c>
      <c r="Q291" t="str">
        <f>TEXT(WEEKDAY(Fecha[[#This Row],[Fecha]],1),"dddd")</f>
        <v>martes</v>
      </c>
      <c r="R29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2" spans="1:18" x14ac:dyDescent="0.3">
      <c r="A292" s="1">
        <v>41199</v>
      </c>
      <c r="B292">
        <f>(Fecha[[#This Row],[Año]]*10000)+(Fecha[[#This Row],[Mes]]*100)+Fecha[[#This Row],[Dia]]</f>
        <v>20121017</v>
      </c>
      <c r="C292">
        <f>YEAR(Fecha[Fecha])</f>
        <v>2012</v>
      </c>
      <c r="D292">
        <f>ROUNDUP(Fecha[[#This Row],[Mes]]/3,0)</f>
        <v>4</v>
      </c>
      <c r="E292">
        <f>MONTH(Fecha[[#This Row],[Fecha]])</f>
        <v>10</v>
      </c>
      <c r="F292">
        <f>(Fecha[[#This Row],[Año]]*100)+(Fecha[[#This Row],[Mes]])</f>
        <v>201210</v>
      </c>
      <c r="G292">
        <f>WEEKNUM(Fecha[[#This Row],[Fecha]],2)</f>
        <v>43</v>
      </c>
      <c r="H292">
        <f>DAY(Fecha[[#This Row],[Fecha]])</f>
        <v>17</v>
      </c>
      <c r="I292">
        <f>WEEKDAY(Fecha[[#This Row],[Fecha]],2)</f>
        <v>3</v>
      </c>
      <c r="J292">
        <f>Fecha[[#This Row],[Año]]</f>
        <v>2012</v>
      </c>
      <c r="K292" t="str">
        <f>"T"&amp;TEXT(Fecha[[#This Row],[Trimestre]],"0")</f>
        <v>T4</v>
      </c>
      <c r="L292" t="str">
        <f>Fecha[[#This Row],[NbTrimestre]]&amp;"/"&amp;RIGHT(TEXT(Fecha[[#This Row],[NbAño]],"0"),2)</f>
        <v>T4/12</v>
      </c>
      <c r="M292" t="str">
        <f>TEXT(Fecha[[#This Row],[Fecha]],"MMMM")</f>
        <v>octubre</v>
      </c>
      <c r="N292" t="str">
        <f>TEXT(Fecha[[#This Row],[Fecha]],"MMM")</f>
        <v>oct</v>
      </c>
      <c r="O292" t="str">
        <f>TEXT(Fecha[[#This Row],[Dia]],"0")&amp;" "&amp;Fecha[[#This Row],[nbMes3L]]</f>
        <v>17 oct</v>
      </c>
      <c r="P292" t="str">
        <f>"Sem "&amp;TEXT(Fecha[[#This Row],[Semana]],"0")&amp;" "&amp;"/"&amp;RIGHT(TEXT(Fecha[[#This Row],[NbAño]],"0"),2)</f>
        <v>Sem 43 /12</v>
      </c>
      <c r="Q292" t="str">
        <f>TEXT(WEEKDAY(Fecha[[#This Row],[Fecha]],1),"dddd")</f>
        <v>miércoles</v>
      </c>
      <c r="R29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3" spans="1:18" x14ac:dyDescent="0.3">
      <c r="A293" s="1">
        <v>41200</v>
      </c>
      <c r="B293">
        <f>(Fecha[[#This Row],[Año]]*10000)+(Fecha[[#This Row],[Mes]]*100)+Fecha[[#This Row],[Dia]]</f>
        <v>20121018</v>
      </c>
      <c r="C293">
        <f>YEAR(Fecha[Fecha])</f>
        <v>2012</v>
      </c>
      <c r="D293">
        <f>ROUNDUP(Fecha[[#This Row],[Mes]]/3,0)</f>
        <v>4</v>
      </c>
      <c r="E293">
        <f>MONTH(Fecha[[#This Row],[Fecha]])</f>
        <v>10</v>
      </c>
      <c r="F293">
        <f>(Fecha[[#This Row],[Año]]*100)+(Fecha[[#This Row],[Mes]])</f>
        <v>201210</v>
      </c>
      <c r="G293">
        <f>WEEKNUM(Fecha[[#This Row],[Fecha]],2)</f>
        <v>43</v>
      </c>
      <c r="H293">
        <f>DAY(Fecha[[#This Row],[Fecha]])</f>
        <v>18</v>
      </c>
      <c r="I293">
        <f>WEEKDAY(Fecha[[#This Row],[Fecha]],2)</f>
        <v>4</v>
      </c>
      <c r="J293">
        <f>Fecha[[#This Row],[Año]]</f>
        <v>2012</v>
      </c>
      <c r="K293" t="str">
        <f>"T"&amp;TEXT(Fecha[[#This Row],[Trimestre]],"0")</f>
        <v>T4</v>
      </c>
      <c r="L293" t="str">
        <f>Fecha[[#This Row],[NbTrimestre]]&amp;"/"&amp;RIGHT(TEXT(Fecha[[#This Row],[NbAño]],"0"),2)</f>
        <v>T4/12</v>
      </c>
      <c r="M293" t="str">
        <f>TEXT(Fecha[[#This Row],[Fecha]],"MMMM")</f>
        <v>octubre</v>
      </c>
      <c r="N293" t="str">
        <f>TEXT(Fecha[[#This Row],[Fecha]],"MMM")</f>
        <v>oct</v>
      </c>
      <c r="O293" t="str">
        <f>TEXT(Fecha[[#This Row],[Dia]],"0")&amp;" "&amp;Fecha[[#This Row],[nbMes3L]]</f>
        <v>18 oct</v>
      </c>
      <c r="P293" t="str">
        <f>"Sem "&amp;TEXT(Fecha[[#This Row],[Semana]],"0")&amp;" "&amp;"/"&amp;RIGHT(TEXT(Fecha[[#This Row],[NbAño]],"0"),2)</f>
        <v>Sem 43 /12</v>
      </c>
      <c r="Q293" t="str">
        <f>TEXT(WEEKDAY(Fecha[[#This Row],[Fecha]],1),"dddd")</f>
        <v>jueves</v>
      </c>
      <c r="R29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4" spans="1:18" x14ac:dyDescent="0.3">
      <c r="A294" s="1">
        <v>41201</v>
      </c>
      <c r="B294">
        <f>(Fecha[[#This Row],[Año]]*10000)+(Fecha[[#This Row],[Mes]]*100)+Fecha[[#This Row],[Dia]]</f>
        <v>20121019</v>
      </c>
      <c r="C294">
        <f>YEAR(Fecha[Fecha])</f>
        <v>2012</v>
      </c>
      <c r="D294">
        <f>ROUNDUP(Fecha[[#This Row],[Mes]]/3,0)</f>
        <v>4</v>
      </c>
      <c r="E294">
        <f>MONTH(Fecha[[#This Row],[Fecha]])</f>
        <v>10</v>
      </c>
      <c r="F294">
        <f>(Fecha[[#This Row],[Año]]*100)+(Fecha[[#This Row],[Mes]])</f>
        <v>201210</v>
      </c>
      <c r="G294">
        <f>WEEKNUM(Fecha[[#This Row],[Fecha]],2)</f>
        <v>43</v>
      </c>
      <c r="H294">
        <f>DAY(Fecha[[#This Row],[Fecha]])</f>
        <v>19</v>
      </c>
      <c r="I294">
        <f>WEEKDAY(Fecha[[#This Row],[Fecha]],2)</f>
        <v>5</v>
      </c>
      <c r="J294">
        <f>Fecha[[#This Row],[Año]]</f>
        <v>2012</v>
      </c>
      <c r="K294" t="str">
        <f>"T"&amp;TEXT(Fecha[[#This Row],[Trimestre]],"0")</f>
        <v>T4</v>
      </c>
      <c r="L294" t="str">
        <f>Fecha[[#This Row],[NbTrimestre]]&amp;"/"&amp;RIGHT(TEXT(Fecha[[#This Row],[NbAño]],"0"),2)</f>
        <v>T4/12</v>
      </c>
      <c r="M294" t="str">
        <f>TEXT(Fecha[[#This Row],[Fecha]],"MMMM")</f>
        <v>octubre</v>
      </c>
      <c r="N294" t="str">
        <f>TEXT(Fecha[[#This Row],[Fecha]],"MMM")</f>
        <v>oct</v>
      </c>
      <c r="O294" t="str">
        <f>TEXT(Fecha[[#This Row],[Dia]],"0")&amp;" "&amp;Fecha[[#This Row],[nbMes3L]]</f>
        <v>19 oct</v>
      </c>
      <c r="P294" t="str">
        <f>"Sem "&amp;TEXT(Fecha[[#This Row],[Semana]],"0")&amp;" "&amp;"/"&amp;RIGHT(TEXT(Fecha[[#This Row],[NbAño]],"0"),2)</f>
        <v>Sem 43 /12</v>
      </c>
      <c r="Q294" t="str">
        <f>TEXT(WEEKDAY(Fecha[[#This Row],[Fecha]],1),"dddd")</f>
        <v>viernes</v>
      </c>
      <c r="R29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5" spans="1:18" x14ac:dyDescent="0.3">
      <c r="A295" s="1">
        <v>41202</v>
      </c>
      <c r="B295">
        <f>(Fecha[[#This Row],[Año]]*10000)+(Fecha[[#This Row],[Mes]]*100)+Fecha[[#This Row],[Dia]]</f>
        <v>20121020</v>
      </c>
      <c r="C295">
        <f>YEAR(Fecha[Fecha])</f>
        <v>2012</v>
      </c>
      <c r="D295">
        <f>ROUNDUP(Fecha[[#This Row],[Mes]]/3,0)</f>
        <v>4</v>
      </c>
      <c r="E295">
        <f>MONTH(Fecha[[#This Row],[Fecha]])</f>
        <v>10</v>
      </c>
      <c r="F295">
        <f>(Fecha[[#This Row],[Año]]*100)+(Fecha[[#This Row],[Mes]])</f>
        <v>201210</v>
      </c>
      <c r="G295">
        <f>WEEKNUM(Fecha[[#This Row],[Fecha]],2)</f>
        <v>43</v>
      </c>
      <c r="H295">
        <f>DAY(Fecha[[#This Row],[Fecha]])</f>
        <v>20</v>
      </c>
      <c r="I295">
        <f>WEEKDAY(Fecha[[#This Row],[Fecha]],2)</f>
        <v>6</v>
      </c>
      <c r="J295">
        <f>Fecha[[#This Row],[Año]]</f>
        <v>2012</v>
      </c>
      <c r="K295" t="str">
        <f>"T"&amp;TEXT(Fecha[[#This Row],[Trimestre]],"0")</f>
        <v>T4</v>
      </c>
      <c r="L295" t="str">
        <f>Fecha[[#This Row],[NbTrimestre]]&amp;"/"&amp;RIGHT(TEXT(Fecha[[#This Row],[NbAño]],"0"),2)</f>
        <v>T4/12</v>
      </c>
      <c r="M295" t="str">
        <f>TEXT(Fecha[[#This Row],[Fecha]],"MMMM")</f>
        <v>octubre</v>
      </c>
      <c r="N295" t="str">
        <f>TEXT(Fecha[[#This Row],[Fecha]],"MMM")</f>
        <v>oct</v>
      </c>
      <c r="O295" t="str">
        <f>TEXT(Fecha[[#This Row],[Dia]],"0")&amp;" "&amp;Fecha[[#This Row],[nbMes3L]]</f>
        <v>20 oct</v>
      </c>
      <c r="P295" t="str">
        <f>"Sem "&amp;TEXT(Fecha[[#This Row],[Semana]],"0")&amp;" "&amp;"/"&amp;RIGHT(TEXT(Fecha[[#This Row],[NbAño]],"0"),2)</f>
        <v>Sem 43 /12</v>
      </c>
      <c r="Q295" t="str">
        <f>TEXT(WEEKDAY(Fecha[[#This Row],[Fecha]],1),"dddd")</f>
        <v>sábado</v>
      </c>
      <c r="R29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6" spans="1:18" x14ac:dyDescent="0.3">
      <c r="A296" s="1">
        <v>41203</v>
      </c>
      <c r="B296">
        <f>(Fecha[[#This Row],[Año]]*10000)+(Fecha[[#This Row],[Mes]]*100)+Fecha[[#This Row],[Dia]]</f>
        <v>20121021</v>
      </c>
      <c r="C296">
        <f>YEAR(Fecha[Fecha])</f>
        <v>2012</v>
      </c>
      <c r="D296">
        <f>ROUNDUP(Fecha[[#This Row],[Mes]]/3,0)</f>
        <v>4</v>
      </c>
      <c r="E296">
        <f>MONTH(Fecha[[#This Row],[Fecha]])</f>
        <v>10</v>
      </c>
      <c r="F296">
        <f>(Fecha[[#This Row],[Año]]*100)+(Fecha[[#This Row],[Mes]])</f>
        <v>201210</v>
      </c>
      <c r="G296">
        <f>WEEKNUM(Fecha[[#This Row],[Fecha]],2)</f>
        <v>43</v>
      </c>
      <c r="H296">
        <f>DAY(Fecha[[#This Row],[Fecha]])</f>
        <v>21</v>
      </c>
      <c r="I296">
        <f>WEEKDAY(Fecha[[#This Row],[Fecha]],2)</f>
        <v>7</v>
      </c>
      <c r="J296">
        <f>Fecha[[#This Row],[Año]]</f>
        <v>2012</v>
      </c>
      <c r="K296" t="str">
        <f>"T"&amp;TEXT(Fecha[[#This Row],[Trimestre]],"0")</f>
        <v>T4</v>
      </c>
      <c r="L296" t="str">
        <f>Fecha[[#This Row],[NbTrimestre]]&amp;"/"&amp;RIGHT(TEXT(Fecha[[#This Row],[NbAño]],"0"),2)</f>
        <v>T4/12</v>
      </c>
      <c r="M296" t="str">
        <f>TEXT(Fecha[[#This Row],[Fecha]],"MMMM")</f>
        <v>octubre</v>
      </c>
      <c r="N296" t="str">
        <f>TEXT(Fecha[[#This Row],[Fecha]],"MMM")</f>
        <v>oct</v>
      </c>
      <c r="O296" t="str">
        <f>TEXT(Fecha[[#This Row],[Dia]],"0")&amp;" "&amp;Fecha[[#This Row],[nbMes3L]]</f>
        <v>21 oct</v>
      </c>
      <c r="P296" t="str">
        <f>"Sem "&amp;TEXT(Fecha[[#This Row],[Semana]],"0")&amp;" "&amp;"/"&amp;RIGHT(TEXT(Fecha[[#This Row],[NbAño]],"0"),2)</f>
        <v>Sem 43 /12</v>
      </c>
      <c r="Q296" t="str">
        <f>TEXT(WEEKDAY(Fecha[[#This Row],[Fecha]],1),"dddd")</f>
        <v>domingo</v>
      </c>
      <c r="R29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7" spans="1:18" x14ac:dyDescent="0.3">
      <c r="A297" s="1">
        <v>41204</v>
      </c>
      <c r="B297">
        <f>(Fecha[[#This Row],[Año]]*10000)+(Fecha[[#This Row],[Mes]]*100)+Fecha[[#This Row],[Dia]]</f>
        <v>20121022</v>
      </c>
      <c r="C297">
        <f>YEAR(Fecha[Fecha])</f>
        <v>2012</v>
      </c>
      <c r="D297">
        <f>ROUNDUP(Fecha[[#This Row],[Mes]]/3,0)</f>
        <v>4</v>
      </c>
      <c r="E297">
        <f>MONTH(Fecha[[#This Row],[Fecha]])</f>
        <v>10</v>
      </c>
      <c r="F297">
        <f>(Fecha[[#This Row],[Año]]*100)+(Fecha[[#This Row],[Mes]])</f>
        <v>201210</v>
      </c>
      <c r="G297">
        <f>WEEKNUM(Fecha[[#This Row],[Fecha]],2)</f>
        <v>44</v>
      </c>
      <c r="H297">
        <f>DAY(Fecha[[#This Row],[Fecha]])</f>
        <v>22</v>
      </c>
      <c r="I297">
        <f>WEEKDAY(Fecha[[#This Row],[Fecha]],2)</f>
        <v>1</v>
      </c>
      <c r="J297">
        <f>Fecha[[#This Row],[Año]]</f>
        <v>2012</v>
      </c>
      <c r="K297" t="str">
        <f>"T"&amp;TEXT(Fecha[[#This Row],[Trimestre]],"0")</f>
        <v>T4</v>
      </c>
      <c r="L297" t="str">
        <f>Fecha[[#This Row],[NbTrimestre]]&amp;"/"&amp;RIGHT(TEXT(Fecha[[#This Row],[NbAño]],"0"),2)</f>
        <v>T4/12</v>
      </c>
      <c r="M297" t="str">
        <f>TEXT(Fecha[[#This Row],[Fecha]],"MMMM")</f>
        <v>octubre</v>
      </c>
      <c r="N297" t="str">
        <f>TEXT(Fecha[[#This Row],[Fecha]],"MMM")</f>
        <v>oct</v>
      </c>
      <c r="O297" t="str">
        <f>TEXT(Fecha[[#This Row],[Dia]],"0")&amp;" "&amp;Fecha[[#This Row],[nbMes3L]]</f>
        <v>22 oct</v>
      </c>
      <c r="P297" t="str">
        <f>"Sem "&amp;TEXT(Fecha[[#This Row],[Semana]],"0")&amp;" "&amp;"/"&amp;RIGHT(TEXT(Fecha[[#This Row],[NbAño]],"0"),2)</f>
        <v>Sem 44 /12</v>
      </c>
      <c r="Q297" t="str">
        <f>TEXT(WEEKDAY(Fecha[[#This Row],[Fecha]],1),"dddd")</f>
        <v>lunes</v>
      </c>
      <c r="R29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8" spans="1:18" x14ac:dyDescent="0.3">
      <c r="A298" s="1">
        <v>41205</v>
      </c>
      <c r="B298">
        <f>(Fecha[[#This Row],[Año]]*10000)+(Fecha[[#This Row],[Mes]]*100)+Fecha[[#This Row],[Dia]]</f>
        <v>20121023</v>
      </c>
      <c r="C298">
        <f>YEAR(Fecha[Fecha])</f>
        <v>2012</v>
      </c>
      <c r="D298">
        <f>ROUNDUP(Fecha[[#This Row],[Mes]]/3,0)</f>
        <v>4</v>
      </c>
      <c r="E298">
        <f>MONTH(Fecha[[#This Row],[Fecha]])</f>
        <v>10</v>
      </c>
      <c r="F298">
        <f>(Fecha[[#This Row],[Año]]*100)+(Fecha[[#This Row],[Mes]])</f>
        <v>201210</v>
      </c>
      <c r="G298">
        <f>WEEKNUM(Fecha[[#This Row],[Fecha]],2)</f>
        <v>44</v>
      </c>
      <c r="H298">
        <f>DAY(Fecha[[#This Row],[Fecha]])</f>
        <v>23</v>
      </c>
      <c r="I298">
        <f>WEEKDAY(Fecha[[#This Row],[Fecha]],2)</f>
        <v>2</v>
      </c>
      <c r="J298">
        <f>Fecha[[#This Row],[Año]]</f>
        <v>2012</v>
      </c>
      <c r="K298" t="str">
        <f>"T"&amp;TEXT(Fecha[[#This Row],[Trimestre]],"0")</f>
        <v>T4</v>
      </c>
      <c r="L298" t="str">
        <f>Fecha[[#This Row],[NbTrimestre]]&amp;"/"&amp;RIGHT(TEXT(Fecha[[#This Row],[NbAño]],"0"),2)</f>
        <v>T4/12</v>
      </c>
      <c r="M298" t="str">
        <f>TEXT(Fecha[[#This Row],[Fecha]],"MMMM")</f>
        <v>octubre</v>
      </c>
      <c r="N298" t="str">
        <f>TEXT(Fecha[[#This Row],[Fecha]],"MMM")</f>
        <v>oct</v>
      </c>
      <c r="O298" t="str">
        <f>TEXT(Fecha[[#This Row],[Dia]],"0")&amp;" "&amp;Fecha[[#This Row],[nbMes3L]]</f>
        <v>23 oct</v>
      </c>
      <c r="P298" t="str">
        <f>"Sem "&amp;TEXT(Fecha[[#This Row],[Semana]],"0")&amp;" "&amp;"/"&amp;RIGHT(TEXT(Fecha[[#This Row],[NbAño]],"0"),2)</f>
        <v>Sem 44 /12</v>
      </c>
      <c r="Q298" t="str">
        <f>TEXT(WEEKDAY(Fecha[[#This Row],[Fecha]],1),"dddd")</f>
        <v>martes</v>
      </c>
      <c r="R29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299" spans="1:18" x14ac:dyDescent="0.3">
      <c r="A299" s="1">
        <v>41206</v>
      </c>
      <c r="B299">
        <f>(Fecha[[#This Row],[Año]]*10000)+(Fecha[[#This Row],[Mes]]*100)+Fecha[[#This Row],[Dia]]</f>
        <v>20121024</v>
      </c>
      <c r="C299">
        <f>YEAR(Fecha[Fecha])</f>
        <v>2012</v>
      </c>
      <c r="D299">
        <f>ROUNDUP(Fecha[[#This Row],[Mes]]/3,0)</f>
        <v>4</v>
      </c>
      <c r="E299">
        <f>MONTH(Fecha[[#This Row],[Fecha]])</f>
        <v>10</v>
      </c>
      <c r="F299">
        <f>(Fecha[[#This Row],[Año]]*100)+(Fecha[[#This Row],[Mes]])</f>
        <v>201210</v>
      </c>
      <c r="G299">
        <f>WEEKNUM(Fecha[[#This Row],[Fecha]],2)</f>
        <v>44</v>
      </c>
      <c r="H299">
        <f>DAY(Fecha[[#This Row],[Fecha]])</f>
        <v>24</v>
      </c>
      <c r="I299">
        <f>WEEKDAY(Fecha[[#This Row],[Fecha]],2)</f>
        <v>3</v>
      </c>
      <c r="J299">
        <f>Fecha[[#This Row],[Año]]</f>
        <v>2012</v>
      </c>
      <c r="K299" t="str">
        <f>"T"&amp;TEXT(Fecha[[#This Row],[Trimestre]],"0")</f>
        <v>T4</v>
      </c>
      <c r="L299" t="str">
        <f>Fecha[[#This Row],[NbTrimestre]]&amp;"/"&amp;RIGHT(TEXT(Fecha[[#This Row],[NbAño]],"0"),2)</f>
        <v>T4/12</v>
      </c>
      <c r="M299" t="str">
        <f>TEXT(Fecha[[#This Row],[Fecha]],"MMMM")</f>
        <v>octubre</v>
      </c>
      <c r="N299" t="str">
        <f>TEXT(Fecha[[#This Row],[Fecha]],"MMM")</f>
        <v>oct</v>
      </c>
      <c r="O299" t="str">
        <f>TEXT(Fecha[[#This Row],[Dia]],"0")&amp;" "&amp;Fecha[[#This Row],[nbMes3L]]</f>
        <v>24 oct</v>
      </c>
      <c r="P299" t="str">
        <f>"Sem "&amp;TEXT(Fecha[[#This Row],[Semana]],"0")&amp;" "&amp;"/"&amp;RIGHT(TEXT(Fecha[[#This Row],[NbAño]],"0"),2)</f>
        <v>Sem 44 /12</v>
      </c>
      <c r="Q299" t="str">
        <f>TEXT(WEEKDAY(Fecha[[#This Row],[Fecha]],1),"dddd")</f>
        <v>miércoles</v>
      </c>
      <c r="R29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0" spans="1:18" x14ac:dyDescent="0.3">
      <c r="A300" s="1">
        <v>41207</v>
      </c>
      <c r="B300">
        <f>(Fecha[[#This Row],[Año]]*10000)+(Fecha[[#This Row],[Mes]]*100)+Fecha[[#This Row],[Dia]]</f>
        <v>20121025</v>
      </c>
      <c r="C300">
        <f>YEAR(Fecha[Fecha])</f>
        <v>2012</v>
      </c>
      <c r="D300">
        <f>ROUNDUP(Fecha[[#This Row],[Mes]]/3,0)</f>
        <v>4</v>
      </c>
      <c r="E300">
        <f>MONTH(Fecha[[#This Row],[Fecha]])</f>
        <v>10</v>
      </c>
      <c r="F300">
        <f>(Fecha[[#This Row],[Año]]*100)+(Fecha[[#This Row],[Mes]])</f>
        <v>201210</v>
      </c>
      <c r="G300">
        <f>WEEKNUM(Fecha[[#This Row],[Fecha]],2)</f>
        <v>44</v>
      </c>
      <c r="H300">
        <f>DAY(Fecha[[#This Row],[Fecha]])</f>
        <v>25</v>
      </c>
      <c r="I300">
        <f>WEEKDAY(Fecha[[#This Row],[Fecha]],2)</f>
        <v>4</v>
      </c>
      <c r="J300">
        <f>Fecha[[#This Row],[Año]]</f>
        <v>2012</v>
      </c>
      <c r="K300" t="str">
        <f>"T"&amp;TEXT(Fecha[[#This Row],[Trimestre]],"0")</f>
        <v>T4</v>
      </c>
      <c r="L300" t="str">
        <f>Fecha[[#This Row],[NbTrimestre]]&amp;"/"&amp;RIGHT(TEXT(Fecha[[#This Row],[NbAño]],"0"),2)</f>
        <v>T4/12</v>
      </c>
      <c r="M300" t="str">
        <f>TEXT(Fecha[[#This Row],[Fecha]],"MMMM")</f>
        <v>octubre</v>
      </c>
      <c r="N300" t="str">
        <f>TEXT(Fecha[[#This Row],[Fecha]],"MMM")</f>
        <v>oct</v>
      </c>
      <c r="O300" t="str">
        <f>TEXT(Fecha[[#This Row],[Dia]],"0")&amp;" "&amp;Fecha[[#This Row],[nbMes3L]]</f>
        <v>25 oct</v>
      </c>
      <c r="P300" t="str">
        <f>"Sem "&amp;TEXT(Fecha[[#This Row],[Semana]],"0")&amp;" "&amp;"/"&amp;RIGHT(TEXT(Fecha[[#This Row],[NbAño]],"0"),2)</f>
        <v>Sem 44 /12</v>
      </c>
      <c r="Q300" t="str">
        <f>TEXT(WEEKDAY(Fecha[[#This Row],[Fecha]],1),"dddd")</f>
        <v>jueves</v>
      </c>
      <c r="R30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1" spans="1:18" x14ac:dyDescent="0.3">
      <c r="A301" s="1">
        <v>41208</v>
      </c>
      <c r="B301">
        <f>(Fecha[[#This Row],[Año]]*10000)+(Fecha[[#This Row],[Mes]]*100)+Fecha[[#This Row],[Dia]]</f>
        <v>20121026</v>
      </c>
      <c r="C301">
        <f>YEAR(Fecha[Fecha])</f>
        <v>2012</v>
      </c>
      <c r="D301">
        <f>ROUNDUP(Fecha[[#This Row],[Mes]]/3,0)</f>
        <v>4</v>
      </c>
      <c r="E301">
        <f>MONTH(Fecha[[#This Row],[Fecha]])</f>
        <v>10</v>
      </c>
      <c r="F301">
        <f>(Fecha[[#This Row],[Año]]*100)+(Fecha[[#This Row],[Mes]])</f>
        <v>201210</v>
      </c>
      <c r="G301">
        <f>WEEKNUM(Fecha[[#This Row],[Fecha]],2)</f>
        <v>44</v>
      </c>
      <c r="H301">
        <f>DAY(Fecha[[#This Row],[Fecha]])</f>
        <v>26</v>
      </c>
      <c r="I301">
        <f>WEEKDAY(Fecha[[#This Row],[Fecha]],2)</f>
        <v>5</v>
      </c>
      <c r="J301">
        <f>Fecha[[#This Row],[Año]]</f>
        <v>2012</v>
      </c>
      <c r="K301" t="str">
        <f>"T"&amp;TEXT(Fecha[[#This Row],[Trimestre]],"0")</f>
        <v>T4</v>
      </c>
      <c r="L301" t="str">
        <f>Fecha[[#This Row],[NbTrimestre]]&amp;"/"&amp;RIGHT(TEXT(Fecha[[#This Row],[NbAño]],"0"),2)</f>
        <v>T4/12</v>
      </c>
      <c r="M301" t="str">
        <f>TEXT(Fecha[[#This Row],[Fecha]],"MMMM")</f>
        <v>octubre</v>
      </c>
      <c r="N301" t="str">
        <f>TEXT(Fecha[[#This Row],[Fecha]],"MMM")</f>
        <v>oct</v>
      </c>
      <c r="O301" t="str">
        <f>TEXT(Fecha[[#This Row],[Dia]],"0")&amp;" "&amp;Fecha[[#This Row],[nbMes3L]]</f>
        <v>26 oct</v>
      </c>
      <c r="P301" t="str">
        <f>"Sem "&amp;TEXT(Fecha[[#This Row],[Semana]],"0")&amp;" "&amp;"/"&amp;RIGHT(TEXT(Fecha[[#This Row],[NbAño]],"0"),2)</f>
        <v>Sem 44 /12</v>
      </c>
      <c r="Q301" t="str">
        <f>TEXT(WEEKDAY(Fecha[[#This Row],[Fecha]],1),"dddd")</f>
        <v>viernes</v>
      </c>
      <c r="R30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2" spans="1:18" x14ac:dyDescent="0.3">
      <c r="A302" s="1">
        <v>41209</v>
      </c>
      <c r="B302">
        <f>(Fecha[[#This Row],[Año]]*10000)+(Fecha[[#This Row],[Mes]]*100)+Fecha[[#This Row],[Dia]]</f>
        <v>20121027</v>
      </c>
      <c r="C302">
        <f>YEAR(Fecha[Fecha])</f>
        <v>2012</v>
      </c>
      <c r="D302">
        <f>ROUNDUP(Fecha[[#This Row],[Mes]]/3,0)</f>
        <v>4</v>
      </c>
      <c r="E302">
        <f>MONTH(Fecha[[#This Row],[Fecha]])</f>
        <v>10</v>
      </c>
      <c r="F302">
        <f>(Fecha[[#This Row],[Año]]*100)+(Fecha[[#This Row],[Mes]])</f>
        <v>201210</v>
      </c>
      <c r="G302">
        <f>WEEKNUM(Fecha[[#This Row],[Fecha]],2)</f>
        <v>44</v>
      </c>
      <c r="H302">
        <f>DAY(Fecha[[#This Row],[Fecha]])</f>
        <v>27</v>
      </c>
      <c r="I302">
        <f>WEEKDAY(Fecha[[#This Row],[Fecha]],2)</f>
        <v>6</v>
      </c>
      <c r="J302">
        <f>Fecha[[#This Row],[Año]]</f>
        <v>2012</v>
      </c>
      <c r="K302" t="str">
        <f>"T"&amp;TEXT(Fecha[[#This Row],[Trimestre]],"0")</f>
        <v>T4</v>
      </c>
      <c r="L302" t="str">
        <f>Fecha[[#This Row],[NbTrimestre]]&amp;"/"&amp;RIGHT(TEXT(Fecha[[#This Row],[NbAño]],"0"),2)</f>
        <v>T4/12</v>
      </c>
      <c r="M302" t="str">
        <f>TEXT(Fecha[[#This Row],[Fecha]],"MMMM")</f>
        <v>octubre</v>
      </c>
      <c r="N302" t="str">
        <f>TEXT(Fecha[[#This Row],[Fecha]],"MMM")</f>
        <v>oct</v>
      </c>
      <c r="O302" t="str">
        <f>TEXT(Fecha[[#This Row],[Dia]],"0")&amp;" "&amp;Fecha[[#This Row],[nbMes3L]]</f>
        <v>27 oct</v>
      </c>
      <c r="P302" t="str">
        <f>"Sem "&amp;TEXT(Fecha[[#This Row],[Semana]],"0")&amp;" "&amp;"/"&amp;RIGHT(TEXT(Fecha[[#This Row],[NbAño]],"0"),2)</f>
        <v>Sem 44 /12</v>
      </c>
      <c r="Q302" t="str">
        <f>TEXT(WEEKDAY(Fecha[[#This Row],[Fecha]],1),"dddd")</f>
        <v>sábado</v>
      </c>
      <c r="R30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3" spans="1:18" x14ac:dyDescent="0.3">
      <c r="A303" s="1">
        <v>41210</v>
      </c>
      <c r="B303">
        <f>(Fecha[[#This Row],[Año]]*10000)+(Fecha[[#This Row],[Mes]]*100)+Fecha[[#This Row],[Dia]]</f>
        <v>20121028</v>
      </c>
      <c r="C303">
        <f>YEAR(Fecha[Fecha])</f>
        <v>2012</v>
      </c>
      <c r="D303">
        <f>ROUNDUP(Fecha[[#This Row],[Mes]]/3,0)</f>
        <v>4</v>
      </c>
      <c r="E303">
        <f>MONTH(Fecha[[#This Row],[Fecha]])</f>
        <v>10</v>
      </c>
      <c r="F303">
        <f>(Fecha[[#This Row],[Año]]*100)+(Fecha[[#This Row],[Mes]])</f>
        <v>201210</v>
      </c>
      <c r="G303">
        <f>WEEKNUM(Fecha[[#This Row],[Fecha]],2)</f>
        <v>44</v>
      </c>
      <c r="H303">
        <f>DAY(Fecha[[#This Row],[Fecha]])</f>
        <v>28</v>
      </c>
      <c r="I303">
        <f>WEEKDAY(Fecha[[#This Row],[Fecha]],2)</f>
        <v>7</v>
      </c>
      <c r="J303">
        <f>Fecha[[#This Row],[Año]]</f>
        <v>2012</v>
      </c>
      <c r="K303" t="str">
        <f>"T"&amp;TEXT(Fecha[[#This Row],[Trimestre]],"0")</f>
        <v>T4</v>
      </c>
      <c r="L303" t="str">
        <f>Fecha[[#This Row],[NbTrimestre]]&amp;"/"&amp;RIGHT(TEXT(Fecha[[#This Row],[NbAño]],"0"),2)</f>
        <v>T4/12</v>
      </c>
      <c r="M303" t="str">
        <f>TEXT(Fecha[[#This Row],[Fecha]],"MMMM")</f>
        <v>octubre</v>
      </c>
      <c r="N303" t="str">
        <f>TEXT(Fecha[[#This Row],[Fecha]],"MMM")</f>
        <v>oct</v>
      </c>
      <c r="O303" t="str">
        <f>TEXT(Fecha[[#This Row],[Dia]],"0")&amp;" "&amp;Fecha[[#This Row],[nbMes3L]]</f>
        <v>28 oct</v>
      </c>
      <c r="P303" t="str">
        <f>"Sem "&amp;TEXT(Fecha[[#This Row],[Semana]],"0")&amp;" "&amp;"/"&amp;RIGHT(TEXT(Fecha[[#This Row],[NbAño]],"0"),2)</f>
        <v>Sem 44 /12</v>
      </c>
      <c r="Q303" t="str">
        <f>TEXT(WEEKDAY(Fecha[[#This Row],[Fecha]],1),"dddd")</f>
        <v>domingo</v>
      </c>
      <c r="R30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4" spans="1:18" x14ac:dyDescent="0.3">
      <c r="A304" s="1">
        <v>41211</v>
      </c>
      <c r="B304">
        <f>(Fecha[[#This Row],[Año]]*10000)+(Fecha[[#This Row],[Mes]]*100)+Fecha[[#This Row],[Dia]]</f>
        <v>20121029</v>
      </c>
      <c r="C304">
        <f>YEAR(Fecha[Fecha])</f>
        <v>2012</v>
      </c>
      <c r="D304">
        <f>ROUNDUP(Fecha[[#This Row],[Mes]]/3,0)</f>
        <v>4</v>
      </c>
      <c r="E304">
        <f>MONTH(Fecha[[#This Row],[Fecha]])</f>
        <v>10</v>
      </c>
      <c r="F304">
        <f>(Fecha[[#This Row],[Año]]*100)+(Fecha[[#This Row],[Mes]])</f>
        <v>201210</v>
      </c>
      <c r="G304">
        <f>WEEKNUM(Fecha[[#This Row],[Fecha]],2)</f>
        <v>45</v>
      </c>
      <c r="H304">
        <f>DAY(Fecha[[#This Row],[Fecha]])</f>
        <v>29</v>
      </c>
      <c r="I304">
        <f>WEEKDAY(Fecha[[#This Row],[Fecha]],2)</f>
        <v>1</v>
      </c>
      <c r="J304">
        <f>Fecha[[#This Row],[Año]]</f>
        <v>2012</v>
      </c>
      <c r="K304" t="str">
        <f>"T"&amp;TEXT(Fecha[[#This Row],[Trimestre]],"0")</f>
        <v>T4</v>
      </c>
      <c r="L304" t="str">
        <f>Fecha[[#This Row],[NbTrimestre]]&amp;"/"&amp;RIGHT(TEXT(Fecha[[#This Row],[NbAño]],"0"),2)</f>
        <v>T4/12</v>
      </c>
      <c r="M304" t="str">
        <f>TEXT(Fecha[[#This Row],[Fecha]],"MMMM")</f>
        <v>octubre</v>
      </c>
      <c r="N304" t="str">
        <f>TEXT(Fecha[[#This Row],[Fecha]],"MMM")</f>
        <v>oct</v>
      </c>
      <c r="O304" t="str">
        <f>TEXT(Fecha[[#This Row],[Dia]],"0")&amp;" "&amp;Fecha[[#This Row],[nbMes3L]]</f>
        <v>29 oct</v>
      </c>
      <c r="P304" t="str">
        <f>"Sem "&amp;TEXT(Fecha[[#This Row],[Semana]],"0")&amp;" "&amp;"/"&amp;RIGHT(TEXT(Fecha[[#This Row],[NbAño]],"0"),2)</f>
        <v>Sem 45 /12</v>
      </c>
      <c r="Q304" t="str">
        <f>TEXT(WEEKDAY(Fecha[[#This Row],[Fecha]],1),"dddd")</f>
        <v>lunes</v>
      </c>
      <c r="R30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5" spans="1:18" x14ac:dyDescent="0.3">
      <c r="A305" s="1">
        <v>41212</v>
      </c>
      <c r="B305">
        <f>(Fecha[[#This Row],[Año]]*10000)+(Fecha[[#This Row],[Mes]]*100)+Fecha[[#This Row],[Dia]]</f>
        <v>20121030</v>
      </c>
      <c r="C305">
        <f>YEAR(Fecha[Fecha])</f>
        <v>2012</v>
      </c>
      <c r="D305">
        <f>ROUNDUP(Fecha[[#This Row],[Mes]]/3,0)</f>
        <v>4</v>
      </c>
      <c r="E305">
        <f>MONTH(Fecha[[#This Row],[Fecha]])</f>
        <v>10</v>
      </c>
      <c r="F305">
        <f>(Fecha[[#This Row],[Año]]*100)+(Fecha[[#This Row],[Mes]])</f>
        <v>201210</v>
      </c>
      <c r="G305">
        <f>WEEKNUM(Fecha[[#This Row],[Fecha]],2)</f>
        <v>45</v>
      </c>
      <c r="H305">
        <f>DAY(Fecha[[#This Row],[Fecha]])</f>
        <v>30</v>
      </c>
      <c r="I305">
        <f>WEEKDAY(Fecha[[#This Row],[Fecha]],2)</f>
        <v>2</v>
      </c>
      <c r="J305">
        <f>Fecha[[#This Row],[Año]]</f>
        <v>2012</v>
      </c>
      <c r="K305" t="str">
        <f>"T"&amp;TEXT(Fecha[[#This Row],[Trimestre]],"0")</f>
        <v>T4</v>
      </c>
      <c r="L305" t="str">
        <f>Fecha[[#This Row],[NbTrimestre]]&amp;"/"&amp;RIGHT(TEXT(Fecha[[#This Row],[NbAño]],"0"),2)</f>
        <v>T4/12</v>
      </c>
      <c r="M305" t="str">
        <f>TEXT(Fecha[[#This Row],[Fecha]],"MMMM")</f>
        <v>octubre</v>
      </c>
      <c r="N305" t="str">
        <f>TEXT(Fecha[[#This Row],[Fecha]],"MMM")</f>
        <v>oct</v>
      </c>
      <c r="O305" t="str">
        <f>TEXT(Fecha[[#This Row],[Dia]],"0")&amp;" "&amp;Fecha[[#This Row],[nbMes3L]]</f>
        <v>30 oct</v>
      </c>
      <c r="P305" t="str">
        <f>"Sem "&amp;TEXT(Fecha[[#This Row],[Semana]],"0")&amp;" "&amp;"/"&amp;RIGHT(TEXT(Fecha[[#This Row],[NbAño]],"0"),2)</f>
        <v>Sem 45 /12</v>
      </c>
      <c r="Q305" t="str">
        <f>TEXT(WEEKDAY(Fecha[[#This Row],[Fecha]],1),"dddd")</f>
        <v>martes</v>
      </c>
      <c r="R30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6" spans="1:18" x14ac:dyDescent="0.3">
      <c r="A306" s="1">
        <v>41213</v>
      </c>
      <c r="B306">
        <f>(Fecha[[#This Row],[Año]]*10000)+(Fecha[[#This Row],[Mes]]*100)+Fecha[[#This Row],[Dia]]</f>
        <v>20121031</v>
      </c>
      <c r="C306">
        <f>YEAR(Fecha[Fecha])</f>
        <v>2012</v>
      </c>
      <c r="D306">
        <f>ROUNDUP(Fecha[[#This Row],[Mes]]/3,0)</f>
        <v>4</v>
      </c>
      <c r="E306">
        <f>MONTH(Fecha[[#This Row],[Fecha]])</f>
        <v>10</v>
      </c>
      <c r="F306">
        <f>(Fecha[[#This Row],[Año]]*100)+(Fecha[[#This Row],[Mes]])</f>
        <v>201210</v>
      </c>
      <c r="G306">
        <f>WEEKNUM(Fecha[[#This Row],[Fecha]],2)</f>
        <v>45</v>
      </c>
      <c r="H306">
        <f>DAY(Fecha[[#This Row],[Fecha]])</f>
        <v>31</v>
      </c>
      <c r="I306">
        <f>WEEKDAY(Fecha[[#This Row],[Fecha]],2)</f>
        <v>3</v>
      </c>
      <c r="J306">
        <f>Fecha[[#This Row],[Año]]</f>
        <v>2012</v>
      </c>
      <c r="K306" t="str">
        <f>"T"&amp;TEXT(Fecha[[#This Row],[Trimestre]],"0")</f>
        <v>T4</v>
      </c>
      <c r="L306" t="str">
        <f>Fecha[[#This Row],[NbTrimestre]]&amp;"/"&amp;RIGHT(TEXT(Fecha[[#This Row],[NbAño]],"0"),2)</f>
        <v>T4/12</v>
      </c>
      <c r="M306" t="str">
        <f>TEXT(Fecha[[#This Row],[Fecha]],"MMMM")</f>
        <v>octubre</v>
      </c>
      <c r="N306" t="str">
        <f>TEXT(Fecha[[#This Row],[Fecha]],"MMM")</f>
        <v>oct</v>
      </c>
      <c r="O306" t="str">
        <f>TEXT(Fecha[[#This Row],[Dia]],"0")&amp;" "&amp;Fecha[[#This Row],[nbMes3L]]</f>
        <v>31 oct</v>
      </c>
      <c r="P306" t="str">
        <f>"Sem "&amp;TEXT(Fecha[[#This Row],[Semana]],"0")&amp;" "&amp;"/"&amp;RIGHT(TEXT(Fecha[[#This Row],[NbAño]],"0"),2)</f>
        <v>Sem 45 /12</v>
      </c>
      <c r="Q306" t="str">
        <f>TEXT(WEEKDAY(Fecha[[#This Row],[Fecha]],1),"dddd")</f>
        <v>miércoles</v>
      </c>
      <c r="R30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7" spans="1:18" x14ac:dyDescent="0.3">
      <c r="A307" s="1">
        <v>41214</v>
      </c>
      <c r="B307">
        <f>(Fecha[[#This Row],[Año]]*10000)+(Fecha[[#This Row],[Mes]]*100)+Fecha[[#This Row],[Dia]]</f>
        <v>20121101</v>
      </c>
      <c r="C307">
        <f>YEAR(Fecha[Fecha])</f>
        <v>2012</v>
      </c>
      <c r="D307">
        <f>ROUNDUP(Fecha[[#This Row],[Mes]]/3,0)</f>
        <v>4</v>
      </c>
      <c r="E307">
        <f>MONTH(Fecha[[#This Row],[Fecha]])</f>
        <v>11</v>
      </c>
      <c r="F307">
        <f>(Fecha[[#This Row],[Año]]*100)+(Fecha[[#This Row],[Mes]])</f>
        <v>201211</v>
      </c>
      <c r="G307">
        <f>WEEKNUM(Fecha[[#This Row],[Fecha]],2)</f>
        <v>45</v>
      </c>
      <c r="H307">
        <f>DAY(Fecha[[#This Row],[Fecha]])</f>
        <v>1</v>
      </c>
      <c r="I307">
        <f>WEEKDAY(Fecha[[#This Row],[Fecha]],2)</f>
        <v>4</v>
      </c>
      <c r="J307">
        <f>Fecha[[#This Row],[Año]]</f>
        <v>2012</v>
      </c>
      <c r="K307" t="str">
        <f>"T"&amp;TEXT(Fecha[[#This Row],[Trimestre]],"0")</f>
        <v>T4</v>
      </c>
      <c r="L307" t="str">
        <f>Fecha[[#This Row],[NbTrimestre]]&amp;"/"&amp;RIGHT(TEXT(Fecha[[#This Row],[NbAño]],"0"),2)</f>
        <v>T4/12</v>
      </c>
      <c r="M307" t="str">
        <f>TEXT(Fecha[[#This Row],[Fecha]],"MMMM")</f>
        <v>noviembre</v>
      </c>
      <c r="N307" t="str">
        <f>TEXT(Fecha[[#This Row],[Fecha]],"MMM")</f>
        <v>nov</v>
      </c>
      <c r="O307" t="str">
        <f>TEXT(Fecha[[#This Row],[Dia]],"0")&amp;" "&amp;Fecha[[#This Row],[nbMes3L]]</f>
        <v>1 nov</v>
      </c>
      <c r="P307" t="str">
        <f>"Sem "&amp;TEXT(Fecha[[#This Row],[Semana]],"0")&amp;" "&amp;"/"&amp;RIGHT(TEXT(Fecha[[#This Row],[NbAño]],"0"),2)</f>
        <v>Sem 45 /12</v>
      </c>
      <c r="Q307" t="str">
        <f>TEXT(WEEKDAY(Fecha[[#This Row],[Fecha]],1),"dddd")</f>
        <v>jueves</v>
      </c>
      <c r="R30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8" spans="1:18" x14ac:dyDescent="0.3">
      <c r="A308" s="1">
        <v>41215</v>
      </c>
      <c r="B308">
        <f>(Fecha[[#This Row],[Año]]*10000)+(Fecha[[#This Row],[Mes]]*100)+Fecha[[#This Row],[Dia]]</f>
        <v>20121102</v>
      </c>
      <c r="C308">
        <f>YEAR(Fecha[Fecha])</f>
        <v>2012</v>
      </c>
      <c r="D308">
        <f>ROUNDUP(Fecha[[#This Row],[Mes]]/3,0)</f>
        <v>4</v>
      </c>
      <c r="E308">
        <f>MONTH(Fecha[[#This Row],[Fecha]])</f>
        <v>11</v>
      </c>
      <c r="F308">
        <f>(Fecha[[#This Row],[Año]]*100)+(Fecha[[#This Row],[Mes]])</f>
        <v>201211</v>
      </c>
      <c r="G308">
        <f>WEEKNUM(Fecha[[#This Row],[Fecha]],2)</f>
        <v>45</v>
      </c>
      <c r="H308">
        <f>DAY(Fecha[[#This Row],[Fecha]])</f>
        <v>2</v>
      </c>
      <c r="I308">
        <f>WEEKDAY(Fecha[[#This Row],[Fecha]],2)</f>
        <v>5</v>
      </c>
      <c r="J308">
        <f>Fecha[[#This Row],[Año]]</f>
        <v>2012</v>
      </c>
      <c r="K308" t="str">
        <f>"T"&amp;TEXT(Fecha[[#This Row],[Trimestre]],"0")</f>
        <v>T4</v>
      </c>
      <c r="L308" t="str">
        <f>Fecha[[#This Row],[NbTrimestre]]&amp;"/"&amp;RIGHT(TEXT(Fecha[[#This Row],[NbAño]],"0"),2)</f>
        <v>T4/12</v>
      </c>
      <c r="M308" t="str">
        <f>TEXT(Fecha[[#This Row],[Fecha]],"MMMM")</f>
        <v>noviembre</v>
      </c>
      <c r="N308" t="str">
        <f>TEXT(Fecha[[#This Row],[Fecha]],"MMM")</f>
        <v>nov</v>
      </c>
      <c r="O308" t="str">
        <f>TEXT(Fecha[[#This Row],[Dia]],"0")&amp;" "&amp;Fecha[[#This Row],[nbMes3L]]</f>
        <v>2 nov</v>
      </c>
      <c r="P308" t="str">
        <f>"Sem "&amp;TEXT(Fecha[[#This Row],[Semana]],"0")&amp;" "&amp;"/"&amp;RIGHT(TEXT(Fecha[[#This Row],[NbAño]],"0"),2)</f>
        <v>Sem 45 /12</v>
      </c>
      <c r="Q308" t="str">
        <f>TEXT(WEEKDAY(Fecha[[#This Row],[Fecha]],1),"dddd")</f>
        <v>viernes</v>
      </c>
      <c r="R30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09" spans="1:18" x14ac:dyDescent="0.3">
      <c r="A309" s="1">
        <v>41216</v>
      </c>
      <c r="B309">
        <f>(Fecha[[#This Row],[Año]]*10000)+(Fecha[[#This Row],[Mes]]*100)+Fecha[[#This Row],[Dia]]</f>
        <v>20121103</v>
      </c>
      <c r="C309">
        <f>YEAR(Fecha[Fecha])</f>
        <v>2012</v>
      </c>
      <c r="D309">
        <f>ROUNDUP(Fecha[[#This Row],[Mes]]/3,0)</f>
        <v>4</v>
      </c>
      <c r="E309">
        <f>MONTH(Fecha[[#This Row],[Fecha]])</f>
        <v>11</v>
      </c>
      <c r="F309">
        <f>(Fecha[[#This Row],[Año]]*100)+(Fecha[[#This Row],[Mes]])</f>
        <v>201211</v>
      </c>
      <c r="G309">
        <f>WEEKNUM(Fecha[[#This Row],[Fecha]],2)</f>
        <v>45</v>
      </c>
      <c r="H309">
        <f>DAY(Fecha[[#This Row],[Fecha]])</f>
        <v>3</v>
      </c>
      <c r="I309">
        <f>WEEKDAY(Fecha[[#This Row],[Fecha]],2)</f>
        <v>6</v>
      </c>
      <c r="J309">
        <f>Fecha[[#This Row],[Año]]</f>
        <v>2012</v>
      </c>
      <c r="K309" t="str">
        <f>"T"&amp;TEXT(Fecha[[#This Row],[Trimestre]],"0")</f>
        <v>T4</v>
      </c>
      <c r="L309" t="str">
        <f>Fecha[[#This Row],[NbTrimestre]]&amp;"/"&amp;RIGHT(TEXT(Fecha[[#This Row],[NbAño]],"0"),2)</f>
        <v>T4/12</v>
      </c>
      <c r="M309" t="str">
        <f>TEXT(Fecha[[#This Row],[Fecha]],"MMMM")</f>
        <v>noviembre</v>
      </c>
      <c r="N309" t="str">
        <f>TEXT(Fecha[[#This Row],[Fecha]],"MMM")</f>
        <v>nov</v>
      </c>
      <c r="O309" t="str">
        <f>TEXT(Fecha[[#This Row],[Dia]],"0")&amp;" "&amp;Fecha[[#This Row],[nbMes3L]]</f>
        <v>3 nov</v>
      </c>
      <c r="P309" t="str">
        <f>"Sem "&amp;TEXT(Fecha[[#This Row],[Semana]],"0")&amp;" "&amp;"/"&amp;RIGHT(TEXT(Fecha[[#This Row],[NbAño]],"0"),2)</f>
        <v>Sem 45 /12</v>
      </c>
      <c r="Q309" t="str">
        <f>TEXT(WEEKDAY(Fecha[[#This Row],[Fecha]],1),"dddd")</f>
        <v>sábado</v>
      </c>
      <c r="R30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0" spans="1:18" x14ac:dyDescent="0.3">
      <c r="A310" s="1">
        <v>41217</v>
      </c>
      <c r="B310">
        <f>(Fecha[[#This Row],[Año]]*10000)+(Fecha[[#This Row],[Mes]]*100)+Fecha[[#This Row],[Dia]]</f>
        <v>20121104</v>
      </c>
      <c r="C310">
        <f>YEAR(Fecha[Fecha])</f>
        <v>2012</v>
      </c>
      <c r="D310">
        <f>ROUNDUP(Fecha[[#This Row],[Mes]]/3,0)</f>
        <v>4</v>
      </c>
      <c r="E310">
        <f>MONTH(Fecha[[#This Row],[Fecha]])</f>
        <v>11</v>
      </c>
      <c r="F310">
        <f>(Fecha[[#This Row],[Año]]*100)+(Fecha[[#This Row],[Mes]])</f>
        <v>201211</v>
      </c>
      <c r="G310">
        <f>WEEKNUM(Fecha[[#This Row],[Fecha]],2)</f>
        <v>45</v>
      </c>
      <c r="H310">
        <f>DAY(Fecha[[#This Row],[Fecha]])</f>
        <v>4</v>
      </c>
      <c r="I310">
        <f>WEEKDAY(Fecha[[#This Row],[Fecha]],2)</f>
        <v>7</v>
      </c>
      <c r="J310">
        <f>Fecha[[#This Row],[Año]]</f>
        <v>2012</v>
      </c>
      <c r="K310" t="str">
        <f>"T"&amp;TEXT(Fecha[[#This Row],[Trimestre]],"0")</f>
        <v>T4</v>
      </c>
      <c r="L310" t="str">
        <f>Fecha[[#This Row],[NbTrimestre]]&amp;"/"&amp;RIGHT(TEXT(Fecha[[#This Row],[NbAño]],"0"),2)</f>
        <v>T4/12</v>
      </c>
      <c r="M310" t="str">
        <f>TEXT(Fecha[[#This Row],[Fecha]],"MMMM")</f>
        <v>noviembre</v>
      </c>
      <c r="N310" t="str">
        <f>TEXT(Fecha[[#This Row],[Fecha]],"MMM")</f>
        <v>nov</v>
      </c>
      <c r="O310" t="str">
        <f>TEXT(Fecha[[#This Row],[Dia]],"0")&amp;" "&amp;Fecha[[#This Row],[nbMes3L]]</f>
        <v>4 nov</v>
      </c>
      <c r="P310" t="str">
        <f>"Sem "&amp;TEXT(Fecha[[#This Row],[Semana]],"0")&amp;" "&amp;"/"&amp;RIGHT(TEXT(Fecha[[#This Row],[NbAño]],"0"),2)</f>
        <v>Sem 45 /12</v>
      </c>
      <c r="Q310" t="str">
        <f>TEXT(WEEKDAY(Fecha[[#This Row],[Fecha]],1),"dddd")</f>
        <v>domingo</v>
      </c>
      <c r="R3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1" spans="1:18" x14ac:dyDescent="0.3">
      <c r="A311" s="1">
        <v>41218</v>
      </c>
      <c r="B311">
        <f>(Fecha[[#This Row],[Año]]*10000)+(Fecha[[#This Row],[Mes]]*100)+Fecha[[#This Row],[Dia]]</f>
        <v>20121105</v>
      </c>
      <c r="C311">
        <f>YEAR(Fecha[Fecha])</f>
        <v>2012</v>
      </c>
      <c r="D311">
        <f>ROUNDUP(Fecha[[#This Row],[Mes]]/3,0)</f>
        <v>4</v>
      </c>
      <c r="E311">
        <f>MONTH(Fecha[[#This Row],[Fecha]])</f>
        <v>11</v>
      </c>
      <c r="F311">
        <f>(Fecha[[#This Row],[Año]]*100)+(Fecha[[#This Row],[Mes]])</f>
        <v>201211</v>
      </c>
      <c r="G311">
        <f>WEEKNUM(Fecha[[#This Row],[Fecha]],2)</f>
        <v>46</v>
      </c>
      <c r="H311">
        <f>DAY(Fecha[[#This Row],[Fecha]])</f>
        <v>5</v>
      </c>
      <c r="I311">
        <f>WEEKDAY(Fecha[[#This Row],[Fecha]],2)</f>
        <v>1</v>
      </c>
      <c r="J311">
        <f>Fecha[[#This Row],[Año]]</f>
        <v>2012</v>
      </c>
      <c r="K311" t="str">
        <f>"T"&amp;TEXT(Fecha[[#This Row],[Trimestre]],"0")</f>
        <v>T4</v>
      </c>
      <c r="L311" t="str">
        <f>Fecha[[#This Row],[NbTrimestre]]&amp;"/"&amp;RIGHT(TEXT(Fecha[[#This Row],[NbAño]],"0"),2)</f>
        <v>T4/12</v>
      </c>
      <c r="M311" t="str">
        <f>TEXT(Fecha[[#This Row],[Fecha]],"MMMM")</f>
        <v>noviembre</v>
      </c>
      <c r="N311" t="str">
        <f>TEXT(Fecha[[#This Row],[Fecha]],"MMM")</f>
        <v>nov</v>
      </c>
      <c r="O311" t="str">
        <f>TEXT(Fecha[[#This Row],[Dia]],"0")&amp;" "&amp;Fecha[[#This Row],[nbMes3L]]</f>
        <v>5 nov</v>
      </c>
      <c r="P311" t="str">
        <f>"Sem "&amp;TEXT(Fecha[[#This Row],[Semana]],"0")&amp;" "&amp;"/"&amp;RIGHT(TEXT(Fecha[[#This Row],[NbAño]],"0"),2)</f>
        <v>Sem 46 /12</v>
      </c>
      <c r="Q311" t="str">
        <f>TEXT(WEEKDAY(Fecha[[#This Row],[Fecha]],1),"dddd")</f>
        <v>lunes</v>
      </c>
      <c r="R3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2" spans="1:18" x14ac:dyDescent="0.3">
      <c r="A312" s="1">
        <v>41219</v>
      </c>
      <c r="B312">
        <f>(Fecha[[#This Row],[Año]]*10000)+(Fecha[[#This Row],[Mes]]*100)+Fecha[[#This Row],[Dia]]</f>
        <v>20121106</v>
      </c>
      <c r="C312">
        <f>YEAR(Fecha[Fecha])</f>
        <v>2012</v>
      </c>
      <c r="D312">
        <f>ROUNDUP(Fecha[[#This Row],[Mes]]/3,0)</f>
        <v>4</v>
      </c>
      <c r="E312">
        <f>MONTH(Fecha[[#This Row],[Fecha]])</f>
        <v>11</v>
      </c>
      <c r="F312">
        <f>(Fecha[[#This Row],[Año]]*100)+(Fecha[[#This Row],[Mes]])</f>
        <v>201211</v>
      </c>
      <c r="G312">
        <f>WEEKNUM(Fecha[[#This Row],[Fecha]],2)</f>
        <v>46</v>
      </c>
      <c r="H312">
        <f>DAY(Fecha[[#This Row],[Fecha]])</f>
        <v>6</v>
      </c>
      <c r="I312">
        <f>WEEKDAY(Fecha[[#This Row],[Fecha]],2)</f>
        <v>2</v>
      </c>
      <c r="J312">
        <f>Fecha[[#This Row],[Año]]</f>
        <v>2012</v>
      </c>
      <c r="K312" t="str">
        <f>"T"&amp;TEXT(Fecha[[#This Row],[Trimestre]],"0")</f>
        <v>T4</v>
      </c>
      <c r="L312" t="str">
        <f>Fecha[[#This Row],[NbTrimestre]]&amp;"/"&amp;RIGHT(TEXT(Fecha[[#This Row],[NbAño]],"0"),2)</f>
        <v>T4/12</v>
      </c>
      <c r="M312" t="str">
        <f>TEXT(Fecha[[#This Row],[Fecha]],"MMMM")</f>
        <v>noviembre</v>
      </c>
      <c r="N312" t="str">
        <f>TEXT(Fecha[[#This Row],[Fecha]],"MMM")</f>
        <v>nov</v>
      </c>
      <c r="O312" t="str">
        <f>TEXT(Fecha[[#This Row],[Dia]],"0")&amp;" "&amp;Fecha[[#This Row],[nbMes3L]]</f>
        <v>6 nov</v>
      </c>
      <c r="P312" t="str">
        <f>"Sem "&amp;TEXT(Fecha[[#This Row],[Semana]],"0")&amp;" "&amp;"/"&amp;RIGHT(TEXT(Fecha[[#This Row],[NbAño]],"0"),2)</f>
        <v>Sem 46 /12</v>
      </c>
      <c r="Q312" t="str">
        <f>TEXT(WEEKDAY(Fecha[[#This Row],[Fecha]],1),"dddd")</f>
        <v>martes</v>
      </c>
      <c r="R3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3" spans="1:18" x14ac:dyDescent="0.3">
      <c r="A313" s="1">
        <v>41220</v>
      </c>
      <c r="B313">
        <f>(Fecha[[#This Row],[Año]]*10000)+(Fecha[[#This Row],[Mes]]*100)+Fecha[[#This Row],[Dia]]</f>
        <v>20121107</v>
      </c>
      <c r="C313">
        <f>YEAR(Fecha[Fecha])</f>
        <v>2012</v>
      </c>
      <c r="D313">
        <f>ROUNDUP(Fecha[[#This Row],[Mes]]/3,0)</f>
        <v>4</v>
      </c>
      <c r="E313">
        <f>MONTH(Fecha[[#This Row],[Fecha]])</f>
        <v>11</v>
      </c>
      <c r="F313">
        <f>(Fecha[[#This Row],[Año]]*100)+(Fecha[[#This Row],[Mes]])</f>
        <v>201211</v>
      </c>
      <c r="G313">
        <f>WEEKNUM(Fecha[[#This Row],[Fecha]],2)</f>
        <v>46</v>
      </c>
      <c r="H313">
        <f>DAY(Fecha[[#This Row],[Fecha]])</f>
        <v>7</v>
      </c>
      <c r="I313">
        <f>WEEKDAY(Fecha[[#This Row],[Fecha]],2)</f>
        <v>3</v>
      </c>
      <c r="J313">
        <f>Fecha[[#This Row],[Año]]</f>
        <v>2012</v>
      </c>
      <c r="K313" t="str">
        <f>"T"&amp;TEXT(Fecha[[#This Row],[Trimestre]],"0")</f>
        <v>T4</v>
      </c>
      <c r="L313" t="str">
        <f>Fecha[[#This Row],[NbTrimestre]]&amp;"/"&amp;RIGHT(TEXT(Fecha[[#This Row],[NbAño]],"0"),2)</f>
        <v>T4/12</v>
      </c>
      <c r="M313" t="str">
        <f>TEXT(Fecha[[#This Row],[Fecha]],"MMMM")</f>
        <v>noviembre</v>
      </c>
      <c r="N313" t="str">
        <f>TEXT(Fecha[[#This Row],[Fecha]],"MMM")</f>
        <v>nov</v>
      </c>
      <c r="O313" t="str">
        <f>TEXT(Fecha[[#This Row],[Dia]],"0")&amp;" "&amp;Fecha[[#This Row],[nbMes3L]]</f>
        <v>7 nov</v>
      </c>
      <c r="P313" t="str">
        <f>"Sem "&amp;TEXT(Fecha[[#This Row],[Semana]],"0")&amp;" "&amp;"/"&amp;RIGHT(TEXT(Fecha[[#This Row],[NbAño]],"0"),2)</f>
        <v>Sem 46 /12</v>
      </c>
      <c r="Q313" t="str">
        <f>TEXT(WEEKDAY(Fecha[[#This Row],[Fecha]],1),"dddd")</f>
        <v>miércoles</v>
      </c>
      <c r="R3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4" spans="1:18" x14ac:dyDescent="0.3">
      <c r="A314" s="1">
        <v>41221</v>
      </c>
      <c r="B314">
        <f>(Fecha[[#This Row],[Año]]*10000)+(Fecha[[#This Row],[Mes]]*100)+Fecha[[#This Row],[Dia]]</f>
        <v>20121108</v>
      </c>
      <c r="C314">
        <f>YEAR(Fecha[Fecha])</f>
        <v>2012</v>
      </c>
      <c r="D314">
        <f>ROUNDUP(Fecha[[#This Row],[Mes]]/3,0)</f>
        <v>4</v>
      </c>
      <c r="E314">
        <f>MONTH(Fecha[[#This Row],[Fecha]])</f>
        <v>11</v>
      </c>
      <c r="F314">
        <f>(Fecha[[#This Row],[Año]]*100)+(Fecha[[#This Row],[Mes]])</f>
        <v>201211</v>
      </c>
      <c r="G314">
        <f>WEEKNUM(Fecha[[#This Row],[Fecha]],2)</f>
        <v>46</v>
      </c>
      <c r="H314">
        <f>DAY(Fecha[[#This Row],[Fecha]])</f>
        <v>8</v>
      </c>
      <c r="I314">
        <f>WEEKDAY(Fecha[[#This Row],[Fecha]],2)</f>
        <v>4</v>
      </c>
      <c r="J314">
        <f>Fecha[[#This Row],[Año]]</f>
        <v>2012</v>
      </c>
      <c r="K314" t="str">
        <f>"T"&amp;TEXT(Fecha[[#This Row],[Trimestre]],"0")</f>
        <v>T4</v>
      </c>
      <c r="L314" t="str">
        <f>Fecha[[#This Row],[NbTrimestre]]&amp;"/"&amp;RIGHT(TEXT(Fecha[[#This Row],[NbAño]],"0"),2)</f>
        <v>T4/12</v>
      </c>
      <c r="M314" t="str">
        <f>TEXT(Fecha[[#This Row],[Fecha]],"MMMM")</f>
        <v>noviembre</v>
      </c>
      <c r="N314" t="str">
        <f>TEXT(Fecha[[#This Row],[Fecha]],"MMM")</f>
        <v>nov</v>
      </c>
      <c r="O314" t="str">
        <f>TEXT(Fecha[[#This Row],[Dia]],"0")&amp;" "&amp;Fecha[[#This Row],[nbMes3L]]</f>
        <v>8 nov</v>
      </c>
      <c r="P314" t="str">
        <f>"Sem "&amp;TEXT(Fecha[[#This Row],[Semana]],"0")&amp;" "&amp;"/"&amp;RIGHT(TEXT(Fecha[[#This Row],[NbAño]],"0"),2)</f>
        <v>Sem 46 /12</v>
      </c>
      <c r="Q314" t="str">
        <f>TEXT(WEEKDAY(Fecha[[#This Row],[Fecha]],1),"dddd")</f>
        <v>jueves</v>
      </c>
      <c r="R3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5" spans="1:18" x14ac:dyDescent="0.3">
      <c r="A315" s="1">
        <v>41222</v>
      </c>
      <c r="B315">
        <f>(Fecha[[#This Row],[Año]]*10000)+(Fecha[[#This Row],[Mes]]*100)+Fecha[[#This Row],[Dia]]</f>
        <v>20121109</v>
      </c>
      <c r="C315">
        <f>YEAR(Fecha[Fecha])</f>
        <v>2012</v>
      </c>
      <c r="D315">
        <f>ROUNDUP(Fecha[[#This Row],[Mes]]/3,0)</f>
        <v>4</v>
      </c>
      <c r="E315">
        <f>MONTH(Fecha[[#This Row],[Fecha]])</f>
        <v>11</v>
      </c>
      <c r="F315">
        <f>(Fecha[[#This Row],[Año]]*100)+(Fecha[[#This Row],[Mes]])</f>
        <v>201211</v>
      </c>
      <c r="G315">
        <f>WEEKNUM(Fecha[[#This Row],[Fecha]],2)</f>
        <v>46</v>
      </c>
      <c r="H315">
        <f>DAY(Fecha[[#This Row],[Fecha]])</f>
        <v>9</v>
      </c>
      <c r="I315">
        <f>WEEKDAY(Fecha[[#This Row],[Fecha]],2)</f>
        <v>5</v>
      </c>
      <c r="J315">
        <f>Fecha[[#This Row],[Año]]</f>
        <v>2012</v>
      </c>
      <c r="K315" t="str">
        <f>"T"&amp;TEXT(Fecha[[#This Row],[Trimestre]],"0")</f>
        <v>T4</v>
      </c>
      <c r="L315" t="str">
        <f>Fecha[[#This Row],[NbTrimestre]]&amp;"/"&amp;RIGHT(TEXT(Fecha[[#This Row],[NbAño]],"0"),2)</f>
        <v>T4/12</v>
      </c>
      <c r="M315" t="str">
        <f>TEXT(Fecha[[#This Row],[Fecha]],"MMMM")</f>
        <v>noviembre</v>
      </c>
      <c r="N315" t="str">
        <f>TEXT(Fecha[[#This Row],[Fecha]],"MMM")</f>
        <v>nov</v>
      </c>
      <c r="O315" t="str">
        <f>TEXT(Fecha[[#This Row],[Dia]],"0")&amp;" "&amp;Fecha[[#This Row],[nbMes3L]]</f>
        <v>9 nov</v>
      </c>
      <c r="P315" t="str">
        <f>"Sem "&amp;TEXT(Fecha[[#This Row],[Semana]],"0")&amp;" "&amp;"/"&amp;RIGHT(TEXT(Fecha[[#This Row],[NbAño]],"0"),2)</f>
        <v>Sem 46 /12</v>
      </c>
      <c r="Q315" t="str">
        <f>TEXT(WEEKDAY(Fecha[[#This Row],[Fecha]],1),"dddd")</f>
        <v>viernes</v>
      </c>
      <c r="R3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6" spans="1:18" x14ac:dyDescent="0.3">
      <c r="A316" s="1">
        <v>41223</v>
      </c>
      <c r="B316">
        <f>(Fecha[[#This Row],[Año]]*10000)+(Fecha[[#This Row],[Mes]]*100)+Fecha[[#This Row],[Dia]]</f>
        <v>20121110</v>
      </c>
      <c r="C316">
        <f>YEAR(Fecha[Fecha])</f>
        <v>2012</v>
      </c>
      <c r="D316">
        <f>ROUNDUP(Fecha[[#This Row],[Mes]]/3,0)</f>
        <v>4</v>
      </c>
      <c r="E316">
        <f>MONTH(Fecha[[#This Row],[Fecha]])</f>
        <v>11</v>
      </c>
      <c r="F316">
        <f>(Fecha[[#This Row],[Año]]*100)+(Fecha[[#This Row],[Mes]])</f>
        <v>201211</v>
      </c>
      <c r="G316">
        <f>WEEKNUM(Fecha[[#This Row],[Fecha]],2)</f>
        <v>46</v>
      </c>
      <c r="H316">
        <f>DAY(Fecha[[#This Row],[Fecha]])</f>
        <v>10</v>
      </c>
      <c r="I316">
        <f>WEEKDAY(Fecha[[#This Row],[Fecha]],2)</f>
        <v>6</v>
      </c>
      <c r="J316">
        <f>Fecha[[#This Row],[Año]]</f>
        <v>2012</v>
      </c>
      <c r="K316" t="str">
        <f>"T"&amp;TEXT(Fecha[[#This Row],[Trimestre]],"0")</f>
        <v>T4</v>
      </c>
      <c r="L316" t="str">
        <f>Fecha[[#This Row],[NbTrimestre]]&amp;"/"&amp;RIGHT(TEXT(Fecha[[#This Row],[NbAño]],"0"),2)</f>
        <v>T4/12</v>
      </c>
      <c r="M316" t="str">
        <f>TEXT(Fecha[[#This Row],[Fecha]],"MMMM")</f>
        <v>noviembre</v>
      </c>
      <c r="N316" t="str">
        <f>TEXT(Fecha[[#This Row],[Fecha]],"MMM")</f>
        <v>nov</v>
      </c>
      <c r="O316" t="str">
        <f>TEXT(Fecha[[#This Row],[Dia]],"0")&amp;" "&amp;Fecha[[#This Row],[nbMes3L]]</f>
        <v>10 nov</v>
      </c>
      <c r="P316" t="str">
        <f>"Sem "&amp;TEXT(Fecha[[#This Row],[Semana]],"0")&amp;" "&amp;"/"&amp;RIGHT(TEXT(Fecha[[#This Row],[NbAño]],"0"),2)</f>
        <v>Sem 46 /12</v>
      </c>
      <c r="Q316" t="str">
        <f>TEXT(WEEKDAY(Fecha[[#This Row],[Fecha]],1),"dddd")</f>
        <v>sábado</v>
      </c>
      <c r="R3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7" spans="1:18" x14ac:dyDescent="0.3">
      <c r="A317" s="1">
        <v>41224</v>
      </c>
      <c r="B317">
        <f>(Fecha[[#This Row],[Año]]*10000)+(Fecha[[#This Row],[Mes]]*100)+Fecha[[#This Row],[Dia]]</f>
        <v>20121111</v>
      </c>
      <c r="C317">
        <f>YEAR(Fecha[Fecha])</f>
        <v>2012</v>
      </c>
      <c r="D317">
        <f>ROUNDUP(Fecha[[#This Row],[Mes]]/3,0)</f>
        <v>4</v>
      </c>
      <c r="E317">
        <f>MONTH(Fecha[[#This Row],[Fecha]])</f>
        <v>11</v>
      </c>
      <c r="F317">
        <f>(Fecha[[#This Row],[Año]]*100)+(Fecha[[#This Row],[Mes]])</f>
        <v>201211</v>
      </c>
      <c r="G317">
        <f>WEEKNUM(Fecha[[#This Row],[Fecha]],2)</f>
        <v>46</v>
      </c>
      <c r="H317">
        <f>DAY(Fecha[[#This Row],[Fecha]])</f>
        <v>11</v>
      </c>
      <c r="I317">
        <f>WEEKDAY(Fecha[[#This Row],[Fecha]],2)</f>
        <v>7</v>
      </c>
      <c r="J317">
        <f>Fecha[[#This Row],[Año]]</f>
        <v>2012</v>
      </c>
      <c r="K317" t="str">
        <f>"T"&amp;TEXT(Fecha[[#This Row],[Trimestre]],"0")</f>
        <v>T4</v>
      </c>
      <c r="L317" t="str">
        <f>Fecha[[#This Row],[NbTrimestre]]&amp;"/"&amp;RIGHT(TEXT(Fecha[[#This Row],[NbAño]],"0"),2)</f>
        <v>T4/12</v>
      </c>
      <c r="M317" t="str">
        <f>TEXT(Fecha[[#This Row],[Fecha]],"MMMM")</f>
        <v>noviembre</v>
      </c>
      <c r="N317" t="str">
        <f>TEXT(Fecha[[#This Row],[Fecha]],"MMM")</f>
        <v>nov</v>
      </c>
      <c r="O317" t="str">
        <f>TEXT(Fecha[[#This Row],[Dia]],"0")&amp;" "&amp;Fecha[[#This Row],[nbMes3L]]</f>
        <v>11 nov</v>
      </c>
      <c r="P317" t="str">
        <f>"Sem "&amp;TEXT(Fecha[[#This Row],[Semana]],"0")&amp;" "&amp;"/"&amp;RIGHT(TEXT(Fecha[[#This Row],[NbAño]],"0"),2)</f>
        <v>Sem 46 /12</v>
      </c>
      <c r="Q317" t="str">
        <f>TEXT(WEEKDAY(Fecha[[#This Row],[Fecha]],1),"dddd")</f>
        <v>domingo</v>
      </c>
      <c r="R3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8" spans="1:18" x14ac:dyDescent="0.3">
      <c r="A318" s="1">
        <v>41225</v>
      </c>
      <c r="B318">
        <f>(Fecha[[#This Row],[Año]]*10000)+(Fecha[[#This Row],[Mes]]*100)+Fecha[[#This Row],[Dia]]</f>
        <v>20121112</v>
      </c>
      <c r="C318">
        <f>YEAR(Fecha[Fecha])</f>
        <v>2012</v>
      </c>
      <c r="D318">
        <f>ROUNDUP(Fecha[[#This Row],[Mes]]/3,0)</f>
        <v>4</v>
      </c>
      <c r="E318">
        <f>MONTH(Fecha[[#This Row],[Fecha]])</f>
        <v>11</v>
      </c>
      <c r="F318">
        <f>(Fecha[[#This Row],[Año]]*100)+(Fecha[[#This Row],[Mes]])</f>
        <v>201211</v>
      </c>
      <c r="G318">
        <f>WEEKNUM(Fecha[[#This Row],[Fecha]],2)</f>
        <v>47</v>
      </c>
      <c r="H318">
        <f>DAY(Fecha[[#This Row],[Fecha]])</f>
        <v>12</v>
      </c>
      <c r="I318">
        <f>WEEKDAY(Fecha[[#This Row],[Fecha]],2)</f>
        <v>1</v>
      </c>
      <c r="J318">
        <f>Fecha[[#This Row],[Año]]</f>
        <v>2012</v>
      </c>
      <c r="K318" t="str">
        <f>"T"&amp;TEXT(Fecha[[#This Row],[Trimestre]],"0")</f>
        <v>T4</v>
      </c>
      <c r="L318" t="str">
        <f>Fecha[[#This Row],[NbTrimestre]]&amp;"/"&amp;RIGHT(TEXT(Fecha[[#This Row],[NbAño]],"0"),2)</f>
        <v>T4/12</v>
      </c>
      <c r="M318" t="str">
        <f>TEXT(Fecha[[#This Row],[Fecha]],"MMMM")</f>
        <v>noviembre</v>
      </c>
      <c r="N318" t="str">
        <f>TEXT(Fecha[[#This Row],[Fecha]],"MMM")</f>
        <v>nov</v>
      </c>
      <c r="O318" t="str">
        <f>TEXT(Fecha[[#This Row],[Dia]],"0")&amp;" "&amp;Fecha[[#This Row],[nbMes3L]]</f>
        <v>12 nov</v>
      </c>
      <c r="P318" t="str">
        <f>"Sem "&amp;TEXT(Fecha[[#This Row],[Semana]],"0")&amp;" "&amp;"/"&amp;RIGHT(TEXT(Fecha[[#This Row],[NbAño]],"0"),2)</f>
        <v>Sem 47 /12</v>
      </c>
      <c r="Q318" t="str">
        <f>TEXT(WEEKDAY(Fecha[[#This Row],[Fecha]],1),"dddd")</f>
        <v>lunes</v>
      </c>
      <c r="R3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19" spans="1:18" x14ac:dyDescent="0.3">
      <c r="A319" s="1">
        <v>41226</v>
      </c>
      <c r="B319">
        <f>(Fecha[[#This Row],[Año]]*10000)+(Fecha[[#This Row],[Mes]]*100)+Fecha[[#This Row],[Dia]]</f>
        <v>20121113</v>
      </c>
      <c r="C319">
        <f>YEAR(Fecha[Fecha])</f>
        <v>2012</v>
      </c>
      <c r="D319">
        <f>ROUNDUP(Fecha[[#This Row],[Mes]]/3,0)</f>
        <v>4</v>
      </c>
      <c r="E319">
        <f>MONTH(Fecha[[#This Row],[Fecha]])</f>
        <v>11</v>
      </c>
      <c r="F319">
        <f>(Fecha[[#This Row],[Año]]*100)+(Fecha[[#This Row],[Mes]])</f>
        <v>201211</v>
      </c>
      <c r="G319">
        <f>WEEKNUM(Fecha[[#This Row],[Fecha]],2)</f>
        <v>47</v>
      </c>
      <c r="H319">
        <f>DAY(Fecha[[#This Row],[Fecha]])</f>
        <v>13</v>
      </c>
      <c r="I319">
        <f>WEEKDAY(Fecha[[#This Row],[Fecha]],2)</f>
        <v>2</v>
      </c>
      <c r="J319">
        <f>Fecha[[#This Row],[Año]]</f>
        <v>2012</v>
      </c>
      <c r="K319" t="str">
        <f>"T"&amp;TEXT(Fecha[[#This Row],[Trimestre]],"0")</f>
        <v>T4</v>
      </c>
      <c r="L319" t="str">
        <f>Fecha[[#This Row],[NbTrimestre]]&amp;"/"&amp;RIGHT(TEXT(Fecha[[#This Row],[NbAño]],"0"),2)</f>
        <v>T4/12</v>
      </c>
      <c r="M319" t="str">
        <f>TEXT(Fecha[[#This Row],[Fecha]],"MMMM")</f>
        <v>noviembre</v>
      </c>
      <c r="N319" t="str">
        <f>TEXT(Fecha[[#This Row],[Fecha]],"MMM")</f>
        <v>nov</v>
      </c>
      <c r="O319" t="str">
        <f>TEXT(Fecha[[#This Row],[Dia]],"0")&amp;" "&amp;Fecha[[#This Row],[nbMes3L]]</f>
        <v>13 nov</v>
      </c>
      <c r="P319" t="str">
        <f>"Sem "&amp;TEXT(Fecha[[#This Row],[Semana]],"0")&amp;" "&amp;"/"&amp;RIGHT(TEXT(Fecha[[#This Row],[NbAño]],"0"),2)</f>
        <v>Sem 47 /12</v>
      </c>
      <c r="Q319" t="str">
        <f>TEXT(WEEKDAY(Fecha[[#This Row],[Fecha]],1),"dddd")</f>
        <v>martes</v>
      </c>
      <c r="R3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0" spans="1:18" x14ac:dyDescent="0.3">
      <c r="A320" s="1">
        <v>41227</v>
      </c>
      <c r="B320">
        <f>(Fecha[[#This Row],[Año]]*10000)+(Fecha[[#This Row],[Mes]]*100)+Fecha[[#This Row],[Dia]]</f>
        <v>20121114</v>
      </c>
      <c r="C320">
        <f>YEAR(Fecha[Fecha])</f>
        <v>2012</v>
      </c>
      <c r="D320">
        <f>ROUNDUP(Fecha[[#This Row],[Mes]]/3,0)</f>
        <v>4</v>
      </c>
      <c r="E320">
        <f>MONTH(Fecha[[#This Row],[Fecha]])</f>
        <v>11</v>
      </c>
      <c r="F320">
        <f>(Fecha[[#This Row],[Año]]*100)+(Fecha[[#This Row],[Mes]])</f>
        <v>201211</v>
      </c>
      <c r="G320">
        <f>WEEKNUM(Fecha[[#This Row],[Fecha]],2)</f>
        <v>47</v>
      </c>
      <c r="H320">
        <f>DAY(Fecha[[#This Row],[Fecha]])</f>
        <v>14</v>
      </c>
      <c r="I320">
        <f>WEEKDAY(Fecha[[#This Row],[Fecha]],2)</f>
        <v>3</v>
      </c>
      <c r="J320">
        <f>Fecha[[#This Row],[Año]]</f>
        <v>2012</v>
      </c>
      <c r="K320" t="str">
        <f>"T"&amp;TEXT(Fecha[[#This Row],[Trimestre]],"0")</f>
        <v>T4</v>
      </c>
      <c r="L320" t="str">
        <f>Fecha[[#This Row],[NbTrimestre]]&amp;"/"&amp;RIGHT(TEXT(Fecha[[#This Row],[NbAño]],"0"),2)</f>
        <v>T4/12</v>
      </c>
      <c r="M320" t="str">
        <f>TEXT(Fecha[[#This Row],[Fecha]],"MMMM")</f>
        <v>noviembre</v>
      </c>
      <c r="N320" t="str">
        <f>TEXT(Fecha[[#This Row],[Fecha]],"MMM")</f>
        <v>nov</v>
      </c>
      <c r="O320" t="str">
        <f>TEXT(Fecha[[#This Row],[Dia]],"0")&amp;" "&amp;Fecha[[#This Row],[nbMes3L]]</f>
        <v>14 nov</v>
      </c>
      <c r="P320" t="str">
        <f>"Sem "&amp;TEXT(Fecha[[#This Row],[Semana]],"0")&amp;" "&amp;"/"&amp;RIGHT(TEXT(Fecha[[#This Row],[NbAño]],"0"),2)</f>
        <v>Sem 47 /12</v>
      </c>
      <c r="Q320" t="str">
        <f>TEXT(WEEKDAY(Fecha[[#This Row],[Fecha]],1),"dddd")</f>
        <v>miércoles</v>
      </c>
      <c r="R3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1" spans="1:18" x14ac:dyDescent="0.3">
      <c r="A321" s="1">
        <v>41228</v>
      </c>
      <c r="B321">
        <f>(Fecha[[#This Row],[Año]]*10000)+(Fecha[[#This Row],[Mes]]*100)+Fecha[[#This Row],[Dia]]</f>
        <v>20121115</v>
      </c>
      <c r="C321">
        <f>YEAR(Fecha[Fecha])</f>
        <v>2012</v>
      </c>
      <c r="D321">
        <f>ROUNDUP(Fecha[[#This Row],[Mes]]/3,0)</f>
        <v>4</v>
      </c>
      <c r="E321">
        <f>MONTH(Fecha[[#This Row],[Fecha]])</f>
        <v>11</v>
      </c>
      <c r="F321">
        <f>(Fecha[[#This Row],[Año]]*100)+(Fecha[[#This Row],[Mes]])</f>
        <v>201211</v>
      </c>
      <c r="G321">
        <f>WEEKNUM(Fecha[[#This Row],[Fecha]],2)</f>
        <v>47</v>
      </c>
      <c r="H321">
        <f>DAY(Fecha[[#This Row],[Fecha]])</f>
        <v>15</v>
      </c>
      <c r="I321">
        <f>WEEKDAY(Fecha[[#This Row],[Fecha]],2)</f>
        <v>4</v>
      </c>
      <c r="J321">
        <f>Fecha[[#This Row],[Año]]</f>
        <v>2012</v>
      </c>
      <c r="K321" t="str">
        <f>"T"&amp;TEXT(Fecha[[#This Row],[Trimestre]],"0")</f>
        <v>T4</v>
      </c>
      <c r="L321" t="str">
        <f>Fecha[[#This Row],[NbTrimestre]]&amp;"/"&amp;RIGHT(TEXT(Fecha[[#This Row],[NbAño]],"0"),2)</f>
        <v>T4/12</v>
      </c>
      <c r="M321" t="str">
        <f>TEXT(Fecha[[#This Row],[Fecha]],"MMMM")</f>
        <v>noviembre</v>
      </c>
      <c r="N321" t="str">
        <f>TEXT(Fecha[[#This Row],[Fecha]],"MMM")</f>
        <v>nov</v>
      </c>
      <c r="O321" t="str">
        <f>TEXT(Fecha[[#This Row],[Dia]],"0")&amp;" "&amp;Fecha[[#This Row],[nbMes3L]]</f>
        <v>15 nov</v>
      </c>
      <c r="P321" t="str">
        <f>"Sem "&amp;TEXT(Fecha[[#This Row],[Semana]],"0")&amp;" "&amp;"/"&amp;RIGHT(TEXT(Fecha[[#This Row],[NbAño]],"0"),2)</f>
        <v>Sem 47 /12</v>
      </c>
      <c r="Q321" t="str">
        <f>TEXT(WEEKDAY(Fecha[[#This Row],[Fecha]],1),"dddd")</f>
        <v>jueves</v>
      </c>
      <c r="R3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2" spans="1:18" x14ac:dyDescent="0.3">
      <c r="A322" s="1">
        <v>41229</v>
      </c>
      <c r="B322">
        <f>(Fecha[[#This Row],[Año]]*10000)+(Fecha[[#This Row],[Mes]]*100)+Fecha[[#This Row],[Dia]]</f>
        <v>20121116</v>
      </c>
      <c r="C322">
        <f>YEAR(Fecha[Fecha])</f>
        <v>2012</v>
      </c>
      <c r="D322">
        <f>ROUNDUP(Fecha[[#This Row],[Mes]]/3,0)</f>
        <v>4</v>
      </c>
      <c r="E322">
        <f>MONTH(Fecha[[#This Row],[Fecha]])</f>
        <v>11</v>
      </c>
      <c r="F322">
        <f>(Fecha[[#This Row],[Año]]*100)+(Fecha[[#This Row],[Mes]])</f>
        <v>201211</v>
      </c>
      <c r="G322">
        <f>WEEKNUM(Fecha[[#This Row],[Fecha]],2)</f>
        <v>47</v>
      </c>
      <c r="H322">
        <f>DAY(Fecha[[#This Row],[Fecha]])</f>
        <v>16</v>
      </c>
      <c r="I322">
        <f>WEEKDAY(Fecha[[#This Row],[Fecha]],2)</f>
        <v>5</v>
      </c>
      <c r="J322">
        <f>Fecha[[#This Row],[Año]]</f>
        <v>2012</v>
      </c>
      <c r="K322" t="str">
        <f>"T"&amp;TEXT(Fecha[[#This Row],[Trimestre]],"0")</f>
        <v>T4</v>
      </c>
      <c r="L322" t="str">
        <f>Fecha[[#This Row],[NbTrimestre]]&amp;"/"&amp;RIGHT(TEXT(Fecha[[#This Row],[NbAño]],"0"),2)</f>
        <v>T4/12</v>
      </c>
      <c r="M322" t="str">
        <f>TEXT(Fecha[[#This Row],[Fecha]],"MMMM")</f>
        <v>noviembre</v>
      </c>
      <c r="N322" t="str">
        <f>TEXT(Fecha[[#This Row],[Fecha]],"MMM")</f>
        <v>nov</v>
      </c>
      <c r="O322" t="str">
        <f>TEXT(Fecha[[#This Row],[Dia]],"0")&amp;" "&amp;Fecha[[#This Row],[nbMes3L]]</f>
        <v>16 nov</v>
      </c>
      <c r="P322" t="str">
        <f>"Sem "&amp;TEXT(Fecha[[#This Row],[Semana]],"0")&amp;" "&amp;"/"&amp;RIGHT(TEXT(Fecha[[#This Row],[NbAño]],"0"),2)</f>
        <v>Sem 47 /12</v>
      </c>
      <c r="Q322" t="str">
        <f>TEXT(WEEKDAY(Fecha[[#This Row],[Fecha]],1),"dddd")</f>
        <v>viernes</v>
      </c>
      <c r="R3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3" spans="1:18" x14ac:dyDescent="0.3">
      <c r="A323" s="1">
        <v>41230</v>
      </c>
      <c r="B323">
        <f>(Fecha[[#This Row],[Año]]*10000)+(Fecha[[#This Row],[Mes]]*100)+Fecha[[#This Row],[Dia]]</f>
        <v>20121117</v>
      </c>
      <c r="C323">
        <f>YEAR(Fecha[Fecha])</f>
        <v>2012</v>
      </c>
      <c r="D323">
        <f>ROUNDUP(Fecha[[#This Row],[Mes]]/3,0)</f>
        <v>4</v>
      </c>
      <c r="E323">
        <f>MONTH(Fecha[[#This Row],[Fecha]])</f>
        <v>11</v>
      </c>
      <c r="F323">
        <f>(Fecha[[#This Row],[Año]]*100)+(Fecha[[#This Row],[Mes]])</f>
        <v>201211</v>
      </c>
      <c r="G323">
        <f>WEEKNUM(Fecha[[#This Row],[Fecha]],2)</f>
        <v>47</v>
      </c>
      <c r="H323">
        <f>DAY(Fecha[[#This Row],[Fecha]])</f>
        <v>17</v>
      </c>
      <c r="I323">
        <f>WEEKDAY(Fecha[[#This Row],[Fecha]],2)</f>
        <v>6</v>
      </c>
      <c r="J323">
        <f>Fecha[[#This Row],[Año]]</f>
        <v>2012</v>
      </c>
      <c r="K323" t="str">
        <f>"T"&amp;TEXT(Fecha[[#This Row],[Trimestre]],"0")</f>
        <v>T4</v>
      </c>
      <c r="L323" t="str">
        <f>Fecha[[#This Row],[NbTrimestre]]&amp;"/"&amp;RIGHT(TEXT(Fecha[[#This Row],[NbAño]],"0"),2)</f>
        <v>T4/12</v>
      </c>
      <c r="M323" t="str">
        <f>TEXT(Fecha[[#This Row],[Fecha]],"MMMM")</f>
        <v>noviembre</v>
      </c>
      <c r="N323" t="str">
        <f>TEXT(Fecha[[#This Row],[Fecha]],"MMM")</f>
        <v>nov</v>
      </c>
      <c r="O323" t="str">
        <f>TEXT(Fecha[[#This Row],[Dia]],"0")&amp;" "&amp;Fecha[[#This Row],[nbMes3L]]</f>
        <v>17 nov</v>
      </c>
      <c r="P323" t="str">
        <f>"Sem "&amp;TEXT(Fecha[[#This Row],[Semana]],"0")&amp;" "&amp;"/"&amp;RIGHT(TEXT(Fecha[[#This Row],[NbAño]],"0"),2)</f>
        <v>Sem 47 /12</v>
      </c>
      <c r="Q323" t="str">
        <f>TEXT(WEEKDAY(Fecha[[#This Row],[Fecha]],1),"dddd")</f>
        <v>sábado</v>
      </c>
      <c r="R3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4" spans="1:18" x14ac:dyDescent="0.3">
      <c r="A324" s="1">
        <v>41231</v>
      </c>
      <c r="B324">
        <f>(Fecha[[#This Row],[Año]]*10000)+(Fecha[[#This Row],[Mes]]*100)+Fecha[[#This Row],[Dia]]</f>
        <v>20121118</v>
      </c>
      <c r="C324">
        <f>YEAR(Fecha[Fecha])</f>
        <v>2012</v>
      </c>
      <c r="D324">
        <f>ROUNDUP(Fecha[[#This Row],[Mes]]/3,0)</f>
        <v>4</v>
      </c>
      <c r="E324">
        <f>MONTH(Fecha[[#This Row],[Fecha]])</f>
        <v>11</v>
      </c>
      <c r="F324">
        <f>(Fecha[[#This Row],[Año]]*100)+(Fecha[[#This Row],[Mes]])</f>
        <v>201211</v>
      </c>
      <c r="G324">
        <f>WEEKNUM(Fecha[[#This Row],[Fecha]],2)</f>
        <v>47</v>
      </c>
      <c r="H324">
        <f>DAY(Fecha[[#This Row],[Fecha]])</f>
        <v>18</v>
      </c>
      <c r="I324">
        <f>WEEKDAY(Fecha[[#This Row],[Fecha]],2)</f>
        <v>7</v>
      </c>
      <c r="J324">
        <f>Fecha[[#This Row],[Año]]</f>
        <v>2012</v>
      </c>
      <c r="K324" t="str">
        <f>"T"&amp;TEXT(Fecha[[#This Row],[Trimestre]],"0")</f>
        <v>T4</v>
      </c>
      <c r="L324" t="str">
        <f>Fecha[[#This Row],[NbTrimestre]]&amp;"/"&amp;RIGHT(TEXT(Fecha[[#This Row],[NbAño]],"0"),2)</f>
        <v>T4/12</v>
      </c>
      <c r="M324" t="str">
        <f>TEXT(Fecha[[#This Row],[Fecha]],"MMMM")</f>
        <v>noviembre</v>
      </c>
      <c r="N324" t="str">
        <f>TEXT(Fecha[[#This Row],[Fecha]],"MMM")</f>
        <v>nov</v>
      </c>
      <c r="O324" t="str">
        <f>TEXT(Fecha[[#This Row],[Dia]],"0")&amp;" "&amp;Fecha[[#This Row],[nbMes3L]]</f>
        <v>18 nov</v>
      </c>
      <c r="P324" t="str">
        <f>"Sem "&amp;TEXT(Fecha[[#This Row],[Semana]],"0")&amp;" "&amp;"/"&amp;RIGHT(TEXT(Fecha[[#This Row],[NbAño]],"0"),2)</f>
        <v>Sem 47 /12</v>
      </c>
      <c r="Q324" t="str">
        <f>TEXT(WEEKDAY(Fecha[[#This Row],[Fecha]],1),"dddd")</f>
        <v>domingo</v>
      </c>
      <c r="R3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5" spans="1:18" x14ac:dyDescent="0.3">
      <c r="A325" s="1">
        <v>41232</v>
      </c>
      <c r="B325">
        <f>(Fecha[[#This Row],[Año]]*10000)+(Fecha[[#This Row],[Mes]]*100)+Fecha[[#This Row],[Dia]]</f>
        <v>20121119</v>
      </c>
      <c r="C325">
        <f>YEAR(Fecha[Fecha])</f>
        <v>2012</v>
      </c>
      <c r="D325">
        <f>ROUNDUP(Fecha[[#This Row],[Mes]]/3,0)</f>
        <v>4</v>
      </c>
      <c r="E325">
        <f>MONTH(Fecha[[#This Row],[Fecha]])</f>
        <v>11</v>
      </c>
      <c r="F325">
        <f>(Fecha[[#This Row],[Año]]*100)+(Fecha[[#This Row],[Mes]])</f>
        <v>201211</v>
      </c>
      <c r="G325">
        <f>WEEKNUM(Fecha[[#This Row],[Fecha]],2)</f>
        <v>48</v>
      </c>
      <c r="H325">
        <f>DAY(Fecha[[#This Row],[Fecha]])</f>
        <v>19</v>
      </c>
      <c r="I325">
        <f>WEEKDAY(Fecha[[#This Row],[Fecha]],2)</f>
        <v>1</v>
      </c>
      <c r="J325">
        <f>Fecha[[#This Row],[Año]]</f>
        <v>2012</v>
      </c>
      <c r="K325" t="str">
        <f>"T"&amp;TEXT(Fecha[[#This Row],[Trimestre]],"0")</f>
        <v>T4</v>
      </c>
      <c r="L325" t="str">
        <f>Fecha[[#This Row],[NbTrimestre]]&amp;"/"&amp;RIGHT(TEXT(Fecha[[#This Row],[NbAño]],"0"),2)</f>
        <v>T4/12</v>
      </c>
      <c r="M325" t="str">
        <f>TEXT(Fecha[[#This Row],[Fecha]],"MMMM")</f>
        <v>noviembre</v>
      </c>
      <c r="N325" t="str">
        <f>TEXT(Fecha[[#This Row],[Fecha]],"MMM")</f>
        <v>nov</v>
      </c>
      <c r="O325" t="str">
        <f>TEXT(Fecha[[#This Row],[Dia]],"0")&amp;" "&amp;Fecha[[#This Row],[nbMes3L]]</f>
        <v>19 nov</v>
      </c>
      <c r="P325" t="str">
        <f>"Sem "&amp;TEXT(Fecha[[#This Row],[Semana]],"0")&amp;" "&amp;"/"&amp;RIGHT(TEXT(Fecha[[#This Row],[NbAño]],"0"),2)</f>
        <v>Sem 48 /12</v>
      </c>
      <c r="Q325" t="str">
        <f>TEXT(WEEKDAY(Fecha[[#This Row],[Fecha]],1),"dddd")</f>
        <v>lunes</v>
      </c>
      <c r="R3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6" spans="1:18" x14ac:dyDescent="0.3">
      <c r="A326" s="1">
        <v>41233</v>
      </c>
      <c r="B326">
        <f>(Fecha[[#This Row],[Año]]*10000)+(Fecha[[#This Row],[Mes]]*100)+Fecha[[#This Row],[Dia]]</f>
        <v>20121120</v>
      </c>
      <c r="C326">
        <f>YEAR(Fecha[Fecha])</f>
        <v>2012</v>
      </c>
      <c r="D326">
        <f>ROUNDUP(Fecha[[#This Row],[Mes]]/3,0)</f>
        <v>4</v>
      </c>
      <c r="E326">
        <f>MONTH(Fecha[[#This Row],[Fecha]])</f>
        <v>11</v>
      </c>
      <c r="F326">
        <f>(Fecha[[#This Row],[Año]]*100)+(Fecha[[#This Row],[Mes]])</f>
        <v>201211</v>
      </c>
      <c r="G326">
        <f>WEEKNUM(Fecha[[#This Row],[Fecha]],2)</f>
        <v>48</v>
      </c>
      <c r="H326">
        <f>DAY(Fecha[[#This Row],[Fecha]])</f>
        <v>20</v>
      </c>
      <c r="I326">
        <f>WEEKDAY(Fecha[[#This Row],[Fecha]],2)</f>
        <v>2</v>
      </c>
      <c r="J326">
        <f>Fecha[[#This Row],[Año]]</f>
        <v>2012</v>
      </c>
      <c r="K326" t="str">
        <f>"T"&amp;TEXT(Fecha[[#This Row],[Trimestre]],"0")</f>
        <v>T4</v>
      </c>
      <c r="L326" t="str">
        <f>Fecha[[#This Row],[NbTrimestre]]&amp;"/"&amp;RIGHT(TEXT(Fecha[[#This Row],[NbAño]],"0"),2)</f>
        <v>T4/12</v>
      </c>
      <c r="M326" t="str">
        <f>TEXT(Fecha[[#This Row],[Fecha]],"MMMM")</f>
        <v>noviembre</v>
      </c>
      <c r="N326" t="str">
        <f>TEXT(Fecha[[#This Row],[Fecha]],"MMM")</f>
        <v>nov</v>
      </c>
      <c r="O326" t="str">
        <f>TEXT(Fecha[[#This Row],[Dia]],"0")&amp;" "&amp;Fecha[[#This Row],[nbMes3L]]</f>
        <v>20 nov</v>
      </c>
      <c r="P326" t="str">
        <f>"Sem "&amp;TEXT(Fecha[[#This Row],[Semana]],"0")&amp;" "&amp;"/"&amp;RIGHT(TEXT(Fecha[[#This Row],[NbAño]],"0"),2)</f>
        <v>Sem 48 /12</v>
      </c>
      <c r="Q326" t="str">
        <f>TEXT(WEEKDAY(Fecha[[#This Row],[Fecha]],1),"dddd")</f>
        <v>martes</v>
      </c>
      <c r="R3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7" spans="1:18" x14ac:dyDescent="0.3">
      <c r="A327" s="1">
        <v>41234</v>
      </c>
      <c r="B327">
        <f>(Fecha[[#This Row],[Año]]*10000)+(Fecha[[#This Row],[Mes]]*100)+Fecha[[#This Row],[Dia]]</f>
        <v>20121121</v>
      </c>
      <c r="C327">
        <f>YEAR(Fecha[Fecha])</f>
        <v>2012</v>
      </c>
      <c r="D327">
        <f>ROUNDUP(Fecha[[#This Row],[Mes]]/3,0)</f>
        <v>4</v>
      </c>
      <c r="E327">
        <f>MONTH(Fecha[[#This Row],[Fecha]])</f>
        <v>11</v>
      </c>
      <c r="F327">
        <f>(Fecha[[#This Row],[Año]]*100)+(Fecha[[#This Row],[Mes]])</f>
        <v>201211</v>
      </c>
      <c r="G327">
        <f>WEEKNUM(Fecha[[#This Row],[Fecha]],2)</f>
        <v>48</v>
      </c>
      <c r="H327">
        <f>DAY(Fecha[[#This Row],[Fecha]])</f>
        <v>21</v>
      </c>
      <c r="I327">
        <f>WEEKDAY(Fecha[[#This Row],[Fecha]],2)</f>
        <v>3</v>
      </c>
      <c r="J327">
        <f>Fecha[[#This Row],[Año]]</f>
        <v>2012</v>
      </c>
      <c r="K327" t="str">
        <f>"T"&amp;TEXT(Fecha[[#This Row],[Trimestre]],"0")</f>
        <v>T4</v>
      </c>
      <c r="L327" t="str">
        <f>Fecha[[#This Row],[NbTrimestre]]&amp;"/"&amp;RIGHT(TEXT(Fecha[[#This Row],[NbAño]],"0"),2)</f>
        <v>T4/12</v>
      </c>
      <c r="M327" t="str">
        <f>TEXT(Fecha[[#This Row],[Fecha]],"MMMM")</f>
        <v>noviembre</v>
      </c>
      <c r="N327" t="str">
        <f>TEXT(Fecha[[#This Row],[Fecha]],"MMM")</f>
        <v>nov</v>
      </c>
      <c r="O327" t="str">
        <f>TEXT(Fecha[[#This Row],[Dia]],"0")&amp;" "&amp;Fecha[[#This Row],[nbMes3L]]</f>
        <v>21 nov</v>
      </c>
      <c r="P327" t="str">
        <f>"Sem "&amp;TEXT(Fecha[[#This Row],[Semana]],"0")&amp;" "&amp;"/"&amp;RIGHT(TEXT(Fecha[[#This Row],[NbAño]],"0"),2)</f>
        <v>Sem 48 /12</v>
      </c>
      <c r="Q327" t="str">
        <f>TEXT(WEEKDAY(Fecha[[#This Row],[Fecha]],1),"dddd")</f>
        <v>miércoles</v>
      </c>
      <c r="R3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8" spans="1:18" x14ac:dyDescent="0.3">
      <c r="A328" s="1">
        <v>41235</v>
      </c>
      <c r="B328">
        <f>(Fecha[[#This Row],[Año]]*10000)+(Fecha[[#This Row],[Mes]]*100)+Fecha[[#This Row],[Dia]]</f>
        <v>20121122</v>
      </c>
      <c r="C328">
        <f>YEAR(Fecha[Fecha])</f>
        <v>2012</v>
      </c>
      <c r="D328">
        <f>ROUNDUP(Fecha[[#This Row],[Mes]]/3,0)</f>
        <v>4</v>
      </c>
      <c r="E328">
        <f>MONTH(Fecha[[#This Row],[Fecha]])</f>
        <v>11</v>
      </c>
      <c r="F328">
        <f>(Fecha[[#This Row],[Año]]*100)+(Fecha[[#This Row],[Mes]])</f>
        <v>201211</v>
      </c>
      <c r="G328">
        <f>WEEKNUM(Fecha[[#This Row],[Fecha]],2)</f>
        <v>48</v>
      </c>
      <c r="H328">
        <f>DAY(Fecha[[#This Row],[Fecha]])</f>
        <v>22</v>
      </c>
      <c r="I328">
        <f>WEEKDAY(Fecha[[#This Row],[Fecha]],2)</f>
        <v>4</v>
      </c>
      <c r="J328">
        <f>Fecha[[#This Row],[Año]]</f>
        <v>2012</v>
      </c>
      <c r="K328" t="str">
        <f>"T"&amp;TEXT(Fecha[[#This Row],[Trimestre]],"0")</f>
        <v>T4</v>
      </c>
      <c r="L328" t="str">
        <f>Fecha[[#This Row],[NbTrimestre]]&amp;"/"&amp;RIGHT(TEXT(Fecha[[#This Row],[NbAño]],"0"),2)</f>
        <v>T4/12</v>
      </c>
      <c r="M328" t="str">
        <f>TEXT(Fecha[[#This Row],[Fecha]],"MMMM")</f>
        <v>noviembre</v>
      </c>
      <c r="N328" t="str">
        <f>TEXT(Fecha[[#This Row],[Fecha]],"MMM")</f>
        <v>nov</v>
      </c>
      <c r="O328" t="str">
        <f>TEXT(Fecha[[#This Row],[Dia]],"0")&amp;" "&amp;Fecha[[#This Row],[nbMes3L]]</f>
        <v>22 nov</v>
      </c>
      <c r="P328" t="str">
        <f>"Sem "&amp;TEXT(Fecha[[#This Row],[Semana]],"0")&amp;" "&amp;"/"&amp;RIGHT(TEXT(Fecha[[#This Row],[NbAño]],"0"),2)</f>
        <v>Sem 48 /12</v>
      </c>
      <c r="Q328" t="str">
        <f>TEXT(WEEKDAY(Fecha[[#This Row],[Fecha]],1),"dddd")</f>
        <v>jueves</v>
      </c>
      <c r="R3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29" spans="1:18" x14ac:dyDescent="0.3">
      <c r="A329" s="1">
        <v>41236</v>
      </c>
      <c r="B329">
        <f>(Fecha[[#This Row],[Año]]*10000)+(Fecha[[#This Row],[Mes]]*100)+Fecha[[#This Row],[Dia]]</f>
        <v>20121123</v>
      </c>
      <c r="C329">
        <f>YEAR(Fecha[Fecha])</f>
        <v>2012</v>
      </c>
      <c r="D329">
        <f>ROUNDUP(Fecha[[#This Row],[Mes]]/3,0)</f>
        <v>4</v>
      </c>
      <c r="E329">
        <f>MONTH(Fecha[[#This Row],[Fecha]])</f>
        <v>11</v>
      </c>
      <c r="F329">
        <f>(Fecha[[#This Row],[Año]]*100)+(Fecha[[#This Row],[Mes]])</f>
        <v>201211</v>
      </c>
      <c r="G329">
        <f>WEEKNUM(Fecha[[#This Row],[Fecha]],2)</f>
        <v>48</v>
      </c>
      <c r="H329">
        <f>DAY(Fecha[[#This Row],[Fecha]])</f>
        <v>23</v>
      </c>
      <c r="I329">
        <f>WEEKDAY(Fecha[[#This Row],[Fecha]],2)</f>
        <v>5</v>
      </c>
      <c r="J329">
        <f>Fecha[[#This Row],[Año]]</f>
        <v>2012</v>
      </c>
      <c r="K329" t="str">
        <f>"T"&amp;TEXT(Fecha[[#This Row],[Trimestre]],"0")</f>
        <v>T4</v>
      </c>
      <c r="L329" t="str">
        <f>Fecha[[#This Row],[NbTrimestre]]&amp;"/"&amp;RIGHT(TEXT(Fecha[[#This Row],[NbAño]],"0"),2)</f>
        <v>T4/12</v>
      </c>
      <c r="M329" t="str">
        <f>TEXT(Fecha[[#This Row],[Fecha]],"MMMM")</f>
        <v>noviembre</v>
      </c>
      <c r="N329" t="str">
        <f>TEXT(Fecha[[#This Row],[Fecha]],"MMM")</f>
        <v>nov</v>
      </c>
      <c r="O329" t="str">
        <f>TEXT(Fecha[[#This Row],[Dia]],"0")&amp;" "&amp;Fecha[[#This Row],[nbMes3L]]</f>
        <v>23 nov</v>
      </c>
      <c r="P329" t="str">
        <f>"Sem "&amp;TEXT(Fecha[[#This Row],[Semana]],"0")&amp;" "&amp;"/"&amp;RIGHT(TEXT(Fecha[[#This Row],[NbAño]],"0"),2)</f>
        <v>Sem 48 /12</v>
      </c>
      <c r="Q329" t="str">
        <f>TEXT(WEEKDAY(Fecha[[#This Row],[Fecha]],1),"dddd")</f>
        <v>viernes</v>
      </c>
      <c r="R3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0" spans="1:18" x14ac:dyDescent="0.3">
      <c r="A330" s="1">
        <v>41237</v>
      </c>
      <c r="B330">
        <f>(Fecha[[#This Row],[Año]]*10000)+(Fecha[[#This Row],[Mes]]*100)+Fecha[[#This Row],[Dia]]</f>
        <v>20121124</v>
      </c>
      <c r="C330">
        <f>YEAR(Fecha[Fecha])</f>
        <v>2012</v>
      </c>
      <c r="D330">
        <f>ROUNDUP(Fecha[[#This Row],[Mes]]/3,0)</f>
        <v>4</v>
      </c>
      <c r="E330">
        <f>MONTH(Fecha[[#This Row],[Fecha]])</f>
        <v>11</v>
      </c>
      <c r="F330">
        <f>(Fecha[[#This Row],[Año]]*100)+(Fecha[[#This Row],[Mes]])</f>
        <v>201211</v>
      </c>
      <c r="G330">
        <f>WEEKNUM(Fecha[[#This Row],[Fecha]],2)</f>
        <v>48</v>
      </c>
      <c r="H330">
        <f>DAY(Fecha[[#This Row],[Fecha]])</f>
        <v>24</v>
      </c>
      <c r="I330">
        <f>WEEKDAY(Fecha[[#This Row],[Fecha]],2)</f>
        <v>6</v>
      </c>
      <c r="J330">
        <f>Fecha[[#This Row],[Año]]</f>
        <v>2012</v>
      </c>
      <c r="K330" t="str">
        <f>"T"&amp;TEXT(Fecha[[#This Row],[Trimestre]],"0")</f>
        <v>T4</v>
      </c>
      <c r="L330" t="str">
        <f>Fecha[[#This Row],[NbTrimestre]]&amp;"/"&amp;RIGHT(TEXT(Fecha[[#This Row],[NbAño]],"0"),2)</f>
        <v>T4/12</v>
      </c>
      <c r="M330" t="str">
        <f>TEXT(Fecha[[#This Row],[Fecha]],"MMMM")</f>
        <v>noviembre</v>
      </c>
      <c r="N330" t="str">
        <f>TEXT(Fecha[[#This Row],[Fecha]],"MMM")</f>
        <v>nov</v>
      </c>
      <c r="O330" t="str">
        <f>TEXT(Fecha[[#This Row],[Dia]],"0")&amp;" "&amp;Fecha[[#This Row],[nbMes3L]]</f>
        <v>24 nov</v>
      </c>
      <c r="P330" t="str">
        <f>"Sem "&amp;TEXT(Fecha[[#This Row],[Semana]],"0")&amp;" "&amp;"/"&amp;RIGHT(TEXT(Fecha[[#This Row],[NbAño]],"0"),2)</f>
        <v>Sem 48 /12</v>
      </c>
      <c r="Q330" t="str">
        <f>TEXT(WEEKDAY(Fecha[[#This Row],[Fecha]],1),"dddd")</f>
        <v>sábado</v>
      </c>
      <c r="R3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1" spans="1:18" x14ac:dyDescent="0.3">
      <c r="A331" s="1">
        <v>41238</v>
      </c>
      <c r="B331">
        <f>(Fecha[[#This Row],[Año]]*10000)+(Fecha[[#This Row],[Mes]]*100)+Fecha[[#This Row],[Dia]]</f>
        <v>20121125</v>
      </c>
      <c r="C331">
        <f>YEAR(Fecha[Fecha])</f>
        <v>2012</v>
      </c>
      <c r="D331">
        <f>ROUNDUP(Fecha[[#This Row],[Mes]]/3,0)</f>
        <v>4</v>
      </c>
      <c r="E331">
        <f>MONTH(Fecha[[#This Row],[Fecha]])</f>
        <v>11</v>
      </c>
      <c r="F331">
        <f>(Fecha[[#This Row],[Año]]*100)+(Fecha[[#This Row],[Mes]])</f>
        <v>201211</v>
      </c>
      <c r="G331">
        <f>WEEKNUM(Fecha[[#This Row],[Fecha]],2)</f>
        <v>48</v>
      </c>
      <c r="H331">
        <f>DAY(Fecha[[#This Row],[Fecha]])</f>
        <v>25</v>
      </c>
      <c r="I331">
        <f>WEEKDAY(Fecha[[#This Row],[Fecha]],2)</f>
        <v>7</v>
      </c>
      <c r="J331">
        <f>Fecha[[#This Row],[Año]]</f>
        <v>2012</v>
      </c>
      <c r="K331" t="str">
        <f>"T"&amp;TEXT(Fecha[[#This Row],[Trimestre]],"0")</f>
        <v>T4</v>
      </c>
      <c r="L331" t="str">
        <f>Fecha[[#This Row],[NbTrimestre]]&amp;"/"&amp;RIGHT(TEXT(Fecha[[#This Row],[NbAño]],"0"),2)</f>
        <v>T4/12</v>
      </c>
      <c r="M331" t="str">
        <f>TEXT(Fecha[[#This Row],[Fecha]],"MMMM")</f>
        <v>noviembre</v>
      </c>
      <c r="N331" t="str">
        <f>TEXT(Fecha[[#This Row],[Fecha]],"MMM")</f>
        <v>nov</v>
      </c>
      <c r="O331" t="str">
        <f>TEXT(Fecha[[#This Row],[Dia]],"0")&amp;" "&amp;Fecha[[#This Row],[nbMes3L]]</f>
        <v>25 nov</v>
      </c>
      <c r="P331" t="str">
        <f>"Sem "&amp;TEXT(Fecha[[#This Row],[Semana]],"0")&amp;" "&amp;"/"&amp;RIGHT(TEXT(Fecha[[#This Row],[NbAño]],"0"),2)</f>
        <v>Sem 48 /12</v>
      </c>
      <c r="Q331" t="str">
        <f>TEXT(WEEKDAY(Fecha[[#This Row],[Fecha]],1),"dddd")</f>
        <v>domingo</v>
      </c>
      <c r="R3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2" spans="1:18" x14ac:dyDescent="0.3">
      <c r="A332" s="1">
        <v>41239</v>
      </c>
      <c r="B332">
        <f>(Fecha[[#This Row],[Año]]*10000)+(Fecha[[#This Row],[Mes]]*100)+Fecha[[#This Row],[Dia]]</f>
        <v>20121126</v>
      </c>
      <c r="C332">
        <f>YEAR(Fecha[Fecha])</f>
        <v>2012</v>
      </c>
      <c r="D332">
        <f>ROUNDUP(Fecha[[#This Row],[Mes]]/3,0)</f>
        <v>4</v>
      </c>
      <c r="E332">
        <f>MONTH(Fecha[[#This Row],[Fecha]])</f>
        <v>11</v>
      </c>
      <c r="F332">
        <f>(Fecha[[#This Row],[Año]]*100)+(Fecha[[#This Row],[Mes]])</f>
        <v>201211</v>
      </c>
      <c r="G332">
        <f>WEEKNUM(Fecha[[#This Row],[Fecha]],2)</f>
        <v>49</v>
      </c>
      <c r="H332">
        <f>DAY(Fecha[[#This Row],[Fecha]])</f>
        <v>26</v>
      </c>
      <c r="I332">
        <f>WEEKDAY(Fecha[[#This Row],[Fecha]],2)</f>
        <v>1</v>
      </c>
      <c r="J332">
        <f>Fecha[[#This Row],[Año]]</f>
        <v>2012</v>
      </c>
      <c r="K332" t="str">
        <f>"T"&amp;TEXT(Fecha[[#This Row],[Trimestre]],"0")</f>
        <v>T4</v>
      </c>
      <c r="L332" t="str">
        <f>Fecha[[#This Row],[NbTrimestre]]&amp;"/"&amp;RIGHT(TEXT(Fecha[[#This Row],[NbAño]],"0"),2)</f>
        <v>T4/12</v>
      </c>
      <c r="M332" t="str">
        <f>TEXT(Fecha[[#This Row],[Fecha]],"MMMM")</f>
        <v>noviembre</v>
      </c>
      <c r="N332" t="str">
        <f>TEXT(Fecha[[#This Row],[Fecha]],"MMM")</f>
        <v>nov</v>
      </c>
      <c r="O332" t="str">
        <f>TEXT(Fecha[[#This Row],[Dia]],"0")&amp;" "&amp;Fecha[[#This Row],[nbMes3L]]</f>
        <v>26 nov</v>
      </c>
      <c r="P332" t="str">
        <f>"Sem "&amp;TEXT(Fecha[[#This Row],[Semana]],"0")&amp;" "&amp;"/"&amp;RIGHT(TEXT(Fecha[[#This Row],[NbAño]],"0"),2)</f>
        <v>Sem 49 /12</v>
      </c>
      <c r="Q332" t="str">
        <f>TEXT(WEEKDAY(Fecha[[#This Row],[Fecha]],1),"dddd")</f>
        <v>lunes</v>
      </c>
      <c r="R3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3" spans="1:18" x14ac:dyDescent="0.3">
      <c r="A333" s="1">
        <v>41240</v>
      </c>
      <c r="B333">
        <f>(Fecha[[#This Row],[Año]]*10000)+(Fecha[[#This Row],[Mes]]*100)+Fecha[[#This Row],[Dia]]</f>
        <v>20121127</v>
      </c>
      <c r="C333">
        <f>YEAR(Fecha[Fecha])</f>
        <v>2012</v>
      </c>
      <c r="D333">
        <f>ROUNDUP(Fecha[[#This Row],[Mes]]/3,0)</f>
        <v>4</v>
      </c>
      <c r="E333">
        <f>MONTH(Fecha[[#This Row],[Fecha]])</f>
        <v>11</v>
      </c>
      <c r="F333">
        <f>(Fecha[[#This Row],[Año]]*100)+(Fecha[[#This Row],[Mes]])</f>
        <v>201211</v>
      </c>
      <c r="G333">
        <f>WEEKNUM(Fecha[[#This Row],[Fecha]],2)</f>
        <v>49</v>
      </c>
      <c r="H333">
        <f>DAY(Fecha[[#This Row],[Fecha]])</f>
        <v>27</v>
      </c>
      <c r="I333">
        <f>WEEKDAY(Fecha[[#This Row],[Fecha]],2)</f>
        <v>2</v>
      </c>
      <c r="J333">
        <f>Fecha[[#This Row],[Año]]</f>
        <v>2012</v>
      </c>
      <c r="K333" t="str">
        <f>"T"&amp;TEXT(Fecha[[#This Row],[Trimestre]],"0")</f>
        <v>T4</v>
      </c>
      <c r="L333" t="str">
        <f>Fecha[[#This Row],[NbTrimestre]]&amp;"/"&amp;RIGHT(TEXT(Fecha[[#This Row],[NbAño]],"0"),2)</f>
        <v>T4/12</v>
      </c>
      <c r="M333" t="str">
        <f>TEXT(Fecha[[#This Row],[Fecha]],"MMMM")</f>
        <v>noviembre</v>
      </c>
      <c r="N333" t="str">
        <f>TEXT(Fecha[[#This Row],[Fecha]],"MMM")</f>
        <v>nov</v>
      </c>
      <c r="O333" t="str">
        <f>TEXT(Fecha[[#This Row],[Dia]],"0")&amp;" "&amp;Fecha[[#This Row],[nbMes3L]]</f>
        <v>27 nov</v>
      </c>
      <c r="P333" t="str">
        <f>"Sem "&amp;TEXT(Fecha[[#This Row],[Semana]],"0")&amp;" "&amp;"/"&amp;RIGHT(TEXT(Fecha[[#This Row],[NbAño]],"0"),2)</f>
        <v>Sem 49 /12</v>
      </c>
      <c r="Q333" t="str">
        <f>TEXT(WEEKDAY(Fecha[[#This Row],[Fecha]],1),"dddd")</f>
        <v>martes</v>
      </c>
      <c r="R33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4" spans="1:18" x14ac:dyDescent="0.3">
      <c r="A334" s="1">
        <v>41241</v>
      </c>
      <c r="B334">
        <f>(Fecha[[#This Row],[Año]]*10000)+(Fecha[[#This Row],[Mes]]*100)+Fecha[[#This Row],[Dia]]</f>
        <v>20121128</v>
      </c>
      <c r="C334">
        <f>YEAR(Fecha[Fecha])</f>
        <v>2012</v>
      </c>
      <c r="D334">
        <f>ROUNDUP(Fecha[[#This Row],[Mes]]/3,0)</f>
        <v>4</v>
      </c>
      <c r="E334">
        <f>MONTH(Fecha[[#This Row],[Fecha]])</f>
        <v>11</v>
      </c>
      <c r="F334">
        <f>(Fecha[[#This Row],[Año]]*100)+(Fecha[[#This Row],[Mes]])</f>
        <v>201211</v>
      </c>
      <c r="G334">
        <f>WEEKNUM(Fecha[[#This Row],[Fecha]],2)</f>
        <v>49</v>
      </c>
      <c r="H334">
        <f>DAY(Fecha[[#This Row],[Fecha]])</f>
        <v>28</v>
      </c>
      <c r="I334">
        <f>WEEKDAY(Fecha[[#This Row],[Fecha]],2)</f>
        <v>3</v>
      </c>
      <c r="J334">
        <f>Fecha[[#This Row],[Año]]</f>
        <v>2012</v>
      </c>
      <c r="K334" t="str">
        <f>"T"&amp;TEXT(Fecha[[#This Row],[Trimestre]],"0")</f>
        <v>T4</v>
      </c>
      <c r="L334" t="str">
        <f>Fecha[[#This Row],[NbTrimestre]]&amp;"/"&amp;RIGHT(TEXT(Fecha[[#This Row],[NbAño]],"0"),2)</f>
        <v>T4/12</v>
      </c>
      <c r="M334" t="str">
        <f>TEXT(Fecha[[#This Row],[Fecha]],"MMMM")</f>
        <v>noviembre</v>
      </c>
      <c r="N334" t="str">
        <f>TEXT(Fecha[[#This Row],[Fecha]],"MMM")</f>
        <v>nov</v>
      </c>
      <c r="O334" t="str">
        <f>TEXT(Fecha[[#This Row],[Dia]],"0")&amp;" "&amp;Fecha[[#This Row],[nbMes3L]]</f>
        <v>28 nov</v>
      </c>
      <c r="P334" t="str">
        <f>"Sem "&amp;TEXT(Fecha[[#This Row],[Semana]],"0")&amp;" "&amp;"/"&amp;RIGHT(TEXT(Fecha[[#This Row],[NbAño]],"0"),2)</f>
        <v>Sem 49 /12</v>
      </c>
      <c r="Q334" t="str">
        <f>TEXT(WEEKDAY(Fecha[[#This Row],[Fecha]],1),"dddd")</f>
        <v>miércoles</v>
      </c>
      <c r="R33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5" spans="1:18" x14ac:dyDescent="0.3">
      <c r="A335" s="1">
        <v>41242</v>
      </c>
      <c r="B335">
        <f>(Fecha[[#This Row],[Año]]*10000)+(Fecha[[#This Row],[Mes]]*100)+Fecha[[#This Row],[Dia]]</f>
        <v>20121129</v>
      </c>
      <c r="C335">
        <f>YEAR(Fecha[Fecha])</f>
        <v>2012</v>
      </c>
      <c r="D335">
        <f>ROUNDUP(Fecha[[#This Row],[Mes]]/3,0)</f>
        <v>4</v>
      </c>
      <c r="E335">
        <f>MONTH(Fecha[[#This Row],[Fecha]])</f>
        <v>11</v>
      </c>
      <c r="F335">
        <f>(Fecha[[#This Row],[Año]]*100)+(Fecha[[#This Row],[Mes]])</f>
        <v>201211</v>
      </c>
      <c r="G335">
        <f>WEEKNUM(Fecha[[#This Row],[Fecha]],2)</f>
        <v>49</v>
      </c>
      <c r="H335">
        <f>DAY(Fecha[[#This Row],[Fecha]])</f>
        <v>29</v>
      </c>
      <c r="I335">
        <f>WEEKDAY(Fecha[[#This Row],[Fecha]],2)</f>
        <v>4</v>
      </c>
      <c r="J335">
        <f>Fecha[[#This Row],[Año]]</f>
        <v>2012</v>
      </c>
      <c r="K335" t="str">
        <f>"T"&amp;TEXT(Fecha[[#This Row],[Trimestre]],"0")</f>
        <v>T4</v>
      </c>
      <c r="L335" t="str">
        <f>Fecha[[#This Row],[NbTrimestre]]&amp;"/"&amp;RIGHT(TEXT(Fecha[[#This Row],[NbAño]],"0"),2)</f>
        <v>T4/12</v>
      </c>
      <c r="M335" t="str">
        <f>TEXT(Fecha[[#This Row],[Fecha]],"MMMM")</f>
        <v>noviembre</v>
      </c>
      <c r="N335" t="str">
        <f>TEXT(Fecha[[#This Row],[Fecha]],"MMM")</f>
        <v>nov</v>
      </c>
      <c r="O335" t="str">
        <f>TEXT(Fecha[[#This Row],[Dia]],"0")&amp;" "&amp;Fecha[[#This Row],[nbMes3L]]</f>
        <v>29 nov</v>
      </c>
      <c r="P335" t="str">
        <f>"Sem "&amp;TEXT(Fecha[[#This Row],[Semana]],"0")&amp;" "&amp;"/"&amp;RIGHT(TEXT(Fecha[[#This Row],[NbAño]],"0"),2)</f>
        <v>Sem 49 /12</v>
      </c>
      <c r="Q335" t="str">
        <f>TEXT(WEEKDAY(Fecha[[#This Row],[Fecha]],1),"dddd")</f>
        <v>jueves</v>
      </c>
      <c r="R33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6" spans="1:18" x14ac:dyDescent="0.3">
      <c r="A336" s="1">
        <v>41243</v>
      </c>
      <c r="B336">
        <f>(Fecha[[#This Row],[Año]]*10000)+(Fecha[[#This Row],[Mes]]*100)+Fecha[[#This Row],[Dia]]</f>
        <v>20121130</v>
      </c>
      <c r="C336">
        <f>YEAR(Fecha[Fecha])</f>
        <v>2012</v>
      </c>
      <c r="D336">
        <f>ROUNDUP(Fecha[[#This Row],[Mes]]/3,0)</f>
        <v>4</v>
      </c>
      <c r="E336">
        <f>MONTH(Fecha[[#This Row],[Fecha]])</f>
        <v>11</v>
      </c>
      <c r="F336">
        <f>(Fecha[[#This Row],[Año]]*100)+(Fecha[[#This Row],[Mes]])</f>
        <v>201211</v>
      </c>
      <c r="G336">
        <f>WEEKNUM(Fecha[[#This Row],[Fecha]],2)</f>
        <v>49</v>
      </c>
      <c r="H336">
        <f>DAY(Fecha[[#This Row],[Fecha]])</f>
        <v>30</v>
      </c>
      <c r="I336">
        <f>WEEKDAY(Fecha[[#This Row],[Fecha]],2)</f>
        <v>5</v>
      </c>
      <c r="J336">
        <f>Fecha[[#This Row],[Año]]</f>
        <v>2012</v>
      </c>
      <c r="K336" t="str">
        <f>"T"&amp;TEXT(Fecha[[#This Row],[Trimestre]],"0")</f>
        <v>T4</v>
      </c>
      <c r="L336" t="str">
        <f>Fecha[[#This Row],[NbTrimestre]]&amp;"/"&amp;RIGHT(TEXT(Fecha[[#This Row],[NbAño]],"0"),2)</f>
        <v>T4/12</v>
      </c>
      <c r="M336" t="str">
        <f>TEXT(Fecha[[#This Row],[Fecha]],"MMMM")</f>
        <v>noviembre</v>
      </c>
      <c r="N336" t="str">
        <f>TEXT(Fecha[[#This Row],[Fecha]],"MMM")</f>
        <v>nov</v>
      </c>
      <c r="O336" t="str">
        <f>TEXT(Fecha[[#This Row],[Dia]],"0")&amp;" "&amp;Fecha[[#This Row],[nbMes3L]]</f>
        <v>30 nov</v>
      </c>
      <c r="P336" t="str">
        <f>"Sem "&amp;TEXT(Fecha[[#This Row],[Semana]],"0")&amp;" "&amp;"/"&amp;RIGHT(TEXT(Fecha[[#This Row],[NbAño]],"0"),2)</f>
        <v>Sem 49 /12</v>
      </c>
      <c r="Q336" t="str">
        <f>TEXT(WEEKDAY(Fecha[[#This Row],[Fecha]],1),"dddd")</f>
        <v>viernes</v>
      </c>
      <c r="R33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37" spans="1:18" x14ac:dyDescent="0.3">
      <c r="A337" s="1">
        <v>41244</v>
      </c>
      <c r="B337">
        <f>(Fecha[[#This Row],[Año]]*10000)+(Fecha[[#This Row],[Mes]]*100)+Fecha[[#This Row],[Dia]]</f>
        <v>20121201</v>
      </c>
      <c r="C337">
        <f>YEAR(Fecha[Fecha])</f>
        <v>2012</v>
      </c>
      <c r="D337">
        <f>ROUNDUP(Fecha[[#This Row],[Mes]]/3,0)</f>
        <v>4</v>
      </c>
      <c r="E337">
        <f>MONTH(Fecha[[#This Row],[Fecha]])</f>
        <v>12</v>
      </c>
      <c r="F337">
        <f>(Fecha[[#This Row],[Año]]*100)+(Fecha[[#This Row],[Mes]])</f>
        <v>201212</v>
      </c>
      <c r="G337">
        <f>WEEKNUM(Fecha[[#This Row],[Fecha]],2)</f>
        <v>49</v>
      </c>
      <c r="H337">
        <f>DAY(Fecha[[#This Row],[Fecha]])</f>
        <v>1</v>
      </c>
      <c r="I337">
        <f>WEEKDAY(Fecha[[#This Row],[Fecha]],2)</f>
        <v>6</v>
      </c>
      <c r="J337">
        <f>Fecha[[#This Row],[Año]]</f>
        <v>2012</v>
      </c>
      <c r="K337" t="str">
        <f>"T"&amp;TEXT(Fecha[[#This Row],[Trimestre]],"0")</f>
        <v>T4</v>
      </c>
      <c r="L337" t="str">
        <f>Fecha[[#This Row],[NbTrimestre]]&amp;"/"&amp;RIGHT(TEXT(Fecha[[#This Row],[NbAño]],"0"),2)</f>
        <v>T4/12</v>
      </c>
      <c r="M337" t="str">
        <f>TEXT(Fecha[[#This Row],[Fecha]],"MMMM")</f>
        <v>diciembre</v>
      </c>
      <c r="N337" t="str">
        <f>TEXT(Fecha[[#This Row],[Fecha]],"MMM")</f>
        <v>dic</v>
      </c>
      <c r="O337" t="str">
        <f>TEXT(Fecha[[#This Row],[Dia]],"0")&amp;" "&amp;Fecha[[#This Row],[nbMes3L]]</f>
        <v>1 dic</v>
      </c>
      <c r="P337" t="str">
        <f>"Sem "&amp;TEXT(Fecha[[#This Row],[Semana]],"0")&amp;" "&amp;"/"&amp;RIGHT(TEXT(Fecha[[#This Row],[NbAño]],"0"),2)</f>
        <v>Sem 49 /12</v>
      </c>
      <c r="Q337" t="str">
        <f>TEXT(WEEKDAY(Fecha[[#This Row],[Fecha]],1),"dddd")</f>
        <v>sábado</v>
      </c>
      <c r="R33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38" spans="1:18" x14ac:dyDescent="0.3">
      <c r="A338" s="1">
        <v>41245</v>
      </c>
      <c r="B338">
        <f>(Fecha[[#This Row],[Año]]*10000)+(Fecha[[#This Row],[Mes]]*100)+Fecha[[#This Row],[Dia]]</f>
        <v>20121202</v>
      </c>
      <c r="C338">
        <f>YEAR(Fecha[Fecha])</f>
        <v>2012</v>
      </c>
      <c r="D338">
        <f>ROUNDUP(Fecha[[#This Row],[Mes]]/3,0)</f>
        <v>4</v>
      </c>
      <c r="E338">
        <f>MONTH(Fecha[[#This Row],[Fecha]])</f>
        <v>12</v>
      </c>
      <c r="F338">
        <f>(Fecha[[#This Row],[Año]]*100)+(Fecha[[#This Row],[Mes]])</f>
        <v>201212</v>
      </c>
      <c r="G338">
        <f>WEEKNUM(Fecha[[#This Row],[Fecha]],2)</f>
        <v>49</v>
      </c>
      <c r="H338">
        <f>DAY(Fecha[[#This Row],[Fecha]])</f>
        <v>2</v>
      </c>
      <c r="I338">
        <f>WEEKDAY(Fecha[[#This Row],[Fecha]],2)</f>
        <v>7</v>
      </c>
      <c r="J338">
        <f>Fecha[[#This Row],[Año]]</f>
        <v>2012</v>
      </c>
      <c r="K338" t="str">
        <f>"T"&amp;TEXT(Fecha[[#This Row],[Trimestre]],"0")</f>
        <v>T4</v>
      </c>
      <c r="L338" t="str">
        <f>Fecha[[#This Row],[NbTrimestre]]&amp;"/"&amp;RIGHT(TEXT(Fecha[[#This Row],[NbAño]],"0"),2)</f>
        <v>T4/12</v>
      </c>
      <c r="M338" t="str">
        <f>TEXT(Fecha[[#This Row],[Fecha]],"MMMM")</f>
        <v>diciembre</v>
      </c>
      <c r="N338" t="str">
        <f>TEXT(Fecha[[#This Row],[Fecha]],"MMM")</f>
        <v>dic</v>
      </c>
      <c r="O338" t="str">
        <f>TEXT(Fecha[[#This Row],[Dia]],"0")&amp;" "&amp;Fecha[[#This Row],[nbMes3L]]</f>
        <v>2 dic</v>
      </c>
      <c r="P338" t="str">
        <f>"Sem "&amp;TEXT(Fecha[[#This Row],[Semana]],"0")&amp;" "&amp;"/"&amp;RIGHT(TEXT(Fecha[[#This Row],[NbAño]],"0"),2)</f>
        <v>Sem 49 /12</v>
      </c>
      <c r="Q338" t="str">
        <f>TEXT(WEEKDAY(Fecha[[#This Row],[Fecha]],1),"dddd")</f>
        <v>domingo</v>
      </c>
      <c r="R33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39" spans="1:18" x14ac:dyDescent="0.3">
      <c r="A339" s="1">
        <v>41246</v>
      </c>
      <c r="B339">
        <f>(Fecha[[#This Row],[Año]]*10000)+(Fecha[[#This Row],[Mes]]*100)+Fecha[[#This Row],[Dia]]</f>
        <v>20121203</v>
      </c>
      <c r="C339">
        <f>YEAR(Fecha[Fecha])</f>
        <v>2012</v>
      </c>
      <c r="D339">
        <f>ROUNDUP(Fecha[[#This Row],[Mes]]/3,0)</f>
        <v>4</v>
      </c>
      <c r="E339">
        <f>MONTH(Fecha[[#This Row],[Fecha]])</f>
        <v>12</v>
      </c>
      <c r="F339">
        <f>(Fecha[[#This Row],[Año]]*100)+(Fecha[[#This Row],[Mes]])</f>
        <v>201212</v>
      </c>
      <c r="G339">
        <f>WEEKNUM(Fecha[[#This Row],[Fecha]],2)</f>
        <v>50</v>
      </c>
      <c r="H339">
        <f>DAY(Fecha[[#This Row],[Fecha]])</f>
        <v>3</v>
      </c>
      <c r="I339">
        <f>WEEKDAY(Fecha[[#This Row],[Fecha]],2)</f>
        <v>1</v>
      </c>
      <c r="J339">
        <f>Fecha[[#This Row],[Año]]</f>
        <v>2012</v>
      </c>
      <c r="K339" t="str">
        <f>"T"&amp;TEXT(Fecha[[#This Row],[Trimestre]],"0")</f>
        <v>T4</v>
      </c>
      <c r="L339" t="str">
        <f>Fecha[[#This Row],[NbTrimestre]]&amp;"/"&amp;RIGHT(TEXT(Fecha[[#This Row],[NbAño]],"0"),2)</f>
        <v>T4/12</v>
      </c>
      <c r="M339" t="str">
        <f>TEXT(Fecha[[#This Row],[Fecha]],"MMMM")</f>
        <v>diciembre</v>
      </c>
      <c r="N339" t="str">
        <f>TEXT(Fecha[[#This Row],[Fecha]],"MMM")</f>
        <v>dic</v>
      </c>
      <c r="O339" t="str">
        <f>TEXT(Fecha[[#This Row],[Dia]],"0")&amp;" "&amp;Fecha[[#This Row],[nbMes3L]]</f>
        <v>3 dic</v>
      </c>
      <c r="P339" t="str">
        <f>"Sem "&amp;TEXT(Fecha[[#This Row],[Semana]],"0")&amp;" "&amp;"/"&amp;RIGHT(TEXT(Fecha[[#This Row],[NbAño]],"0"),2)</f>
        <v>Sem 50 /12</v>
      </c>
      <c r="Q339" t="str">
        <f>TEXT(WEEKDAY(Fecha[[#This Row],[Fecha]],1),"dddd")</f>
        <v>lunes</v>
      </c>
      <c r="R33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0" spans="1:18" x14ac:dyDescent="0.3">
      <c r="A340" s="1">
        <v>41247</v>
      </c>
      <c r="B340">
        <f>(Fecha[[#This Row],[Año]]*10000)+(Fecha[[#This Row],[Mes]]*100)+Fecha[[#This Row],[Dia]]</f>
        <v>20121204</v>
      </c>
      <c r="C340">
        <f>YEAR(Fecha[Fecha])</f>
        <v>2012</v>
      </c>
      <c r="D340">
        <f>ROUNDUP(Fecha[[#This Row],[Mes]]/3,0)</f>
        <v>4</v>
      </c>
      <c r="E340">
        <f>MONTH(Fecha[[#This Row],[Fecha]])</f>
        <v>12</v>
      </c>
      <c r="F340">
        <f>(Fecha[[#This Row],[Año]]*100)+(Fecha[[#This Row],[Mes]])</f>
        <v>201212</v>
      </c>
      <c r="G340">
        <f>WEEKNUM(Fecha[[#This Row],[Fecha]],2)</f>
        <v>50</v>
      </c>
      <c r="H340">
        <f>DAY(Fecha[[#This Row],[Fecha]])</f>
        <v>4</v>
      </c>
      <c r="I340">
        <f>WEEKDAY(Fecha[[#This Row],[Fecha]],2)</f>
        <v>2</v>
      </c>
      <c r="J340">
        <f>Fecha[[#This Row],[Año]]</f>
        <v>2012</v>
      </c>
      <c r="K340" t="str">
        <f>"T"&amp;TEXT(Fecha[[#This Row],[Trimestre]],"0")</f>
        <v>T4</v>
      </c>
      <c r="L340" t="str">
        <f>Fecha[[#This Row],[NbTrimestre]]&amp;"/"&amp;RIGHT(TEXT(Fecha[[#This Row],[NbAño]],"0"),2)</f>
        <v>T4/12</v>
      </c>
      <c r="M340" t="str">
        <f>TEXT(Fecha[[#This Row],[Fecha]],"MMMM")</f>
        <v>diciembre</v>
      </c>
      <c r="N340" t="str">
        <f>TEXT(Fecha[[#This Row],[Fecha]],"MMM")</f>
        <v>dic</v>
      </c>
      <c r="O340" t="str">
        <f>TEXT(Fecha[[#This Row],[Dia]],"0")&amp;" "&amp;Fecha[[#This Row],[nbMes3L]]</f>
        <v>4 dic</v>
      </c>
      <c r="P340" t="str">
        <f>"Sem "&amp;TEXT(Fecha[[#This Row],[Semana]],"0")&amp;" "&amp;"/"&amp;RIGHT(TEXT(Fecha[[#This Row],[NbAño]],"0"),2)</f>
        <v>Sem 50 /12</v>
      </c>
      <c r="Q340" t="str">
        <f>TEXT(WEEKDAY(Fecha[[#This Row],[Fecha]],1),"dddd")</f>
        <v>martes</v>
      </c>
      <c r="R34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1" spans="1:18" x14ac:dyDescent="0.3">
      <c r="A341" s="1">
        <v>41248</v>
      </c>
      <c r="B341">
        <f>(Fecha[[#This Row],[Año]]*10000)+(Fecha[[#This Row],[Mes]]*100)+Fecha[[#This Row],[Dia]]</f>
        <v>20121205</v>
      </c>
      <c r="C341">
        <f>YEAR(Fecha[Fecha])</f>
        <v>2012</v>
      </c>
      <c r="D341">
        <f>ROUNDUP(Fecha[[#This Row],[Mes]]/3,0)</f>
        <v>4</v>
      </c>
      <c r="E341">
        <f>MONTH(Fecha[[#This Row],[Fecha]])</f>
        <v>12</v>
      </c>
      <c r="F341">
        <f>(Fecha[[#This Row],[Año]]*100)+(Fecha[[#This Row],[Mes]])</f>
        <v>201212</v>
      </c>
      <c r="G341">
        <f>WEEKNUM(Fecha[[#This Row],[Fecha]],2)</f>
        <v>50</v>
      </c>
      <c r="H341">
        <f>DAY(Fecha[[#This Row],[Fecha]])</f>
        <v>5</v>
      </c>
      <c r="I341">
        <f>WEEKDAY(Fecha[[#This Row],[Fecha]],2)</f>
        <v>3</v>
      </c>
      <c r="J341">
        <f>Fecha[[#This Row],[Año]]</f>
        <v>2012</v>
      </c>
      <c r="K341" t="str">
        <f>"T"&amp;TEXT(Fecha[[#This Row],[Trimestre]],"0")</f>
        <v>T4</v>
      </c>
      <c r="L341" t="str">
        <f>Fecha[[#This Row],[NbTrimestre]]&amp;"/"&amp;RIGHT(TEXT(Fecha[[#This Row],[NbAño]],"0"),2)</f>
        <v>T4/12</v>
      </c>
      <c r="M341" t="str">
        <f>TEXT(Fecha[[#This Row],[Fecha]],"MMMM")</f>
        <v>diciembre</v>
      </c>
      <c r="N341" t="str">
        <f>TEXT(Fecha[[#This Row],[Fecha]],"MMM")</f>
        <v>dic</v>
      </c>
      <c r="O341" t="str">
        <f>TEXT(Fecha[[#This Row],[Dia]],"0")&amp;" "&amp;Fecha[[#This Row],[nbMes3L]]</f>
        <v>5 dic</v>
      </c>
      <c r="P341" t="str">
        <f>"Sem "&amp;TEXT(Fecha[[#This Row],[Semana]],"0")&amp;" "&amp;"/"&amp;RIGHT(TEXT(Fecha[[#This Row],[NbAño]],"0"),2)</f>
        <v>Sem 50 /12</v>
      </c>
      <c r="Q341" t="str">
        <f>TEXT(WEEKDAY(Fecha[[#This Row],[Fecha]],1),"dddd")</f>
        <v>miércoles</v>
      </c>
      <c r="R34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2" spans="1:18" x14ac:dyDescent="0.3">
      <c r="A342" s="1">
        <v>41249</v>
      </c>
      <c r="B342">
        <f>(Fecha[[#This Row],[Año]]*10000)+(Fecha[[#This Row],[Mes]]*100)+Fecha[[#This Row],[Dia]]</f>
        <v>20121206</v>
      </c>
      <c r="C342">
        <f>YEAR(Fecha[Fecha])</f>
        <v>2012</v>
      </c>
      <c r="D342">
        <f>ROUNDUP(Fecha[[#This Row],[Mes]]/3,0)</f>
        <v>4</v>
      </c>
      <c r="E342">
        <f>MONTH(Fecha[[#This Row],[Fecha]])</f>
        <v>12</v>
      </c>
      <c r="F342">
        <f>(Fecha[[#This Row],[Año]]*100)+(Fecha[[#This Row],[Mes]])</f>
        <v>201212</v>
      </c>
      <c r="G342">
        <f>WEEKNUM(Fecha[[#This Row],[Fecha]],2)</f>
        <v>50</v>
      </c>
      <c r="H342">
        <f>DAY(Fecha[[#This Row],[Fecha]])</f>
        <v>6</v>
      </c>
      <c r="I342">
        <f>WEEKDAY(Fecha[[#This Row],[Fecha]],2)</f>
        <v>4</v>
      </c>
      <c r="J342">
        <f>Fecha[[#This Row],[Año]]</f>
        <v>2012</v>
      </c>
      <c r="K342" t="str">
        <f>"T"&amp;TEXT(Fecha[[#This Row],[Trimestre]],"0")</f>
        <v>T4</v>
      </c>
      <c r="L342" t="str">
        <f>Fecha[[#This Row],[NbTrimestre]]&amp;"/"&amp;RIGHT(TEXT(Fecha[[#This Row],[NbAño]],"0"),2)</f>
        <v>T4/12</v>
      </c>
      <c r="M342" t="str">
        <f>TEXT(Fecha[[#This Row],[Fecha]],"MMMM")</f>
        <v>diciembre</v>
      </c>
      <c r="N342" t="str">
        <f>TEXT(Fecha[[#This Row],[Fecha]],"MMM")</f>
        <v>dic</v>
      </c>
      <c r="O342" t="str">
        <f>TEXT(Fecha[[#This Row],[Dia]],"0")&amp;" "&amp;Fecha[[#This Row],[nbMes3L]]</f>
        <v>6 dic</v>
      </c>
      <c r="P342" t="str">
        <f>"Sem "&amp;TEXT(Fecha[[#This Row],[Semana]],"0")&amp;" "&amp;"/"&amp;RIGHT(TEXT(Fecha[[#This Row],[NbAño]],"0"),2)</f>
        <v>Sem 50 /12</v>
      </c>
      <c r="Q342" t="str">
        <f>TEXT(WEEKDAY(Fecha[[#This Row],[Fecha]],1),"dddd")</f>
        <v>jueves</v>
      </c>
      <c r="R34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3" spans="1:18" x14ac:dyDescent="0.3">
      <c r="A343" s="1">
        <v>41250</v>
      </c>
      <c r="B343">
        <f>(Fecha[[#This Row],[Año]]*10000)+(Fecha[[#This Row],[Mes]]*100)+Fecha[[#This Row],[Dia]]</f>
        <v>20121207</v>
      </c>
      <c r="C343">
        <f>YEAR(Fecha[Fecha])</f>
        <v>2012</v>
      </c>
      <c r="D343">
        <f>ROUNDUP(Fecha[[#This Row],[Mes]]/3,0)</f>
        <v>4</v>
      </c>
      <c r="E343">
        <f>MONTH(Fecha[[#This Row],[Fecha]])</f>
        <v>12</v>
      </c>
      <c r="F343">
        <f>(Fecha[[#This Row],[Año]]*100)+(Fecha[[#This Row],[Mes]])</f>
        <v>201212</v>
      </c>
      <c r="G343">
        <f>WEEKNUM(Fecha[[#This Row],[Fecha]],2)</f>
        <v>50</v>
      </c>
      <c r="H343">
        <f>DAY(Fecha[[#This Row],[Fecha]])</f>
        <v>7</v>
      </c>
      <c r="I343">
        <f>WEEKDAY(Fecha[[#This Row],[Fecha]],2)</f>
        <v>5</v>
      </c>
      <c r="J343">
        <f>Fecha[[#This Row],[Año]]</f>
        <v>2012</v>
      </c>
      <c r="K343" t="str">
        <f>"T"&amp;TEXT(Fecha[[#This Row],[Trimestre]],"0")</f>
        <v>T4</v>
      </c>
      <c r="L343" t="str">
        <f>Fecha[[#This Row],[NbTrimestre]]&amp;"/"&amp;RIGHT(TEXT(Fecha[[#This Row],[NbAño]],"0"),2)</f>
        <v>T4/12</v>
      </c>
      <c r="M343" t="str">
        <f>TEXT(Fecha[[#This Row],[Fecha]],"MMMM")</f>
        <v>diciembre</v>
      </c>
      <c r="N343" t="str">
        <f>TEXT(Fecha[[#This Row],[Fecha]],"MMM")</f>
        <v>dic</v>
      </c>
      <c r="O343" t="str">
        <f>TEXT(Fecha[[#This Row],[Dia]],"0")&amp;" "&amp;Fecha[[#This Row],[nbMes3L]]</f>
        <v>7 dic</v>
      </c>
      <c r="P343" t="str">
        <f>"Sem "&amp;TEXT(Fecha[[#This Row],[Semana]],"0")&amp;" "&amp;"/"&amp;RIGHT(TEXT(Fecha[[#This Row],[NbAño]],"0"),2)</f>
        <v>Sem 50 /12</v>
      </c>
      <c r="Q343" t="str">
        <f>TEXT(WEEKDAY(Fecha[[#This Row],[Fecha]],1),"dddd")</f>
        <v>viernes</v>
      </c>
      <c r="R34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4" spans="1:18" x14ac:dyDescent="0.3">
      <c r="A344" s="1">
        <v>41251</v>
      </c>
      <c r="B344">
        <f>(Fecha[[#This Row],[Año]]*10000)+(Fecha[[#This Row],[Mes]]*100)+Fecha[[#This Row],[Dia]]</f>
        <v>20121208</v>
      </c>
      <c r="C344">
        <f>YEAR(Fecha[Fecha])</f>
        <v>2012</v>
      </c>
      <c r="D344">
        <f>ROUNDUP(Fecha[[#This Row],[Mes]]/3,0)</f>
        <v>4</v>
      </c>
      <c r="E344">
        <f>MONTH(Fecha[[#This Row],[Fecha]])</f>
        <v>12</v>
      </c>
      <c r="F344">
        <f>(Fecha[[#This Row],[Año]]*100)+(Fecha[[#This Row],[Mes]])</f>
        <v>201212</v>
      </c>
      <c r="G344">
        <f>WEEKNUM(Fecha[[#This Row],[Fecha]],2)</f>
        <v>50</v>
      </c>
      <c r="H344">
        <f>DAY(Fecha[[#This Row],[Fecha]])</f>
        <v>8</v>
      </c>
      <c r="I344">
        <f>WEEKDAY(Fecha[[#This Row],[Fecha]],2)</f>
        <v>6</v>
      </c>
      <c r="J344">
        <f>Fecha[[#This Row],[Año]]</f>
        <v>2012</v>
      </c>
      <c r="K344" t="str">
        <f>"T"&amp;TEXT(Fecha[[#This Row],[Trimestre]],"0")</f>
        <v>T4</v>
      </c>
      <c r="L344" t="str">
        <f>Fecha[[#This Row],[NbTrimestre]]&amp;"/"&amp;RIGHT(TEXT(Fecha[[#This Row],[NbAño]],"0"),2)</f>
        <v>T4/12</v>
      </c>
      <c r="M344" t="str">
        <f>TEXT(Fecha[[#This Row],[Fecha]],"MMMM")</f>
        <v>diciembre</v>
      </c>
      <c r="N344" t="str">
        <f>TEXT(Fecha[[#This Row],[Fecha]],"MMM")</f>
        <v>dic</v>
      </c>
      <c r="O344" t="str">
        <f>TEXT(Fecha[[#This Row],[Dia]],"0")&amp;" "&amp;Fecha[[#This Row],[nbMes3L]]</f>
        <v>8 dic</v>
      </c>
      <c r="P344" t="str">
        <f>"Sem "&amp;TEXT(Fecha[[#This Row],[Semana]],"0")&amp;" "&amp;"/"&amp;RIGHT(TEXT(Fecha[[#This Row],[NbAño]],"0"),2)</f>
        <v>Sem 50 /12</v>
      </c>
      <c r="Q344" t="str">
        <f>TEXT(WEEKDAY(Fecha[[#This Row],[Fecha]],1),"dddd")</f>
        <v>sábado</v>
      </c>
      <c r="R34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5" spans="1:18" x14ac:dyDescent="0.3">
      <c r="A345" s="1">
        <v>41252</v>
      </c>
      <c r="B345">
        <f>(Fecha[[#This Row],[Año]]*10000)+(Fecha[[#This Row],[Mes]]*100)+Fecha[[#This Row],[Dia]]</f>
        <v>20121209</v>
      </c>
      <c r="C345">
        <f>YEAR(Fecha[Fecha])</f>
        <v>2012</v>
      </c>
      <c r="D345">
        <f>ROUNDUP(Fecha[[#This Row],[Mes]]/3,0)</f>
        <v>4</v>
      </c>
      <c r="E345">
        <f>MONTH(Fecha[[#This Row],[Fecha]])</f>
        <v>12</v>
      </c>
      <c r="F345">
        <f>(Fecha[[#This Row],[Año]]*100)+(Fecha[[#This Row],[Mes]])</f>
        <v>201212</v>
      </c>
      <c r="G345">
        <f>WEEKNUM(Fecha[[#This Row],[Fecha]],2)</f>
        <v>50</v>
      </c>
      <c r="H345">
        <f>DAY(Fecha[[#This Row],[Fecha]])</f>
        <v>9</v>
      </c>
      <c r="I345">
        <f>WEEKDAY(Fecha[[#This Row],[Fecha]],2)</f>
        <v>7</v>
      </c>
      <c r="J345">
        <f>Fecha[[#This Row],[Año]]</f>
        <v>2012</v>
      </c>
      <c r="K345" t="str">
        <f>"T"&amp;TEXT(Fecha[[#This Row],[Trimestre]],"0")</f>
        <v>T4</v>
      </c>
      <c r="L345" t="str">
        <f>Fecha[[#This Row],[NbTrimestre]]&amp;"/"&amp;RIGHT(TEXT(Fecha[[#This Row],[NbAño]],"0"),2)</f>
        <v>T4/12</v>
      </c>
      <c r="M345" t="str">
        <f>TEXT(Fecha[[#This Row],[Fecha]],"MMMM")</f>
        <v>diciembre</v>
      </c>
      <c r="N345" t="str">
        <f>TEXT(Fecha[[#This Row],[Fecha]],"MMM")</f>
        <v>dic</v>
      </c>
      <c r="O345" t="str">
        <f>TEXT(Fecha[[#This Row],[Dia]],"0")&amp;" "&amp;Fecha[[#This Row],[nbMes3L]]</f>
        <v>9 dic</v>
      </c>
      <c r="P345" t="str">
        <f>"Sem "&amp;TEXT(Fecha[[#This Row],[Semana]],"0")&amp;" "&amp;"/"&amp;RIGHT(TEXT(Fecha[[#This Row],[NbAño]],"0"),2)</f>
        <v>Sem 50 /12</v>
      </c>
      <c r="Q345" t="str">
        <f>TEXT(WEEKDAY(Fecha[[#This Row],[Fecha]],1),"dddd")</f>
        <v>domingo</v>
      </c>
      <c r="R34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6" spans="1:18" x14ac:dyDescent="0.3">
      <c r="A346" s="1">
        <v>41253</v>
      </c>
      <c r="B346">
        <f>(Fecha[[#This Row],[Año]]*10000)+(Fecha[[#This Row],[Mes]]*100)+Fecha[[#This Row],[Dia]]</f>
        <v>20121210</v>
      </c>
      <c r="C346">
        <f>YEAR(Fecha[Fecha])</f>
        <v>2012</v>
      </c>
      <c r="D346">
        <f>ROUNDUP(Fecha[[#This Row],[Mes]]/3,0)</f>
        <v>4</v>
      </c>
      <c r="E346">
        <f>MONTH(Fecha[[#This Row],[Fecha]])</f>
        <v>12</v>
      </c>
      <c r="F346">
        <f>(Fecha[[#This Row],[Año]]*100)+(Fecha[[#This Row],[Mes]])</f>
        <v>201212</v>
      </c>
      <c r="G346">
        <f>WEEKNUM(Fecha[[#This Row],[Fecha]],2)</f>
        <v>51</v>
      </c>
      <c r="H346">
        <f>DAY(Fecha[[#This Row],[Fecha]])</f>
        <v>10</v>
      </c>
      <c r="I346">
        <f>WEEKDAY(Fecha[[#This Row],[Fecha]],2)</f>
        <v>1</v>
      </c>
      <c r="J346">
        <f>Fecha[[#This Row],[Año]]</f>
        <v>2012</v>
      </c>
      <c r="K346" t="str">
        <f>"T"&amp;TEXT(Fecha[[#This Row],[Trimestre]],"0")</f>
        <v>T4</v>
      </c>
      <c r="L346" t="str">
        <f>Fecha[[#This Row],[NbTrimestre]]&amp;"/"&amp;RIGHT(TEXT(Fecha[[#This Row],[NbAño]],"0"),2)</f>
        <v>T4/12</v>
      </c>
      <c r="M346" t="str">
        <f>TEXT(Fecha[[#This Row],[Fecha]],"MMMM")</f>
        <v>diciembre</v>
      </c>
      <c r="N346" t="str">
        <f>TEXT(Fecha[[#This Row],[Fecha]],"MMM")</f>
        <v>dic</v>
      </c>
      <c r="O346" t="str">
        <f>TEXT(Fecha[[#This Row],[Dia]],"0")&amp;" "&amp;Fecha[[#This Row],[nbMes3L]]</f>
        <v>10 dic</v>
      </c>
      <c r="P346" t="str">
        <f>"Sem "&amp;TEXT(Fecha[[#This Row],[Semana]],"0")&amp;" "&amp;"/"&amp;RIGHT(TEXT(Fecha[[#This Row],[NbAño]],"0"),2)</f>
        <v>Sem 51 /12</v>
      </c>
      <c r="Q346" t="str">
        <f>TEXT(WEEKDAY(Fecha[[#This Row],[Fecha]],1),"dddd")</f>
        <v>lunes</v>
      </c>
      <c r="R34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347" spans="1:18" x14ac:dyDescent="0.3">
      <c r="A347" s="1">
        <v>41254</v>
      </c>
      <c r="B347">
        <f>(Fecha[[#This Row],[Año]]*10000)+(Fecha[[#This Row],[Mes]]*100)+Fecha[[#This Row],[Dia]]</f>
        <v>20121211</v>
      </c>
      <c r="C347">
        <f>YEAR(Fecha[Fecha])</f>
        <v>2012</v>
      </c>
      <c r="D347">
        <f>ROUNDUP(Fecha[[#This Row],[Mes]]/3,0)</f>
        <v>4</v>
      </c>
      <c r="E347">
        <f>MONTH(Fecha[[#This Row],[Fecha]])</f>
        <v>12</v>
      </c>
      <c r="F347">
        <f>(Fecha[[#This Row],[Año]]*100)+(Fecha[[#This Row],[Mes]])</f>
        <v>201212</v>
      </c>
      <c r="G347">
        <f>WEEKNUM(Fecha[[#This Row],[Fecha]],2)</f>
        <v>51</v>
      </c>
      <c r="H347">
        <f>DAY(Fecha[[#This Row],[Fecha]])</f>
        <v>11</v>
      </c>
      <c r="I347">
        <f>WEEKDAY(Fecha[[#This Row],[Fecha]],2)</f>
        <v>2</v>
      </c>
      <c r="J347">
        <f>Fecha[[#This Row],[Año]]</f>
        <v>2012</v>
      </c>
      <c r="K347" t="str">
        <f>"T"&amp;TEXT(Fecha[[#This Row],[Trimestre]],"0")</f>
        <v>T4</v>
      </c>
      <c r="L347" t="str">
        <f>Fecha[[#This Row],[NbTrimestre]]&amp;"/"&amp;RIGHT(TEXT(Fecha[[#This Row],[NbAño]],"0"),2)</f>
        <v>T4/12</v>
      </c>
      <c r="M347" t="str">
        <f>TEXT(Fecha[[#This Row],[Fecha]],"MMMM")</f>
        <v>diciembre</v>
      </c>
      <c r="N347" t="str">
        <f>TEXT(Fecha[[#This Row],[Fecha]],"MMM")</f>
        <v>dic</v>
      </c>
      <c r="O347" t="str">
        <f>TEXT(Fecha[[#This Row],[Dia]],"0")&amp;" "&amp;Fecha[[#This Row],[nbMes3L]]</f>
        <v>11 dic</v>
      </c>
      <c r="P347" t="str">
        <f>"Sem "&amp;TEXT(Fecha[[#This Row],[Semana]],"0")&amp;" "&amp;"/"&amp;RIGHT(TEXT(Fecha[[#This Row],[NbAño]],"0"),2)</f>
        <v>Sem 51 /12</v>
      </c>
      <c r="Q347" t="str">
        <f>TEXT(WEEKDAY(Fecha[[#This Row],[Fecha]],1),"dddd")</f>
        <v>martes</v>
      </c>
      <c r="R34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48" spans="1:18" x14ac:dyDescent="0.3">
      <c r="A348" s="1">
        <v>41255</v>
      </c>
      <c r="B348">
        <f>(Fecha[[#This Row],[Año]]*10000)+(Fecha[[#This Row],[Mes]]*100)+Fecha[[#This Row],[Dia]]</f>
        <v>20121212</v>
      </c>
      <c r="C348">
        <f>YEAR(Fecha[Fecha])</f>
        <v>2012</v>
      </c>
      <c r="D348">
        <f>ROUNDUP(Fecha[[#This Row],[Mes]]/3,0)</f>
        <v>4</v>
      </c>
      <c r="E348">
        <f>MONTH(Fecha[[#This Row],[Fecha]])</f>
        <v>12</v>
      </c>
      <c r="F348">
        <f>(Fecha[[#This Row],[Año]]*100)+(Fecha[[#This Row],[Mes]])</f>
        <v>201212</v>
      </c>
      <c r="G348">
        <f>WEEKNUM(Fecha[[#This Row],[Fecha]],2)</f>
        <v>51</v>
      </c>
      <c r="H348">
        <f>DAY(Fecha[[#This Row],[Fecha]])</f>
        <v>12</v>
      </c>
      <c r="I348">
        <f>WEEKDAY(Fecha[[#This Row],[Fecha]],2)</f>
        <v>3</v>
      </c>
      <c r="J348">
        <f>Fecha[[#This Row],[Año]]</f>
        <v>2012</v>
      </c>
      <c r="K348" t="str">
        <f>"T"&amp;TEXT(Fecha[[#This Row],[Trimestre]],"0")</f>
        <v>T4</v>
      </c>
      <c r="L348" t="str">
        <f>Fecha[[#This Row],[NbTrimestre]]&amp;"/"&amp;RIGHT(TEXT(Fecha[[#This Row],[NbAño]],"0"),2)</f>
        <v>T4/12</v>
      </c>
      <c r="M348" t="str">
        <f>TEXT(Fecha[[#This Row],[Fecha]],"MMMM")</f>
        <v>diciembre</v>
      </c>
      <c r="N348" t="str">
        <f>TEXT(Fecha[[#This Row],[Fecha]],"MMM")</f>
        <v>dic</v>
      </c>
      <c r="O348" t="str">
        <f>TEXT(Fecha[[#This Row],[Dia]],"0")&amp;" "&amp;Fecha[[#This Row],[nbMes3L]]</f>
        <v>12 dic</v>
      </c>
      <c r="P348" t="str">
        <f>"Sem "&amp;TEXT(Fecha[[#This Row],[Semana]],"0")&amp;" "&amp;"/"&amp;RIGHT(TEXT(Fecha[[#This Row],[NbAño]],"0"),2)</f>
        <v>Sem 51 /12</v>
      </c>
      <c r="Q348" t="str">
        <f>TEXT(WEEKDAY(Fecha[[#This Row],[Fecha]],1),"dddd")</f>
        <v>miércoles</v>
      </c>
      <c r="R34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49" spans="1:18" x14ac:dyDescent="0.3">
      <c r="A349" s="1">
        <v>41256</v>
      </c>
      <c r="B349">
        <f>(Fecha[[#This Row],[Año]]*10000)+(Fecha[[#This Row],[Mes]]*100)+Fecha[[#This Row],[Dia]]</f>
        <v>20121213</v>
      </c>
      <c r="C349">
        <f>YEAR(Fecha[Fecha])</f>
        <v>2012</v>
      </c>
      <c r="D349">
        <f>ROUNDUP(Fecha[[#This Row],[Mes]]/3,0)</f>
        <v>4</v>
      </c>
      <c r="E349">
        <f>MONTH(Fecha[[#This Row],[Fecha]])</f>
        <v>12</v>
      </c>
      <c r="F349">
        <f>(Fecha[[#This Row],[Año]]*100)+(Fecha[[#This Row],[Mes]])</f>
        <v>201212</v>
      </c>
      <c r="G349">
        <f>WEEKNUM(Fecha[[#This Row],[Fecha]],2)</f>
        <v>51</v>
      </c>
      <c r="H349">
        <f>DAY(Fecha[[#This Row],[Fecha]])</f>
        <v>13</v>
      </c>
      <c r="I349">
        <f>WEEKDAY(Fecha[[#This Row],[Fecha]],2)</f>
        <v>4</v>
      </c>
      <c r="J349">
        <f>Fecha[[#This Row],[Año]]</f>
        <v>2012</v>
      </c>
      <c r="K349" t="str">
        <f>"T"&amp;TEXT(Fecha[[#This Row],[Trimestre]],"0")</f>
        <v>T4</v>
      </c>
      <c r="L349" t="str">
        <f>Fecha[[#This Row],[NbTrimestre]]&amp;"/"&amp;RIGHT(TEXT(Fecha[[#This Row],[NbAño]],"0"),2)</f>
        <v>T4/12</v>
      </c>
      <c r="M349" t="str">
        <f>TEXT(Fecha[[#This Row],[Fecha]],"MMMM")</f>
        <v>diciembre</v>
      </c>
      <c r="N349" t="str">
        <f>TEXT(Fecha[[#This Row],[Fecha]],"MMM")</f>
        <v>dic</v>
      </c>
      <c r="O349" t="str">
        <f>TEXT(Fecha[[#This Row],[Dia]],"0")&amp;" "&amp;Fecha[[#This Row],[nbMes3L]]</f>
        <v>13 dic</v>
      </c>
      <c r="P349" t="str">
        <f>"Sem "&amp;TEXT(Fecha[[#This Row],[Semana]],"0")&amp;" "&amp;"/"&amp;RIGHT(TEXT(Fecha[[#This Row],[NbAño]],"0"),2)</f>
        <v>Sem 51 /12</v>
      </c>
      <c r="Q349" t="str">
        <f>TEXT(WEEKDAY(Fecha[[#This Row],[Fecha]],1),"dddd")</f>
        <v>jueves</v>
      </c>
      <c r="R34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0" spans="1:18" x14ac:dyDescent="0.3">
      <c r="A350" s="1">
        <v>41257</v>
      </c>
      <c r="B350">
        <f>(Fecha[[#This Row],[Año]]*10000)+(Fecha[[#This Row],[Mes]]*100)+Fecha[[#This Row],[Dia]]</f>
        <v>20121214</v>
      </c>
      <c r="C350">
        <f>YEAR(Fecha[Fecha])</f>
        <v>2012</v>
      </c>
      <c r="D350">
        <f>ROUNDUP(Fecha[[#This Row],[Mes]]/3,0)</f>
        <v>4</v>
      </c>
      <c r="E350">
        <f>MONTH(Fecha[[#This Row],[Fecha]])</f>
        <v>12</v>
      </c>
      <c r="F350">
        <f>(Fecha[[#This Row],[Año]]*100)+(Fecha[[#This Row],[Mes]])</f>
        <v>201212</v>
      </c>
      <c r="G350">
        <f>WEEKNUM(Fecha[[#This Row],[Fecha]],2)</f>
        <v>51</v>
      </c>
      <c r="H350">
        <f>DAY(Fecha[[#This Row],[Fecha]])</f>
        <v>14</v>
      </c>
      <c r="I350">
        <f>WEEKDAY(Fecha[[#This Row],[Fecha]],2)</f>
        <v>5</v>
      </c>
      <c r="J350">
        <f>Fecha[[#This Row],[Año]]</f>
        <v>2012</v>
      </c>
      <c r="K350" t="str">
        <f>"T"&amp;TEXT(Fecha[[#This Row],[Trimestre]],"0")</f>
        <v>T4</v>
      </c>
      <c r="L350" t="str">
        <f>Fecha[[#This Row],[NbTrimestre]]&amp;"/"&amp;RIGHT(TEXT(Fecha[[#This Row],[NbAño]],"0"),2)</f>
        <v>T4/12</v>
      </c>
      <c r="M350" t="str">
        <f>TEXT(Fecha[[#This Row],[Fecha]],"MMMM")</f>
        <v>diciembre</v>
      </c>
      <c r="N350" t="str">
        <f>TEXT(Fecha[[#This Row],[Fecha]],"MMM")</f>
        <v>dic</v>
      </c>
      <c r="O350" t="str">
        <f>TEXT(Fecha[[#This Row],[Dia]],"0")&amp;" "&amp;Fecha[[#This Row],[nbMes3L]]</f>
        <v>14 dic</v>
      </c>
      <c r="P350" t="str">
        <f>"Sem "&amp;TEXT(Fecha[[#This Row],[Semana]],"0")&amp;" "&amp;"/"&amp;RIGHT(TEXT(Fecha[[#This Row],[NbAño]],"0"),2)</f>
        <v>Sem 51 /12</v>
      </c>
      <c r="Q350" t="str">
        <f>TEXT(WEEKDAY(Fecha[[#This Row],[Fecha]],1),"dddd")</f>
        <v>viernes</v>
      </c>
      <c r="R35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1" spans="1:18" x14ac:dyDescent="0.3">
      <c r="A351" s="1">
        <v>41258</v>
      </c>
      <c r="B351">
        <f>(Fecha[[#This Row],[Año]]*10000)+(Fecha[[#This Row],[Mes]]*100)+Fecha[[#This Row],[Dia]]</f>
        <v>20121215</v>
      </c>
      <c r="C351">
        <f>YEAR(Fecha[Fecha])</f>
        <v>2012</v>
      </c>
      <c r="D351">
        <f>ROUNDUP(Fecha[[#This Row],[Mes]]/3,0)</f>
        <v>4</v>
      </c>
      <c r="E351">
        <f>MONTH(Fecha[[#This Row],[Fecha]])</f>
        <v>12</v>
      </c>
      <c r="F351">
        <f>(Fecha[[#This Row],[Año]]*100)+(Fecha[[#This Row],[Mes]])</f>
        <v>201212</v>
      </c>
      <c r="G351">
        <f>WEEKNUM(Fecha[[#This Row],[Fecha]],2)</f>
        <v>51</v>
      </c>
      <c r="H351">
        <f>DAY(Fecha[[#This Row],[Fecha]])</f>
        <v>15</v>
      </c>
      <c r="I351">
        <f>WEEKDAY(Fecha[[#This Row],[Fecha]],2)</f>
        <v>6</v>
      </c>
      <c r="J351">
        <f>Fecha[[#This Row],[Año]]</f>
        <v>2012</v>
      </c>
      <c r="K351" t="str">
        <f>"T"&amp;TEXT(Fecha[[#This Row],[Trimestre]],"0")</f>
        <v>T4</v>
      </c>
      <c r="L351" t="str">
        <f>Fecha[[#This Row],[NbTrimestre]]&amp;"/"&amp;RIGHT(TEXT(Fecha[[#This Row],[NbAño]],"0"),2)</f>
        <v>T4/12</v>
      </c>
      <c r="M351" t="str">
        <f>TEXT(Fecha[[#This Row],[Fecha]],"MMMM")</f>
        <v>diciembre</v>
      </c>
      <c r="N351" t="str">
        <f>TEXT(Fecha[[#This Row],[Fecha]],"MMM")</f>
        <v>dic</v>
      </c>
      <c r="O351" t="str">
        <f>TEXT(Fecha[[#This Row],[Dia]],"0")&amp;" "&amp;Fecha[[#This Row],[nbMes3L]]</f>
        <v>15 dic</v>
      </c>
      <c r="P351" t="str">
        <f>"Sem "&amp;TEXT(Fecha[[#This Row],[Semana]],"0")&amp;" "&amp;"/"&amp;RIGHT(TEXT(Fecha[[#This Row],[NbAño]],"0"),2)</f>
        <v>Sem 51 /12</v>
      </c>
      <c r="Q351" t="str">
        <f>TEXT(WEEKDAY(Fecha[[#This Row],[Fecha]],1),"dddd")</f>
        <v>sábado</v>
      </c>
      <c r="R35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2" spans="1:18" x14ac:dyDescent="0.3">
      <c r="A352" s="1">
        <v>41259</v>
      </c>
      <c r="B352">
        <f>(Fecha[[#This Row],[Año]]*10000)+(Fecha[[#This Row],[Mes]]*100)+Fecha[[#This Row],[Dia]]</f>
        <v>20121216</v>
      </c>
      <c r="C352">
        <f>YEAR(Fecha[Fecha])</f>
        <v>2012</v>
      </c>
      <c r="D352">
        <f>ROUNDUP(Fecha[[#This Row],[Mes]]/3,0)</f>
        <v>4</v>
      </c>
      <c r="E352">
        <f>MONTH(Fecha[[#This Row],[Fecha]])</f>
        <v>12</v>
      </c>
      <c r="F352">
        <f>(Fecha[[#This Row],[Año]]*100)+(Fecha[[#This Row],[Mes]])</f>
        <v>201212</v>
      </c>
      <c r="G352">
        <f>WEEKNUM(Fecha[[#This Row],[Fecha]],2)</f>
        <v>51</v>
      </c>
      <c r="H352">
        <f>DAY(Fecha[[#This Row],[Fecha]])</f>
        <v>16</v>
      </c>
      <c r="I352">
        <f>WEEKDAY(Fecha[[#This Row],[Fecha]],2)</f>
        <v>7</v>
      </c>
      <c r="J352">
        <f>Fecha[[#This Row],[Año]]</f>
        <v>2012</v>
      </c>
      <c r="K352" t="str">
        <f>"T"&amp;TEXT(Fecha[[#This Row],[Trimestre]],"0")</f>
        <v>T4</v>
      </c>
      <c r="L352" t="str">
        <f>Fecha[[#This Row],[NbTrimestre]]&amp;"/"&amp;RIGHT(TEXT(Fecha[[#This Row],[NbAño]],"0"),2)</f>
        <v>T4/12</v>
      </c>
      <c r="M352" t="str">
        <f>TEXT(Fecha[[#This Row],[Fecha]],"MMMM")</f>
        <v>diciembre</v>
      </c>
      <c r="N352" t="str">
        <f>TEXT(Fecha[[#This Row],[Fecha]],"MMM")</f>
        <v>dic</v>
      </c>
      <c r="O352" t="str">
        <f>TEXT(Fecha[[#This Row],[Dia]],"0")&amp;" "&amp;Fecha[[#This Row],[nbMes3L]]</f>
        <v>16 dic</v>
      </c>
      <c r="P352" t="str">
        <f>"Sem "&amp;TEXT(Fecha[[#This Row],[Semana]],"0")&amp;" "&amp;"/"&amp;RIGHT(TEXT(Fecha[[#This Row],[NbAño]],"0"),2)</f>
        <v>Sem 51 /12</v>
      </c>
      <c r="Q352" t="str">
        <f>TEXT(WEEKDAY(Fecha[[#This Row],[Fecha]],1),"dddd")</f>
        <v>domingo</v>
      </c>
      <c r="R35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3" spans="1:18" x14ac:dyDescent="0.3">
      <c r="A353" s="1">
        <v>41260</v>
      </c>
      <c r="B353">
        <f>(Fecha[[#This Row],[Año]]*10000)+(Fecha[[#This Row],[Mes]]*100)+Fecha[[#This Row],[Dia]]</f>
        <v>20121217</v>
      </c>
      <c r="C353">
        <f>YEAR(Fecha[Fecha])</f>
        <v>2012</v>
      </c>
      <c r="D353">
        <f>ROUNDUP(Fecha[[#This Row],[Mes]]/3,0)</f>
        <v>4</v>
      </c>
      <c r="E353">
        <f>MONTH(Fecha[[#This Row],[Fecha]])</f>
        <v>12</v>
      </c>
      <c r="F353">
        <f>(Fecha[[#This Row],[Año]]*100)+(Fecha[[#This Row],[Mes]])</f>
        <v>201212</v>
      </c>
      <c r="G353">
        <f>WEEKNUM(Fecha[[#This Row],[Fecha]],2)</f>
        <v>52</v>
      </c>
      <c r="H353">
        <f>DAY(Fecha[[#This Row],[Fecha]])</f>
        <v>17</v>
      </c>
      <c r="I353">
        <f>WEEKDAY(Fecha[[#This Row],[Fecha]],2)</f>
        <v>1</v>
      </c>
      <c r="J353">
        <f>Fecha[[#This Row],[Año]]</f>
        <v>2012</v>
      </c>
      <c r="K353" t="str">
        <f>"T"&amp;TEXT(Fecha[[#This Row],[Trimestre]],"0")</f>
        <v>T4</v>
      </c>
      <c r="L353" t="str">
        <f>Fecha[[#This Row],[NbTrimestre]]&amp;"/"&amp;RIGHT(TEXT(Fecha[[#This Row],[NbAño]],"0"),2)</f>
        <v>T4/12</v>
      </c>
      <c r="M353" t="str">
        <f>TEXT(Fecha[[#This Row],[Fecha]],"MMMM")</f>
        <v>diciembre</v>
      </c>
      <c r="N353" t="str">
        <f>TEXT(Fecha[[#This Row],[Fecha]],"MMM")</f>
        <v>dic</v>
      </c>
      <c r="O353" t="str">
        <f>TEXT(Fecha[[#This Row],[Dia]],"0")&amp;" "&amp;Fecha[[#This Row],[nbMes3L]]</f>
        <v>17 dic</v>
      </c>
      <c r="P353" t="str">
        <f>"Sem "&amp;TEXT(Fecha[[#This Row],[Semana]],"0")&amp;" "&amp;"/"&amp;RIGHT(TEXT(Fecha[[#This Row],[NbAño]],"0"),2)</f>
        <v>Sem 52 /12</v>
      </c>
      <c r="Q353" t="str">
        <f>TEXT(WEEKDAY(Fecha[[#This Row],[Fecha]],1),"dddd")</f>
        <v>lunes</v>
      </c>
      <c r="R35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4" spans="1:18" x14ac:dyDescent="0.3">
      <c r="A354" s="1">
        <v>41261</v>
      </c>
      <c r="B354">
        <f>(Fecha[[#This Row],[Año]]*10000)+(Fecha[[#This Row],[Mes]]*100)+Fecha[[#This Row],[Dia]]</f>
        <v>20121218</v>
      </c>
      <c r="C354">
        <f>YEAR(Fecha[Fecha])</f>
        <v>2012</v>
      </c>
      <c r="D354">
        <f>ROUNDUP(Fecha[[#This Row],[Mes]]/3,0)</f>
        <v>4</v>
      </c>
      <c r="E354">
        <f>MONTH(Fecha[[#This Row],[Fecha]])</f>
        <v>12</v>
      </c>
      <c r="F354">
        <f>(Fecha[[#This Row],[Año]]*100)+(Fecha[[#This Row],[Mes]])</f>
        <v>201212</v>
      </c>
      <c r="G354">
        <f>WEEKNUM(Fecha[[#This Row],[Fecha]],2)</f>
        <v>52</v>
      </c>
      <c r="H354">
        <f>DAY(Fecha[[#This Row],[Fecha]])</f>
        <v>18</v>
      </c>
      <c r="I354">
        <f>WEEKDAY(Fecha[[#This Row],[Fecha]],2)</f>
        <v>2</v>
      </c>
      <c r="J354">
        <f>Fecha[[#This Row],[Año]]</f>
        <v>2012</v>
      </c>
      <c r="K354" t="str">
        <f>"T"&amp;TEXT(Fecha[[#This Row],[Trimestre]],"0")</f>
        <v>T4</v>
      </c>
      <c r="L354" t="str">
        <f>Fecha[[#This Row],[NbTrimestre]]&amp;"/"&amp;RIGHT(TEXT(Fecha[[#This Row],[NbAño]],"0"),2)</f>
        <v>T4/12</v>
      </c>
      <c r="M354" t="str">
        <f>TEXT(Fecha[[#This Row],[Fecha]],"MMMM")</f>
        <v>diciembre</v>
      </c>
      <c r="N354" t="str">
        <f>TEXT(Fecha[[#This Row],[Fecha]],"MMM")</f>
        <v>dic</v>
      </c>
      <c r="O354" t="str">
        <f>TEXT(Fecha[[#This Row],[Dia]],"0")&amp;" "&amp;Fecha[[#This Row],[nbMes3L]]</f>
        <v>18 dic</v>
      </c>
      <c r="P354" t="str">
        <f>"Sem "&amp;TEXT(Fecha[[#This Row],[Semana]],"0")&amp;" "&amp;"/"&amp;RIGHT(TEXT(Fecha[[#This Row],[NbAño]],"0"),2)</f>
        <v>Sem 52 /12</v>
      </c>
      <c r="Q354" t="str">
        <f>TEXT(WEEKDAY(Fecha[[#This Row],[Fecha]],1),"dddd")</f>
        <v>martes</v>
      </c>
      <c r="R35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5" spans="1:18" x14ac:dyDescent="0.3">
      <c r="A355" s="1">
        <v>41262</v>
      </c>
      <c r="B355">
        <f>(Fecha[[#This Row],[Año]]*10000)+(Fecha[[#This Row],[Mes]]*100)+Fecha[[#This Row],[Dia]]</f>
        <v>20121219</v>
      </c>
      <c r="C355">
        <f>YEAR(Fecha[Fecha])</f>
        <v>2012</v>
      </c>
      <c r="D355">
        <f>ROUNDUP(Fecha[[#This Row],[Mes]]/3,0)</f>
        <v>4</v>
      </c>
      <c r="E355">
        <f>MONTH(Fecha[[#This Row],[Fecha]])</f>
        <v>12</v>
      </c>
      <c r="F355">
        <f>(Fecha[[#This Row],[Año]]*100)+(Fecha[[#This Row],[Mes]])</f>
        <v>201212</v>
      </c>
      <c r="G355">
        <f>WEEKNUM(Fecha[[#This Row],[Fecha]],2)</f>
        <v>52</v>
      </c>
      <c r="H355">
        <f>DAY(Fecha[[#This Row],[Fecha]])</f>
        <v>19</v>
      </c>
      <c r="I355">
        <f>WEEKDAY(Fecha[[#This Row],[Fecha]],2)</f>
        <v>3</v>
      </c>
      <c r="J355">
        <f>Fecha[[#This Row],[Año]]</f>
        <v>2012</v>
      </c>
      <c r="K355" t="str">
        <f>"T"&amp;TEXT(Fecha[[#This Row],[Trimestre]],"0")</f>
        <v>T4</v>
      </c>
      <c r="L355" t="str">
        <f>Fecha[[#This Row],[NbTrimestre]]&amp;"/"&amp;RIGHT(TEXT(Fecha[[#This Row],[NbAño]],"0"),2)</f>
        <v>T4/12</v>
      </c>
      <c r="M355" t="str">
        <f>TEXT(Fecha[[#This Row],[Fecha]],"MMMM")</f>
        <v>diciembre</v>
      </c>
      <c r="N355" t="str">
        <f>TEXT(Fecha[[#This Row],[Fecha]],"MMM")</f>
        <v>dic</v>
      </c>
      <c r="O355" t="str">
        <f>TEXT(Fecha[[#This Row],[Dia]],"0")&amp;" "&amp;Fecha[[#This Row],[nbMes3L]]</f>
        <v>19 dic</v>
      </c>
      <c r="P355" t="str">
        <f>"Sem "&amp;TEXT(Fecha[[#This Row],[Semana]],"0")&amp;" "&amp;"/"&amp;RIGHT(TEXT(Fecha[[#This Row],[NbAño]],"0"),2)</f>
        <v>Sem 52 /12</v>
      </c>
      <c r="Q355" t="str">
        <f>TEXT(WEEKDAY(Fecha[[#This Row],[Fecha]],1),"dddd")</f>
        <v>miércoles</v>
      </c>
      <c r="R35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6" spans="1:18" x14ac:dyDescent="0.3">
      <c r="A356" s="1">
        <v>41263</v>
      </c>
      <c r="B356">
        <f>(Fecha[[#This Row],[Año]]*10000)+(Fecha[[#This Row],[Mes]]*100)+Fecha[[#This Row],[Dia]]</f>
        <v>20121220</v>
      </c>
      <c r="C356">
        <f>YEAR(Fecha[Fecha])</f>
        <v>2012</v>
      </c>
      <c r="D356">
        <f>ROUNDUP(Fecha[[#This Row],[Mes]]/3,0)</f>
        <v>4</v>
      </c>
      <c r="E356">
        <f>MONTH(Fecha[[#This Row],[Fecha]])</f>
        <v>12</v>
      </c>
      <c r="F356">
        <f>(Fecha[[#This Row],[Año]]*100)+(Fecha[[#This Row],[Mes]])</f>
        <v>201212</v>
      </c>
      <c r="G356">
        <f>WEEKNUM(Fecha[[#This Row],[Fecha]],2)</f>
        <v>52</v>
      </c>
      <c r="H356">
        <f>DAY(Fecha[[#This Row],[Fecha]])</f>
        <v>20</v>
      </c>
      <c r="I356">
        <f>WEEKDAY(Fecha[[#This Row],[Fecha]],2)</f>
        <v>4</v>
      </c>
      <c r="J356">
        <f>Fecha[[#This Row],[Año]]</f>
        <v>2012</v>
      </c>
      <c r="K356" t="str">
        <f>"T"&amp;TEXT(Fecha[[#This Row],[Trimestre]],"0")</f>
        <v>T4</v>
      </c>
      <c r="L356" t="str">
        <f>Fecha[[#This Row],[NbTrimestre]]&amp;"/"&amp;RIGHT(TEXT(Fecha[[#This Row],[NbAño]],"0"),2)</f>
        <v>T4/12</v>
      </c>
      <c r="M356" t="str">
        <f>TEXT(Fecha[[#This Row],[Fecha]],"MMMM")</f>
        <v>diciembre</v>
      </c>
      <c r="N356" t="str">
        <f>TEXT(Fecha[[#This Row],[Fecha]],"MMM")</f>
        <v>dic</v>
      </c>
      <c r="O356" t="str">
        <f>TEXT(Fecha[[#This Row],[Dia]],"0")&amp;" "&amp;Fecha[[#This Row],[nbMes3L]]</f>
        <v>20 dic</v>
      </c>
      <c r="P356" t="str">
        <f>"Sem "&amp;TEXT(Fecha[[#This Row],[Semana]],"0")&amp;" "&amp;"/"&amp;RIGHT(TEXT(Fecha[[#This Row],[NbAño]],"0"),2)</f>
        <v>Sem 52 /12</v>
      </c>
      <c r="Q356" t="str">
        <f>TEXT(WEEKDAY(Fecha[[#This Row],[Fecha]],1),"dddd")</f>
        <v>jueves</v>
      </c>
      <c r="R35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7" spans="1:18" x14ac:dyDescent="0.3">
      <c r="A357" s="1">
        <v>41264</v>
      </c>
      <c r="B357">
        <f>(Fecha[[#This Row],[Año]]*10000)+(Fecha[[#This Row],[Mes]]*100)+Fecha[[#This Row],[Dia]]</f>
        <v>20121221</v>
      </c>
      <c r="C357">
        <f>YEAR(Fecha[Fecha])</f>
        <v>2012</v>
      </c>
      <c r="D357">
        <f>ROUNDUP(Fecha[[#This Row],[Mes]]/3,0)</f>
        <v>4</v>
      </c>
      <c r="E357">
        <f>MONTH(Fecha[[#This Row],[Fecha]])</f>
        <v>12</v>
      </c>
      <c r="F357">
        <f>(Fecha[[#This Row],[Año]]*100)+(Fecha[[#This Row],[Mes]])</f>
        <v>201212</v>
      </c>
      <c r="G357">
        <f>WEEKNUM(Fecha[[#This Row],[Fecha]],2)</f>
        <v>52</v>
      </c>
      <c r="H357">
        <f>DAY(Fecha[[#This Row],[Fecha]])</f>
        <v>21</v>
      </c>
      <c r="I357">
        <f>WEEKDAY(Fecha[[#This Row],[Fecha]],2)</f>
        <v>5</v>
      </c>
      <c r="J357">
        <f>Fecha[[#This Row],[Año]]</f>
        <v>2012</v>
      </c>
      <c r="K357" t="str">
        <f>"T"&amp;TEXT(Fecha[[#This Row],[Trimestre]],"0")</f>
        <v>T4</v>
      </c>
      <c r="L357" t="str">
        <f>Fecha[[#This Row],[NbTrimestre]]&amp;"/"&amp;RIGHT(TEXT(Fecha[[#This Row],[NbAño]],"0"),2)</f>
        <v>T4/12</v>
      </c>
      <c r="M357" t="str">
        <f>TEXT(Fecha[[#This Row],[Fecha]],"MMMM")</f>
        <v>diciembre</v>
      </c>
      <c r="N357" t="str">
        <f>TEXT(Fecha[[#This Row],[Fecha]],"MMM")</f>
        <v>dic</v>
      </c>
      <c r="O357" t="str">
        <f>TEXT(Fecha[[#This Row],[Dia]],"0")&amp;" "&amp;Fecha[[#This Row],[nbMes3L]]</f>
        <v>21 dic</v>
      </c>
      <c r="P357" t="str">
        <f>"Sem "&amp;TEXT(Fecha[[#This Row],[Semana]],"0")&amp;" "&amp;"/"&amp;RIGHT(TEXT(Fecha[[#This Row],[NbAño]],"0"),2)</f>
        <v>Sem 52 /12</v>
      </c>
      <c r="Q357" t="str">
        <f>TEXT(WEEKDAY(Fecha[[#This Row],[Fecha]],1),"dddd")</f>
        <v>viernes</v>
      </c>
      <c r="R35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8" spans="1:18" x14ac:dyDescent="0.3">
      <c r="A358" s="1">
        <v>41265</v>
      </c>
      <c r="B358">
        <f>(Fecha[[#This Row],[Año]]*10000)+(Fecha[[#This Row],[Mes]]*100)+Fecha[[#This Row],[Dia]]</f>
        <v>20121222</v>
      </c>
      <c r="C358">
        <f>YEAR(Fecha[Fecha])</f>
        <v>2012</v>
      </c>
      <c r="D358">
        <f>ROUNDUP(Fecha[[#This Row],[Mes]]/3,0)</f>
        <v>4</v>
      </c>
      <c r="E358">
        <f>MONTH(Fecha[[#This Row],[Fecha]])</f>
        <v>12</v>
      </c>
      <c r="F358">
        <f>(Fecha[[#This Row],[Año]]*100)+(Fecha[[#This Row],[Mes]])</f>
        <v>201212</v>
      </c>
      <c r="G358">
        <f>WEEKNUM(Fecha[[#This Row],[Fecha]],2)</f>
        <v>52</v>
      </c>
      <c r="H358">
        <f>DAY(Fecha[[#This Row],[Fecha]])</f>
        <v>22</v>
      </c>
      <c r="I358">
        <f>WEEKDAY(Fecha[[#This Row],[Fecha]],2)</f>
        <v>6</v>
      </c>
      <c r="J358">
        <f>Fecha[[#This Row],[Año]]</f>
        <v>2012</v>
      </c>
      <c r="K358" t="str">
        <f>"T"&amp;TEXT(Fecha[[#This Row],[Trimestre]],"0")</f>
        <v>T4</v>
      </c>
      <c r="L358" t="str">
        <f>Fecha[[#This Row],[NbTrimestre]]&amp;"/"&amp;RIGHT(TEXT(Fecha[[#This Row],[NbAño]],"0"),2)</f>
        <v>T4/12</v>
      </c>
      <c r="M358" t="str">
        <f>TEXT(Fecha[[#This Row],[Fecha]],"MMMM")</f>
        <v>diciembre</v>
      </c>
      <c r="N358" t="str">
        <f>TEXT(Fecha[[#This Row],[Fecha]],"MMM")</f>
        <v>dic</v>
      </c>
      <c r="O358" t="str">
        <f>TEXT(Fecha[[#This Row],[Dia]],"0")&amp;" "&amp;Fecha[[#This Row],[nbMes3L]]</f>
        <v>22 dic</v>
      </c>
      <c r="P358" t="str">
        <f>"Sem "&amp;TEXT(Fecha[[#This Row],[Semana]],"0")&amp;" "&amp;"/"&amp;RIGHT(TEXT(Fecha[[#This Row],[NbAño]],"0"),2)</f>
        <v>Sem 52 /12</v>
      </c>
      <c r="Q358" t="str">
        <f>TEXT(WEEKDAY(Fecha[[#This Row],[Fecha]],1),"dddd")</f>
        <v>sábado</v>
      </c>
      <c r="R35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59" spans="1:18" x14ac:dyDescent="0.3">
      <c r="A359" s="1">
        <v>41266</v>
      </c>
      <c r="B359">
        <f>(Fecha[[#This Row],[Año]]*10000)+(Fecha[[#This Row],[Mes]]*100)+Fecha[[#This Row],[Dia]]</f>
        <v>20121223</v>
      </c>
      <c r="C359">
        <f>YEAR(Fecha[Fecha])</f>
        <v>2012</v>
      </c>
      <c r="D359">
        <f>ROUNDUP(Fecha[[#This Row],[Mes]]/3,0)</f>
        <v>4</v>
      </c>
      <c r="E359">
        <f>MONTH(Fecha[[#This Row],[Fecha]])</f>
        <v>12</v>
      </c>
      <c r="F359">
        <f>(Fecha[[#This Row],[Año]]*100)+(Fecha[[#This Row],[Mes]])</f>
        <v>201212</v>
      </c>
      <c r="G359">
        <f>WEEKNUM(Fecha[[#This Row],[Fecha]],2)</f>
        <v>52</v>
      </c>
      <c r="H359">
        <f>DAY(Fecha[[#This Row],[Fecha]])</f>
        <v>23</v>
      </c>
      <c r="I359">
        <f>WEEKDAY(Fecha[[#This Row],[Fecha]],2)</f>
        <v>7</v>
      </c>
      <c r="J359">
        <f>Fecha[[#This Row],[Año]]</f>
        <v>2012</v>
      </c>
      <c r="K359" t="str">
        <f>"T"&amp;TEXT(Fecha[[#This Row],[Trimestre]],"0")</f>
        <v>T4</v>
      </c>
      <c r="L359" t="str">
        <f>Fecha[[#This Row],[NbTrimestre]]&amp;"/"&amp;RIGHT(TEXT(Fecha[[#This Row],[NbAño]],"0"),2)</f>
        <v>T4/12</v>
      </c>
      <c r="M359" t="str">
        <f>TEXT(Fecha[[#This Row],[Fecha]],"MMMM")</f>
        <v>diciembre</v>
      </c>
      <c r="N359" t="str">
        <f>TEXT(Fecha[[#This Row],[Fecha]],"MMM")</f>
        <v>dic</v>
      </c>
      <c r="O359" t="str">
        <f>TEXT(Fecha[[#This Row],[Dia]],"0")&amp;" "&amp;Fecha[[#This Row],[nbMes3L]]</f>
        <v>23 dic</v>
      </c>
      <c r="P359" t="str">
        <f>"Sem "&amp;TEXT(Fecha[[#This Row],[Semana]],"0")&amp;" "&amp;"/"&amp;RIGHT(TEXT(Fecha[[#This Row],[NbAño]],"0"),2)</f>
        <v>Sem 52 /12</v>
      </c>
      <c r="Q359" t="str">
        <f>TEXT(WEEKDAY(Fecha[[#This Row],[Fecha]],1),"dddd")</f>
        <v>domingo</v>
      </c>
      <c r="R35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0" spans="1:18" x14ac:dyDescent="0.3">
      <c r="A360" s="1">
        <v>41267</v>
      </c>
      <c r="B360">
        <f>(Fecha[[#This Row],[Año]]*10000)+(Fecha[[#This Row],[Mes]]*100)+Fecha[[#This Row],[Dia]]</f>
        <v>20121224</v>
      </c>
      <c r="C360">
        <f>YEAR(Fecha[Fecha])</f>
        <v>2012</v>
      </c>
      <c r="D360">
        <f>ROUNDUP(Fecha[[#This Row],[Mes]]/3,0)</f>
        <v>4</v>
      </c>
      <c r="E360">
        <f>MONTH(Fecha[[#This Row],[Fecha]])</f>
        <v>12</v>
      </c>
      <c r="F360">
        <f>(Fecha[[#This Row],[Año]]*100)+(Fecha[[#This Row],[Mes]])</f>
        <v>201212</v>
      </c>
      <c r="G360">
        <f>WEEKNUM(Fecha[[#This Row],[Fecha]],2)</f>
        <v>53</v>
      </c>
      <c r="H360">
        <f>DAY(Fecha[[#This Row],[Fecha]])</f>
        <v>24</v>
      </c>
      <c r="I360">
        <f>WEEKDAY(Fecha[[#This Row],[Fecha]],2)</f>
        <v>1</v>
      </c>
      <c r="J360">
        <f>Fecha[[#This Row],[Año]]</f>
        <v>2012</v>
      </c>
      <c r="K360" t="str">
        <f>"T"&amp;TEXT(Fecha[[#This Row],[Trimestre]],"0")</f>
        <v>T4</v>
      </c>
      <c r="L360" t="str">
        <f>Fecha[[#This Row],[NbTrimestre]]&amp;"/"&amp;RIGHT(TEXT(Fecha[[#This Row],[NbAño]],"0"),2)</f>
        <v>T4/12</v>
      </c>
      <c r="M360" t="str">
        <f>TEXT(Fecha[[#This Row],[Fecha]],"MMMM")</f>
        <v>diciembre</v>
      </c>
      <c r="N360" t="str">
        <f>TEXT(Fecha[[#This Row],[Fecha]],"MMM")</f>
        <v>dic</v>
      </c>
      <c r="O360" t="str">
        <f>TEXT(Fecha[[#This Row],[Dia]],"0")&amp;" "&amp;Fecha[[#This Row],[nbMes3L]]</f>
        <v>24 dic</v>
      </c>
      <c r="P360" t="str">
        <f>"Sem "&amp;TEXT(Fecha[[#This Row],[Semana]],"0")&amp;" "&amp;"/"&amp;RIGHT(TEXT(Fecha[[#This Row],[NbAño]],"0"),2)</f>
        <v>Sem 53 /12</v>
      </c>
      <c r="Q360" t="str">
        <f>TEXT(WEEKDAY(Fecha[[#This Row],[Fecha]],1),"dddd")</f>
        <v>lunes</v>
      </c>
      <c r="R36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1" spans="1:18" x14ac:dyDescent="0.3">
      <c r="A361" s="1">
        <v>41268</v>
      </c>
      <c r="B361">
        <f>(Fecha[[#This Row],[Año]]*10000)+(Fecha[[#This Row],[Mes]]*100)+Fecha[[#This Row],[Dia]]</f>
        <v>20121225</v>
      </c>
      <c r="C361">
        <f>YEAR(Fecha[Fecha])</f>
        <v>2012</v>
      </c>
      <c r="D361">
        <f>ROUNDUP(Fecha[[#This Row],[Mes]]/3,0)</f>
        <v>4</v>
      </c>
      <c r="E361">
        <f>MONTH(Fecha[[#This Row],[Fecha]])</f>
        <v>12</v>
      </c>
      <c r="F361">
        <f>(Fecha[[#This Row],[Año]]*100)+(Fecha[[#This Row],[Mes]])</f>
        <v>201212</v>
      </c>
      <c r="G361">
        <f>WEEKNUM(Fecha[[#This Row],[Fecha]],2)</f>
        <v>53</v>
      </c>
      <c r="H361">
        <f>DAY(Fecha[[#This Row],[Fecha]])</f>
        <v>25</v>
      </c>
      <c r="I361">
        <f>WEEKDAY(Fecha[[#This Row],[Fecha]],2)</f>
        <v>2</v>
      </c>
      <c r="J361">
        <f>Fecha[[#This Row],[Año]]</f>
        <v>2012</v>
      </c>
      <c r="K361" t="str">
        <f>"T"&amp;TEXT(Fecha[[#This Row],[Trimestre]],"0")</f>
        <v>T4</v>
      </c>
      <c r="L361" t="str">
        <f>Fecha[[#This Row],[NbTrimestre]]&amp;"/"&amp;RIGHT(TEXT(Fecha[[#This Row],[NbAño]],"0"),2)</f>
        <v>T4/12</v>
      </c>
      <c r="M361" t="str">
        <f>TEXT(Fecha[[#This Row],[Fecha]],"MMMM")</f>
        <v>diciembre</v>
      </c>
      <c r="N361" t="str">
        <f>TEXT(Fecha[[#This Row],[Fecha]],"MMM")</f>
        <v>dic</v>
      </c>
      <c r="O361" t="str">
        <f>TEXT(Fecha[[#This Row],[Dia]],"0")&amp;" "&amp;Fecha[[#This Row],[nbMes3L]]</f>
        <v>25 dic</v>
      </c>
      <c r="P361" t="str">
        <f>"Sem "&amp;TEXT(Fecha[[#This Row],[Semana]],"0")&amp;" "&amp;"/"&amp;RIGHT(TEXT(Fecha[[#This Row],[NbAño]],"0"),2)</f>
        <v>Sem 53 /12</v>
      </c>
      <c r="Q361" t="str">
        <f>TEXT(WEEKDAY(Fecha[[#This Row],[Fecha]],1),"dddd")</f>
        <v>martes</v>
      </c>
      <c r="R36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2" spans="1:18" x14ac:dyDescent="0.3">
      <c r="A362" s="1">
        <v>41269</v>
      </c>
      <c r="B362">
        <f>(Fecha[[#This Row],[Año]]*10000)+(Fecha[[#This Row],[Mes]]*100)+Fecha[[#This Row],[Dia]]</f>
        <v>20121226</v>
      </c>
      <c r="C362">
        <f>YEAR(Fecha[Fecha])</f>
        <v>2012</v>
      </c>
      <c r="D362">
        <f>ROUNDUP(Fecha[[#This Row],[Mes]]/3,0)</f>
        <v>4</v>
      </c>
      <c r="E362">
        <f>MONTH(Fecha[[#This Row],[Fecha]])</f>
        <v>12</v>
      </c>
      <c r="F362">
        <f>(Fecha[[#This Row],[Año]]*100)+(Fecha[[#This Row],[Mes]])</f>
        <v>201212</v>
      </c>
      <c r="G362">
        <f>WEEKNUM(Fecha[[#This Row],[Fecha]],2)</f>
        <v>53</v>
      </c>
      <c r="H362">
        <f>DAY(Fecha[[#This Row],[Fecha]])</f>
        <v>26</v>
      </c>
      <c r="I362">
        <f>WEEKDAY(Fecha[[#This Row],[Fecha]],2)</f>
        <v>3</v>
      </c>
      <c r="J362">
        <f>Fecha[[#This Row],[Año]]</f>
        <v>2012</v>
      </c>
      <c r="K362" t="str">
        <f>"T"&amp;TEXT(Fecha[[#This Row],[Trimestre]],"0")</f>
        <v>T4</v>
      </c>
      <c r="L362" t="str">
        <f>Fecha[[#This Row],[NbTrimestre]]&amp;"/"&amp;RIGHT(TEXT(Fecha[[#This Row],[NbAño]],"0"),2)</f>
        <v>T4/12</v>
      </c>
      <c r="M362" t="str">
        <f>TEXT(Fecha[[#This Row],[Fecha]],"MMMM")</f>
        <v>diciembre</v>
      </c>
      <c r="N362" t="str">
        <f>TEXT(Fecha[[#This Row],[Fecha]],"MMM")</f>
        <v>dic</v>
      </c>
      <c r="O362" t="str">
        <f>TEXT(Fecha[[#This Row],[Dia]],"0")&amp;" "&amp;Fecha[[#This Row],[nbMes3L]]</f>
        <v>26 dic</v>
      </c>
      <c r="P362" t="str">
        <f>"Sem "&amp;TEXT(Fecha[[#This Row],[Semana]],"0")&amp;" "&amp;"/"&amp;RIGHT(TEXT(Fecha[[#This Row],[NbAño]],"0"),2)</f>
        <v>Sem 53 /12</v>
      </c>
      <c r="Q362" t="str">
        <f>TEXT(WEEKDAY(Fecha[[#This Row],[Fecha]],1),"dddd")</f>
        <v>miércoles</v>
      </c>
      <c r="R36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3" spans="1:18" x14ac:dyDescent="0.3">
      <c r="A363" s="1">
        <v>41270</v>
      </c>
      <c r="B363">
        <f>(Fecha[[#This Row],[Año]]*10000)+(Fecha[[#This Row],[Mes]]*100)+Fecha[[#This Row],[Dia]]</f>
        <v>20121227</v>
      </c>
      <c r="C363">
        <f>YEAR(Fecha[Fecha])</f>
        <v>2012</v>
      </c>
      <c r="D363">
        <f>ROUNDUP(Fecha[[#This Row],[Mes]]/3,0)</f>
        <v>4</v>
      </c>
      <c r="E363">
        <f>MONTH(Fecha[[#This Row],[Fecha]])</f>
        <v>12</v>
      </c>
      <c r="F363">
        <f>(Fecha[[#This Row],[Año]]*100)+(Fecha[[#This Row],[Mes]])</f>
        <v>201212</v>
      </c>
      <c r="G363">
        <f>WEEKNUM(Fecha[[#This Row],[Fecha]],2)</f>
        <v>53</v>
      </c>
      <c r="H363">
        <f>DAY(Fecha[[#This Row],[Fecha]])</f>
        <v>27</v>
      </c>
      <c r="I363">
        <f>WEEKDAY(Fecha[[#This Row],[Fecha]],2)</f>
        <v>4</v>
      </c>
      <c r="J363">
        <f>Fecha[[#This Row],[Año]]</f>
        <v>2012</v>
      </c>
      <c r="K363" t="str">
        <f>"T"&amp;TEXT(Fecha[[#This Row],[Trimestre]],"0")</f>
        <v>T4</v>
      </c>
      <c r="L363" t="str">
        <f>Fecha[[#This Row],[NbTrimestre]]&amp;"/"&amp;RIGHT(TEXT(Fecha[[#This Row],[NbAño]],"0"),2)</f>
        <v>T4/12</v>
      </c>
      <c r="M363" t="str">
        <f>TEXT(Fecha[[#This Row],[Fecha]],"MMMM")</f>
        <v>diciembre</v>
      </c>
      <c r="N363" t="str">
        <f>TEXT(Fecha[[#This Row],[Fecha]],"MMM")</f>
        <v>dic</v>
      </c>
      <c r="O363" t="str">
        <f>TEXT(Fecha[[#This Row],[Dia]],"0")&amp;" "&amp;Fecha[[#This Row],[nbMes3L]]</f>
        <v>27 dic</v>
      </c>
      <c r="P363" t="str">
        <f>"Sem "&amp;TEXT(Fecha[[#This Row],[Semana]],"0")&amp;" "&amp;"/"&amp;RIGHT(TEXT(Fecha[[#This Row],[NbAño]],"0"),2)</f>
        <v>Sem 53 /12</v>
      </c>
      <c r="Q363" t="str">
        <f>TEXT(WEEKDAY(Fecha[[#This Row],[Fecha]],1),"dddd")</f>
        <v>jueves</v>
      </c>
      <c r="R36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4" spans="1:18" x14ac:dyDescent="0.3">
      <c r="A364" s="1">
        <v>41271</v>
      </c>
      <c r="B364">
        <f>(Fecha[[#This Row],[Año]]*10000)+(Fecha[[#This Row],[Mes]]*100)+Fecha[[#This Row],[Dia]]</f>
        <v>20121228</v>
      </c>
      <c r="C364">
        <f>YEAR(Fecha[Fecha])</f>
        <v>2012</v>
      </c>
      <c r="D364">
        <f>ROUNDUP(Fecha[[#This Row],[Mes]]/3,0)</f>
        <v>4</v>
      </c>
      <c r="E364">
        <f>MONTH(Fecha[[#This Row],[Fecha]])</f>
        <v>12</v>
      </c>
      <c r="F364">
        <f>(Fecha[[#This Row],[Año]]*100)+(Fecha[[#This Row],[Mes]])</f>
        <v>201212</v>
      </c>
      <c r="G364">
        <f>WEEKNUM(Fecha[[#This Row],[Fecha]],2)</f>
        <v>53</v>
      </c>
      <c r="H364">
        <f>DAY(Fecha[[#This Row],[Fecha]])</f>
        <v>28</v>
      </c>
      <c r="I364">
        <f>WEEKDAY(Fecha[[#This Row],[Fecha]],2)</f>
        <v>5</v>
      </c>
      <c r="J364">
        <f>Fecha[[#This Row],[Año]]</f>
        <v>2012</v>
      </c>
      <c r="K364" t="str">
        <f>"T"&amp;TEXT(Fecha[[#This Row],[Trimestre]],"0")</f>
        <v>T4</v>
      </c>
      <c r="L364" t="str">
        <f>Fecha[[#This Row],[NbTrimestre]]&amp;"/"&amp;RIGHT(TEXT(Fecha[[#This Row],[NbAño]],"0"),2)</f>
        <v>T4/12</v>
      </c>
      <c r="M364" t="str">
        <f>TEXT(Fecha[[#This Row],[Fecha]],"MMMM")</f>
        <v>diciembre</v>
      </c>
      <c r="N364" t="str">
        <f>TEXT(Fecha[[#This Row],[Fecha]],"MMM")</f>
        <v>dic</v>
      </c>
      <c r="O364" t="str">
        <f>TEXT(Fecha[[#This Row],[Dia]],"0")&amp;" "&amp;Fecha[[#This Row],[nbMes3L]]</f>
        <v>28 dic</v>
      </c>
      <c r="P364" t="str">
        <f>"Sem "&amp;TEXT(Fecha[[#This Row],[Semana]],"0")&amp;" "&amp;"/"&amp;RIGHT(TEXT(Fecha[[#This Row],[NbAño]],"0"),2)</f>
        <v>Sem 53 /12</v>
      </c>
      <c r="Q364" t="str">
        <f>TEXT(WEEKDAY(Fecha[[#This Row],[Fecha]],1),"dddd")</f>
        <v>viernes</v>
      </c>
      <c r="R36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5" spans="1:18" x14ac:dyDescent="0.3">
      <c r="A365" s="1">
        <v>41272</v>
      </c>
      <c r="B365">
        <f>(Fecha[[#This Row],[Año]]*10000)+(Fecha[[#This Row],[Mes]]*100)+Fecha[[#This Row],[Dia]]</f>
        <v>20121229</v>
      </c>
      <c r="C365">
        <f>YEAR(Fecha[Fecha])</f>
        <v>2012</v>
      </c>
      <c r="D365">
        <f>ROUNDUP(Fecha[[#This Row],[Mes]]/3,0)</f>
        <v>4</v>
      </c>
      <c r="E365">
        <f>MONTH(Fecha[[#This Row],[Fecha]])</f>
        <v>12</v>
      </c>
      <c r="F365">
        <f>(Fecha[[#This Row],[Año]]*100)+(Fecha[[#This Row],[Mes]])</f>
        <v>201212</v>
      </c>
      <c r="G365">
        <f>WEEKNUM(Fecha[[#This Row],[Fecha]],2)</f>
        <v>53</v>
      </c>
      <c r="H365">
        <f>DAY(Fecha[[#This Row],[Fecha]])</f>
        <v>29</v>
      </c>
      <c r="I365">
        <f>WEEKDAY(Fecha[[#This Row],[Fecha]],2)</f>
        <v>6</v>
      </c>
      <c r="J365">
        <f>Fecha[[#This Row],[Año]]</f>
        <v>2012</v>
      </c>
      <c r="K365" t="str">
        <f>"T"&amp;TEXT(Fecha[[#This Row],[Trimestre]],"0")</f>
        <v>T4</v>
      </c>
      <c r="L365" t="str">
        <f>Fecha[[#This Row],[NbTrimestre]]&amp;"/"&amp;RIGHT(TEXT(Fecha[[#This Row],[NbAño]],"0"),2)</f>
        <v>T4/12</v>
      </c>
      <c r="M365" t="str">
        <f>TEXT(Fecha[[#This Row],[Fecha]],"MMMM")</f>
        <v>diciembre</v>
      </c>
      <c r="N365" t="str">
        <f>TEXT(Fecha[[#This Row],[Fecha]],"MMM")</f>
        <v>dic</v>
      </c>
      <c r="O365" t="str">
        <f>TEXT(Fecha[[#This Row],[Dia]],"0")&amp;" "&amp;Fecha[[#This Row],[nbMes3L]]</f>
        <v>29 dic</v>
      </c>
      <c r="P365" t="str">
        <f>"Sem "&amp;TEXT(Fecha[[#This Row],[Semana]],"0")&amp;" "&amp;"/"&amp;RIGHT(TEXT(Fecha[[#This Row],[NbAño]],"0"),2)</f>
        <v>Sem 53 /12</v>
      </c>
      <c r="Q365" t="str">
        <f>TEXT(WEEKDAY(Fecha[[#This Row],[Fecha]],1),"dddd")</f>
        <v>sábado</v>
      </c>
      <c r="R36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6" spans="1:18" x14ac:dyDescent="0.3">
      <c r="A366" s="1">
        <v>41273</v>
      </c>
      <c r="B366">
        <f>(Fecha[[#This Row],[Año]]*10000)+(Fecha[[#This Row],[Mes]]*100)+Fecha[[#This Row],[Dia]]</f>
        <v>20121230</v>
      </c>
      <c r="C366">
        <f>YEAR(Fecha[Fecha])</f>
        <v>2012</v>
      </c>
      <c r="D366">
        <f>ROUNDUP(Fecha[[#This Row],[Mes]]/3,0)</f>
        <v>4</v>
      </c>
      <c r="E366">
        <f>MONTH(Fecha[[#This Row],[Fecha]])</f>
        <v>12</v>
      </c>
      <c r="F366">
        <f>(Fecha[[#This Row],[Año]]*100)+(Fecha[[#This Row],[Mes]])</f>
        <v>201212</v>
      </c>
      <c r="G366">
        <f>WEEKNUM(Fecha[[#This Row],[Fecha]],2)</f>
        <v>53</v>
      </c>
      <c r="H366">
        <f>DAY(Fecha[[#This Row],[Fecha]])</f>
        <v>30</v>
      </c>
      <c r="I366">
        <f>WEEKDAY(Fecha[[#This Row],[Fecha]],2)</f>
        <v>7</v>
      </c>
      <c r="J366">
        <f>Fecha[[#This Row],[Año]]</f>
        <v>2012</v>
      </c>
      <c r="K366" t="str">
        <f>"T"&amp;TEXT(Fecha[[#This Row],[Trimestre]],"0")</f>
        <v>T4</v>
      </c>
      <c r="L366" t="str">
        <f>Fecha[[#This Row],[NbTrimestre]]&amp;"/"&amp;RIGHT(TEXT(Fecha[[#This Row],[NbAño]],"0"),2)</f>
        <v>T4/12</v>
      </c>
      <c r="M366" t="str">
        <f>TEXT(Fecha[[#This Row],[Fecha]],"MMMM")</f>
        <v>diciembre</v>
      </c>
      <c r="N366" t="str">
        <f>TEXT(Fecha[[#This Row],[Fecha]],"MMM")</f>
        <v>dic</v>
      </c>
      <c r="O366" t="str">
        <f>TEXT(Fecha[[#This Row],[Dia]],"0")&amp;" "&amp;Fecha[[#This Row],[nbMes3L]]</f>
        <v>30 dic</v>
      </c>
      <c r="P366" t="str">
        <f>"Sem "&amp;TEXT(Fecha[[#This Row],[Semana]],"0")&amp;" "&amp;"/"&amp;RIGHT(TEXT(Fecha[[#This Row],[NbAño]],"0"),2)</f>
        <v>Sem 53 /12</v>
      </c>
      <c r="Q366" t="str">
        <f>TEXT(WEEKDAY(Fecha[[#This Row],[Fecha]],1),"dddd")</f>
        <v>domingo</v>
      </c>
      <c r="R36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7" spans="1:18" x14ac:dyDescent="0.3">
      <c r="A367" s="1">
        <v>41274</v>
      </c>
      <c r="B367">
        <f>(Fecha[[#This Row],[Año]]*10000)+(Fecha[[#This Row],[Mes]]*100)+Fecha[[#This Row],[Dia]]</f>
        <v>20121231</v>
      </c>
      <c r="C367">
        <f>YEAR(Fecha[Fecha])</f>
        <v>2012</v>
      </c>
      <c r="D367">
        <f>ROUNDUP(Fecha[[#This Row],[Mes]]/3,0)</f>
        <v>4</v>
      </c>
      <c r="E367">
        <f>MONTH(Fecha[[#This Row],[Fecha]])</f>
        <v>12</v>
      </c>
      <c r="F367">
        <f>(Fecha[[#This Row],[Año]]*100)+(Fecha[[#This Row],[Mes]])</f>
        <v>201212</v>
      </c>
      <c r="G367">
        <f>WEEKNUM(Fecha[[#This Row],[Fecha]],2)</f>
        <v>54</v>
      </c>
      <c r="H367">
        <f>DAY(Fecha[[#This Row],[Fecha]])</f>
        <v>31</v>
      </c>
      <c r="I367">
        <f>WEEKDAY(Fecha[[#This Row],[Fecha]],2)</f>
        <v>1</v>
      </c>
      <c r="J367">
        <f>Fecha[[#This Row],[Año]]</f>
        <v>2012</v>
      </c>
      <c r="K367" t="str">
        <f>"T"&amp;TEXT(Fecha[[#This Row],[Trimestre]],"0")</f>
        <v>T4</v>
      </c>
      <c r="L367" t="str">
        <f>Fecha[[#This Row],[NbTrimestre]]&amp;"/"&amp;RIGHT(TEXT(Fecha[[#This Row],[NbAño]],"0"),2)</f>
        <v>T4/12</v>
      </c>
      <c r="M367" t="str">
        <f>TEXT(Fecha[[#This Row],[Fecha]],"MMMM")</f>
        <v>diciembre</v>
      </c>
      <c r="N367" t="str">
        <f>TEXT(Fecha[[#This Row],[Fecha]],"MMM")</f>
        <v>dic</v>
      </c>
      <c r="O367" t="str">
        <f>TEXT(Fecha[[#This Row],[Dia]],"0")&amp;" "&amp;Fecha[[#This Row],[nbMes3L]]</f>
        <v>31 dic</v>
      </c>
      <c r="P367" t="str">
        <f>"Sem "&amp;TEXT(Fecha[[#This Row],[Semana]],"0")&amp;" "&amp;"/"&amp;RIGHT(TEXT(Fecha[[#This Row],[NbAño]],"0"),2)</f>
        <v>Sem 54 /12</v>
      </c>
      <c r="Q367" t="str">
        <f>TEXT(WEEKDAY(Fecha[[#This Row],[Fecha]],1),"dddd")</f>
        <v>lunes</v>
      </c>
      <c r="R36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8" spans="1:18" x14ac:dyDescent="0.3">
      <c r="A368" s="1">
        <v>41275</v>
      </c>
      <c r="B368">
        <f>(Fecha[[#This Row],[Año]]*10000)+(Fecha[[#This Row],[Mes]]*100)+Fecha[[#This Row],[Dia]]</f>
        <v>20130101</v>
      </c>
      <c r="C368">
        <f>YEAR(Fecha[Fecha])</f>
        <v>2013</v>
      </c>
      <c r="D368">
        <f>ROUNDUP(Fecha[[#This Row],[Mes]]/3,0)</f>
        <v>1</v>
      </c>
      <c r="E368">
        <f>MONTH(Fecha[[#This Row],[Fecha]])</f>
        <v>1</v>
      </c>
      <c r="F368">
        <f>(Fecha[[#This Row],[Año]]*100)+(Fecha[[#This Row],[Mes]])</f>
        <v>201301</v>
      </c>
      <c r="G368">
        <f>WEEKNUM(Fecha[[#This Row],[Fecha]],2)</f>
        <v>1</v>
      </c>
      <c r="H368">
        <f>DAY(Fecha[[#This Row],[Fecha]])</f>
        <v>1</v>
      </c>
      <c r="I368">
        <f>WEEKDAY(Fecha[[#This Row],[Fecha]],2)</f>
        <v>2</v>
      </c>
      <c r="J368">
        <f>Fecha[[#This Row],[Año]]</f>
        <v>2013</v>
      </c>
      <c r="K368" t="str">
        <f>"T"&amp;TEXT(Fecha[[#This Row],[Trimestre]],"0")</f>
        <v>T1</v>
      </c>
      <c r="L368" t="str">
        <f>Fecha[[#This Row],[NbTrimestre]]&amp;"/"&amp;RIGHT(TEXT(Fecha[[#This Row],[NbAño]],"0"),2)</f>
        <v>T1/13</v>
      </c>
      <c r="M368" t="str">
        <f>TEXT(Fecha[[#This Row],[Fecha]],"MMMM")</f>
        <v>enero</v>
      </c>
      <c r="N368" t="str">
        <f>TEXT(Fecha[[#This Row],[Fecha]],"MMM")</f>
        <v>ene</v>
      </c>
      <c r="O368" t="str">
        <f>TEXT(Fecha[[#This Row],[Dia]],"0")&amp;" "&amp;Fecha[[#This Row],[nbMes3L]]</f>
        <v>1 ene</v>
      </c>
      <c r="P368" t="str">
        <f>"Sem "&amp;TEXT(Fecha[[#This Row],[Semana]],"0")&amp;" "&amp;"/"&amp;RIGHT(TEXT(Fecha[[#This Row],[NbAño]],"0"),2)</f>
        <v>Sem 1 /13</v>
      </c>
      <c r="Q368" t="str">
        <f>TEXT(WEEKDAY(Fecha[[#This Row],[Fecha]],1),"dddd")</f>
        <v>martes</v>
      </c>
      <c r="R36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69" spans="1:18" x14ac:dyDescent="0.3">
      <c r="A369" s="1">
        <v>41276</v>
      </c>
      <c r="B369">
        <f>(Fecha[[#This Row],[Año]]*10000)+(Fecha[[#This Row],[Mes]]*100)+Fecha[[#This Row],[Dia]]</f>
        <v>20130102</v>
      </c>
      <c r="C369">
        <f>YEAR(Fecha[Fecha])</f>
        <v>2013</v>
      </c>
      <c r="D369">
        <f>ROUNDUP(Fecha[[#This Row],[Mes]]/3,0)</f>
        <v>1</v>
      </c>
      <c r="E369">
        <f>MONTH(Fecha[[#This Row],[Fecha]])</f>
        <v>1</v>
      </c>
      <c r="F369">
        <f>(Fecha[[#This Row],[Año]]*100)+(Fecha[[#This Row],[Mes]])</f>
        <v>201301</v>
      </c>
      <c r="G369">
        <f>WEEKNUM(Fecha[[#This Row],[Fecha]],2)</f>
        <v>1</v>
      </c>
      <c r="H369">
        <f>DAY(Fecha[[#This Row],[Fecha]])</f>
        <v>2</v>
      </c>
      <c r="I369">
        <f>WEEKDAY(Fecha[[#This Row],[Fecha]],2)</f>
        <v>3</v>
      </c>
      <c r="J369">
        <f>Fecha[[#This Row],[Año]]</f>
        <v>2013</v>
      </c>
      <c r="K369" t="str">
        <f>"T"&amp;TEXT(Fecha[[#This Row],[Trimestre]],"0")</f>
        <v>T1</v>
      </c>
      <c r="L369" t="str">
        <f>Fecha[[#This Row],[NbTrimestre]]&amp;"/"&amp;RIGHT(TEXT(Fecha[[#This Row],[NbAño]],"0"),2)</f>
        <v>T1/13</v>
      </c>
      <c r="M369" t="str">
        <f>TEXT(Fecha[[#This Row],[Fecha]],"MMMM")</f>
        <v>enero</v>
      </c>
      <c r="N369" t="str">
        <f>TEXT(Fecha[[#This Row],[Fecha]],"MMM")</f>
        <v>ene</v>
      </c>
      <c r="O369" t="str">
        <f>TEXT(Fecha[[#This Row],[Dia]],"0")&amp;" "&amp;Fecha[[#This Row],[nbMes3L]]</f>
        <v>2 ene</v>
      </c>
      <c r="P369" t="str">
        <f>"Sem "&amp;TEXT(Fecha[[#This Row],[Semana]],"0")&amp;" "&amp;"/"&amp;RIGHT(TEXT(Fecha[[#This Row],[NbAño]],"0"),2)</f>
        <v>Sem 1 /13</v>
      </c>
      <c r="Q369" t="str">
        <f>TEXT(WEEKDAY(Fecha[[#This Row],[Fecha]],1),"dddd")</f>
        <v>miércoles</v>
      </c>
      <c r="R36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0" spans="1:18" x14ac:dyDescent="0.3">
      <c r="A370" s="1">
        <v>41277</v>
      </c>
      <c r="B370">
        <f>(Fecha[[#This Row],[Año]]*10000)+(Fecha[[#This Row],[Mes]]*100)+Fecha[[#This Row],[Dia]]</f>
        <v>20130103</v>
      </c>
      <c r="C370">
        <f>YEAR(Fecha[Fecha])</f>
        <v>2013</v>
      </c>
      <c r="D370">
        <f>ROUNDUP(Fecha[[#This Row],[Mes]]/3,0)</f>
        <v>1</v>
      </c>
      <c r="E370">
        <f>MONTH(Fecha[[#This Row],[Fecha]])</f>
        <v>1</v>
      </c>
      <c r="F370">
        <f>(Fecha[[#This Row],[Año]]*100)+(Fecha[[#This Row],[Mes]])</f>
        <v>201301</v>
      </c>
      <c r="G370">
        <f>WEEKNUM(Fecha[[#This Row],[Fecha]],2)</f>
        <v>1</v>
      </c>
      <c r="H370">
        <f>DAY(Fecha[[#This Row],[Fecha]])</f>
        <v>3</v>
      </c>
      <c r="I370">
        <f>WEEKDAY(Fecha[[#This Row],[Fecha]],2)</f>
        <v>4</v>
      </c>
      <c r="J370">
        <f>Fecha[[#This Row],[Año]]</f>
        <v>2013</v>
      </c>
      <c r="K370" t="str">
        <f>"T"&amp;TEXT(Fecha[[#This Row],[Trimestre]],"0")</f>
        <v>T1</v>
      </c>
      <c r="L370" t="str">
        <f>Fecha[[#This Row],[NbTrimestre]]&amp;"/"&amp;RIGHT(TEXT(Fecha[[#This Row],[NbAño]],"0"),2)</f>
        <v>T1/13</v>
      </c>
      <c r="M370" t="str">
        <f>TEXT(Fecha[[#This Row],[Fecha]],"MMMM")</f>
        <v>enero</v>
      </c>
      <c r="N370" t="str">
        <f>TEXT(Fecha[[#This Row],[Fecha]],"MMM")</f>
        <v>ene</v>
      </c>
      <c r="O370" t="str">
        <f>TEXT(Fecha[[#This Row],[Dia]],"0")&amp;" "&amp;Fecha[[#This Row],[nbMes3L]]</f>
        <v>3 ene</v>
      </c>
      <c r="P370" t="str">
        <f>"Sem "&amp;TEXT(Fecha[[#This Row],[Semana]],"0")&amp;" "&amp;"/"&amp;RIGHT(TEXT(Fecha[[#This Row],[NbAño]],"0"),2)</f>
        <v>Sem 1 /13</v>
      </c>
      <c r="Q370" t="str">
        <f>TEXT(WEEKDAY(Fecha[[#This Row],[Fecha]],1),"dddd")</f>
        <v>jueves</v>
      </c>
      <c r="R37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1" spans="1:18" x14ac:dyDescent="0.3">
      <c r="A371" s="1">
        <v>41278</v>
      </c>
      <c r="B371">
        <f>(Fecha[[#This Row],[Año]]*10000)+(Fecha[[#This Row],[Mes]]*100)+Fecha[[#This Row],[Dia]]</f>
        <v>20130104</v>
      </c>
      <c r="C371">
        <f>YEAR(Fecha[Fecha])</f>
        <v>2013</v>
      </c>
      <c r="D371">
        <f>ROUNDUP(Fecha[[#This Row],[Mes]]/3,0)</f>
        <v>1</v>
      </c>
      <c r="E371">
        <f>MONTH(Fecha[[#This Row],[Fecha]])</f>
        <v>1</v>
      </c>
      <c r="F371">
        <f>(Fecha[[#This Row],[Año]]*100)+(Fecha[[#This Row],[Mes]])</f>
        <v>201301</v>
      </c>
      <c r="G371">
        <f>WEEKNUM(Fecha[[#This Row],[Fecha]],2)</f>
        <v>1</v>
      </c>
      <c r="H371">
        <f>DAY(Fecha[[#This Row],[Fecha]])</f>
        <v>4</v>
      </c>
      <c r="I371">
        <f>WEEKDAY(Fecha[[#This Row],[Fecha]],2)</f>
        <v>5</v>
      </c>
      <c r="J371">
        <f>Fecha[[#This Row],[Año]]</f>
        <v>2013</v>
      </c>
      <c r="K371" t="str">
        <f>"T"&amp;TEXT(Fecha[[#This Row],[Trimestre]],"0")</f>
        <v>T1</v>
      </c>
      <c r="L371" t="str">
        <f>Fecha[[#This Row],[NbTrimestre]]&amp;"/"&amp;RIGHT(TEXT(Fecha[[#This Row],[NbAño]],"0"),2)</f>
        <v>T1/13</v>
      </c>
      <c r="M371" t="str">
        <f>TEXT(Fecha[[#This Row],[Fecha]],"MMMM")</f>
        <v>enero</v>
      </c>
      <c r="N371" t="str">
        <f>TEXT(Fecha[[#This Row],[Fecha]],"MMM")</f>
        <v>ene</v>
      </c>
      <c r="O371" t="str">
        <f>TEXT(Fecha[[#This Row],[Dia]],"0")&amp;" "&amp;Fecha[[#This Row],[nbMes3L]]</f>
        <v>4 ene</v>
      </c>
      <c r="P371" t="str">
        <f>"Sem "&amp;TEXT(Fecha[[#This Row],[Semana]],"0")&amp;" "&amp;"/"&amp;RIGHT(TEXT(Fecha[[#This Row],[NbAño]],"0"),2)</f>
        <v>Sem 1 /13</v>
      </c>
      <c r="Q371" t="str">
        <f>TEXT(WEEKDAY(Fecha[[#This Row],[Fecha]],1),"dddd")</f>
        <v>viernes</v>
      </c>
      <c r="R37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2" spans="1:18" x14ac:dyDescent="0.3">
      <c r="A372" s="1">
        <v>41279</v>
      </c>
      <c r="B372">
        <f>(Fecha[[#This Row],[Año]]*10000)+(Fecha[[#This Row],[Mes]]*100)+Fecha[[#This Row],[Dia]]</f>
        <v>20130105</v>
      </c>
      <c r="C372">
        <f>YEAR(Fecha[Fecha])</f>
        <v>2013</v>
      </c>
      <c r="D372">
        <f>ROUNDUP(Fecha[[#This Row],[Mes]]/3,0)</f>
        <v>1</v>
      </c>
      <c r="E372">
        <f>MONTH(Fecha[[#This Row],[Fecha]])</f>
        <v>1</v>
      </c>
      <c r="F372">
        <f>(Fecha[[#This Row],[Año]]*100)+(Fecha[[#This Row],[Mes]])</f>
        <v>201301</v>
      </c>
      <c r="G372">
        <f>WEEKNUM(Fecha[[#This Row],[Fecha]],2)</f>
        <v>1</v>
      </c>
      <c r="H372">
        <f>DAY(Fecha[[#This Row],[Fecha]])</f>
        <v>5</v>
      </c>
      <c r="I372">
        <f>WEEKDAY(Fecha[[#This Row],[Fecha]],2)</f>
        <v>6</v>
      </c>
      <c r="J372">
        <f>Fecha[[#This Row],[Año]]</f>
        <v>2013</v>
      </c>
      <c r="K372" t="str">
        <f>"T"&amp;TEXT(Fecha[[#This Row],[Trimestre]],"0")</f>
        <v>T1</v>
      </c>
      <c r="L372" t="str">
        <f>Fecha[[#This Row],[NbTrimestre]]&amp;"/"&amp;RIGHT(TEXT(Fecha[[#This Row],[NbAño]],"0"),2)</f>
        <v>T1/13</v>
      </c>
      <c r="M372" t="str">
        <f>TEXT(Fecha[[#This Row],[Fecha]],"MMMM")</f>
        <v>enero</v>
      </c>
      <c r="N372" t="str">
        <f>TEXT(Fecha[[#This Row],[Fecha]],"MMM")</f>
        <v>ene</v>
      </c>
      <c r="O372" t="str">
        <f>TEXT(Fecha[[#This Row],[Dia]],"0")&amp;" "&amp;Fecha[[#This Row],[nbMes3L]]</f>
        <v>5 ene</v>
      </c>
      <c r="P372" t="str">
        <f>"Sem "&amp;TEXT(Fecha[[#This Row],[Semana]],"0")&amp;" "&amp;"/"&amp;RIGHT(TEXT(Fecha[[#This Row],[NbAño]],"0"),2)</f>
        <v>Sem 1 /13</v>
      </c>
      <c r="Q372" t="str">
        <f>TEXT(WEEKDAY(Fecha[[#This Row],[Fecha]],1),"dddd")</f>
        <v>sábado</v>
      </c>
      <c r="R37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3" spans="1:18" x14ac:dyDescent="0.3">
      <c r="A373" s="1">
        <v>41280</v>
      </c>
      <c r="B373">
        <f>(Fecha[[#This Row],[Año]]*10000)+(Fecha[[#This Row],[Mes]]*100)+Fecha[[#This Row],[Dia]]</f>
        <v>20130106</v>
      </c>
      <c r="C373">
        <f>YEAR(Fecha[Fecha])</f>
        <v>2013</v>
      </c>
      <c r="D373">
        <f>ROUNDUP(Fecha[[#This Row],[Mes]]/3,0)</f>
        <v>1</v>
      </c>
      <c r="E373">
        <f>MONTH(Fecha[[#This Row],[Fecha]])</f>
        <v>1</v>
      </c>
      <c r="F373">
        <f>(Fecha[[#This Row],[Año]]*100)+(Fecha[[#This Row],[Mes]])</f>
        <v>201301</v>
      </c>
      <c r="G373">
        <f>WEEKNUM(Fecha[[#This Row],[Fecha]],2)</f>
        <v>1</v>
      </c>
      <c r="H373">
        <f>DAY(Fecha[[#This Row],[Fecha]])</f>
        <v>6</v>
      </c>
      <c r="I373">
        <f>WEEKDAY(Fecha[[#This Row],[Fecha]],2)</f>
        <v>7</v>
      </c>
      <c r="J373">
        <f>Fecha[[#This Row],[Año]]</f>
        <v>2013</v>
      </c>
      <c r="K373" t="str">
        <f>"T"&amp;TEXT(Fecha[[#This Row],[Trimestre]],"0")</f>
        <v>T1</v>
      </c>
      <c r="L373" t="str">
        <f>Fecha[[#This Row],[NbTrimestre]]&amp;"/"&amp;RIGHT(TEXT(Fecha[[#This Row],[NbAño]],"0"),2)</f>
        <v>T1/13</v>
      </c>
      <c r="M373" t="str">
        <f>TEXT(Fecha[[#This Row],[Fecha]],"MMMM")</f>
        <v>enero</v>
      </c>
      <c r="N373" t="str">
        <f>TEXT(Fecha[[#This Row],[Fecha]],"MMM")</f>
        <v>ene</v>
      </c>
      <c r="O373" t="str">
        <f>TEXT(Fecha[[#This Row],[Dia]],"0")&amp;" "&amp;Fecha[[#This Row],[nbMes3L]]</f>
        <v>6 ene</v>
      </c>
      <c r="P373" t="str">
        <f>"Sem "&amp;TEXT(Fecha[[#This Row],[Semana]],"0")&amp;" "&amp;"/"&amp;RIGHT(TEXT(Fecha[[#This Row],[NbAño]],"0"),2)</f>
        <v>Sem 1 /13</v>
      </c>
      <c r="Q373" t="str">
        <f>TEXT(WEEKDAY(Fecha[[#This Row],[Fecha]],1),"dddd")</f>
        <v>domingo</v>
      </c>
      <c r="R37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4" spans="1:18" x14ac:dyDescent="0.3">
      <c r="A374" s="1">
        <v>41281</v>
      </c>
      <c r="B374">
        <f>(Fecha[[#This Row],[Año]]*10000)+(Fecha[[#This Row],[Mes]]*100)+Fecha[[#This Row],[Dia]]</f>
        <v>20130107</v>
      </c>
      <c r="C374">
        <f>YEAR(Fecha[Fecha])</f>
        <v>2013</v>
      </c>
      <c r="D374">
        <f>ROUNDUP(Fecha[[#This Row],[Mes]]/3,0)</f>
        <v>1</v>
      </c>
      <c r="E374">
        <f>MONTH(Fecha[[#This Row],[Fecha]])</f>
        <v>1</v>
      </c>
      <c r="F374">
        <f>(Fecha[[#This Row],[Año]]*100)+(Fecha[[#This Row],[Mes]])</f>
        <v>201301</v>
      </c>
      <c r="G374">
        <f>WEEKNUM(Fecha[[#This Row],[Fecha]],2)</f>
        <v>2</v>
      </c>
      <c r="H374">
        <f>DAY(Fecha[[#This Row],[Fecha]])</f>
        <v>7</v>
      </c>
      <c r="I374">
        <f>WEEKDAY(Fecha[[#This Row],[Fecha]],2)</f>
        <v>1</v>
      </c>
      <c r="J374">
        <f>Fecha[[#This Row],[Año]]</f>
        <v>2013</v>
      </c>
      <c r="K374" t="str">
        <f>"T"&amp;TEXT(Fecha[[#This Row],[Trimestre]],"0")</f>
        <v>T1</v>
      </c>
      <c r="L374" t="str">
        <f>Fecha[[#This Row],[NbTrimestre]]&amp;"/"&amp;RIGHT(TEXT(Fecha[[#This Row],[NbAño]],"0"),2)</f>
        <v>T1/13</v>
      </c>
      <c r="M374" t="str">
        <f>TEXT(Fecha[[#This Row],[Fecha]],"MMMM")</f>
        <v>enero</v>
      </c>
      <c r="N374" t="str">
        <f>TEXT(Fecha[[#This Row],[Fecha]],"MMM")</f>
        <v>ene</v>
      </c>
      <c r="O374" t="str">
        <f>TEXT(Fecha[[#This Row],[Dia]],"0")&amp;" "&amp;Fecha[[#This Row],[nbMes3L]]</f>
        <v>7 ene</v>
      </c>
      <c r="P374" t="str">
        <f>"Sem "&amp;TEXT(Fecha[[#This Row],[Semana]],"0")&amp;" "&amp;"/"&amp;RIGHT(TEXT(Fecha[[#This Row],[NbAño]],"0"),2)</f>
        <v>Sem 2 /13</v>
      </c>
      <c r="Q374" t="str">
        <f>TEXT(WEEKDAY(Fecha[[#This Row],[Fecha]],1),"dddd")</f>
        <v>lunes</v>
      </c>
      <c r="R37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5" spans="1:18" x14ac:dyDescent="0.3">
      <c r="A375" s="1">
        <v>41282</v>
      </c>
      <c r="B375">
        <f>(Fecha[[#This Row],[Año]]*10000)+(Fecha[[#This Row],[Mes]]*100)+Fecha[[#This Row],[Dia]]</f>
        <v>20130108</v>
      </c>
      <c r="C375">
        <f>YEAR(Fecha[Fecha])</f>
        <v>2013</v>
      </c>
      <c r="D375">
        <f>ROUNDUP(Fecha[[#This Row],[Mes]]/3,0)</f>
        <v>1</v>
      </c>
      <c r="E375">
        <f>MONTH(Fecha[[#This Row],[Fecha]])</f>
        <v>1</v>
      </c>
      <c r="F375">
        <f>(Fecha[[#This Row],[Año]]*100)+(Fecha[[#This Row],[Mes]])</f>
        <v>201301</v>
      </c>
      <c r="G375">
        <f>WEEKNUM(Fecha[[#This Row],[Fecha]],2)</f>
        <v>2</v>
      </c>
      <c r="H375">
        <f>DAY(Fecha[[#This Row],[Fecha]])</f>
        <v>8</v>
      </c>
      <c r="I375">
        <f>WEEKDAY(Fecha[[#This Row],[Fecha]],2)</f>
        <v>2</v>
      </c>
      <c r="J375">
        <f>Fecha[[#This Row],[Año]]</f>
        <v>2013</v>
      </c>
      <c r="K375" t="str">
        <f>"T"&amp;TEXT(Fecha[[#This Row],[Trimestre]],"0")</f>
        <v>T1</v>
      </c>
      <c r="L375" t="str">
        <f>Fecha[[#This Row],[NbTrimestre]]&amp;"/"&amp;RIGHT(TEXT(Fecha[[#This Row],[NbAño]],"0"),2)</f>
        <v>T1/13</v>
      </c>
      <c r="M375" t="str">
        <f>TEXT(Fecha[[#This Row],[Fecha]],"MMMM")</f>
        <v>enero</v>
      </c>
      <c r="N375" t="str">
        <f>TEXT(Fecha[[#This Row],[Fecha]],"MMM")</f>
        <v>ene</v>
      </c>
      <c r="O375" t="str">
        <f>TEXT(Fecha[[#This Row],[Dia]],"0")&amp;" "&amp;Fecha[[#This Row],[nbMes3L]]</f>
        <v>8 ene</v>
      </c>
      <c r="P375" t="str">
        <f>"Sem "&amp;TEXT(Fecha[[#This Row],[Semana]],"0")&amp;" "&amp;"/"&amp;RIGHT(TEXT(Fecha[[#This Row],[NbAño]],"0"),2)</f>
        <v>Sem 2 /13</v>
      </c>
      <c r="Q375" t="str">
        <f>TEXT(WEEKDAY(Fecha[[#This Row],[Fecha]],1),"dddd")</f>
        <v>martes</v>
      </c>
      <c r="R37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6" spans="1:18" x14ac:dyDescent="0.3">
      <c r="A376" s="1">
        <v>41283</v>
      </c>
      <c r="B376">
        <f>(Fecha[[#This Row],[Año]]*10000)+(Fecha[[#This Row],[Mes]]*100)+Fecha[[#This Row],[Dia]]</f>
        <v>20130109</v>
      </c>
      <c r="C376">
        <f>YEAR(Fecha[Fecha])</f>
        <v>2013</v>
      </c>
      <c r="D376">
        <f>ROUNDUP(Fecha[[#This Row],[Mes]]/3,0)</f>
        <v>1</v>
      </c>
      <c r="E376">
        <f>MONTH(Fecha[[#This Row],[Fecha]])</f>
        <v>1</v>
      </c>
      <c r="F376">
        <f>(Fecha[[#This Row],[Año]]*100)+(Fecha[[#This Row],[Mes]])</f>
        <v>201301</v>
      </c>
      <c r="G376">
        <f>WEEKNUM(Fecha[[#This Row],[Fecha]],2)</f>
        <v>2</v>
      </c>
      <c r="H376">
        <f>DAY(Fecha[[#This Row],[Fecha]])</f>
        <v>9</v>
      </c>
      <c r="I376">
        <f>WEEKDAY(Fecha[[#This Row],[Fecha]],2)</f>
        <v>3</v>
      </c>
      <c r="J376">
        <f>Fecha[[#This Row],[Año]]</f>
        <v>2013</v>
      </c>
      <c r="K376" t="str">
        <f>"T"&amp;TEXT(Fecha[[#This Row],[Trimestre]],"0")</f>
        <v>T1</v>
      </c>
      <c r="L376" t="str">
        <f>Fecha[[#This Row],[NbTrimestre]]&amp;"/"&amp;RIGHT(TEXT(Fecha[[#This Row],[NbAño]],"0"),2)</f>
        <v>T1/13</v>
      </c>
      <c r="M376" t="str">
        <f>TEXT(Fecha[[#This Row],[Fecha]],"MMMM")</f>
        <v>enero</v>
      </c>
      <c r="N376" t="str">
        <f>TEXT(Fecha[[#This Row],[Fecha]],"MMM")</f>
        <v>ene</v>
      </c>
      <c r="O376" t="str">
        <f>TEXT(Fecha[[#This Row],[Dia]],"0")&amp;" "&amp;Fecha[[#This Row],[nbMes3L]]</f>
        <v>9 ene</v>
      </c>
      <c r="P376" t="str">
        <f>"Sem "&amp;TEXT(Fecha[[#This Row],[Semana]],"0")&amp;" "&amp;"/"&amp;RIGHT(TEXT(Fecha[[#This Row],[NbAño]],"0"),2)</f>
        <v>Sem 2 /13</v>
      </c>
      <c r="Q376" t="str">
        <f>TEXT(WEEKDAY(Fecha[[#This Row],[Fecha]],1),"dddd")</f>
        <v>miércoles</v>
      </c>
      <c r="R37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7" spans="1:18" x14ac:dyDescent="0.3">
      <c r="A377" s="1">
        <v>41284</v>
      </c>
      <c r="B377">
        <f>(Fecha[[#This Row],[Año]]*10000)+(Fecha[[#This Row],[Mes]]*100)+Fecha[[#This Row],[Dia]]</f>
        <v>20130110</v>
      </c>
      <c r="C377">
        <f>YEAR(Fecha[Fecha])</f>
        <v>2013</v>
      </c>
      <c r="D377">
        <f>ROUNDUP(Fecha[[#This Row],[Mes]]/3,0)</f>
        <v>1</v>
      </c>
      <c r="E377">
        <f>MONTH(Fecha[[#This Row],[Fecha]])</f>
        <v>1</v>
      </c>
      <c r="F377">
        <f>(Fecha[[#This Row],[Año]]*100)+(Fecha[[#This Row],[Mes]])</f>
        <v>201301</v>
      </c>
      <c r="G377">
        <f>WEEKNUM(Fecha[[#This Row],[Fecha]],2)</f>
        <v>2</v>
      </c>
      <c r="H377">
        <f>DAY(Fecha[[#This Row],[Fecha]])</f>
        <v>10</v>
      </c>
      <c r="I377">
        <f>WEEKDAY(Fecha[[#This Row],[Fecha]],2)</f>
        <v>4</v>
      </c>
      <c r="J377">
        <f>Fecha[[#This Row],[Año]]</f>
        <v>2013</v>
      </c>
      <c r="K377" t="str">
        <f>"T"&amp;TEXT(Fecha[[#This Row],[Trimestre]],"0")</f>
        <v>T1</v>
      </c>
      <c r="L377" t="str">
        <f>Fecha[[#This Row],[NbTrimestre]]&amp;"/"&amp;RIGHT(TEXT(Fecha[[#This Row],[NbAño]],"0"),2)</f>
        <v>T1/13</v>
      </c>
      <c r="M377" t="str">
        <f>TEXT(Fecha[[#This Row],[Fecha]],"MMMM")</f>
        <v>enero</v>
      </c>
      <c r="N377" t="str">
        <f>TEXT(Fecha[[#This Row],[Fecha]],"MMM")</f>
        <v>ene</v>
      </c>
      <c r="O377" t="str">
        <f>TEXT(Fecha[[#This Row],[Dia]],"0")&amp;" "&amp;Fecha[[#This Row],[nbMes3L]]</f>
        <v>10 ene</v>
      </c>
      <c r="P377" t="str">
        <f>"Sem "&amp;TEXT(Fecha[[#This Row],[Semana]],"0")&amp;" "&amp;"/"&amp;RIGHT(TEXT(Fecha[[#This Row],[NbAño]],"0"),2)</f>
        <v>Sem 2 /13</v>
      </c>
      <c r="Q377" t="str">
        <f>TEXT(WEEKDAY(Fecha[[#This Row],[Fecha]],1),"dddd")</f>
        <v>jueves</v>
      </c>
      <c r="R37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8" spans="1:18" x14ac:dyDescent="0.3">
      <c r="A378" s="1">
        <v>41285</v>
      </c>
      <c r="B378">
        <f>(Fecha[[#This Row],[Año]]*10000)+(Fecha[[#This Row],[Mes]]*100)+Fecha[[#This Row],[Dia]]</f>
        <v>20130111</v>
      </c>
      <c r="C378">
        <f>YEAR(Fecha[Fecha])</f>
        <v>2013</v>
      </c>
      <c r="D378">
        <f>ROUNDUP(Fecha[[#This Row],[Mes]]/3,0)</f>
        <v>1</v>
      </c>
      <c r="E378">
        <f>MONTH(Fecha[[#This Row],[Fecha]])</f>
        <v>1</v>
      </c>
      <c r="F378">
        <f>(Fecha[[#This Row],[Año]]*100)+(Fecha[[#This Row],[Mes]])</f>
        <v>201301</v>
      </c>
      <c r="G378">
        <f>WEEKNUM(Fecha[[#This Row],[Fecha]],2)</f>
        <v>2</v>
      </c>
      <c r="H378">
        <f>DAY(Fecha[[#This Row],[Fecha]])</f>
        <v>11</v>
      </c>
      <c r="I378">
        <f>WEEKDAY(Fecha[[#This Row],[Fecha]],2)</f>
        <v>5</v>
      </c>
      <c r="J378">
        <f>Fecha[[#This Row],[Año]]</f>
        <v>2013</v>
      </c>
      <c r="K378" t="str">
        <f>"T"&amp;TEXT(Fecha[[#This Row],[Trimestre]],"0")</f>
        <v>T1</v>
      </c>
      <c r="L378" t="str">
        <f>Fecha[[#This Row],[NbTrimestre]]&amp;"/"&amp;RIGHT(TEXT(Fecha[[#This Row],[NbAño]],"0"),2)</f>
        <v>T1/13</v>
      </c>
      <c r="M378" t="str">
        <f>TEXT(Fecha[[#This Row],[Fecha]],"MMMM")</f>
        <v>enero</v>
      </c>
      <c r="N378" t="str">
        <f>TEXT(Fecha[[#This Row],[Fecha]],"MMM")</f>
        <v>ene</v>
      </c>
      <c r="O378" t="str">
        <f>TEXT(Fecha[[#This Row],[Dia]],"0")&amp;" "&amp;Fecha[[#This Row],[nbMes3L]]</f>
        <v>11 ene</v>
      </c>
      <c r="P378" t="str">
        <f>"Sem "&amp;TEXT(Fecha[[#This Row],[Semana]],"0")&amp;" "&amp;"/"&amp;RIGHT(TEXT(Fecha[[#This Row],[NbAño]],"0"),2)</f>
        <v>Sem 2 /13</v>
      </c>
      <c r="Q378" t="str">
        <f>TEXT(WEEKDAY(Fecha[[#This Row],[Fecha]],1),"dddd")</f>
        <v>viernes</v>
      </c>
      <c r="R37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79" spans="1:18" x14ac:dyDescent="0.3">
      <c r="A379" s="1">
        <v>41286</v>
      </c>
      <c r="B379">
        <f>(Fecha[[#This Row],[Año]]*10000)+(Fecha[[#This Row],[Mes]]*100)+Fecha[[#This Row],[Dia]]</f>
        <v>20130112</v>
      </c>
      <c r="C379">
        <f>YEAR(Fecha[Fecha])</f>
        <v>2013</v>
      </c>
      <c r="D379">
        <f>ROUNDUP(Fecha[[#This Row],[Mes]]/3,0)</f>
        <v>1</v>
      </c>
      <c r="E379">
        <f>MONTH(Fecha[[#This Row],[Fecha]])</f>
        <v>1</v>
      </c>
      <c r="F379">
        <f>(Fecha[[#This Row],[Año]]*100)+(Fecha[[#This Row],[Mes]])</f>
        <v>201301</v>
      </c>
      <c r="G379">
        <f>WEEKNUM(Fecha[[#This Row],[Fecha]],2)</f>
        <v>2</v>
      </c>
      <c r="H379">
        <f>DAY(Fecha[[#This Row],[Fecha]])</f>
        <v>12</v>
      </c>
      <c r="I379">
        <f>WEEKDAY(Fecha[[#This Row],[Fecha]],2)</f>
        <v>6</v>
      </c>
      <c r="J379">
        <f>Fecha[[#This Row],[Año]]</f>
        <v>2013</v>
      </c>
      <c r="K379" t="str">
        <f>"T"&amp;TEXT(Fecha[[#This Row],[Trimestre]],"0")</f>
        <v>T1</v>
      </c>
      <c r="L379" t="str">
        <f>Fecha[[#This Row],[NbTrimestre]]&amp;"/"&amp;RIGHT(TEXT(Fecha[[#This Row],[NbAño]],"0"),2)</f>
        <v>T1/13</v>
      </c>
      <c r="M379" t="str">
        <f>TEXT(Fecha[[#This Row],[Fecha]],"MMMM")</f>
        <v>enero</v>
      </c>
      <c r="N379" t="str">
        <f>TEXT(Fecha[[#This Row],[Fecha]],"MMM")</f>
        <v>ene</v>
      </c>
      <c r="O379" t="str">
        <f>TEXT(Fecha[[#This Row],[Dia]],"0")&amp;" "&amp;Fecha[[#This Row],[nbMes3L]]</f>
        <v>12 ene</v>
      </c>
      <c r="P379" t="str">
        <f>"Sem "&amp;TEXT(Fecha[[#This Row],[Semana]],"0")&amp;" "&amp;"/"&amp;RIGHT(TEXT(Fecha[[#This Row],[NbAño]],"0"),2)</f>
        <v>Sem 2 /13</v>
      </c>
      <c r="Q379" t="str">
        <f>TEXT(WEEKDAY(Fecha[[#This Row],[Fecha]],1),"dddd")</f>
        <v>sábado</v>
      </c>
      <c r="R37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0" spans="1:18" x14ac:dyDescent="0.3">
      <c r="A380" s="1">
        <v>41287</v>
      </c>
      <c r="B380">
        <f>(Fecha[[#This Row],[Año]]*10000)+(Fecha[[#This Row],[Mes]]*100)+Fecha[[#This Row],[Dia]]</f>
        <v>20130113</v>
      </c>
      <c r="C380">
        <f>YEAR(Fecha[Fecha])</f>
        <v>2013</v>
      </c>
      <c r="D380">
        <f>ROUNDUP(Fecha[[#This Row],[Mes]]/3,0)</f>
        <v>1</v>
      </c>
      <c r="E380">
        <f>MONTH(Fecha[[#This Row],[Fecha]])</f>
        <v>1</v>
      </c>
      <c r="F380">
        <f>(Fecha[[#This Row],[Año]]*100)+(Fecha[[#This Row],[Mes]])</f>
        <v>201301</v>
      </c>
      <c r="G380">
        <f>WEEKNUM(Fecha[[#This Row],[Fecha]],2)</f>
        <v>2</v>
      </c>
      <c r="H380">
        <f>DAY(Fecha[[#This Row],[Fecha]])</f>
        <v>13</v>
      </c>
      <c r="I380">
        <f>WEEKDAY(Fecha[[#This Row],[Fecha]],2)</f>
        <v>7</v>
      </c>
      <c r="J380">
        <f>Fecha[[#This Row],[Año]]</f>
        <v>2013</v>
      </c>
      <c r="K380" t="str">
        <f>"T"&amp;TEXT(Fecha[[#This Row],[Trimestre]],"0")</f>
        <v>T1</v>
      </c>
      <c r="L380" t="str">
        <f>Fecha[[#This Row],[NbTrimestre]]&amp;"/"&amp;RIGHT(TEXT(Fecha[[#This Row],[NbAño]],"0"),2)</f>
        <v>T1/13</v>
      </c>
      <c r="M380" t="str">
        <f>TEXT(Fecha[[#This Row],[Fecha]],"MMMM")</f>
        <v>enero</v>
      </c>
      <c r="N380" t="str">
        <f>TEXT(Fecha[[#This Row],[Fecha]],"MMM")</f>
        <v>ene</v>
      </c>
      <c r="O380" t="str">
        <f>TEXT(Fecha[[#This Row],[Dia]],"0")&amp;" "&amp;Fecha[[#This Row],[nbMes3L]]</f>
        <v>13 ene</v>
      </c>
      <c r="P380" t="str">
        <f>"Sem "&amp;TEXT(Fecha[[#This Row],[Semana]],"0")&amp;" "&amp;"/"&amp;RIGHT(TEXT(Fecha[[#This Row],[NbAño]],"0"),2)</f>
        <v>Sem 2 /13</v>
      </c>
      <c r="Q380" t="str">
        <f>TEXT(WEEKDAY(Fecha[[#This Row],[Fecha]],1),"dddd")</f>
        <v>domingo</v>
      </c>
      <c r="R38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1" spans="1:18" x14ac:dyDescent="0.3">
      <c r="A381" s="1">
        <v>41288</v>
      </c>
      <c r="B381">
        <f>(Fecha[[#This Row],[Año]]*10000)+(Fecha[[#This Row],[Mes]]*100)+Fecha[[#This Row],[Dia]]</f>
        <v>20130114</v>
      </c>
      <c r="C381">
        <f>YEAR(Fecha[Fecha])</f>
        <v>2013</v>
      </c>
      <c r="D381">
        <f>ROUNDUP(Fecha[[#This Row],[Mes]]/3,0)</f>
        <v>1</v>
      </c>
      <c r="E381">
        <f>MONTH(Fecha[[#This Row],[Fecha]])</f>
        <v>1</v>
      </c>
      <c r="F381">
        <f>(Fecha[[#This Row],[Año]]*100)+(Fecha[[#This Row],[Mes]])</f>
        <v>201301</v>
      </c>
      <c r="G381">
        <f>WEEKNUM(Fecha[[#This Row],[Fecha]],2)</f>
        <v>3</v>
      </c>
      <c r="H381">
        <f>DAY(Fecha[[#This Row],[Fecha]])</f>
        <v>14</v>
      </c>
      <c r="I381">
        <f>WEEKDAY(Fecha[[#This Row],[Fecha]],2)</f>
        <v>1</v>
      </c>
      <c r="J381">
        <f>Fecha[[#This Row],[Año]]</f>
        <v>2013</v>
      </c>
      <c r="K381" t="str">
        <f>"T"&amp;TEXT(Fecha[[#This Row],[Trimestre]],"0")</f>
        <v>T1</v>
      </c>
      <c r="L381" t="str">
        <f>Fecha[[#This Row],[NbTrimestre]]&amp;"/"&amp;RIGHT(TEXT(Fecha[[#This Row],[NbAño]],"0"),2)</f>
        <v>T1/13</v>
      </c>
      <c r="M381" t="str">
        <f>TEXT(Fecha[[#This Row],[Fecha]],"MMMM")</f>
        <v>enero</v>
      </c>
      <c r="N381" t="str">
        <f>TEXT(Fecha[[#This Row],[Fecha]],"MMM")</f>
        <v>ene</v>
      </c>
      <c r="O381" t="str">
        <f>TEXT(Fecha[[#This Row],[Dia]],"0")&amp;" "&amp;Fecha[[#This Row],[nbMes3L]]</f>
        <v>14 ene</v>
      </c>
      <c r="P381" t="str">
        <f>"Sem "&amp;TEXT(Fecha[[#This Row],[Semana]],"0")&amp;" "&amp;"/"&amp;RIGHT(TEXT(Fecha[[#This Row],[NbAño]],"0"),2)</f>
        <v>Sem 3 /13</v>
      </c>
      <c r="Q381" t="str">
        <f>TEXT(WEEKDAY(Fecha[[#This Row],[Fecha]],1),"dddd")</f>
        <v>lunes</v>
      </c>
      <c r="R38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2" spans="1:18" x14ac:dyDescent="0.3">
      <c r="A382" s="1">
        <v>41289</v>
      </c>
      <c r="B382">
        <f>(Fecha[[#This Row],[Año]]*10000)+(Fecha[[#This Row],[Mes]]*100)+Fecha[[#This Row],[Dia]]</f>
        <v>20130115</v>
      </c>
      <c r="C382">
        <f>YEAR(Fecha[Fecha])</f>
        <v>2013</v>
      </c>
      <c r="D382">
        <f>ROUNDUP(Fecha[[#This Row],[Mes]]/3,0)</f>
        <v>1</v>
      </c>
      <c r="E382">
        <f>MONTH(Fecha[[#This Row],[Fecha]])</f>
        <v>1</v>
      </c>
      <c r="F382">
        <f>(Fecha[[#This Row],[Año]]*100)+(Fecha[[#This Row],[Mes]])</f>
        <v>201301</v>
      </c>
      <c r="G382">
        <f>WEEKNUM(Fecha[[#This Row],[Fecha]],2)</f>
        <v>3</v>
      </c>
      <c r="H382">
        <f>DAY(Fecha[[#This Row],[Fecha]])</f>
        <v>15</v>
      </c>
      <c r="I382">
        <f>WEEKDAY(Fecha[[#This Row],[Fecha]],2)</f>
        <v>2</v>
      </c>
      <c r="J382">
        <f>Fecha[[#This Row],[Año]]</f>
        <v>2013</v>
      </c>
      <c r="K382" t="str">
        <f>"T"&amp;TEXT(Fecha[[#This Row],[Trimestre]],"0")</f>
        <v>T1</v>
      </c>
      <c r="L382" t="str">
        <f>Fecha[[#This Row],[NbTrimestre]]&amp;"/"&amp;RIGHT(TEXT(Fecha[[#This Row],[NbAño]],"0"),2)</f>
        <v>T1/13</v>
      </c>
      <c r="M382" t="str">
        <f>TEXT(Fecha[[#This Row],[Fecha]],"MMMM")</f>
        <v>enero</v>
      </c>
      <c r="N382" t="str">
        <f>TEXT(Fecha[[#This Row],[Fecha]],"MMM")</f>
        <v>ene</v>
      </c>
      <c r="O382" t="str">
        <f>TEXT(Fecha[[#This Row],[Dia]],"0")&amp;" "&amp;Fecha[[#This Row],[nbMes3L]]</f>
        <v>15 ene</v>
      </c>
      <c r="P382" t="str">
        <f>"Sem "&amp;TEXT(Fecha[[#This Row],[Semana]],"0")&amp;" "&amp;"/"&amp;RIGHT(TEXT(Fecha[[#This Row],[NbAño]],"0"),2)</f>
        <v>Sem 3 /13</v>
      </c>
      <c r="Q382" t="str">
        <f>TEXT(WEEKDAY(Fecha[[#This Row],[Fecha]],1),"dddd")</f>
        <v>martes</v>
      </c>
      <c r="R38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3" spans="1:18" x14ac:dyDescent="0.3">
      <c r="A383" s="1">
        <v>41290</v>
      </c>
      <c r="B383">
        <f>(Fecha[[#This Row],[Año]]*10000)+(Fecha[[#This Row],[Mes]]*100)+Fecha[[#This Row],[Dia]]</f>
        <v>20130116</v>
      </c>
      <c r="C383">
        <f>YEAR(Fecha[Fecha])</f>
        <v>2013</v>
      </c>
      <c r="D383">
        <f>ROUNDUP(Fecha[[#This Row],[Mes]]/3,0)</f>
        <v>1</v>
      </c>
      <c r="E383">
        <f>MONTH(Fecha[[#This Row],[Fecha]])</f>
        <v>1</v>
      </c>
      <c r="F383">
        <f>(Fecha[[#This Row],[Año]]*100)+(Fecha[[#This Row],[Mes]])</f>
        <v>201301</v>
      </c>
      <c r="G383">
        <f>WEEKNUM(Fecha[[#This Row],[Fecha]],2)</f>
        <v>3</v>
      </c>
      <c r="H383">
        <f>DAY(Fecha[[#This Row],[Fecha]])</f>
        <v>16</v>
      </c>
      <c r="I383">
        <f>WEEKDAY(Fecha[[#This Row],[Fecha]],2)</f>
        <v>3</v>
      </c>
      <c r="J383">
        <f>Fecha[[#This Row],[Año]]</f>
        <v>2013</v>
      </c>
      <c r="K383" t="str">
        <f>"T"&amp;TEXT(Fecha[[#This Row],[Trimestre]],"0")</f>
        <v>T1</v>
      </c>
      <c r="L383" t="str">
        <f>Fecha[[#This Row],[NbTrimestre]]&amp;"/"&amp;RIGHT(TEXT(Fecha[[#This Row],[NbAño]],"0"),2)</f>
        <v>T1/13</v>
      </c>
      <c r="M383" t="str">
        <f>TEXT(Fecha[[#This Row],[Fecha]],"MMMM")</f>
        <v>enero</v>
      </c>
      <c r="N383" t="str">
        <f>TEXT(Fecha[[#This Row],[Fecha]],"MMM")</f>
        <v>ene</v>
      </c>
      <c r="O383" t="str">
        <f>TEXT(Fecha[[#This Row],[Dia]],"0")&amp;" "&amp;Fecha[[#This Row],[nbMes3L]]</f>
        <v>16 ene</v>
      </c>
      <c r="P383" t="str">
        <f>"Sem "&amp;TEXT(Fecha[[#This Row],[Semana]],"0")&amp;" "&amp;"/"&amp;RIGHT(TEXT(Fecha[[#This Row],[NbAño]],"0"),2)</f>
        <v>Sem 3 /13</v>
      </c>
      <c r="Q383" t="str">
        <f>TEXT(WEEKDAY(Fecha[[#This Row],[Fecha]],1),"dddd")</f>
        <v>miércoles</v>
      </c>
      <c r="R38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4" spans="1:18" x14ac:dyDescent="0.3">
      <c r="A384" s="1">
        <v>41291</v>
      </c>
      <c r="B384">
        <f>(Fecha[[#This Row],[Año]]*10000)+(Fecha[[#This Row],[Mes]]*100)+Fecha[[#This Row],[Dia]]</f>
        <v>20130117</v>
      </c>
      <c r="C384">
        <f>YEAR(Fecha[Fecha])</f>
        <v>2013</v>
      </c>
      <c r="D384">
        <f>ROUNDUP(Fecha[[#This Row],[Mes]]/3,0)</f>
        <v>1</v>
      </c>
      <c r="E384">
        <f>MONTH(Fecha[[#This Row],[Fecha]])</f>
        <v>1</v>
      </c>
      <c r="F384">
        <f>(Fecha[[#This Row],[Año]]*100)+(Fecha[[#This Row],[Mes]])</f>
        <v>201301</v>
      </c>
      <c r="G384">
        <f>WEEKNUM(Fecha[[#This Row],[Fecha]],2)</f>
        <v>3</v>
      </c>
      <c r="H384">
        <f>DAY(Fecha[[#This Row],[Fecha]])</f>
        <v>17</v>
      </c>
      <c r="I384">
        <f>WEEKDAY(Fecha[[#This Row],[Fecha]],2)</f>
        <v>4</v>
      </c>
      <c r="J384">
        <f>Fecha[[#This Row],[Año]]</f>
        <v>2013</v>
      </c>
      <c r="K384" t="str">
        <f>"T"&amp;TEXT(Fecha[[#This Row],[Trimestre]],"0")</f>
        <v>T1</v>
      </c>
      <c r="L384" t="str">
        <f>Fecha[[#This Row],[NbTrimestre]]&amp;"/"&amp;RIGHT(TEXT(Fecha[[#This Row],[NbAño]],"0"),2)</f>
        <v>T1/13</v>
      </c>
      <c r="M384" t="str">
        <f>TEXT(Fecha[[#This Row],[Fecha]],"MMMM")</f>
        <v>enero</v>
      </c>
      <c r="N384" t="str">
        <f>TEXT(Fecha[[#This Row],[Fecha]],"MMM")</f>
        <v>ene</v>
      </c>
      <c r="O384" t="str">
        <f>TEXT(Fecha[[#This Row],[Dia]],"0")&amp;" "&amp;Fecha[[#This Row],[nbMes3L]]</f>
        <v>17 ene</v>
      </c>
      <c r="P384" t="str">
        <f>"Sem "&amp;TEXT(Fecha[[#This Row],[Semana]],"0")&amp;" "&amp;"/"&amp;RIGHT(TEXT(Fecha[[#This Row],[NbAño]],"0"),2)</f>
        <v>Sem 3 /13</v>
      </c>
      <c r="Q384" t="str">
        <f>TEXT(WEEKDAY(Fecha[[#This Row],[Fecha]],1),"dddd")</f>
        <v>jueves</v>
      </c>
      <c r="R38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5" spans="1:18" x14ac:dyDescent="0.3">
      <c r="A385" s="1">
        <v>41292</v>
      </c>
      <c r="B385">
        <f>(Fecha[[#This Row],[Año]]*10000)+(Fecha[[#This Row],[Mes]]*100)+Fecha[[#This Row],[Dia]]</f>
        <v>20130118</v>
      </c>
      <c r="C385">
        <f>YEAR(Fecha[Fecha])</f>
        <v>2013</v>
      </c>
      <c r="D385">
        <f>ROUNDUP(Fecha[[#This Row],[Mes]]/3,0)</f>
        <v>1</v>
      </c>
      <c r="E385">
        <f>MONTH(Fecha[[#This Row],[Fecha]])</f>
        <v>1</v>
      </c>
      <c r="F385">
        <f>(Fecha[[#This Row],[Año]]*100)+(Fecha[[#This Row],[Mes]])</f>
        <v>201301</v>
      </c>
      <c r="G385">
        <f>WEEKNUM(Fecha[[#This Row],[Fecha]],2)</f>
        <v>3</v>
      </c>
      <c r="H385">
        <f>DAY(Fecha[[#This Row],[Fecha]])</f>
        <v>18</v>
      </c>
      <c r="I385">
        <f>WEEKDAY(Fecha[[#This Row],[Fecha]],2)</f>
        <v>5</v>
      </c>
      <c r="J385">
        <f>Fecha[[#This Row],[Año]]</f>
        <v>2013</v>
      </c>
      <c r="K385" t="str">
        <f>"T"&amp;TEXT(Fecha[[#This Row],[Trimestre]],"0")</f>
        <v>T1</v>
      </c>
      <c r="L385" t="str">
        <f>Fecha[[#This Row],[NbTrimestre]]&amp;"/"&amp;RIGHT(TEXT(Fecha[[#This Row],[NbAño]],"0"),2)</f>
        <v>T1/13</v>
      </c>
      <c r="M385" t="str">
        <f>TEXT(Fecha[[#This Row],[Fecha]],"MMMM")</f>
        <v>enero</v>
      </c>
      <c r="N385" t="str">
        <f>TEXT(Fecha[[#This Row],[Fecha]],"MMM")</f>
        <v>ene</v>
      </c>
      <c r="O385" t="str">
        <f>TEXT(Fecha[[#This Row],[Dia]],"0")&amp;" "&amp;Fecha[[#This Row],[nbMes3L]]</f>
        <v>18 ene</v>
      </c>
      <c r="P385" t="str">
        <f>"Sem "&amp;TEXT(Fecha[[#This Row],[Semana]],"0")&amp;" "&amp;"/"&amp;RIGHT(TEXT(Fecha[[#This Row],[NbAño]],"0"),2)</f>
        <v>Sem 3 /13</v>
      </c>
      <c r="Q385" t="str">
        <f>TEXT(WEEKDAY(Fecha[[#This Row],[Fecha]],1),"dddd")</f>
        <v>viernes</v>
      </c>
      <c r="R38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6" spans="1:18" x14ac:dyDescent="0.3">
      <c r="A386" s="1">
        <v>41293</v>
      </c>
      <c r="B386">
        <f>(Fecha[[#This Row],[Año]]*10000)+(Fecha[[#This Row],[Mes]]*100)+Fecha[[#This Row],[Dia]]</f>
        <v>20130119</v>
      </c>
      <c r="C386">
        <f>YEAR(Fecha[Fecha])</f>
        <v>2013</v>
      </c>
      <c r="D386">
        <f>ROUNDUP(Fecha[[#This Row],[Mes]]/3,0)</f>
        <v>1</v>
      </c>
      <c r="E386">
        <f>MONTH(Fecha[[#This Row],[Fecha]])</f>
        <v>1</v>
      </c>
      <c r="F386">
        <f>(Fecha[[#This Row],[Año]]*100)+(Fecha[[#This Row],[Mes]])</f>
        <v>201301</v>
      </c>
      <c r="G386">
        <f>WEEKNUM(Fecha[[#This Row],[Fecha]],2)</f>
        <v>3</v>
      </c>
      <c r="H386">
        <f>DAY(Fecha[[#This Row],[Fecha]])</f>
        <v>19</v>
      </c>
      <c r="I386">
        <f>WEEKDAY(Fecha[[#This Row],[Fecha]],2)</f>
        <v>6</v>
      </c>
      <c r="J386">
        <f>Fecha[[#This Row],[Año]]</f>
        <v>2013</v>
      </c>
      <c r="K386" t="str">
        <f>"T"&amp;TEXT(Fecha[[#This Row],[Trimestre]],"0")</f>
        <v>T1</v>
      </c>
      <c r="L386" t="str">
        <f>Fecha[[#This Row],[NbTrimestre]]&amp;"/"&amp;RIGHT(TEXT(Fecha[[#This Row],[NbAño]],"0"),2)</f>
        <v>T1/13</v>
      </c>
      <c r="M386" t="str">
        <f>TEXT(Fecha[[#This Row],[Fecha]],"MMMM")</f>
        <v>enero</v>
      </c>
      <c r="N386" t="str">
        <f>TEXT(Fecha[[#This Row],[Fecha]],"MMM")</f>
        <v>ene</v>
      </c>
      <c r="O386" t="str">
        <f>TEXT(Fecha[[#This Row],[Dia]],"0")&amp;" "&amp;Fecha[[#This Row],[nbMes3L]]</f>
        <v>19 ene</v>
      </c>
      <c r="P386" t="str">
        <f>"Sem "&amp;TEXT(Fecha[[#This Row],[Semana]],"0")&amp;" "&amp;"/"&amp;RIGHT(TEXT(Fecha[[#This Row],[NbAño]],"0"),2)</f>
        <v>Sem 3 /13</v>
      </c>
      <c r="Q386" t="str">
        <f>TEXT(WEEKDAY(Fecha[[#This Row],[Fecha]],1),"dddd")</f>
        <v>sábado</v>
      </c>
      <c r="R38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7" spans="1:18" x14ac:dyDescent="0.3">
      <c r="A387" s="1">
        <v>41294</v>
      </c>
      <c r="B387">
        <f>(Fecha[[#This Row],[Año]]*10000)+(Fecha[[#This Row],[Mes]]*100)+Fecha[[#This Row],[Dia]]</f>
        <v>20130120</v>
      </c>
      <c r="C387">
        <f>YEAR(Fecha[Fecha])</f>
        <v>2013</v>
      </c>
      <c r="D387">
        <f>ROUNDUP(Fecha[[#This Row],[Mes]]/3,0)</f>
        <v>1</v>
      </c>
      <c r="E387">
        <f>MONTH(Fecha[[#This Row],[Fecha]])</f>
        <v>1</v>
      </c>
      <c r="F387">
        <f>(Fecha[[#This Row],[Año]]*100)+(Fecha[[#This Row],[Mes]])</f>
        <v>201301</v>
      </c>
      <c r="G387">
        <f>WEEKNUM(Fecha[[#This Row],[Fecha]],2)</f>
        <v>3</v>
      </c>
      <c r="H387">
        <f>DAY(Fecha[[#This Row],[Fecha]])</f>
        <v>20</v>
      </c>
      <c r="I387">
        <f>WEEKDAY(Fecha[[#This Row],[Fecha]],2)</f>
        <v>7</v>
      </c>
      <c r="J387">
        <f>Fecha[[#This Row],[Año]]</f>
        <v>2013</v>
      </c>
      <c r="K387" t="str">
        <f>"T"&amp;TEXT(Fecha[[#This Row],[Trimestre]],"0")</f>
        <v>T1</v>
      </c>
      <c r="L387" t="str">
        <f>Fecha[[#This Row],[NbTrimestre]]&amp;"/"&amp;RIGHT(TEXT(Fecha[[#This Row],[NbAño]],"0"),2)</f>
        <v>T1/13</v>
      </c>
      <c r="M387" t="str">
        <f>TEXT(Fecha[[#This Row],[Fecha]],"MMMM")</f>
        <v>enero</v>
      </c>
      <c r="N387" t="str">
        <f>TEXT(Fecha[[#This Row],[Fecha]],"MMM")</f>
        <v>ene</v>
      </c>
      <c r="O387" t="str">
        <f>TEXT(Fecha[[#This Row],[Dia]],"0")&amp;" "&amp;Fecha[[#This Row],[nbMes3L]]</f>
        <v>20 ene</v>
      </c>
      <c r="P387" t="str">
        <f>"Sem "&amp;TEXT(Fecha[[#This Row],[Semana]],"0")&amp;" "&amp;"/"&amp;RIGHT(TEXT(Fecha[[#This Row],[NbAño]],"0"),2)</f>
        <v>Sem 3 /13</v>
      </c>
      <c r="Q387" t="str">
        <f>TEXT(WEEKDAY(Fecha[[#This Row],[Fecha]],1),"dddd")</f>
        <v>domingo</v>
      </c>
      <c r="R38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8" spans="1:18" x14ac:dyDescent="0.3">
      <c r="A388" s="1">
        <v>41295</v>
      </c>
      <c r="B388">
        <f>(Fecha[[#This Row],[Año]]*10000)+(Fecha[[#This Row],[Mes]]*100)+Fecha[[#This Row],[Dia]]</f>
        <v>20130121</v>
      </c>
      <c r="C388">
        <f>YEAR(Fecha[Fecha])</f>
        <v>2013</v>
      </c>
      <c r="D388">
        <f>ROUNDUP(Fecha[[#This Row],[Mes]]/3,0)</f>
        <v>1</v>
      </c>
      <c r="E388">
        <f>MONTH(Fecha[[#This Row],[Fecha]])</f>
        <v>1</v>
      </c>
      <c r="F388">
        <f>(Fecha[[#This Row],[Año]]*100)+(Fecha[[#This Row],[Mes]])</f>
        <v>201301</v>
      </c>
      <c r="G388">
        <f>WEEKNUM(Fecha[[#This Row],[Fecha]],2)</f>
        <v>4</v>
      </c>
      <c r="H388">
        <f>DAY(Fecha[[#This Row],[Fecha]])</f>
        <v>21</v>
      </c>
      <c r="I388">
        <f>WEEKDAY(Fecha[[#This Row],[Fecha]],2)</f>
        <v>1</v>
      </c>
      <c r="J388">
        <f>Fecha[[#This Row],[Año]]</f>
        <v>2013</v>
      </c>
      <c r="K388" t="str">
        <f>"T"&amp;TEXT(Fecha[[#This Row],[Trimestre]],"0")</f>
        <v>T1</v>
      </c>
      <c r="L388" t="str">
        <f>Fecha[[#This Row],[NbTrimestre]]&amp;"/"&amp;RIGHT(TEXT(Fecha[[#This Row],[NbAño]],"0"),2)</f>
        <v>T1/13</v>
      </c>
      <c r="M388" t="str">
        <f>TEXT(Fecha[[#This Row],[Fecha]],"MMMM")</f>
        <v>enero</v>
      </c>
      <c r="N388" t="str">
        <f>TEXT(Fecha[[#This Row],[Fecha]],"MMM")</f>
        <v>ene</v>
      </c>
      <c r="O388" t="str">
        <f>TEXT(Fecha[[#This Row],[Dia]],"0")&amp;" "&amp;Fecha[[#This Row],[nbMes3L]]</f>
        <v>21 ene</v>
      </c>
      <c r="P388" t="str">
        <f>"Sem "&amp;TEXT(Fecha[[#This Row],[Semana]],"0")&amp;" "&amp;"/"&amp;RIGHT(TEXT(Fecha[[#This Row],[NbAño]],"0"),2)</f>
        <v>Sem 4 /13</v>
      </c>
      <c r="Q388" t="str">
        <f>TEXT(WEEKDAY(Fecha[[#This Row],[Fecha]],1),"dddd")</f>
        <v>lunes</v>
      </c>
      <c r="R38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89" spans="1:18" x14ac:dyDescent="0.3">
      <c r="A389" s="1">
        <v>41296</v>
      </c>
      <c r="B389">
        <f>(Fecha[[#This Row],[Año]]*10000)+(Fecha[[#This Row],[Mes]]*100)+Fecha[[#This Row],[Dia]]</f>
        <v>20130122</v>
      </c>
      <c r="C389">
        <f>YEAR(Fecha[Fecha])</f>
        <v>2013</v>
      </c>
      <c r="D389">
        <f>ROUNDUP(Fecha[[#This Row],[Mes]]/3,0)</f>
        <v>1</v>
      </c>
      <c r="E389">
        <f>MONTH(Fecha[[#This Row],[Fecha]])</f>
        <v>1</v>
      </c>
      <c r="F389">
        <f>(Fecha[[#This Row],[Año]]*100)+(Fecha[[#This Row],[Mes]])</f>
        <v>201301</v>
      </c>
      <c r="G389">
        <f>WEEKNUM(Fecha[[#This Row],[Fecha]],2)</f>
        <v>4</v>
      </c>
      <c r="H389">
        <f>DAY(Fecha[[#This Row],[Fecha]])</f>
        <v>22</v>
      </c>
      <c r="I389">
        <f>WEEKDAY(Fecha[[#This Row],[Fecha]],2)</f>
        <v>2</v>
      </c>
      <c r="J389">
        <f>Fecha[[#This Row],[Año]]</f>
        <v>2013</v>
      </c>
      <c r="K389" t="str">
        <f>"T"&amp;TEXT(Fecha[[#This Row],[Trimestre]],"0")</f>
        <v>T1</v>
      </c>
      <c r="L389" t="str">
        <f>Fecha[[#This Row],[NbTrimestre]]&amp;"/"&amp;RIGHT(TEXT(Fecha[[#This Row],[NbAño]],"0"),2)</f>
        <v>T1/13</v>
      </c>
      <c r="M389" t="str">
        <f>TEXT(Fecha[[#This Row],[Fecha]],"MMMM")</f>
        <v>enero</v>
      </c>
      <c r="N389" t="str">
        <f>TEXT(Fecha[[#This Row],[Fecha]],"MMM")</f>
        <v>ene</v>
      </c>
      <c r="O389" t="str">
        <f>TEXT(Fecha[[#This Row],[Dia]],"0")&amp;" "&amp;Fecha[[#This Row],[nbMes3L]]</f>
        <v>22 ene</v>
      </c>
      <c r="P389" t="str">
        <f>"Sem "&amp;TEXT(Fecha[[#This Row],[Semana]],"0")&amp;" "&amp;"/"&amp;RIGHT(TEXT(Fecha[[#This Row],[NbAño]],"0"),2)</f>
        <v>Sem 4 /13</v>
      </c>
      <c r="Q389" t="str">
        <f>TEXT(WEEKDAY(Fecha[[#This Row],[Fecha]],1),"dddd")</f>
        <v>martes</v>
      </c>
      <c r="R38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0" spans="1:18" x14ac:dyDescent="0.3">
      <c r="A390" s="1">
        <v>41297</v>
      </c>
      <c r="B390">
        <f>(Fecha[[#This Row],[Año]]*10000)+(Fecha[[#This Row],[Mes]]*100)+Fecha[[#This Row],[Dia]]</f>
        <v>20130123</v>
      </c>
      <c r="C390">
        <f>YEAR(Fecha[Fecha])</f>
        <v>2013</v>
      </c>
      <c r="D390">
        <f>ROUNDUP(Fecha[[#This Row],[Mes]]/3,0)</f>
        <v>1</v>
      </c>
      <c r="E390">
        <f>MONTH(Fecha[[#This Row],[Fecha]])</f>
        <v>1</v>
      </c>
      <c r="F390">
        <f>(Fecha[[#This Row],[Año]]*100)+(Fecha[[#This Row],[Mes]])</f>
        <v>201301</v>
      </c>
      <c r="G390">
        <f>WEEKNUM(Fecha[[#This Row],[Fecha]],2)</f>
        <v>4</v>
      </c>
      <c r="H390">
        <f>DAY(Fecha[[#This Row],[Fecha]])</f>
        <v>23</v>
      </c>
      <c r="I390">
        <f>WEEKDAY(Fecha[[#This Row],[Fecha]],2)</f>
        <v>3</v>
      </c>
      <c r="J390">
        <f>Fecha[[#This Row],[Año]]</f>
        <v>2013</v>
      </c>
      <c r="K390" t="str">
        <f>"T"&amp;TEXT(Fecha[[#This Row],[Trimestre]],"0")</f>
        <v>T1</v>
      </c>
      <c r="L390" t="str">
        <f>Fecha[[#This Row],[NbTrimestre]]&amp;"/"&amp;RIGHT(TEXT(Fecha[[#This Row],[NbAño]],"0"),2)</f>
        <v>T1/13</v>
      </c>
      <c r="M390" t="str">
        <f>TEXT(Fecha[[#This Row],[Fecha]],"MMMM")</f>
        <v>enero</v>
      </c>
      <c r="N390" t="str">
        <f>TEXT(Fecha[[#This Row],[Fecha]],"MMM")</f>
        <v>ene</v>
      </c>
      <c r="O390" t="str">
        <f>TEXT(Fecha[[#This Row],[Dia]],"0")&amp;" "&amp;Fecha[[#This Row],[nbMes3L]]</f>
        <v>23 ene</v>
      </c>
      <c r="P390" t="str">
        <f>"Sem "&amp;TEXT(Fecha[[#This Row],[Semana]],"0")&amp;" "&amp;"/"&amp;RIGHT(TEXT(Fecha[[#This Row],[NbAño]],"0"),2)</f>
        <v>Sem 4 /13</v>
      </c>
      <c r="Q390" t="str">
        <f>TEXT(WEEKDAY(Fecha[[#This Row],[Fecha]],1),"dddd")</f>
        <v>miércoles</v>
      </c>
      <c r="R39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1" spans="1:18" x14ac:dyDescent="0.3">
      <c r="A391" s="1">
        <v>41298</v>
      </c>
      <c r="B391">
        <f>(Fecha[[#This Row],[Año]]*10000)+(Fecha[[#This Row],[Mes]]*100)+Fecha[[#This Row],[Dia]]</f>
        <v>20130124</v>
      </c>
      <c r="C391">
        <f>YEAR(Fecha[Fecha])</f>
        <v>2013</v>
      </c>
      <c r="D391">
        <f>ROUNDUP(Fecha[[#This Row],[Mes]]/3,0)</f>
        <v>1</v>
      </c>
      <c r="E391">
        <f>MONTH(Fecha[[#This Row],[Fecha]])</f>
        <v>1</v>
      </c>
      <c r="F391">
        <f>(Fecha[[#This Row],[Año]]*100)+(Fecha[[#This Row],[Mes]])</f>
        <v>201301</v>
      </c>
      <c r="G391">
        <f>WEEKNUM(Fecha[[#This Row],[Fecha]],2)</f>
        <v>4</v>
      </c>
      <c r="H391">
        <f>DAY(Fecha[[#This Row],[Fecha]])</f>
        <v>24</v>
      </c>
      <c r="I391">
        <f>WEEKDAY(Fecha[[#This Row],[Fecha]],2)</f>
        <v>4</v>
      </c>
      <c r="J391">
        <f>Fecha[[#This Row],[Año]]</f>
        <v>2013</v>
      </c>
      <c r="K391" t="str">
        <f>"T"&amp;TEXT(Fecha[[#This Row],[Trimestre]],"0")</f>
        <v>T1</v>
      </c>
      <c r="L391" t="str">
        <f>Fecha[[#This Row],[NbTrimestre]]&amp;"/"&amp;RIGHT(TEXT(Fecha[[#This Row],[NbAño]],"0"),2)</f>
        <v>T1/13</v>
      </c>
      <c r="M391" t="str">
        <f>TEXT(Fecha[[#This Row],[Fecha]],"MMMM")</f>
        <v>enero</v>
      </c>
      <c r="N391" t="str">
        <f>TEXT(Fecha[[#This Row],[Fecha]],"MMM")</f>
        <v>ene</v>
      </c>
      <c r="O391" t="str">
        <f>TEXT(Fecha[[#This Row],[Dia]],"0")&amp;" "&amp;Fecha[[#This Row],[nbMes3L]]</f>
        <v>24 ene</v>
      </c>
      <c r="P391" t="str">
        <f>"Sem "&amp;TEXT(Fecha[[#This Row],[Semana]],"0")&amp;" "&amp;"/"&amp;RIGHT(TEXT(Fecha[[#This Row],[NbAño]],"0"),2)</f>
        <v>Sem 4 /13</v>
      </c>
      <c r="Q391" t="str">
        <f>TEXT(WEEKDAY(Fecha[[#This Row],[Fecha]],1),"dddd")</f>
        <v>jueves</v>
      </c>
      <c r="R39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2" spans="1:18" x14ac:dyDescent="0.3">
      <c r="A392" s="1">
        <v>41299</v>
      </c>
      <c r="B392">
        <f>(Fecha[[#This Row],[Año]]*10000)+(Fecha[[#This Row],[Mes]]*100)+Fecha[[#This Row],[Dia]]</f>
        <v>20130125</v>
      </c>
      <c r="C392">
        <f>YEAR(Fecha[Fecha])</f>
        <v>2013</v>
      </c>
      <c r="D392">
        <f>ROUNDUP(Fecha[[#This Row],[Mes]]/3,0)</f>
        <v>1</v>
      </c>
      <c r="E392">
        <f>MONTH(Fecha[[#This Row],[Fecha]])</f>
        <v>1</v>
      </c>
      <c r="F392">
        <f>(Fecha[[#This Row],[Año]]*100)+(Fecha[[#This Row],[Mes]])</f>
        <v>201301</v>
      </c>
      <c r="G392">
        <f>WEEKNUM(Fecha[[#This Row],[Fecha]],2)</f>
        <v>4</v>
      </c>
      <c r="H392">
        <f>DAY(Fecha[[#This Row],[Fecha]])</f>
        <v>25</v>
      </c>
      <c r="I392">
        <f>WEEKDAY(Fecha[[#This Row],[Fecha]],2)</f>
        <v>5</v>
      </c>
      <c r="J392">
        <f>Fecha[[#This Row],[Año]]</f>
        <v>2013</v>
      </c>
      <c r="K392" t="str">
        <f>"T"&amp;TEXT(Fecha[[#This Row],[Trimestre]],"0")</f>
        <v>T1</v>
      </c>
      <c r="L392" t="str">
        <f>Fecha[[#This Row],[NbTrimestre]]&amp;"/"&amp;RIGHT(TEXT(Fecha[[#This Row],[NbAño]],"0"),2)</f>
        <v>T1/13</v>
      </c>
      <c r="M392" t="str">
        <f>TEXT(Fecha[[#This Row],[Fecha]],"MMMM")</f>
        <v>enero</v>
      </c>
      <c r="N392" t="str">
        <f>TEXT(Fecha[[#This Row],[Fecha]],"MMM")</f>
        <v>ene</v>
      </c>
      <c r="O392" t="str">
        <f>TEXT(Fecha[[#This Row],[Dia]],"0")&amp;" "&amp;Fecha[[#This Row],[nbMes3L]]</f>
        <v>25 ene</v>
      </c>
      <c r="P392" t="str">
        <f>"Sem "&amp;TEXT(Fecha[[#This Row],[Semana]],"0")&amp;" "&amp;"/"&amp;RIGHT(TEXT(Fecha[[#This Row],[NbAño]],"0"),2)</f>
        <v>Sem 4 /13</v>
      </c>
      <c r="Q392" t="str">
        <f>TEXT(WEEKDAY(Fecha[[#This Row],[Fecha]],1),"dddd")</f>
        <v>viernes</v>
      </c>
      <c r="R39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3" spans="1:18" x14ac:dyDescent="0.3">
      <c r="A393" s="1">
        <v>41300</v>
      </c>
      <c r="B393">
        <f>(Fecha[[#This Row],[Año]]*10000)+(Fecha[[#This Row],[Mes]]*100)+Fecha[[#This Row],[Dia]]</f>
        <v>20130126</v>
      </c>
      <c r="C393">
        <f>YEAR(Fecha[Fecha])</f>
        <v>2013</v>
      </c>
      <c r="D393">
        <f>ROUNDUP(Fecha[[#This Row],[Mes]]/3,0)</f>
        <v>1</v>
      </c>
      <c r="E393">
        <f>MONTH(Fecha[[#This Row],[Fecha]])</f>
        <v>1</v>
      </c>
      <c r="F393">
        <f>(Fecha[[#This Row],[Año]]*100)+(Fecha[[#This Row],[Mes]])</f>
        <v>201301</v>
      </c>
      <c r="G393">
        <f>WEEKNUM(Fecha[[#This Row],[Fecha]],2)</f>
        <v>4</v>
      </c>
      <c r="H393">
        <f>DAY(Fecha[[#This Row],[Fecha]])</f>
        <v>26</v>
      </c>
      <c r="I393">
        <f>WEEKDAY(Fecha[[#This Row],[Fecha]],2)</f>
        <v>6</v>
      </c>
      <c r="J393">
        <f>Fecha[[#This Row],[Año]]</f>
        <v>2013</v>
      </c>
      <c r="K393" t="str">
        <f>"T"&amp;TEXT(Fecha[[#This Row],[Trimestre]],"0")</f>
        <v>T1</v>
      </c>
      <c r="L393" t="str">
        <f>Fecha[[#This Row],[NbTrimestre]]&amp;"/"&amp;RIGHT(TEXT(Fecha[[#This Row],[NbAño]],"0"),2)</f>
        <v>T1/13</v>
      </c>
      <c r="M393" t="str">
        <f>TEXT(Fecha[[#This Row],[Fecha]],"MMMM")</f>
        <v>enero</v>
      </c>
      <c r="N393" t="str">
        <f>TEXT(Fecha[[#This Row],[Fecha]],"MMM")</f>
        <v>ene</v>
      </c>
      <c r="O393" t="str">
        <f>TEXT(Fecha[[#This Row],[Dia]],"0")&amp;" "&amp;Fecha[[#This Row],[nbMes3L]]</f>
        <v>26 ene</v>
      </c>
      <c r="P393" t="str">
        <f>"Sem "&amp;TEXT(Fecha[[#This Row],[Semana]],"0")&amp;" "&amp;"/"&amp;RIGHT(TEXT(Fecha[[#This Row],[NbAño]],"0"),2)</f>
        <v>Sem 4 /13</v>
      </c>
      <c r="Q393" t="str">
        <f>TEXT(WEEKDAY(Fecha[[#This Row],[Fecha]],1),"dddd")</f>
        <v>sábado</v>
      </c>
      <c r="R39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4" spans="1:18" x14ac:dyDescent="0.3">
      <c r="A394" s="1">
        <v>41301</v>
      </c>
      <c r="B394">
        <f>(Fecha[[#This Row],[Año]]*10000)+(Fecha[[#This Row],[Mes]]*100)+Fecha[[#This Row],[Dia]]</f>
        <v>20130127</v>
      </c>
      <c r="C394">
        <f>YEAR(Fecha[Fecha])</f>
        <v>2013</v>
      </c>
      <c r="D394">
        <f>ROUNDUP(Fecha[[#This Row],[Mes]]/3,0)</f>
        <v>1</v>
      </c>
      <c r="E394">
        <f>MONTH(Fecha[[#This Row],[Fecha]])</f>
        <v>1</v>
      </c>
      <c r="F394">
        <f>(Fecha[[#This Row],[Año]]*100)+(Fecha[[#This Row],[Mes]])</f>
        <v>201301</v>
      </c>
      <c r="G394">
        <f>WEEKNUM(Fecha[[#This Row],[Fecha]],2)</f>
        <v>4</v>
      </c>
      <c r="H394">
        <f>DAY(Fecha[[#This Row],[Fecha]])</f>
        <v>27</v>
      </c>
      <c r="I394">
        <f>WEEKDAY(Fecha[[#This Row],[Fecha]],2)</f>
        <v>7</v>
      </c>
      <c r="J394">
        <f>Fecha[[#This Row],[Año]]</f>
        <v>2013</v>
      </c>
      <c r="K394" t="str">
        <f>"T"&amp;TEXT(Fecha[[#This Row],[Trimestre]],"0")</f>
        <v>T1</v>
      </c>
      <c r="L394" t="str">
        <f>Fecha[[#This Row],[NbTrimestre]]&amp;"/"&amp;RIGHT(TEXT(Fecha[[#This Row],[NbAño]],"0"),2)</f>
        <v>T1/13</v>
      </c>
      <c r="M394" t="str">
        <f>TEXT(Fecha[[#This Row],[Fecha]],"MMMM")</f>
        <v>enero</v>
      </c>
      <c r="N394" t="str">
        <f>TEXT(Fecha[[#This Row],[Fecha]],"MMM")</f>
        <v>ene</v>
      </c>
      <c r="O394" t="str">
        <f>TEXT(Fecha[[#This Row],[Dia]],"0")&amp;" "&amp;Fecha[[#This Row],[nbMes3L]]</f>
        <v>27 ene</v>
      </c>
      <c r="P394" t="str">
        <f>"Sem "&amp;TEXT(Fecha[[#This Row],[Semana]],"0")&amp;" "&amp;"/"&amp;RIGHT(TEXT(Fecha[[#This Row],[NbAño]],"0"),2)</f>
        <v>Sem 4 /13</v>
      </c>
      <c r="Q394" t="str">
        <f>TEXT(WEEKDAY(Fecha[[#This Row],[Fecha]],1),"dddd")</f>
        <v>domingo</v>
      </c>
      <c r="R39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5" spans="1:18" x14ac:dyDescent="0.3">
      <c r="A395" s="1">
        <v>41302</v>
      </c>
      <c r="B395">
        <f>(Fecha[[#This Row],[Año]]*10000)+(Fecha[[#This Row],[Mes]]*100)+Fecha[[#This Row],[Dia]]</f>
        <v>20130128</v>
      </c>
      <c r="C395">
        <f>YEAR(Fecha[Fecha])</f>
        <v>2013</v>
      </c>
      <c r="D395">
        <f>ROUNDUP(Fecha[[#This Row],[Mes]]/3,0)</f>
        <v>1</v>
      </c>
      <c r="E395">
        <f>MONTH(Fecha[[#This Row],[Fecha]])</f>
        <v>1</v>
      </c>
      <c r="F395">
        <f>(Fecha[[#This Row],[Año]]*100)+(Fecha[[#This Row],[Mes]])</f>
        <v>201301</v>
      </c>
      <c r="G395">
        <f>WEEKNUM(Fecha[[#This Row],[Fecha]],2)</f>
        <v>5</v>
      </c>
      <c r="H395">
        <f>DAY(Fecha[[#This Row],[Fecha]])</f>
        <v>28</v>
      </c>
      <c r="I395">
        <f>WEEKDAY(Fecha[[#This Row],[Fecha]],2)</f>
        <v>1</v>
      </c>
      <c r="J395">
        <f>Fecha[[#This Row],[Año]]</f>
        <v>2013</v>
      </c>
      <c r="K395" t="str">
        <f>"T"&amp;TEXT(Fecha[[#This Row],[Trimestre]],"0")</f>
        <v>T1</v>
      </c>
      <c r="L395" t="str">
        <f>Fecha[[#This Row],[NbTrimestre]]&amp;"/"&amp;RIGHT(TEXT(Fecha[[#This Row],[NbAño]],"0"),2)</f>
        <v>T1/13</v>
      </c>
      <c r="M395" t="str">
        <f>TEXT(Fecha[[#This Row],[Fecha]],"MMMM")</f>
        <v>enero</v>
      </c>
      <c r="N395" t="str">
        <f>TEXT(Fecha[[#This Row],[Fecha]],"MMM")</f>
        <v>ene</v>
      </c>
      <c r="O395" t="str">
        <f>TEXT(Fecha[[#This Row],[Dia]],"0")&amp;" "&amp;Fecha[[#This Row],[nbMes3L]]</f>
        <v>28 ene</v>
      </c>
      <c r="P395" t="str">
        <f>"Sem "&amp;TEXT(Fecha[[#This Row],[Semana]],"0")&amp;" "&amp;"/"&amp;RIGHT(TEXT(Fecha[[#This Row],[NbAño]],"0"),2)</f>
        <v>Sem 5 /13</v>
      </c>
      <c r="Q395" t="str">
        <f>TEXT(WEEKDAY(Fecha[[#This Row],[Fecha]],1),"dddd")</f>
        <v>lunes</v>
      </c>
      <c r="R39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6" spans="1:18" x14ac:dyDescent="0.3">
      <c r="A396" s="1">
        <v>41303</v>
      </c>
      <c r="B396">
        <f>(Fecha[[#This Row],[Año]]*10000)+(Fecha[[#This Row],[Mes]]*100)+Fecha[[#This Row],[Dia]]</f>
        <v>20130129</v>
      </c>
      <c r="C396">
        <f>YEAR(Fecha[Fecha])</f>
        <v>2013</v>
      </c>
      <c r="D396">
        <f>ROUNDUP(Fecha[[#This Row],[Mes]]/3,0)</f>
        <v>1</v>
      </c>
      <c r="E396">
        <f>MONTH(Fecha[[#This Row],[Fecha]])</f>
        <v>1</v>
      </c>
      <c r="F396">
        <f>(Fecha[[#This Row],[Año]]*100)+(Fecha[[#This Row],[Mes]])</f>
        <v>201301</v>
      </c>
      <c r="G396">
        <f>WEEKNUM(Fecha[[#This Row],[Fecha]],2)</f>
        <v>5</v>
      </c>
      <c r="H396">
        <f>DAY(Fecha[[#This Row],[Fecha]])</f>
        <v>29</v>
      </c>
      <c r="I396">
        <f>WEEKDAY(Fecha[[#This Row],[Fecha]],2)</f>
        <v>2</v>
      </c>
      <c r="J396">
        <f>Fecha[[#This Row],[Año]]</f>
        <v>2013</v>
      </c>
      <c r="K396" t="str">
        <f>"T"&amp;TEXT(Fecha[[#This Row],[Trimestre]],"0")</f>
        <v>T1</v>
      </c>
      <c r="L396" t="str">
        <f>Fecha[[#This Row],[NbTrimestre]]&amp;"/"&amp;RIGHT(TEXT(Fecha[[#This Row],[NbAño]],"0"),2)</f>
        <v>T1/13</v>
      </c>
      <c r="M396" t="str">
        <f>TEXT(Fecha[[#This Row],[Fecha]],"MMMM")</f>
        <v>enero</v>
      </c>
      <c r="N396" t="str">
        <f>TEXT(Fecha[[#This Row],[Fecha]],"MMM")</f>
        <v>ene</v>
      </c>
      <c r="O396" t="str">
        <f>TEXT(Fecha[[#This Row],[Dia]],"0")&amp;" "&amp;Fecha[[#This Row],[nbMes3L]]</f>
        <v>29 ene</v>
      </c>
      <c r="P396" t="str">
        <f>"Sem "&amp;TEXT(Fecha[[#This Row],[Semana]],"0")&amp;" "&amp;"/"&amp;RIGHT(TEXT(Fecha[[#This Row],[NbAño]],"0"),2)</f>
        <v>Sem 5 /13</v>
      </c>
      <c r="Q396" t="str">
        <f>TEXT(WEEKDAY(Fecha[[#This Row],[Fecha]],1),"dddd")</f>
        <v>martes</v>
      </c>
      <c r="R39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7" spans="1:18" x14ac:dyDescent="0.3">
      <c r="A397" s="1">
        <v>41304</v>
      </c>
      <c r="B397">
        <f>(Fecha[[#This Row],[Año]]*10000)+(Fecha[[#This Row],[Mes]]*100)+Fecha[[#This Row],[Dia]]</f>
        <v>20130130</v>
      </c>
      <c r="C397">
        <f>YEAR(Fecha[Fecha])</f>
        <v>2013</v>
      </c>
      <c r="D397">
        <f>ROUNDUP(Fecha[[#This Row],[Mes]]/3,0)</f>
        <v>1</v>
      </c>
      <c r="E397">
        <f>MONTH(Fecha[[#This Row],[Fecha]])</f>
        <v>1</v>
      </c>
      <c r="F397">
        <f>(Fecha[[#This Row],[Año]]*100)+(Fecha[[#This Row],[Mes]])</f>
        <v>201301</v>
      </c>
      <c r="G397">
        <f>WEEKNUM(Fecha[[#This Row],[Fecha]],2)</f>
        <v>5</v>
      </c>
      <c r="H397">
        <f>DAY(Fecha[[#This Row],[Fecha]])</f>
        <v>30</v>
      </c>
      <c r="I397">
        <f>WEEKDAY(Fecha[[#This Row],[Fecha]],2)</f>
        <v>3</v>
      </c>
      <c r="J397">
        <f>Fecha[[#This Row],[Año]]</f>
        <v>2013</v>
      </c>
      <c r="K397" t="str">
        <f>"T"&amp;TEXT(Fecha[[#This Row],[Trimestre]],"0")</f>
        <v>T1</v>
      </c>
      <c r="L397" t="str">
        <f>Fecha[[#This Row],[NbTrimestre]]&amp;"/"&amp;RIGHT(TEXT(Fecha[[#This Row],[NbAño]],"0"),2)</f>
        <v>T1/13</v>
      </c>
      <c r="M397" t="str">
        <f>TEXT(Fecha[[#This Row],[Fecha]],"MMMM")</f>
        <v>enero</v>
      </c>
      <c r="N397" t="str">
        <f>TEXT(Fecha[[#This Row],[Fecha]],"MMM")</f>
        <v>ene</v>
      </c>
      <c r="O397" t="str">
        <f>TEXT(Fecha[[#This Row],[Dia]],"0")&amp;" "&amp;Fecha[[#This Row],[nbMes3L]]</f>
        <v>30 ene</v>
      </c>
      <c r="P397" t="str">
        <f>"Sem "&amp;TEXT(Fecha[[#This Row],[Semana]],"0")&amp;" "&amp;"/"&amp;RIGHT(TEXT(Fecha[[#This Row],[NbAño]],"0"),2)</f>
        <v>Sem 5 /13</v>
      </c>
      <c r="Q397" t="str">
        <f>TEXT(WEEKDAY(Fecha[[#This Row],[Fecha]],1),"dddd")</f>
        <v>miércoles</v>
      </c>
      <c r="R39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8" spans="1:18" x14ac:dyDescent="0.3">
      <c r="A398" s="1">
        <v>41305</v>
      </c>
      <c r="B398">
        <f>(Fecha[[#This Row],[Año]]*10000)+(Fecha[[#This Row],[Mes]]*100)+Fecha[[#This Row],[Dia]]</f>
        <v>20130131</v>
      </c>
      <c r="C398">
        <f>YEAR(Fecha[Fecha])</f>
        <v>2013</v>
      </c>
      <c r="D398">
        <f>ROUNDUP(Fecha[[#This Row],[Mes]]/3,0)</f>
        <v>1</v>
      </c>
      <c r="E398">
        <f>MONTH(Fecha[[#This Row],[Fecha]])</f>
        <v>1</v>
      </c>
      <c r="F398">
        <f>(Fecha[[#This Row],[Año]]*100)+(Fecha[[#This Row],[Mes]])</f>
        <v>201301</v>
      </c>
      <c r="G398">
        <f>WEEKNUM(Fecha[[#This Row],[Fecha]],2)</f>
        <v>5</v>
      </c>
      <c r="H398">
        <f>DAY(Fecha[[#This Row],[Fecha]])</f>
        <v>31</v>
      </c>
      <c r="I398">
        <f>WEEKDAY(Fecha[[#This Row],[Fecha]],2)</f>
        <v>4</v>
      </c>
      <c r="J398">
        <f>Fecha[[#This Row],[Año]]</f>
        <v>2013</v>
      </c>
      <c r="K398" t="str">
        <f>"T"&amp;TEXT(Fecha[[#This Row],[Trimestre]],"0")</f>
        <v>T1</v>
      </c>
      <c r="L398" t="str">
        <f>Fecha[[#This Row],[NbTrimestre]]&amp;"/"&amp;RIGHT(TEXT(Fecha[[#This Row],[NbAño]],"0"),2)</f>
        <v>T1/13</v>
      </c>
      <c r="M398" t="str">
        <f>TEXT(Fecha[[#This Row],[Fecha]],"MMMM")</f>
        <v>enero</v>
      </c>
      <c r="N398" t="str">
        <f>TEXT(Fecha[[#This Row],[Fecha]],"MMM")</f>
        <v>ene</v>
      </c>
      <c r="O398" t="str">
        <f>TEXT(Fecha[[#This Row],[Dia]],"0")&amp;" "&amp;Fecha[[#This Row],[nbMes3L]]</f>
        <v>31 ene</v>
      </c>
      <c r="P398" t="str">
        <f>"Sem "&amp;TEXT(Fecha[[#This Row],[Semana]],"0")&amp;" "&amp;"/"&amp;RIGHT(TEXT(Fecha[[#This Row],[NbAño]],"0"),2)</f>
        <v>Sem 5 /13</v>
      </c>
      <c r="Q398" t="str">
        <f>TEXT(WEEKDAY(Fecha[[#This Row],[Fecha]],1),"dddd")</f>
        <v>jueves</v>
      </c>
      <c r="R39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399" spans="1:18" x14ac:dyDescent="0.3">
      <c r="A399" s="1">
        <v>41306</v>
      </c>
      <c r="B399">
        <f>(Fecha[[#This Row],[Año]]*10000)+(Fecha[[#This Row],[Mes]]*100)+Fecha[[#This Row],[Dia]]</f>
        <v>20130201</v>
      </c>
      <c r="C399">
        <f>YEAR(Fecha[Fecha])</f>
        <v>2013</v>
      </c>
      <c r="D399">
        <f>ROUNDUP(Fecha[[#This Row],[Mes]]/3,0)</f>
        <v>1</v>
      </c>
      <c r="E399">
        <f>MONTH(Fecha[[#This Row],[Fecha]])</f>
        <v>2</v>
      </c>
      <c r="F399">
        <f>(Fecha[[#This Row],[Año]]*100)+(Fecha[[#This Row],[Mes]])</f>
        <v>201302</v>
      </c>
      <c r="G399">
        <f>WEEKNUM(Fecha[[#This Row],[Fecha]],2)</f>
        <v>5</v>
      </c>
      <c r="H399">
        <f>DAY(Fecha[[#This Row],[Fecha]])</f>
        <v>1</v>
      </c>
      <c r="I399">
        <f>WEEKDAY(Fecha[[#This Row],[Fecha]],2)</f>
        <v>5</v>
      </c>
      <c r="J399">
        <f>Fecha[[#This Row],[Año]]</f>
        <v>2013</v>
      </c>
      <c r="K399" t="str">
        <f>"T"&amp;TEXT(Fecha[[#This Row],[Trimestre]],"0")</f>
        <v>T1</v>
      </c>
      <c r="L399" t="str">
        <f>Fecha[[#This Row],[NbTrimestre]]&amp;"/"&amp;RIGHT(TEXT(Fecha[[#This Row],[NbAño]],"0"),2)</f>
        <v>T1/13</v>
      </c>
      <c r="M399" t="str">
        <f>TEXT(Fecha[[#This Row],[Fecha]],"MMMM")</f>
        <v>febrero</v>
      </c>
      <c r="N399" t="str">
        <f>TEXT(Fecha[[#This Row],[Fecha]],"MMM")</f>
        <v>feb</v>
      </c>
      <c r="O399" t="str">
        <f>TEXT(Fecha[[#This Row],[Dia]],"0")&amp;" "&amp;Fecha[[#This Row],[nbMes3L]]</f>
        <v>1 feb</v>
      </c>
      <c r="P399" t="str">
        <f>"Sem "&amp;TEXT(Fecha[[#This Row],[Semana]],"0")&amp;" "&amp;"/"&amp;RIGHT(TEXT(Fecha[[#This Row],[NbAño]],"0"),2)</f>
        <v>Sem 5 /13</v>
      </c>
      <c r="Q399" t="str">
        <f>TEXT(WEEKDAY(Fecha[[#This Row],[Fecha]],1),"dddd")</f>
        <v>viernes</v>
      </c>
      <c r="R39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0" spans="1:18" x14ac:dyDescent="0.3">
      <c r="A400" s="1">
        <v>41307</v>
      </c>
      <c r="B400">
        <f>(Fecha[[#This Row],[Año]]*10000)+(Fecha[[#This Row],[Mes]]*100)+Fecha[[#This Row],[Dia]]</f>
        <v>20130202</v>
      </c>
      <c r="C400">
        <f>YEAR(Fecha[Fecha])</f>
        <v>2013</v>
      </c>
      <c r="D400">
        <f>ROUNDUP(Fecha[[#This Row],[Mes]]/3,0)</f>
        <v>1</v>
      </c>
      <c r="E400">
        <f>MONTH(Fecha[[#This Row],[Fecha]])</f>
        <v>2</v>
      </c>
      <c r="F400">
        <f>(Fecha[[#This Row],[Año]]*100)+(Fecha[[#This Row],[Mes]])</f>
        <v>201302</v>
      </c>
      <c r="G400">
        <f>WEEKNUM(Fecha[[#This Row],[Fecha]],2)</f>
        <v>5</v>
      </c>
      <c r="H400">
        <f>DAY(Fecha[[#This Row],[Fecha]])</f>
        <v>2</v>
      </c>
      <c r="I400">
        <f>WEEKDAY(Fecha[[#This Row],[Fecha]],2)</f>
        <v>6</v>
      </c>
      <c r="J400">
        <f>Fecha[[#This Row],[Año]]</f>
        <v>2013</v>
      </c>
      <c r="K400" t="str">
        <f>"T"&amp;TEXT(Fecha[[#This Row],[Trimestre]],"0")</f>
        <v>T1</v>
      </c>
      <c r="L400" t="str">
        <f>Fecha[[#This Row],[NbTrimestre]]&amp;"/"&amp;RIGHT(TEXT(Fecha[[#This Row],[NbAño]],"0"),2)</f>
        <v>T1/13</v>
      </c>
      <c r="M400" t="str">
        <f>TEXT(Fecha[[#This Row],[Fecha]],"MMMM")</f>
        <v>febrero</v>
      </c>
      <c r="N400" t="str">
        <f>TEXT(Fecha[[#This Row],[Fecha]],"MMM")</f>
        <v>feb</v>
      </c>
      <c r="O400" t="str">
        <f>TEXT(Fecha[[#This Row],[Dia]],"0")&amp;" "&amp;Fecha[[#This Row],[nbMes3L]]</f>
        <v>2 feb</v>
      </c>
      <c r="P400" t="str">
        <f>"Sem "&amp;TEXT(Fecha[[#This Row],[Semana]],"0")&amp;" "&amp;"/"&amp;RIGHT(TEXT(Fecha[[#This Row],[NbAño]],"0"),2)</f>
        <v>Sem 5 /13</v>
      </c>
      <c r="Q400" t="str">
        <f>TEXT(WEEKDAY(Fecha[[#This Row],[Fecha]],1),"dddd")</f>
        <v>sábado</v>
      </c>
      <c r="R40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1" spans="1:18" x14ac:dyDescent="0.3">
      <c r="A401" s="1">
        <v>41308</v>
      </c>
      <c r="B401">
        <f>(Fecha[[#This Row],[Año]]*10000)+(Fecha[[#This Row],[Mes]]*100)+Fecha[[#This Row],[Dia]]</f>
        <v>20130203</v>
      </c>
      <c r="C401">
        <f>YEAR(Fecha[Fecha])</f>
        <v>2013</v>
      </c>
      <c r="D401">
        <f>ROUNDUP(Fecha[[#This Row],[Mes]]/3,0)</f>
        <v>1</v>
      </c>
      <c r="E401">
        <f>MONTH(Fecha[[#This Row],[Fecha]])</f>
        <v>2</v>
      </c>
      <c r="F401">
        <f>(Fecha[[#This Row],[Año]]*100)+(Fecha[[#This Row],[Mes]])</f>
        <v>201302</v>
      </c>
      <c r="G401">
        <f>WEEKNUM(Fecha[[#This Row],[Fecha]],2)</f>
        <v>5</v>
      </c>
      <c r="H401">
        <f>DAY(Fecha[[#This Row],[Fecha]])</f>
        <v>3</v>
      </c>
      <c r="I401">
        <f>WEEKDAY(Fecha[[#This Row],[Fecha]],2)</f>
        <v>7</v>
      </c>
      <c r="J401">
        <f>Fecha[[#This Row],[Año]]</f>
        <v>2013</v>
      </c>
      <c r="K401" t="str">
        <f>"T"&amp;TEXT(Fecha[[#This Row],[Trimestre]],"0")</f>
        <v>T1</v>
      </c>
      <c r="L401" t="str">
        <f>Fecha[[#This Row],[NbTrimestre]]&amp;"/"&amp;RIGHT(TEXT(Fecha[[#This Row],[NbAño]],"0"),2)</f>
        <v>T1/13</v>
      </c>
      <c r="M401" t="str">
        <f>TEXT(Fecha[[#This Row],[Fecha]],"MMMM")</f>
        <v>febrero</v>
      </c>
      <c r="N401" t="str">
        <f>TEXT(Fecha[[#This Row],[Fecha]],"MMM")</f>
        <v>feb</v>
      </c>
      <c r="O401" t="str">
        <f>TEXT(Fecha[[#This Row],[Dia]],"0")&amp;" "&amp;Fecha[[#This Row],[nbMes3L]]</f>
        <v>3 feb</v>
      </c>
      <c r="P401" t="str">
        <f>"Sem "&amp;TEXT(Fecha[[#This Row],[Semana]],"0")&amp;" "&amp;"/"&amp;RIGHT(TEXT(Fecha[[#This Row],[NbAño]],"0"),2)</f>
        <v>Sem 5 /13</v>
      </c>
      <c r="Q401" t="str">
        <f>TEXT(WEEKDAY(Fecha[[#This Row],[Fecha]],1),"dddd")</f>
        <v>domingo</v>
      </c>
      <c r="R40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2" spans="1:18" x14ac:dyDescent="0.3">
      <c r="A402" s="1">
        <v>41309</v>
      </c>
      <c r="B402">
        <f>(Fecha[[#This Row],[Año]]*10000)+(Fecha[[#This Row],[Mes]]*100)+Fecha[[#This Row],[Dia]]</f>
        <v>20130204</v>
      </c>
      <c r="C402">
        <f>YEAR(Fecha[Fecha])</f>
        <v>2013</v>
      </c>
      <c r="D402">
        <f>ROUNDUP(Fecha[[#This Row],[Mes]]/3,0)</f>
        <v>1</v>
      </c>
      <c r="E402">
        <f>MONTH(Fecha[[#This Row],[Fecha]])</f>
        <v>2</v>
      </c>
      <c r="F402">
        <f>(Fecha[[#This Row],[Año]]*100)+(Fecha[[#This Row],[Mes]])</f>
        <v>201302</v>
      </c>
      <c r="G402">
        <f>WEEKNUM(Fecha[[#This Row],[Fecha]],2)</f>
        <v>6</v>
      </c>
      <c r="H402">
        <f>DAY(Fecha[[#This Row],[Fecha]])</f>
        <v>4</v>
      </c>
      <c r="I402">
        <f>WEEKDAY(Fecha[[#This Row],[Fecha]],2)</f>
        <v>1</v>
      </c>
      <c r="J402">
        <f>Fecha[[#This Row],[Año]]</f>
        <v>2013</v>
      </c>
      <c r="K402" t="str">
        <f>"T"&amp;TEXT(Fecha[[#This Row],[Trimestre]],"0")</f>
        <v>T1</v>
      </c>
      <c r="L402" t="str">
        <f>Fecha[[#This Row],[NbTrimestre]]&amp;"/"&amp;RIGHT(TEXT(Fecha[[#This Row],[NbAño]],"0"),2)</f>
        <v>T1/13</v>
      </c>
      <c r="M402" t="str">
        <f>TEXT(Fecha[[#This Row],[Fecha]],"MMMM")</f>
        <v>febrero</v>
      </c>
      <c r="N402" t="str">
        <f>TEXT(Fecha[[#This Row],[Fecha]],"MMM")</f>
        <v>feb</v>
      </c>
      <c r="O402" t="str">
        <f>TEXT(Fecha[[#This Row],[Dia]],"0")&amp;" "&amp;Fecha[[#This Row],[nbMes3L]]</f>
        <v>4 feb</v>
      </c>
      <c r="P402" t="str">
        <f>"Sem "&amp;TEXT(Fecha[[#This Row],[Semana]],"0")&amp;" "&amp;"/"&amp;RIGHT(TEXT(Fecha[[#This Row],[NbAño]],"0"),2)</f>
        <v>Sem 6 /13</v>
      </c>
      <c r="Q402" t="str">
        <f>TEXT(WEEKDAY(Fecha[[#This Row],[Fecha]],1),"dddd")</f>
        <v>lunes</v>
      </c>
      <c r="R40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3" spans="1:18" x14ac:dyDescent="0.3">
      <c r="A403" s="1">
        <v>41310</v>
      </c>
      <c r="B403">
        <f>(Fecha[[#This Row],[Año]]*10000)+(Fecha[[#This Row],[Mes]]*100)+Fecha[[#This Row],[Dia]]</f>
        <v>20130205</v>
      </c>
      <c r="C403">
        <f>YEAR(Fecha[Fecha])</f>
        <v>2013</v>
      </c>
      <c r="D403">
        <f>ROUNDUP(Fecha[[#This Row],[Mes]]/3,0)</f>
        <v>1</v>
      </c>
      <c r="E403">
        <f>MONTH(Fecha[[#This Row],[Fecha]])</f>
        <v>2</v>
      </c>
      <c r="F403">
        <f>(Fecha[[#This Row],[Año]]*100)+(Fecha[[#This Row],[Mes]])</f>
        <v>201302</v>
      </c>
      <c r="G403">
        <f>WEEKNUM(Fecha[[#This Row],[Fecha]],2)</f>
        <v>6</v>
      </c>
      <c r="H403">
        <f>DAY(Fecha[[#This Row],[Fecha]])</f>
        <v>5</v>
      </c>
      <c r="I403">
        <f>WEEKDAY(Fecha[[#This Row],[Fecha]],2)</f>
        <v>2</v>
      </c>
      <c r="J403">
        <f>Fecha[[#This Row],[Año]]</f>
        <v>2013</v>
      </c>
      <c r="K403" t="str">
        <f>"T"&amp;TEXT(Fecha[[#This Row],[Trimestre]],"0")</f>
        <v>T1</v>
      </c>
      <c r="L403" t="str">
        <f>Fecha[[#This Row],[NbTrimestre]]&amp;"/"&amp;RIGHT(TEXT(Fecha[[#This Row],[NbAño]],"0"),2)</f>
        <v>T1/13</v>
      </c>
      <c r="M403" t="str">
        <f>TEXT(Fecha[[#This Row],[Fecha]],"MMMM")</f>
        <v>febrero</v>
      </c>
      <c r="N403" t="str">
        <f>TEXT(Fecha[[#This Row],[Fecha]],"MMM")</f>
        <v>feb</v>
      </c>
      <c r="O403" t="str">
        <f>TEXT(Fecha[[#This Row],[Dia]],"0")&amp;" "&amp;Fecha[[#This Row],[nbMes3L]]</f>
        <v>5 feb</v>
      </c>
      <c r="P403" t="str">
        <f>"Sem "&amp;TEXT(Fecha[[#This Row],[Semana]],"0")&amp;" "&amp;"/"&amp;RIGHT(TEXT(Fecha[[#This Row],[NbAño]],"0"),2)</f>
        <v>Sem 6 /13</v>
      </c>
      <c r="Q403" t="str">
        <f>TEXT(WEEKDAY(Fecha[[#This Row],[Fecha]],1),"dddd")</f>
        <v>martes</v>
      </c>
      <c r="R40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4" spans="1:18" x14ac:dyDescent="0.3">
      <c r="A404" s="1">
        <v>41311</v>
      </c>
      <c r="B404">
        <f>(Fecha[[#This Row],[Año]]*10000)+(Fecha[[#This Row],[Mes]]*100)+Fecha[[#This Row],[Dia]]</f>
        <v>20130206</v>
      </c>
      <c r="C404">
        <f>YEAR(Fecha[Fecha])</f>
        <v>2013</v>
      </c>
      <c r="D404">
        <f>ROUNDUP(Fecha[[#This Row],[Mes]]/3,0)</f>
        <v>1</v>
      </c>
      <c r="E404">
        <f>MONTH(Fecha[[#This Row],[Fecha]])</f>
        <v>2</v>
      </c>
      <c r="F404">
        <f>(Fecha[[#This Row],[Año]]*100)+(Fecha[[#This Row],[Mes]])</f>
        <v>201302</v>
      </c>
      <c r="G404">
        <f>WEEKNUM(Fecha[[#This Row],[Fecha]],2)</f>
        <v>6</v>
      </c>
      <c r="H404">
        <f>DAY(Fecha[[#This Row],[Fecha]])</f>
        <v>6</v>
      </c>
      <c r="I404">
        <f>WEEKDAY(Fecha[[#This Row],[Fecha]],2)</f>
        <v>3</v>
      </c>
      <c r="J404">
        <f>Fecha[[#This Row],[Año]]</f>
        <v>2013</v>
      </c>
      <c r="K404" t="str">
        <f>"T"&amp;TEXT(Fecha[[#This Row],[Trimestre]],"0")</f>
        <v>T1</v>
      </c>
      <c r="L404" t="str">
        <f>Fecha[[#This Row],[NbTrimestre]]&amp;"/"&amp;RIGHT(TEXT(Fecha[[#This Row],[NbAño]],"0"),2)</f>
        <v>T1/13</v>
      </c>
      <c r="M404" t="str">
        <f>TEXT(Fecha[[#This Row],[Fecha]],"MMMM")</f>
        <v>febrero</v>
      </c>
      <c r="N404" t="str">
        <f>TEXT(Fecha[[#This Row],[Fecha]],"MMM")</f>
        <v>feb</v>
      </c>
      <c r="O404" t="str">
        <f>TEXT(Fecha[[#This Row],[Dia]],"0")&amp;" "&amp;Fecha[[#This Row],[nbMes3L]]</f>
        <v>6 feb</v>
      </c>
      <c r="P404" t="str">
        <f>"Sem "&amp;TEXT(Fecha[[#This Row],[Semana]],"0")&amp;" "&amp;"/"&amp;RIGHT(TEXT(Fecha[[#This Row],[NbAño]],"0"),2)</f>
        <v>Sem 6 /13</v>
      </c>
      <c r="Q404" t="str">
        <f>TEXT(WEEKDAY(Fecha[[#This Row],[Fecha]],1),"dddd")</f>
        <v>miércoles</v>
      </c>
      <c r="R40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5" spans="1:18" x14ac:dyDescent="0.3">
      <c r="A405" s="1">
        <v>41312</v>
      </c>
      <c r="B405">
        <f>(Fecha[[#This Row],[Año]]*10000)+(Fecha[[#This Row],[Mes]]*100)+Fecha[[#This Row],[Dia]]</f>
        <v>20130207</v>
      </c>
      <c r="C405">
        <f>YEAR(Fecha[Fecha])</f>
        <v>2013</v>
      </c>
      <c r="D405">
        <f>ROUNDUP(Fecha[[#This Row],[Mes]]/3,0)</f>
        <v>1</v>
      </c>
      <c r="E405">
        <f>MONTH(Fecha[[#This Row],[Fecha]])</f>
        <v>2</v>
      </c>
      <c r="F405">
        <f>(Fecha[[#This Row],[Año]]*100)+(Fecha[[#This Row],[Mes]])</f>
        <v>201302</v>
      </c>
      <c r="G405">
        <f>WEEKNUM(Fecha[[#This Row],[Fecha]],2)</f>
        <v>6</v>
      </c>
      <c r="H405">
        <f>DAY(Fecha[[#This Row],[Fecha]])</f>
        <v>7</v>
      </c>
      <c r="I405">
        <f>WEEKDAY(Fecha[[#This Row],[Fecha]],2)</f>
        <v>4</v>
      </c>
      <c r="J405">
        <f>Fecha[[#This Row],[Año]]</f>
        <v>2013</v>
      </c>
      <c r="K405" t="str">
        <f>"T"&amp;TEXT(Fecha[[#This Row],[Trimestre]],"0")</f>
        <v>T1</v>
      </c>
      <c r="L405" t="str">
        <f>Fecha[[#This Row],[NbTrimestre]]&amp;"/"&amp;RIGHT(TEXT(Fecha[[#This Row],[NbAño]],"0"),2)</f>
        <v>T1/13</v>
      </c>
      <c r="M405" t="str">
        <f>TEXT(Fecha[[#This Row],[Fecha]],"MMMM")</f>
        <v>febrero</v>
      </c>
      <c r="N405" t="str">
        <f>TEXT(Fecha[[#This Row],[Fecha]],"MMM")</f>
        <v>feb</v>
      </c>
      <c r="O405" t="str">
        <f>TEXT(Fecha[[#This Row],[Dia]],"0")&amp;" "&amp;Fecha[[#This Row],[nbMes3L]]</f>
        <v>7 feb</v>
      </c>
      <c r="P405" t="str">
        <f>"Sem "&amp;TEXT(Fecha[[#This Row],[Semana]],"0")&amp;" "&amp;"/"&amp;RIGHT(TEXT(Fecha[[#This Row],[NbAño]],"0"),2)</f>
        <v>Sem 6 /13</v>
      </c>
      <c r="Q405" t="str">
        <f>TEXT(WEEKDAY(Fecha[[#This Row],[Fecha]],1),"dddd")</f>
        <v>jueves</v>
      </c>
      <c r="R40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6" spans="1:18" x14ac:dyDescent="0.3">
      <c r="A406" s="1">
        <v>41313</v>
      </c>
      <c r="B406">
        <f>(Fecha[[#This Row],[Año]]*10000)+(Fecha[[#This Row],[Mes]]*100)+Fecha[[#This Row],[Dia]]</f>
        <v>20130208</v>
      </c>
      <c r="C406">
        <f>YEAR(Fecha[Fecha])</f>
        <v>2013</v>
      </c>
      <c r="D406">
        <f>ROUNDUP(Fecha[[#This Row],[Mes]]/3,0)</f>
        <v>1</v>
      </c>
      <c r="E406">
        <f>MONTH(Fecha[[#This Row],[Fecha]])</f>
        <v>2</v>
      </c>
      <c r="F406">
        <f>(Fecha[[#This Row],[Año]]*100)+(Fecha[[#This Row],[Mes]])</f>
        <v>201302</v>
      </c>
      <c r="G406">
        <f>WEEKNUM(Fecha[[#This Row],[Fecha]],2)</f>
        <v>6</v>
      </c>
      <c r="H406">
        <f>DAY(Fecha[[#This Row],[Fecha]])</f>
        <v>8</v>
      </c>
      <c r="I406">
        <f>WEEKDAY(Fecha[[#This Row],[Fecha]],2)</f>
        <v>5</v>
      </c>
      <c r="J406">
        <f>Fecha[[#This Row],[Año]]</f>
        <v>2013</v>
      </c>
      <c r="K406" t="str">
        <f>"T"&amp;TEXT(Fecha[[#This Row],[Trimestre]],"0")</f>
        <v>T1</v>
      </c>
      <c r="L406" t="str">
        <f>Fecha[[#This Row],[NbTrimestre]]&amp;"/"&amp;RIGHT(TEXT(Fecha[[#This Row],[NbAño]],"0"),2)</f>
        <v>T1/13</v>
      </c>
      <c r="M406" t="str">
        <f>TEXT(Fecha[[#This Row],[Fecha]],"MMMM")</f>
        <v>febrero</v>
      </c>
      <c r="N406" t="str">
        <f>TEXT(Fecha[[#This Row],[Fecha]],"MMM")</f>
        <v>feb</v>
      </c>
      <c r="O406" t="str">
        <f>TEXT(Fecha[[#This Row],[Dia]],"0")&amp;" "&amp;Fecha[[#This Row],[nbMes3L]]</f>
        <v>8 feb</v>
      </c>
      <c r="P406" t="str">
        <f>"Sem "&amp;TEXT(Fecha[[#This Row],[Semana]],"0")&amp;" "&amp;"/"&amp;RIGHT(TEXT(Fecha[[#This Row],[NbAño]],"0"),2)</f>
        <v>Sem 6 /13</v>
      </c>
      <c r="Q406" t="str">
        <f>TEXT(WEEKDAY(Fecha[[#This Row],[Fecha]],1),"dddd")</f>
        <v>viernes</v>
      </c>
      <c r="R40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7" spans="1:18" x14ac:dyDescent="0.3">
      <c r="A407" s="1">
        <v>41314</v>
      </c>
      <c r="B407">
        <f>(Fecha[[#This Row],[Año]]*10000)+(Fecha[[#This Row],[Mes]]*100)+Fecha[[#This Row],[Dia]]</f>
        <v>20130209</v>
      </c>
      <c r="C407">
        <f>YEAR(Fecha[Fecha])</f>
        <v>2013</v>
      </c>
      <c r="D407">
        <f>ROUNDUP(Fecha[[#This Row],[Mes]]/3,0)</f>
        <v>1</v>
      </c>
      <c r="E407">
        <f>MONTH(Fecha[[#This Row],[Fecha]])</f>
        <v>2</v>
      </c>
      <c r="F407">
        <f>(Fecha[[#This Row],[Año]]*100)+(Fecha[[#This Row],[Mes]])</f>
        <v>201302</v>
      </c>
      <c r="G407">
        <f>WEEKNUM(Fecha[[#This Row],[Fecha]],2)</f>
        <v>6</v>
      </c>
      <c r="H407">
        <f>DAY(Fecha[[#This Row],[Fecha]])</f>
        <v>9</v>
      </c>
      <c r="I407">
        <f>WEEKDAY(Fecha[[#This Row],[Fecha]],2)</f>
        <v>6</v>
      </c>
      <c r="J407">
        <f>Fecha[[#This Row],[Año]]</f>
        <v>2013</v>
      </c>
      <c r="K407" t="str">
        <f>"T"&amp;TEXT(Fecha[[#This Row],[Trimestre]],"0")</f>
        <v>T1</v>
      </c>
      <c r="L407" t="str">
        <f>Fecha[[#This Row],[NbTrimestre]]&amp;"/"&amp;RIGHT(TEXT(Fecha[[#This Row],[NbAño]],"0"),2)</f>
        <v>T1/13</v>
      </c>
      <c r="M407" t="str">
        <f>TEXT(Fecha[[#This Row],[Fecha]],"MMMM")</f>
        <v>febrero</v>
      </c>
      <c r="N407" t="str">
        <f>TEXT(Fecha[[#This Row],[Fecha]],"MMM")</f>
        <v>feb</v>
      </c>
      <c r="O407" t="str">
        <f>TEXT(Fecha[[#This Row],[Dia]],"0")&amp;" "&amp;Fecha[[#This Row],[nbMes3L]]</f>
        <v>9 feb</v>
      </c>
      <c r="P407" t="str">
        <f>"Sem "&amp;TEXT(Fecha[[#This Row],[Semana]],"0")&amp;" "&amp;"/"&amp;RIGHT(TEXT(Fecha[[#This Row],[NbAño]],"0"),2)</f>
        <v>Sem 6 /13</v>
      </c>
      <c r="Q407" t="str">
        <f>TEXT(WEEKDAY(Fecha[[#This Row],[Fecha]],1),"dddd")</f>
        <v>sábado</v>
      </c>
      <c r="R40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8" spans="1:18" x14ac:dyDescent="0.3">
      <c r="A408" s="1">
        <v>41315</v>
      </c>
      <c r="B408">
        <f>(Fecha[[#This Row],[Año]]*10000)+(Fecha[[#This Row],[Mes]]*100)+Fecha[[#This Row],[Dia]]</f>
        <v>20130210</v>
      </c>
      <c r="C408">
        <f>YEAR(Fecha[Fecha])</f>
        <v>2013</v>
      </c>
      <c r="D408">
        <f>ROUNDUP(Fecha[[#This Row],[Mes]]/3,0)</f>
        <v>1</v>
      </c>
      <c r="E408">
        <f>MONTH(Fecha[[#This Row],[Fecha]])</f>
        <v>2</v>
      </c>
      <c r="F408">
        <f>(Fecha[[#This Row],[Año]]*100)+(Fecha[[#This Row],[Mes]])</f>
        <v>201302</v>
      </c>
      <c r="G408">
        <f>WEEKNUM(Fecha[[#This Row],[Fecha]],2)</f>
        <v>6</v>
      </c>
      <c r="H408">
        <f>DAY(Fecha[[#This Row],[Fecha]])</f>
        <v>10</v>
      </c>
      <c r="I408">
        <f>WEEKDAY(Fecha[[#This Row],[Fecha]],2)</f>
        <v>7</v>
      </c>
      <c r="J408">
        <f>Fecha[[#This Row],[Año]]</f>
        <v>2013</v>
      </c>
      <c r="K408" t="str">
        <f>"T"&amp;TEXT(Fecha[[#This Row],[Trimestre]],"0")</f>
        <v>T1</v>
      </c>
      <c r="L408" t="str">
        <f>Fecha[[#This Row],[NbTrimestre]]&amp;"/"&amp;RIGHT(TEXT(Fecha[[#This Row],[NbAño]],"0"),2)</f>
        <v>T1/13</v>
      </c>
      <c r="M408" t="str">
        <f>TEXT(Fecha[[#This Row],[Fecha]],"MMMM")</f>
        <v>febrero</v>
      </c>
      <c r="N408" t="str">
        <f>TEXT(Fecha[[#This Row],[Fecha]],"MMM")</f>
        <v>feb</v>
      </c>
      <c r="O408" t="str">
        <f>TEXT(Fecha[[#This Row],[Dia]],"0")&amp;" "&amp;Fecha[[#This Row],[nbMes3L]]</f>
        <v>10 feb</v>
      </c>
      <c r="P408" t="str">
        <f>"Sem "&amp;TEXT(Fecha[[#This Row],[Semana]],"0")&amp;" "&amp;"/"&amp;RIGHT(TEXT(Fecha[[#This Row],[NbAño]],"0"),2)</f>
        <v>Sem 6 /13</v>
      </c>
      <c r="Q408" t="str">
        <f>TEXT(WEEKDAY(Fecha[[#This Row],[Fecha]],1),"dddd")</f>
        <v>domingo</v>
      </c>
      <c r="R40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09" spans="1:18" x14ac:dyDescent="0.3">
      <c r="A409" s="1">
        <v>41316</v>
      </c>
      <c r="B409">
        <f>(Fecha[[#This Row],[Año]]*10000)+(Fecha[[#This Row],[Mes]]*100)+Fecha[[#This Row],[Dia]]</f>
        <v>20130211</v>
      </c>
      <c r="C409">
        <f>YEAR(Fecha[Fecha])</f>
        <v>2013</v>
      </c>
      <c r="D409">
        <f>ROUNDUP(Fecha[[#This Row],[Mes]]/3,0)</f>
        <v>1</v>
      </c>
      <c r="E409">
        <f>MONTH(Fecha[[#This Row],[Fecha]])</f>
        <v>2</v>
      </c>
      <c r="F409">
        <f>(Fecha[[#This Row],[Año]]*100)+(Fecha[[#This Row],[Mes]])</f>
        <v>201302</v>
      </c>
      <c r="G409">
        <f>WEEKNUM(Fecha[[#This Row],[Fecha]],2)</f>
        <v>7</v>
      </c>
      <c r="H409">
        <f>DAY(Fecha[[#This Row],[Fecha]])</f>
        <v>11</v>
      </c>
      <c r="I409">
        <f>WEEKDAY(Fecha[[#This Row],[Fecha]],2)</f>
        <v>1</v>
      </c>
      <c r="J409">
        <f>Fecha[[#This Row],[Año]]</f>
        <v>2013</v>
      </c>
      <c r="K409" t="str">
        <f>"T"&amp;TEXT(Fecha[[#This Row],[Trimestre]],"0")</f>
        <v>T1</v>
      </c>
      <c r="L409" t="str">
        <f>Fecha[[#This Row],[NbTrimestre]]&amp;"/"&amp;RIGHT(TEXT(Fecha[[#This Row],[NbAño]],"0"),2)</f>
        <v>T1/13</v>
      </c>
      <c r="M409" t="str">
        <f>TEXT(Fecha[[#This Row],[Fecha]],"MMMM")</f>
        <v>febrero</v>
      </c>
      <c r="N409" t="str">
        <f>TEXT(Fecha[[#This Row],[Fecha]],"MMM")</f>
        <v>feb</v>
      </c>
      <c r="O409" t="str">
        <f>TEXT(Fecha[[#This Row],[Dia]],"0")&amp;" "&amp;Fecha[[#This Row],[nbMes3L]]</f>
        <v>11 feb</v>
      </c>
      <c r="P409" t="str">
        <f>"Sem "&amp;TEXT(Fecha[[#This Row],[Semana]],"0")&amp;" "&amp;"/"&amp;RIGHT(TEXT(Fecha[[#This Row],[NbAño]],"0"),2)</f>
        <v>Sem 7 /13</v>
      </c>
      <c r="Q409" t="str">
        <f>TEXT(WEEKDAY(Fecha[[#This Row],[Fecha]],1),"dddd")</f>
        <v>lunes</v>
      </c>
      <c r="R40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0" spans="1:18" x14ac:dyDescent="0.3">
      <c r="A410" s="1">
        <v>41317</v>
      </c>
      <c r="B410">
        <f>(Fecha[[#This Row],[Año]]*10000)+(Fecha[[#This Row],[Mes]]*100)+Fecha[[#This Row],[Dia]]</f>
        <v>20130212</v>
      </c>
      <c r="C410">
        <f>YEAR(Fecha[Fecha])</f>
        <v>2013</v>
      </c>
      <c r="D410">
        <f>ROUNDUP(Fecha[[#This Row],[Mes]]/3,0)</f>
        <v>1</v>
      </c>
      <c r="E410">
        <f>MONTH(Fecha[[#This Row],[Fecha]])</f>
        <v>2</v>
      </c>
      <c r="F410">
        <f>(Fecha[[#This Row],[Año]]*100)+(Fecha[[#This Row],[Mes]])</f>
        <v>201302</v>
      </c>
      <c r="G410">
        <f>WEEKNUM(Fecha[[#This Row],[Fecha]],2)</f>
        <v>7</v>
      </c>
      <c r="H410">
        <f>DAY(Fecha[[#This Row],[Fecha]])</f>
        <v>12</v>
      </c>
      <c r="I410">
        <f>WEEKDAY(Fecha[[#This Row],[Fecha]],2)</f>
        <v>2</v>
      </c>
      <c r="J410">
        <f>Fecha[[#This Row],[Año]]</f>
        <v>2013</v>
      </c>
      <c r="K410" t="str">
        <f>"T"&amp;TEXT(Fecha[[#This Row],[Trimestre]],"0")</f>
        <v>T1</v>
      </c>
      <c r="L410" t="str">
        <f>Fecha[[#This Row],[NbTrimestre]]&amp;"/"&amp;RIGHT(TEXT(Fecha[[#This Row],[NbAño]],"0"),2)</f>
        <v>T1/13</v>
      </c>
      <c r="M410" t="str">
        <f>TEXT(Fecha[[#This Row],[Fecha]],"MMMM")</f>
        <v>febrero</v>
      </c>
      <c r="N410" t="str">
        <f>TEXT(Fecha[[#This Row],[Fecha]],"MMM")</f>
        <v>feb</v>
      </c>
      <c r="O410" t="str">
        <f>TEXT(Fecha[[#This Row],[Dia]],"0")&amp;" "&amp;Fecha[[#This Row],[nbMes3L]]</f>
        <v>12 feb</v>
      </c>
      <c r="P410" t="str">
        <f>"Sem "&amp;TEXT(Fecha[[#This Row],[Semana]],"0")&amp;" "&amp;"/"&amp;RIGHT(TEXT(Fecha[[#This Row],[NbAño]],"0"),2)</f>
        <v>Sem 7 /13</v>
      </c>
      <c r="Q410" t="str">
        <f>TEXT(WEEKDAY(Fecha[[#This Row],[Fecha]],1),"dddd")</f>
        <v>martes</v>
      </c>
      <c r="R4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1" spans="1:18" x14ac:dyDescent="0.3">
      <c r="A411" s="1">
        <v>41318</v>
      </c>
      <c r="B411">
        <f>(Fecha[[#This Row],[Año]]*10000)+(Fecha[[#This Row],[Mes]]*100)+Fecha[[#This Row],[Dia]]</f>
        <v>20130213</v>
      </c>
      <c r="C411">
        <f>YEAR(Fecha[Fecha])</f>
        <v>2013</v>
      </c>
      <c r="D411">
        <f>ROUNDUP(Fecha[[#This Row],[Mes]]/3,0)</f>
        <v>1</v>
      </c>
      <c r="E411">
        <f>MONTH(Fecha[[#This Row],[Fecha]])</f>
        <v>2</v>
      </c>
      <c r="F411">
        <f>(Fecha[[#This Row],[Año]]*100)+(Fecha[[#This Row],[Mes]])</f>
        <v>201302</v>
      </c>
      <c r="G411">
        <f>WEEKNUM(Fecha[[#This Row],[Fecha]],2)</f>
        <v>7</v>
      </c>
      <c r="H411">
        <f>DAY(Fecha[[#This Row],[Fecha]])</f>
        <v>13</v>
      </c>
      <c r="I411">
        <f>WEEKDAY(Fecha[[#This Row],[Fecha]],2)</f>
        <v>3</v>
      </c>
      <c r="J411">
        <f>Fecha[[#This Row],[Año]]</f>
        <v>2013</v>
      </c>
      <c r="K411" t="str">
        <f>"T"&amp;TEXT(Fecha[[#This Row],[Trimestre]],"0")</f>
        <v>T1</v>
      </c>
      <c r="L411" t="str">
        <f>Fecha[[#This Row],[NbTrimestre]]&amp;"/"&amp;RIGHT(TEXT(Fecha[[#This Row],[NbAño]],"0"),2)</f>
        <v>T1/13</v>
      </c>
      <c r="M411" t="str">
        <f>TEXT(Fecha[[#This Row],[Fecha]],"MMMM")</f>
        <v>febrero</v>
      </c>
      <c r="N411" t="str">
        <f>TEXT(Fecha[[#This Row],[Fecha]],"MMM")</f>
        <v>feb</v>
      </c>
      <c r="O411" t="str">
        <f>TEXT(Fecha[[#This Row],[Dia]],"0")&amp;" "&amp;Fecha[[#This Row],[nbMes3L]]</f>
        <v>13 feb</v>
      </c>
      <c r="P411" t="str">
        <f>"Sem "&amp;TEXT(Fecha[[#This Row],[Semana]],"0")&amp;" "&amp;"/"&amp;RIGHT(TEXT(Fecha[[#This Row],[NbAño]],"0"),2)</f>
        <v>Sem 7 /13</v>
      </c>
      <c r="Q411" t="str">
        <f>TEXT(WEEKDAY(Fecha[[#This Row],[Fecha]],1),"dddd")</f>
        <v>miércoles</v>
      </c>
      <c r="R4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2" spans="1:18" x14ac:dyDescent="0.3">
      <c r="A412" s="1">
        <v>41319</v>
      </c>
      <c r="B412">
        <f>(Fecha[[#This Row],[Año]]*10000)+(Fecha[[#This Row],[Mes]]*100)+Fecha[[#This Row],[Dia]]</f>
        <v>20130214</v>
      </c>
      <c r="C412">
        <f>YEAR(Fecha[Fecha])</f>
        <v>2013</v>
      </c>
      <c r="D412">
        <f>ROUNDUP(Fecha[[#This Row],[Mes]]/3,0)</f>
        <v>1</v>
      </c>
      <c r="E412">
        <f>MONTH(Fecha[[#This Row],[Fecha]])</f>
        <v>2</v>
      </c>
      <c r="F412">
        <f>(Fecha[[#This Row],[Año]]*100)+(Fecha[[#This Row],[Mes]])</f>
        <v>201302</v>
      </c>
      <c r="G412">
        <f>WEEKNUM(Fecha[[#This Row],[Fecha]],2)</f>
        <v>7</v>
      </c>
      <c r="H412">
        <f>DAY(Fecha[[#This Row],[Fecha]])</f>
        <v>14</v>
      </c>
      <c r="I412">
        <f>WEEKDAY(Fecha[[#This Row],[Fecha]],2)</f>
        <v>4</v>
      </c>
      <c r="J412">
        <f>Fecha[[#This Row],[Año]]</f>
        <v>2013</v>
      </c>
      <c r="K412" t="str">
        <f>"T"&amp;TEXT(Fecha[[#This Row],[Trimestre]],"0")</f>
        <v>T1</v>
      </c>
      <c r="L412" t="str">
        <f>Fecha[[#This Row],[NbTrimestre]]&amp;"/"&amp;RIGHT(TEXT(Fecha[[#This Row],[NbAño]],"0"),2)</f>
        <v>T1/13</v>
      </c>
      <c r="M412" t="str">
        <f>TEXT(Fecha[[#This Row],[Fecha]],"MMMM")</f>
        <v>febrero</v>
      </c>
      <c r="N412" t="str">
        <f>TEXT(Fecha[[#This Row],[Fecha]],"MMM")</f>
        <v>feb</v>
      </c>
      <c r="O412" t="str">
        <f>TEXT(Fecha[[#This Row],[Dia]],"0")&amp;" "&amp;Fecha[[#This Row],[nbMes3L]]</f>
        <v>14 feb</v>
      </c>
      <c r="P412" t="str">
        <f>"Sem "&amp;TEXT(Fecha[[#This Row],[Semana]],"0")&amp;" "&amp;"/"&amp;RIGHT(TEXT(Fecha[[#This Row],[NbAño]],"0"),2)</f>
        <v>Sem 7 /13</v>
      </c>
      <c r="Q412" t="str">
        <f>TEXT(WEEKDAY(Fecha[[#This Row],[Fecha]],1),"dddd")</f>
        <v>jueves</v>
      </c>
      <c r="R4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3" spans="1:18" x14ac:dyDescent="0.3">
      <c r="A413" s="1">
        <v>41320</v>
      </c>
      <c r="B413">
        <f>(Fecha[[#This Row],[Año]]*10000)+(Fecha[[#This Row],[Mes]]*100)+Fecha[[#This Row],[Dia]]</f>
        <v>20130215</v>
      </c>
      <c r="C413">
        <f>YEAR(Fecha[Fecha])</f>
        <v>2013</v>
      </c>
      <c r="D413">
        <f>ROUNDUP(Fecha[[#This Row],[Mes]]/3,0)</f>
        <v>1</v>
      </c>
      <c r="E413">
        <f>MONTH(Fecha[[#This Row],[Fecha]])</f>
        <v>2</v>
      </c>
      <c r="F413">
        <f>(Fecha[[#This Row],[Año]]*100)+(Fecha[[#This Row],[Mes]])</f>
        <v>201302</v>
      </c>
      <c r="G413">
        <f>WEEKNUM(Fecha[[#This Row],[Fecha]],2)</f>
        <v>7</v>
      </c>
      <c r="H413">
        <f>DAY(Fecha[[#This Row],[Fecha]])</f>
        <v>15</v>
      </c>
      <c r="I413">
        <f>WEEKDAY(Fecha[[#This Row],[Fecha]],2)</f>
        <v>5</v>
      </c>
      <c r="J413">
        <f>Fecha[[#This Row],[Año]]</f>
        <v>2013</v>
      </c>
      <c r="K413" t="str">
        <f>"T"&amp;TEXT(Fecha[[#This Row],[Trimestre]],"0")</f>
        <v>T1</v>
      </c>
      <c r="L413" t="str">
        <f>Fecha[[#This Row],[NbTrimestre]]&amp;"/"&amp;RIGHT(TEXT(Fecha[[#This Row],[NbAño]],"0"),2)</f>
        <v>T1/13</v>
      </c>
      <c r="M413" t="str">
        <f>TEXT(Fecha[[#This Row],[Fecha]],"MMMM")</f>
        <v>febrero</v>
      </c>
      <c r="N413" t="str">
        <f>TEXT(Fecha[[#This Row],[Fecha]],"MMM")</f>
        <v>feb</v>
      </c>
      <c r="O413" t="str">
        <f>TEXT(Fecha[[#This Row],[Dia]],"0")&amp;" "&amp;Fecha[[#This Row],[nbMes3L]]</f>
        <v>15 feb</v>
      </c>
      <c r="P413" t="str">
        <f>"Sem "&amp;TEXT(Fecha[[#This Row],[Semana]],"0")&amp;" "&amp;"/"&amp;RIGHT(TEXT(Fecha[[#This Row],[NbAño]],"0"),2)</f>
        <v>Sem 7 /13</v>
      </c>
      <c r="Q413" t="str">
        <f>TEXT(WEEKDAY(Fecha[[#This Row],[Fecha]],1),"dddd")</f>
        <v>viernes</v>
      </c>
      <c r="R4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4" spans="1:18" x14ac:dyDescent="0.3">
      <c r="A414" s="1">
        <v>41321</v>
      </c>
      <c r="B414">
        <f>(Fecha[[#This Row],[Año]]*10000)+(Fecha[[#This Row],[Mes]]*100)+Fecha[[#This Row],[Dia]]</f>
        <v>20130216</v>
      </c>
      <c r="C414">
        <f>YEAR(Fecha[Fecha])</f>
        <v>2013</v>
      </c>
      <c r="D414">
        <f>ROUNDUP(Fecha[[#This Row],[Mes]]/3,0)</f>
        <v>1</v>
      </c>
      <c r="E414">
        <f>MONTH(Fecha[[#This Row],[Fecha]])</f>
        <v>2</v>
      </c>
      <c r="F414">
        <f>(Fecha[[#This Row],[Año]]*100)+(Fecha[[#This Row],[Mes]])</f>
        <v>201302</v>
      </c>
      <c r="G414">
        <f>WEEKNUM(Fecha[[#This Row],[Fecha]],2)</f>
        <v>7</v>
      </c>
      <c r="H414">
        <f>DAY(Fecha[[#This Row],[Fecha]])</f>
        <v>16</v>
      </c>
      <c r="I414">
        <f>WEEKDAY(Fecha[[#This Row],[Fecha]],2)</f>
        <v>6</v>
      </c>
      <c r="J414">
        <f>Fecha[[#This Row],[Año]]</f>
        <v>2013</v>
      </c>
      <c r="K414" t="str">
        <f>"T"&amp;TEXT(Fecha[[#This Row],[Trimestre]],"0")</f>
        <v>T1</v>
      </c>
      <c r="L414" t="str">
        <f>Fecha[[#This Row],[NbTrimestre]]&amp;"/"&amp;RIGHT(TEXT(Fecha[[#This Row],[NbAño]],"0"),2)</f>
        <v>T1/13</v>
      </c>
      <c r="M414" t="str">
        <f>TEXT(Fecha[[#This Row],[Fecha]],"MMMM")</f>
        <v>febrero</v>
      </c>
      <c r="N414" t="str">
        <f>TEXT(Fecha[[#This Row],[Fecha]],"MMM")</f>
        <v>feb</v>
      </c>
      <c r="O414" t="str">
        <f>TEXT(Fecha[[#This Row],[Dia]],"0")&amp;" "&amp;Fecha[[#This Row],[nbMes3L]]</f>
        <v>16 feb</v>
      </c>
      <c r="P414" t="str">
        <f>"Sem "&amp;TEXT(Fecha[[#This Row],[Semana]],"0")&amp;" "&amp;"/"&amp;RIGHT(TEXT(Fecha[[#This Row],[NbAño]],"0"),2)</f>
        <v>Sem 7 /13</v>
      </c>
      <c r="Q414" t="str">
        <f>TEXT(WEEKDAY(Fecha[[#This Row],[Fecha]],1),"dddd")</f>
        <v>sábado</v>
      </c>
      <c r="R4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5" spans="1:18" x14ac:dyDescent="0.3">
      <c r="A415" s="1">
        <v>41322</v>
      </c>
      <c r="B415">
        <f>(Fecha[[#This Row],[Año]]*10000)+(Fecha[[#This Row],[Mes]]*100)+Fecha[[#This Row],[Dia]]</f>
        <v>20130217</v>
      </c>
      <c r="C415">
        <f>YEAR(Fecha[Fecha])</f>
        <v>2013</v>
      </c>
      <c r="D415">
        <f>ROUNDUP(Fecha[[#This Row],[Mes]]/3,0)</f>
        <v>1</v>
      </c>
      <c r="E415">
        <f>MONTH(Fecha[[#This Row],[Fecha]])</f>
        <v>2</v>
      </c>
      <c r="F415">
        <f>(Fecha[[#This Row],[Año]]*100)+(Fecha[[#This Row],[Mes]])</f>
        <v>201302</v>
      </c>
      <c r="G415">
        <f>WEEKNUM(Fecha[[#This Row],[Fecha]],2)</f>
        <v>7</v>
      </c>
      <c r="H415">
        <f>DAY(Fecha[[#This Row],[Fecha]])</f>
        <v>17</v>
      </c>
      <c r="I415">
        <f>WEEKDAY(Fecha[[#This Row],[Fecha]],2)</f>
        <v>7</v>
      </c>
      <c r="J415">
        <f>Fecha[[#This Row],[Año]]</f>
        <v>2013</v>
      </c>
      <c r="K415" t="str">
        <f>"T"&amp;TEXT(Fecha[[#This Row],[Trimestre]],"0")</f>
        <v>T1</v>
      </c>
      <c r="L415" t="str">
        <f>Fecha[[#This Row],[NbTrimestre]]&amp;"/"&amp;RIGHT(TEXT(Fecha[[#This Row],[NbAño]],"0"),2)</f>
        <v>T1/13</v>
      </c>
      <c r="M415" t="str">
        <f>TEXT(Fecha[[#This Row],[Fecha]],"MMMM")</f>
        <v>febrero</v>
      </c>
      <c r="N415" t="str">
        <f>TEXT(Fecha[[#This Row],[Fecha]],"MMM")</f>
        <v>feb</v>
      </c>
      <c r="O415" t="str">
        <f>TEXT(Fecha[[#This Row],[Dia]],"0")&amp;" "&amp;Fecha[[#This Row],[nbMes3L]]</f>
        <v>17 feb</v>
      </c>
      <c r="P415" t="str">
        <f>"Sem "&amp;TEXT(Fecha[[#This Row],[Semana]],"0")&amp;" "&amp;"/"&amp;RIGHT(TEXT(Fecha[[#This Row],[NbAño]],"0"),2)</f>
        <v>Sem 7 /13</v>
      </c>
      <c r="Q415" t="str">
        <f>TEXT(WEEKDAY(Fecha[[#This Row],[Fecha]],1),"dddd")</f>
        <v>domingo</v>
      </c>
      <c r="R4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6" spans="1:18" x14ac:dyDescent="0.3">
      <c r="A416" s="1">
        <v>41323</v>
      </c>
      <c r="B416">
        <f>(Fecha[[#This Row],[Año]]*10000)+(Fecha[[#This Row],[Mes]]*100)+Fecha[[#This Row],[Dia]]</f>
        <v>20130218</v>
      </c>
      <c r="C416">
        <f>YEAR(Fecha[Fecha])</f>
        <v>2013</v>
      </c>
      <c r="D416">
        <f>ROUNDUP(Fecha[[#This Row],[Mes]]/3,0)</f>
        <v>1</v>
      </c>
      <c r="E416">
        <f>MONTH(Fecha[[#This Row],[Fecha]])</f>
        <v>2</v>
      </c>
      <c r="F416">
        <f>(Fecha[[#This Row],[Año]]*100)+(Fecha[[#This Row],[Mes]])</f>
        <v>201302</v>
      </c>
      <c r="G416">
        <f>WEEKNUM(Fecha[[#This Row],[Fecha]],2)</f>
        <v>8</v>
      </c>
      <c r="H416">
        <f>DAY(Fecha[[#This Row],[Fecha]])</f>
        <v>18</v>
      </c>
      <c r="I416">
        <f>WEEKDAY(Fecha[[#This Row],[Fecha]],2)</f>
        <v>1</v>
      </c>
      <c r="J416">
        <f>Fecha[[#This Row],[Año]]</f>
        <v>2013</v>
      </c>
      <c r="K416" t="str">
        <f>"T"&amp;TEXT(Fecha[[#This Row],[Trimestre]],"0")</f>
        <v>T1</v>
      </c>
      <c r="L416" t="str">
        <f>Fecha[[#This Row],[NbTrimestre]]&amp;"/"&amp;RIGHT(TEXT(Fecha[[#This Row],[NbAño]],"0"),2)</f>
        <v>T1/13</v>
      </c>
      <c r="M416" t="str">
        <f>TEXT(Fecha[[#This Row],[Fecha]],"MMMM")</f>
        <v>febrero</v>
      </c>
      <c r="N416" t="str">
        <f>TEXT(Fecha[[#This Row],[Fecha]],"MMM")</f>
        <v>feb</v>
      </c>
      <c r="O416" t="str">
        <f>TEXT(Fecha[[#This Row],[Dia]],"0")&amp;" "&amp;Fecha[[#This Row],[nbMes3L]]</f>
        <v>18 feb</v>
      </c>
      <c r="P416" t="str">
        <f>"Sem "&amp;TEXT(Fecha[[#This Row],[Semana]],"0")&amp;" "&amp;"/"&amp;RIGHT(TEXT(Fecha[[#This Row],[NbAño]],"0"),2)</f>
        <v>Sem 8 /13</v>
      </c>
      <c r="Q416" t="str">
        <f>TEXT(WEEKDAY(Fecha[[#This Row],[Fecha]],1),"dddd")</f>
        <v>lunes</v>
      </c>
      <c r="R4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7" spans="1:18" x14ac:dyDescent="0.3">
      <c r="A417" s="1">
        <v>41324</v>
      </c>
      <c r="B417">
        <f>(Fecha[[#This Row],[Año]]*10000)+(Fecha[[#This Row],[Mes]]*100)+Fecha[[#This Row],[Dia]]</f>
        <v>20130219</v>
      </c>
      <c r="C417">
        <f>YEAR(Fecha[Fecha])</f>
        <v>2013</v>
      </c>
      <c r="D417">
        <f>ROUNDUP(Fecha[[#This Row],[Mes]]/3,0)</f>
        <v>1</v>
      </c>
      <c r="E417">
        <f>MONTH(Fecha[[#This Row],[Fecha]])</f>
        <v>2</v>
      </c>
      <c r="F417">
        <f>(Fecha[[#This Row],[Año]]*100)+(Fecha[[#This Row],[Mes]])</f>
        <v>201302</v>
      </c>
      <c r="G417">
        <f>WEEKNUM(Fecha[[#This Row],[Fecha]],2)</f>
        <v>8</v>
      </c>
      <c r="H417">
        <f>DAY(Fecha[[#This Row],[Fecha]])</f>
        <v>19</v>
      </c>
      <c r="I417">
        <f>WEEKDAY(Fecha[[#This Row],[Fecha]],2)</f>
        <v>2</v>
      </c>
      <c r="J417">
        <f>Fecha[[#This Row],[Año]]</f>
        <v>2013</v>
      </c>
      <c r="K417" t="str">
        <f>"T"&amp;TEXT(Fecha[[#This Row],[Trimestre]],"0")</f>
        <v>T1</v>
      </c>
      <c r="L417" t="str">
        <f>Fecha[[#This Row],[NbTrimestre]]&amp;"/"&amp;RIGHT(TEXT(Fecha[[#This Row],[NbAño]],"0"),2)</f>
        <v>T1/13</v>
      </c>
      <c r="M417" t="str">
        <f>TEXT(Fecha[[#This Row],[Fecha]],"MMMM")</f>
        <v>febrero</v>
      </c>
      <c r="N417" t="str">
        <f>TEXT(Fecha[[#This Row],[Fecha]],"MMM")</f>
        <v>feb</v>
      </c>
      <c r="O417" t="str">
        <f>TEXT(Fecha[[#This Row],[Dia]],"0")&amp;" "&amp;Fecha[[#This Row],[nbMes3L]]</f>
        <v>19 feb</v>
      </c>
      <c r="P417" t="str">
        <f>"Sem "&amp;TEXT(Fecha[[#This Row],[Semana]],"0")&amp;" "&amp;"/"&amp;RIGHT(TEXT(Fecha[[#This Row],[NbAño]],"0"),2)</f>
        <v>Sem 8 /13</v>
      </c>
      <c r="Q417" t="str">
        <f>TEXT(WEEKDAY(Fecha[[#This Row],[Fecha]],1),"dddd")</f>
        <v>martes</v>
      </c>
      <c r="R4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8" spans="1:18" x14ac:dyDescent="0.3">
      <c r="A418" s="1">
        <v>41325</v>
      </c>
      <c r="B418">
        <f>(Fecha[[#This Row],[Año]]*10000)+(Fecha[[#This Row],[Mes]]*100)+Fecha[[#This Row],[Dia]]</f>
        <v>20130220</v>
      </c>
      <c r="C418">
        <f>YEAR(Fecha[Fecha])</f>
        <v>2013</v>
      </c>
      <c r="D418">
        <f>ROUNDUP(Fecha[[#This Row],[Mes]]/3,0)</f>
        <v>1</v>
      </c>
      <c r="E418">
        <f>MONTH(Fecha[[#This Row],[Fecha]])</f>
        <v>2</v>
      </c>
      <c r="F418">
        <f>(Fecha[[#This Row],[Año]]*100)+(Fecha[[#This Row],[Mes]])</f>
        <v>201302</v>
      </c>
      <c r="G418">
        <f>WEEKNUM(Fecha[[#This Row],[Fecha]],2)</f>
        <v>8</v>
      </c>
      <c r="H418">
        <f>DAY(Fecha[[#This Row],[Fecha]])</f>
        <v>20</v>
      </c>
      <c r="I418">
        <f>WEEKDAY(Fecha[[#This Row],[Fecha]],2)</f>
        <v>3</v>
      </c>
      <c r="J418">
        <f>Fecha[[#This Row],[Año]]</f>
        <v>2013</v>
      </c>
      <c r="K418" t="str">
        <f>"T"&amp;TEXT(Fecha[[#This Row],[Trimestre]],"0")</f>
        <v>T1</v>
      </c>
      <c r="L418" t="str">
        <f>Fecha[[#This Row],[NbTrimestre]]&amp;"/"&amp;RIGHT(TEXT(Fecha[[#This Row],[NbAño]],"0"),2)</f>
        <v>T1/13</v>
      </c>
      <c r="M418" t="str">
        <f>TEXT(Fecha[[#This Row],[Fecha]],"MMMM")</f>
        <v>febrero</v>
      </c>
      <c r="N418" t="str">
        <f>TEXT(Fecha[[#This Row],[Fecha]],"MMM")</f>
        <v>feb</v>
      </c>
      <c r="O418" t="str">
        <f>TEXT(Fecha[[#This Row],[Dia]],"0")&amp;" "&amp;Fecha[[#This Row],[nbMes3L]]</f>
        <v>20 feb</v>
      </c>
      <c r="P418" t="str">
        <f>"Sem "&amp;TEXT(Fecha[[#This Row],[Semana]],"0")&amp;" "&amp;"/"&amp;RIGHT(TEXT(Fecha[[#This Row],[NbAño]],"0"),2)</f>
        <v>Sem 8 /13</v>
      </c>
      <c r="Q418" t="str">
        <f>TEXT(WEEKDAY(Fecha[[#This Row],[Fecha]],1),"dddd")</f>
        <v>miércoles</v>
      </c>
      <c r="R4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19" spans="1:18" x14ac:dyDescent="0.3">
      <c r="A419" s="1">
        <v>41326</v>
      </c>
      <c r="B419">
        <f>(Fecha[[#This Row],[Año]]*10000)+(Fecha[[#This Row],[Mes]]*100)+Fecha[[#This Row],[Dia]]</f>
        <v>20130221</v>
      </c>
      <c r="C419">
        <f>YEAR(Fecha[Fecha])</f>
        <v>2013</v>
      </c>
      <c r="D419">
        <f>ROUNDUP(Fecha[[#This Row],[Mes]]/3,0)</f>
        <v>1</v>
      </c>
      <c r="E419">
        <f>MONTH(Fecha[[#This Row],[Fecha]])</f>
        <v>2</v>
      </c>
      <c r="F419">
        <f>(Fecha[[#This Row],[Año]]*100)+(Fecha[[#This Row],[Mes]])</f>
        <v>201302</v>
      </c>
      <c r="G419">
        <f>WEEKNUM(Fecha[[#This Row],[Fecha]],2)</f>
        <v>8</v>
      </c>
      <c r="H419">
        <f>DAY(Fecha[[#This Row],[Fecha]])</f>
        <v>21</v>
      </c>
      <c r="I419">
        <f>WEEKDAY(Fecha[[#This Row],[Fecha]],2)</f>
        <v>4</v>
      </c>
      <c r="J419">
        <f>Fecha[[#This Row],[Año]]</f>
        <v>2013</v>
      </c>
      <c r="K419" t="str">
        <f>"T"&amp;TEXT(Fecha[[#This Row],[Trimestre]],"0")</f>
        <v>T1</v>
      </c>
      <c r="L419" t="str">
        <f>Fecha[[#This Row],[NbTrimestre]]&amp;"/"&amp;RIGHT(TEXT(Fecha[[#This Row],[NbAño]],"0"),2)</f>
        <v>T1/13</v>
      </c>
      <c r="M419" t="str">
        <f>TEXT(Fecha[[#This Row],[Fecha]],"MMMM")</f>
        <v>febrero</v>
      </c>
      <c r="N419" t="str">
        <f>TEXT(Fecha[[#This Row],[Fecha]],"MMM")</f>
        <v>feb</v>
      </c>
      <c r="O419" t="str">
        <f>TEXT(Fecha[[#This Row],[Dia]],"0")&amp;" "&amp;Fecha[[#This Row],[nbMes3L]]</f>
        <v>21 feb</v>
      </c>
      <c r="P419" t="str">
        <f>"Sem "&amp;TEXT(Fecha[[#This Row],[Semana]],"0")&amp;" "&amp;"/"&amp;RIGHT(TEXT(Fecha[[#This Row],[NbAño]],"0"),2)</f>
        <v>Sem 8 /13</v>
      </c>
      <c r="Q419" t="str">
        <f>TEXT(WEEKDAY(Fecha[[#This Row],[Fecha]],1),"dddd")</f>
        <v>jueves</v>
      </c>
      <c r="R4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0" spans="1:18" x14ac:dyDescent="0.3">
      <c r="A420" s="1">
        <v>41327</v>
      </c>
      <c r="B420">
        <f>(Fecha[[#This Row],[Año]]*10000)+(Fecha[[#This Row],[Mes]]*100)+Fecha[[#This Row],[Dia]]</f>
        <v>20130222</v>
      </c>
      <c r="C420">
        <f>YEAR(Fecha[Fecha])</f>
        <v>2013</v>
      </c>
      <c r="D420">
        <f>ROUNDUP(Fecha[[#This Row],[Mes]]/3,0)</f>
        <v>1</v>
      </c>
      <c r="E420">
        <f>MONTH(Fecha[[#This Row],[Fecha]])</f>
        <v>2</v>
      </c>
      <c r="F420">
        <f>(Fecha[[#This Row],[Año]]*100)+(Fecha[[#This Row],[Mes]])</f>
        <v>201302</v>
      </c>
      <c r="G420">
        <f>WEEKNUM(Fecha[[#This Row],[Fecha]],2)</f>
        <v>8</v>
      </c>
      <c r="H420">
        <f>DAY(Fecha[[#This Row],[Fecha]])</f>
        <v>22</v>
      </c>
      <c r="I420">
        <f>WEEKDAY(Fecha[[#This Row],[Fecha]],2)</f>
        <v>5</v>
      </c>
      <c r="J420">
        <f>Fecha[[#This Row],[Año]]</f>
        <v>2013</v>
      </c>
      <c r="K420" t="str">
        <f>"T"&amp;TEXT(Fecha[[#This Row],[Trimestre]],"0")</f>
        <v>T1</v>
      </c>
      <c r="L420" t="str">
        <f>Fecha[[#This Row],[NbTrimestre]]&amp;"/"&amp;RIGHT(TEXT(Fecha[[#This Row],[NbAño]],"0"),2)</f>
        <v>T1/13</v>
      </c>
      <c r="M420" t="str">
        <f>TEXT(Fecha[[#This Row],[Fecha]],"MMMM")</f>
        <v>febrero</v>
      </c>
      <c r="N420" t="str">
        <f>TEXT(Fecha[[#This Row],[Fecha]],"MMM")</f>
        <v>feb</v>
      </c>
      <c r="O420" t="str">
        <f>TEXT(Fecha[[#This Row],[Dia]],"0")&amp;" "&amp;Fecha[[#This Row],[nbMes3L]]</f>
        <v>22 feb</v>
      </c>
      <c r="P420" t="str">
        <f>"Sem "&amp;TEXT(Fecha[[#This Row],[Semana]],"0")&amp;" "&amp;"/"&amp;RIGHT(TEXT(Fecha[[#This Row],[NbAño]],"0"),2)</f>
        <v>Sem 8 /13</v>
      </c>
      <c r="Q420" t="str">
        <f>TEXT(WEEKDAY(Fecha[[#This Row],[Fecha]],1),"dddd")</f>
        <v>viernes</v>
      </c>
      <c r="R4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1" spans="1:18" x14ac:dyDescent="0.3">
      <c r="A421" s="1">
        <v>41328</v>
      </c>
      <c r="B421">
        <f>(Fecha[[#This Row],[Año]]*10000)+(Fecha[[#This Row],[Mes]]*100)+Fecha[[#This Row],[Dia]]</f>
        <v>20130223</v>
      </c>
      <c r="C421">
        <f>YEAR(Fecha[Fecha])</f>
        <v>2013</v>
      </c>
      <c r="D421">
        <f>ROUNDUP(Fecha[[#This Row],[Mes]]/3,0)</f>
        <v>1</v>
      </c>
      <c r="E421">
        <f>MONTH(Fecha[[#This Row],[Fecha]])</f>
        <v>2</v>
      </c>
      <c r="F421">
        <f>(Fecha[[#This Row],[Año]]*100)+(Fecha[[#This Row],[Mes]])</f>
        <v>201302</v>
      </c>
      <c r="G421">
        <f>WEEKNUM(Fecha[[#This Row],[Fecha]],2)</f>
        <v>8</v>
      </c>
      <c r="H421">
        <f>DAY(Fecha[[#This Row],[Fecha]])</f>
        <v>23</v>
      </c>
      <c r="I421">
        <f>WEEKDAY(Fecha[[#This Row],[Fecha]],2)</f>
        <v>6</v>
      </c>
      <c r="J421">
        <f>Fecha[[#This Row],[Año]]</f>
        <v>2013</v>
      </c>
      <c r="K421" t="str">
        <f>"T"&amp;TEXT(Fecha[[#This Row],[Trimestre]],"0")</f>
        <v>T1</v>
      </c>
      <c r="L421" t="str">
        <f>Fecha[[#This Row],[NbTrimestre]]&amp;"/"&amp;RIGHT(TEXT(Fecha[[#This Row],[NbAño]],"0"),2)</f>
        <v>T1/13</v>
      </c>
      <c r="M421" t="str">
        <f>TEXT(Fecha[[#This Row],[Fecha]],"MMMM")</f>
        <v>febrero</v>
      </c>
      <c r="N421" t="str">
        <f>TEXT(Fecha[[#This Row],[Fecha]],"MMM")</f>
        <v>feb</v>
      </c>
      <c r="O421" t="str">
        <f>TEXT(Fecha[[#This Row],[Dia]],"0")&amp;" "&amp;Fecha[[#This Row],[nbMes3L]]</f>
        <v>23 feb</v>
      </c>
      <c r="P421" t="str">
        <f>"Sem "&amp;TEXT(Fecha[[#This Row],[Semana]],"0")&amp;" "&amp;"/"&amp;RIGHT(TEXT(Fecha[[#This Row],[NbAño]],"0"),2)</f>
        <v>Sem 8 /13</v>
      </c>
      <c r="Q421" t="str">
        <f>TEXT(WEEKDAY(Fecha[[#This Row],[Fecha]],1),"dddd")</f>
        <v>sábado</v>
      </c>
      <c r="R4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2" spans="1:18" x14ac:dyDescent="0.3">
      <c r="A422" s="1">
        <v>41329</v>
      </c>
      <c r="B422">
        <f>(Fecha[[#This Row],[Año]]*10000)+(Fecha[[#This Row],[Mes]]*100)+Fecha[[#This Row],[Dia]]</f>
        <v>20130224</v>
      </c>
      <c r="C422">
        <f>YEAR(Fecha[Fecha])</f>
        <v>2013</v>
      </c>
      <c r="D422">
        <f>ROUNDUP(Fecha[[#This Row],[Mes]]/3,0)</f>
        <v>1</v>
      </c>
      <c r="E422">
        <f>MONTH(Fecha[[#This Row],[Fecha]])</f>
        <v>2</v>
      </c>
      <c r="F422">
        <f>(Fecha[[#This Row],[Año]]*100)+(Fecha[[#This Row],[Mes]])</f>
        <v>201302</v>
      </c>
      <c r="G422">
        <f>WEEKNUM(Fecha[[#This Row],[Fecha]],2)</f>
        <v>8</v>
      </c>
      <c r="H422">
        <f>DAY(Fecha[[#This Row],[Fecha]])</f>
        <v>24</v>
      </c>
      <c r="I422">
        <f>WEEKDAY(Fecha[[#This Row],[Fecha]],2)</f>
        <v>7</v>
      </c>
      <c r="J422">
        <f>Fecha[[#This Row],[Año]]</f>
        <v>2013</v>
      </c>
      <c r="K422" t="str">
        <f>"T"&amp;TEXT(Fecha[[#This Row],[Trimestre]],"0")</f>
        <v>T1</v>
      </c>
      <c r="L422" t="str">
        <f>Fecha[[#This Row],[NbTrimestre]]&amp;"/"&amp;RIGHT(TEXT(Fecha[[#This Row],[NbAño]],"0"),2)</f>
        <v>T1/13</v>
      </c>
      <c r="M422" t="str">
        <f>TEXT(Fecha[[#This Row],[Fecha]],"MMMM")</f>
        <v>febrero</v>
      </c>
      <c r="N422" t="str">
        <f>TEXT(Fecha[[#This Row],[Fecha]],"MMM")</f>
        <v>feb</v>
      </c>
      <c r="O422" t="str">
        <f>TEXT(Fecha[[#This Row],[Dia]],"0")&amp;" "&amp;Fecha[[#This Row],[nbMes3L]]</f>
        <v>24 feb</v>
      </c>
      <c r="P422" t="str">
        <f>"Sem "&amp;TEXT(Fecha[[#This Row],[Semana]],"0")&amp;" "&amp;"/"&amp;RIGHT(TEXT(Fecha[[#This Row],[NbAño]],"0"),2)</f>
        <v>Sem 8 /13</v>
      </c>
      <c r="Q422" t="str">
        <f>TEXT(WEEKDAY(Fecha[[#This Row],[Fecha]],1),"dddd")</f>
        <v>domingo</v>
      </c>
      <c r="R4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3" spans="1:18" x14ac:dyDescent="0.3">
      <c r="A423" s="1">
        <v>41330</v>
      </c>
      <c r="B423">
        <f>(Fecha[[#This Row],[Año]]*10000)+(Fecha[[#This Row],[Mes]]*100)+Fecha[[#This Row],[Dia]]</f>
        <v>20130225</v>
      </c>
      <c r="C423">
        <f>YEAR(Fecha[Fecha])</f>
        <v>2013</v>
      </c>
      <c r="D423">
        <f>ROUNDUP(Fecha[[#This Row],[Mes]]/3,0)</f>
        <v>1</v>
      </c>
      <c r="E423">
        <f>MONTH(Fecha[[#This Row],[Fecha]])</f>
        <v>2</v>
      </c>
      <c r="F423">
        <f>(Fecha[[#This Row],[Año]]*100)+(Fecha[[#This Row],[Mes]])</f>
        <v>201302</v>
      </c>
      <c r="G423">
        <f>WEEKNUM(Fecha[[#This Row],[Fecha]],2)</f>
        <v>9</v>
      </c>
      <c r="H423">
        <f>DAY(Fecha[[#This Row],[Fecha]])</f>
        <v>25</v>
      </c>
      <c r="I423">
        <f>WEEKDAY(Fecha[[#This Row],[Fecha]],2)</f>
        <v>1</v>
      </c>
      <c r="J423">
        <f>Fecha[[#This Row],[Año]]</f>
        <v>2013</v>
      </c>
      <c r="K423" t="str">
        <f>"T"&amp;TEXT(Fecha[[#This Row],[Trimestre]],"0")</f>
        <v>T1</v>
      </c>
      <c r="L423" t="str">
        <f>Fecha[[#This Row],[NbTrimestre]]&amp;"/"&amp;RIGHT(TEXT(Fecha[[#This Row],[NbAño]],"0"),2)</f>
        <v>T1/13</v>
      </c>
      <c r="M423" t="str">
        <f>TEXT(Fecha[[#This Row],[Fecha]],"MMMM")</f>
        <v>febrero</v>
      </c>
      <c r="N423" t="str">
        <f>TEXT(Fecha[[#This Row],[Fecha]],"MMM")</f>
        <v>feb</v>
      </c>
      <c r="O423" t="str">
        <f>TEXT(Fecha[[#This Row],[Dia]],"0")&amp;" "&amp;Fecha[[#This Row],[nbMes3L]]</f>
        <v>25 feb</v>
      </c>
      <c r="P423" t="str">
        <f>"Sem "&amp;TEXT(Fecha[[#This Row],[Semana]],"0")&amp;" "&amp;"/"&amp;RIGHT(TEXT(Fecha[[#This Row],[NbAño]],"0"),2)</f>
        <v>Sem 9 /13</v>
      </c>
      <c r="Q423" t="str">
        <f>TEXT(WEEKDAY(Fecha[[#This Row],[Fecha]],1),"dddd")</f>
        <v>lunes</v>
      </c>
      <c r="R4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4" spans="1:18" x14ac:dyDescent="0.3">
      <c r="A424" s="1">
        <v>41331</v>
      </c>
      <c r="B424">
        <f>(Fecha[[#This Row],[Año]]*10000)+(Fecha[[#This Row],[Mes]]*100)+Fecha[[#This Row],[Dia]]</f>
        <v>20130226</v>
      </c>
      <c r="C424">
        <f>YEAR(Fecha[Fecha])</f>
        <v>2013</v>
      </c>
      <c r="D424">
        <f>ROUNDUP(Fecha[[#This Row],[Mes]]/3,0)</f>
        <v>1</v>
      </c>
      <c r="E424">
        <f>MONTH(Fecha[[#This Row],[Fecha]])</f>
        <v>2</v>
      </c>
      <c r="F424">
        <f>(Fecha[[#This Row],[Año]]*100)+(Fecha[[#This Row],[Mes]])</f>
        <v>201302</v>
      </c>
      <c r="G424">
        <f>WEEKNUM(Fecha[[#This Row],[Fecha]],2)</f>
        <v>9</v>
      </c>
      <c r="H424">
        <f>DAY(Fecha[[#This Row],[Fecha]])</f>
        <v>26</v>
      </c>
      <c r="I424">
        <f>WEEKDAY(Fecha[[#This Row],[Fecha]],2)</f>
        <v>2</v>
      </c>
      <c r="J424">
        <f>Fecha[[#This Row],[Año]]</f>
        <v>2013</v>
      </c>
      <c r="K424" t="str">
        <f>"T"&amp;TEXT(Fecha[[#This Row],[Trimestre]],"0")</f>
        <v>T1</v>
      </c>
      <c r="L424" t="str">
        <f>Fecha[[#This Row],[NbTrimestre]]&amp;"/"&amp;RIGHT(TEXT(Fecha[[#This Row],[NbAño]],"0"),2)</f>
        <v>T1/13</v>
      </c>
      <c r="M424" t="str">
        <f>TEXT(Fecha[[#This Row],[Fecha]],"MMMM")</f>
        <v>febrero</v>
      </c>
      <c r="N424" t="str">
        <f>TEXT(Fecha[[#This Row],[Fecha]],"MMM")</f>
        <v>feb</v>
      </c>
      <c r="O424" t="str">
        <f>TEXT(Fecha[[#This Row],[Dia]],"0")&amp;" "&amp;Fecha[[#This Row],[nbMes3L]]</f>
        <v>26 feb</v>
      </c>
      <c r="P424" t="str">
        <f>"Sem "&amp;TEXT(Fecha[[#This Row],[Semana]],"0")&amp;" "&amp;"/"&amp;RIGHT(TEXT(Fecha[[#This Row],[NbAño]],"0"),2)</f>
        <v>Sem 9 /13</v>
      </c>
      <c r="Q424" t="str">
        <f>TEXT(WEEKDAY(Fecha[[#This Row],[Fecha]],1),"dddd")</f>
        <v>martes</v>
      </c>
      <c r="R4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5" spans="1:18" x14ac:dyDescent="0.3">
      <c r="A425" s="1">
        <v>41332</v>
      </c>
      <c r="B425">
        <f>(Fecha[[#This Row],[Año]]*10000)+(Fecha[[#This Row],[Mes]]*100)+Fecha[[#This Row],[Dia]]</f>
        <v>20130227</v>
      </c>
      <c r="C425">
        <f>YEAR(Fecha[Fecha])</f>
        <v>2013</v>
      </c>
      <c r="D425">
        <f>ROUNDUP(Fecha[[#This Row],[Mes]]/3,0)</f>
        <v>1</v>
      </c>
      <c r="E425">
        <f>MONTH(Fecha[[#This Row],[Fecha]])</f>
        <v>2</v>
      </c>
      <c r="F425">
        <f>(Fecha[[#This Row],[Año]]*100)+(Fecha[[#This Row],[Mes]])</f>
        <v>201302</v>
      </c>
      <c r="G425">
        <f>WEEKNUM(Fecha[[#This Row],[Fecha]],2)</f>
        <v>9</v>
      </c>
      <c r="H425">
        <f>DAY(Fecha[[#This Row],[Fecha]])</f>
        <v>27</v>
      </c>
      <c r="I425">
        <f>WEEKDAY(Fecha[[#This Row],[Fecha]],2)</f>
        <v>3</v>
      </c>
      <c r="J425">
        <f>Fecha[[#This Row],[Año]]</f>
        <v>2013</v>
      </c>
      <c r="K425" t="str">
        <f>"T"&amp;TEXT(Fecha[[#This Row],[Trimestre]],"0")</f>
        <v>T1</v>
      </c>
      <c r="L425" t="str">
        <f>Fecha[[#This Row],[NbTrimestre]]&amp;"/"&amp;RIGHT(TEXT(Fecha[[#This Row],[NbAño]],"0"),2)</f>
        <v>T1/13</v>
      </c>
      <c r="M425" t="str">
        <f>TEXT(Fecha[[#This Row],[Fecha]],"MMMM")</f>
        <v>febrero</v>
      </c>
      <c r="N425" t="str">
        <f>TEXT(Fecha[[#This Row],[Fecha]],"MMM")</f>
        <v>feb</v>
      </c>
      <c r="O425" t="str">
        <f>TEXT(Fecha[[#This Row],[Dia]],"0")&amp;" "&amp;Fecha[[#This Row],[nbMes3L]]</f>
        <v>27 feb</v>
      </c>
      <c r="P425" t="str">
        <f>"Sem "&amp;TEXT(Fecha[[#This Row],[Semana]],"0")&amp;" "&amp;"/"&amp;RIGHT(TEXT(Fecha[[#This Row],[NbAño]],"0"),2)</f>
        <v>Sem 9 /13</v>
      </c>
      <c r="Q425" t="str">
        <f>TEXT(WEEKDAY(Fecha[[#This Row],[Fecha]],1),"dddd")</f>
        <v>miércoles</v>
      </c>
      <c r="R4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6" spans="1:18" x14ac:dyDescent="0.3">
      <c r="A426" s="1">
        <v>41333</v>
      </c>
      <c r="B426">
        <f>(Fecha[[#This Row],[Año]]*10000)+(Fecha[[#This Row],[Mes]]*100)+Fecha[[#This Row],[Dia]]</f>
        <v>20130228</v>
      </c>
      <c r="C426">
        <f>YEAR(Fecha[Fecha])</f>
        <v>2013</v>
      </c>
      <c r="D426">
        <f>ROUNDUP(Fecha[[#This Row],[Mes]]/3,0)</f>
        <v>1</v>
      </c>
      <c r="E426">
        <f>MONTH(Fecha[[#This Row],[Fecha]])</f>
        <v>2</v>
      </c>
      <c r="F426">
        <f>(Fecha[[#This Row],[Año]]*100)+(Fecha[[#This Row],[Mes]])</f>
        <v>201302</v>
      </c>
      <c r="G426">
        <f>WEEKNUM(Fecha[[#This Row],[Fecha]],2)</f>
        <v>9</v>
      </c>
      <c r="H426">
        <f>DAY(Fecha[[#This Row],[Fecha]])</f>
        <v>28</v>
      </c>
      <c r="I426">
        <f>WEEKDAY(Fecha[[#This Row],[Fecha]],2)</f>
        <v>4</v>
      </c>
      <c r="J426">
        <f>Fecha[[#This Row],[Año]]</f>
        <v>2013</v>
      </c>
      <c r="K426" t="str">
        <f>"T"&amp;TEXT(Fecha[[#This Row],[Trimestre]],"0")</f>
        <v>T1</v>
      </c>
      <c r="L426" t="str">
        <f>Fecha[[#This Row],[NbTrimestre]]&amp;"/"&amp;RIGHT(TEXT(Fecha[[#This Row],[NbAño]],"0"),2)</f>
        <v>T1/13</v>
      </c>
      <c r="M426" t="str">
        <f>TEXT(Fecha[[#This Row],[Fecha]],"MMMM")</f>
        <v>febrero</v>
      </c>
      <c r="N426" t="str">
        <f>TEXT(Fecha[[#This Row],[Fecha]],"MMM")</f>
        <v>feb</v>
      </c>
      <c r="O426" t="str">
        <f>TEXT(Fecha[[#This Row],[Dia]],"0")&amp;" "&amp;Fecha[[#This Row],[nbMes3L]]</f>
        <v>28 feb</v>
      </c>
      <c r="P426" t="str">
        <f>"Sem "&amp;TEXT(Fecha[[#This Row],[Semana]],"0")&amp;" "&amp;"/"&amp;RIGHT(TEXT(Fecha[[#This Row],[NbAño]],"0"),2)</f>
        <v>Sem 9 /13</v>
      </c>
      <c r="Q426" t="str">
        <f>TEXT(WEEKDAY(Fecha[[#This Row],[Fecha]],1),"dddd")</f>
        <v>jueves</v>
      </c>
      <c r="R4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7" spans="1:18" x14ac:dyDescent="0.3">
      <c r="A427" s="1">
        <v>41334</v>
      </c>
      <c r="B427">
        <f>(Fecha[[#This Row],[Año]]*10000)+(Fecha[[#This Row],[Mes]]*100)+Fecha[[#This Row],[Dia]]</f>
        <v>20130301</v>
      </c>
      <c r="C427">
        <f>YEAR(Fecha[Fecha])</f>
        <v>2013</v>
      </c>
      <c r="D427">
        <f>ROUNDUP(Fecha[[#This Row],[Mes]]/3,0)</f>
        <v>1</v>
      </c>
      <c r="E427">
        <f>MONTH(Fecha[[#This Row],[Fecha]])</f>
        <v>3</v>
      </c>
      <c r="F427">
        <f>(Fecha[[#This Row],[Año]]*100)+(Fecha[[#This Row],[Mes]])</f>
        <v>201303</v>
      </c>
      <c r="G427">
        <f>WEEKNUM(Fecha[[#This Row],[Fecha]],2)</f>
        <v>9</v>
      </c>
      <c r="H427">
        <f>DAY(Fecha[[#This Row],[Fecha]])</f>
        <v>1</v>
      </c>
      <c r="I427">
        <f>WEEKDAY(Fecha[[#This Row],[Fecha]],2)</f>
        <v>5</v>
      </c>
      <c r="J427">
        <f>Fecha[[#This Row],[Año]]</f>
        <v>2013</v>
      </c>
      <c r="K427" t="str">
        <f>"T"&amp;TEXT(Fecha[[#This Row],[Trimestre]],"0")</f>
        <v>T1</v>
      </c>
      <c r="L427" t="str">
        <f>Fecha[[#This Row],[NbTrimestre]]&amp;"/"&amp;RIGHT(TEXT(Fecha[[#This Row],[NbAño]],"0"),2)</f>
        <v>T1/13</v>
      </c>
      <c r="M427" t="str">
        <f>TEXT(Fecha[[#This Row],[Fecha]],"MMMM")</f>
        <v>marzo</v>
      </c>
      <c r="N427" t="str">
        <f>TEXT(Fecha[[#This Row],[Fecha]],"MMM")</f>
        <v>mar</v>
      </c>
      <c r="O427" t="str">
        <f>TEXT(Fecha[[#This Row],[Dia]],"0")&amp;" "&amp;Fecha[[#This Row],[nbMes3L]]</f>
        <v>1 mar</v>
      </c>
      <c r="P427" t="str">
        <f>"Sem "&amp;TEXT(Fecha[[#This Row],[Semana]],"0")&amp;" "&amp;"/"&amp;RIGHT(TEXT(Fecha[[#This Row],[NbAño]],"0"),2)</f>
        <v>Sem 9 /13</v>
      </c>
      <c r="Q427" t="str">
        <f>TEXT(WEEKDAY(Fecha[[#This Row],[Fecha]],1),"dddd")</f>
        <v>viernes</v>
      </c>
      <c r="R4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8" spans="1:18" x14ac:dyDescent="0.3">
      <c r="A428" s="1">
        <v>41335</v>
      </c>
      <c r="B428">
        <f>(Fecha[[#This Row],[Año]]*10000)+(Fecha[[#This Row],[Mes]]*100)+Fecha[[#This Row],[Dia]]</f>
        <v>20130302</v>
      </c>
      <c r="C428">
        <f>YEAR(Fecha[Fecha])</f>
        <v>2013</v>
      </c>
      <c r="D428">
        <f>ROUNDUP(Fecha[[#This Row],[Mes]]/3,0)</f>
        <v>1</v>
      </c>
      <c r="E428">
        <f>MONTH(Fecha[[#This Row],[Fecha]])</f>
        <v>3</v>
      </c>
      <c r="F428">
        <f>(Fecha[[#This Row],[Año]]*100)+(Fecha[[#This Row],[Mes]])</f>
        <v>201303</v>
      </c>
      <c r="G428">
        <f>WEEKNUM(Fecha[[#This Row],[Fecha]],2)</f>
        <v>9</v>
      </c>
      <c r="H428">
        <f>DAY(Fecha[[#This Row],[Fecha]])</f>
        <v>2</v>
      </c>
      <c r="I428">
        <f>WEEKDAY(Fecha[[#This Row],[Fecha]],2)</f>
        <v>6</v>
      </c>
      <c r="J428">
        <f>Fecha[[#This Row],[Año]]</f>
        <v>2013</v>
      </c>
      <c r="K428" t="str">
        <f>"T"&amp;TEXT(Fecha[[#This Row],[Trimestre]],"0")</f>
        <v>T1</v>
      </c>
      <c r="L428" t="str">
        <f>Fecha[[#This Row],[NbTrimestre]]&amp;"/"&amp;RIGHT(TEXT(Fecha[[#This Row],[NbAño]],"0"),2)</f>
        <v>T1/13</v>
      </c>
      <c r="M428" t="str">
        <f>TEXT(Fecha[[#This Row],[Fecha]],"MMMM")</f>
        <v>marzo</v>
      </c>
      <c r="N428" t="str">
        <f>TEXT(Fecha[[#This Row],[Fecha]],"MMM")</f>
        <v>mar</v>
      </c>
      <c r="O428" t="str">
        <f>TEXT(Fecha[[#This Row],[Dia]],"0")&amp;" "&amp;Fecha[[#This Row],[nbMes3L]]</f>
        <v>2 mar</v>
      </c>
      <c r="P428" t="str">
        <f>"Sem "&amp;TEXT(Fecha[[#This Row],[Semana]],"0")&amp;" "&amp;"/"&amp;RIGHT(TEXT(Fecha[[#This Row],[NbAño]],"0"),2)</f>
        <v>Sem 9 /13</v>
      </c>
      <c r="Q428" t="str">
        <f>TEXT(WEEKDAY(Fecha[[#This Row],[Fecha]],1),"dddd")</f>
        <v>sábado</v>
      </c>
      <c r="R4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29" spans="1:18" x14ac:dyDescent="0.3">
      <c r="A429" s="1">
        <v>41336</v>
      </c>
      <c r="B429">
        <f>(Fecha[[#This Row],[Año]]*10000)+(Fecha[[#This Row],[Mes]]*100)+Fecha[[#This Row],[Dia]]</f>
        <v>20130303</v>
      </c>
      <c r="C429">
        <f>YEAR(Fecha[Fecha])</f>
        <v>2013</v>
      </c>
      <c r="D429">
        <f>ROUNDUP(Fecha[[#This Row],[Mes]]/3,0)</f>
        <v>1</v>
      </c>
      <c r="E429">
        <f>MONTH(Fecha[[#This Row],[Fecha]])</f>
        <v>3</v>
      </c>
      <c r="F429">
        <f>(Fecha[[#This Row],[Año]]*100)+(Fecha[[#This Row],[Mes]])</f>
        <v>201303</v>
      </c>
      <c r="G429">
        <f>WEEKNUM(Fecha[[#This Row],[Fecha]],2)</f>
        <v>9</v>
      </c>
      <c r="H429">
        <f>DAY(Fecha[[#This Row],[Fecha]])</f>
        <v>3</v>
      </c>
      <c r="I429">
        <f>WEEKDAY(Fecha[[#This Row],[Fecha]],2)</f>
        <v>7</v>
      </c>
      <c r="J429">
        <f>Fecha[[#This Row],[Año]]</f>
        <v>2013</v>
      </c>
      <c r="K429" t="str">
        <f>"T"&amp;TEXT(Fecha[[#This Row],[Trimestre]],"0")</f>
        <v>T1</v>
      </c>
      <c r="L429" t="str">
        <f>Fecha[[#This Row],[NbTrimestre]]&amp;"/"&amp;RIGHT(TEXT(Fecha[[#This Row],[NbAño]],"0"),2)</f>
        <v>T1/13</v>
      </c>
      <c r="M429" t="str">
        <f>TEXT(Fecha[[#This Row],[Fecha]],"MMMM")</f>
        <v>marzo</v>
      </c>
      <c r="N429" t="str">
        <f>TEXT(Fecha[[#This Row],[Fecha]],"MMM")</f>
        <v>mar</v>
      </c>
      <c r="O429" t="str">
        <f>TEXT(Fecha[[#This Row],[Dia]],"0")&amp;" "&amp;Fecha[[#This Row],[nbMes3L]]</f>
        <v>3 mar</v>
      </c>
      <c r="P429" t="str">
        <f>"Sem "&amp;TEXT(Fecha[[#This Row],[Semana]],"0")&amp;" "&amp;"/"&amp;RIGHT(TEXT(Fecha[[#This Row],[NbAño]],"0"),2)</f>
        <v>Sem 9 /13</v>
      </c>
      <c r="Q429" t="str">
        <f>TEXT(WEEKDAY(Fecha[[#This Row],[Fecha]],1),"dddd")</f>
        <v>domingo</v>
      </c>
      <c r="R4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0" spans="1:18" x14ac:dyDescent="0.3">
      <c r="A430" s="1">
        <v>41337</v>
      </c>
      <c r="B430">
        <f>(Fecha[[#This Row],[Año]]*10000)+(Fecha[[#This Row],[Mes]]*100)+Fecha[[#This Row],[Dia]]</f>
        <v>20130304</v>
      </c>
      <c r="C430">
        <f>YEAR(Fecha[Fecha])</f>
        <v>2013</v>
      </c>
      <c r="D430">
        <f>ROUNDUP(Fecha[[#This Row],[Mes]]/3,0)</f>
        <v>1</v>
      </c>
      <c r="E430">
        <f>MONTH(Fecha[[#This Row],[Fecha]])</f>
        <v>3</v>
      </c>
      <c r="F430">
        <f>(Fecha[[#This Row],[Año]]*100)+(Fecha[[#This Row],[Mes]])</f>
        <v>201303</v>
      </c>
      <c r="G430">
        <f>WEEKNUM(Fecha[[#This Row],[Fecha]],2)</f>
        <v>10</v>
      </c>
      <c r="H430">
        <f>DAY(Fecha[[#This Row],[Fecha]])</f>
        <v>4</v>
      </c>
      <c r="I430">
        <f>WEEKDAY(Fecha[[#This Row],[Fecha]],2)</f>
        <v>1</v>
      </c>
      <c r="J430">
        <f>Fecha[[#This Row],[Año]]</f>
        <v>2013</v>
      </c>
      <c r="K430" t="str">
        <f>"T"&amp;TEXT(Fecha[[#This Row],[Trimestre]],"0")</f>
        <v>T1</v>
      </c>
      <c r="L430" t="str">
        <f>Fecha[[#This Row],[NbTrimestre]]&amp;"/"&amp;RIGHT(TEXT(Fecha[[#This Row],[NbAño]],"0"),2)</f>
        <v>T1/13</v>
      </c>
      <c r="M430" t="str">
        <f>TEXT(Fecha[[#This Row],[Fecha]],"MMMM")</f>
        <v>marzo</v>
      </c>
      <c r="N430" t="str">
        <f>TEXT(Fecha[[#This Row],[Fecha]],"MMM")</f>
        <v>mar</v>
      </c>
      <c r="O430" t="str">
        <f>TEXT(Fecha[[#This Row],[Dia]],"0")&amp;" "&amp;Fecha[[#This Row],[nbMes3L]]</f>
        <v>4 mar</v>
      </c>
      <c r="P430" t="str">
        <f>"Sem "&amp;TEXT(Fecha[[#This Row],[Semana]],"0")&amp;" "&amp;"/"&amp;RIGHT(TEXT(Fecha[[#This Row],[NbAño]],"0"),2)</f>
        <v>Sem 10 /13</v>
      </c>
      <c r="Q430" t="str">
        <f>TEXT(WEEKDAY(Fecha[[#This Row],[Fecha]],1),"dddd")</f>
        <v>lunes</v>
      </c>
      <c r="R4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1" spans="1:18" x14ac:dyDescent="0.3">
      <c r="A431" s="1">
        <v>41338</v>
      </c>
      <c r="B431">
        <f>(Fecha[[#This Row],[Año]]*10000)+(Fecha[[#This Row],[Mes]]*100)+Fecha[[#This Row],[Dia]]</f>
        <v>20130305</v>
      </c>
      <c r="C431">
        <f>YEAR(Fecha[Fecha])</f>
        <v>2013</v>
      </c>
      <c r="D431">
        <f>ROUNDUP(Fecha[[#This Row],[Mes]]/3,0)</f>
        <v>1</v>
      </c>
      <c r="E431">
        <f>MONTH(Fecha[[#This Row],[Fecha]])</f>
        <v>3</v>
      </c>
      <c r="F431">
        <f>(Fecha[[#This Row],[Año]]*100)+(Fecha[[#This Row],[Mes]])</f>
        <v>201303</v>
      </c>
      <c r="G431">
        <f>WEEKNUM(Fecha[[#This Row],[Fecha]],2)</f>
        <v>10</v>
      </c>
      <c r="H431">
        <f>DAY(Fecha[[#This Row],[Fecha]])</f>
        <v>5</v>
      </c>
      <c r="I431">
        <f>WEEKDAY(Fecha[[#This Row],[Fecha]],2)</f>
        <v>2</v>
      </c>
      <c r="J431">
        <f>Fecha[[#This Row],[Año]]</f>
        <v>2013</v>
      </c>
      <c r="K431" t="str">
        <f>"T"&amp;TEXT(Fecha[[#This Row],[Trimestre]],"0")</f>
        <v>T1</v>
      </c>
      <c r="L431" t="str">
        <f>Fecha[[#This Row],[NbTrimestre]]&amp;"/"&amp;RIGHT(TEXT(Fecha[[#This Row],[NbAño]],"0"),2)</f>
        <v>T1/13</v>
      </c>
      <c r="M431" t="str">
        <f>TEXT(Fecha[[#This Row],[Fecha]],"MMMM")</f>
        <v>marzo</v>
      </c>
      <c r="N431" t="str">
        <f>TEXT(Fecha[[#This Row],[Fecha]],"MMM")</f>
        <v>mar</v>
      </c>
      <c r="O431" t="str">
        <f>TEXT(Fecha[[#This Row],[Dia]],"0")&amp;" "&amp;Fecha[[#This Row],[nbMes3L]]</f>
        <v>5 mar</v>
      </c>
      <c r="P431" t="str">
        <f>"Sem "&amp;TEXT(Fecha[[#This Row],[Semana]],"0")&amp;" "&amp;"/"&amp;RIGHT(TEXT(Fecha[[#This Row],[NbAño]],"0"),2)</f>
        <v>Sem 10 /13</v>
      </c>
      <c r="Q431" t="str">
        <f>TEXT(WEEKDAY(Fecha[[#This Row],[Fecha]],1),"dddd")</f>
        <v>martes</v>
      </c>
      <c r="R4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2" spans="1:18" x14ac:dyDescent="0.3">
      <c r="A432" s="1">
        <v>41339</v>
      </c>
      <c r="B432">
        <f>(Fecha[[#This Row],[Año]]*10000)+(Fecha[[#This Row],[Mes]]*100)+Fecha[[#This Row],[Dia]]</f>
        <v>20130306</v>
      </c>
      <c r="C432">
        <f>YEAR(Fecha[Fecha])</f>
        <v>2013</v>
      </c>
      <c r="D432">
        <f>ROUNDUP(Fecha[[#This Row],[Mes]]/3,0)</f>
        <v>1</v>
      </c>
      <c r="E432">
        <f>MONTH(Fecha[[#This Row],[Fecha]])</f>
        <v>3</v>
      </c>
      <c r="F432">
        <f>(Fecha[[#This Row],[Año]]*100)+(Fecha[[#This Row],[Mes]])</f>
        <v>201303</v>
      </c>
      <c r="G432">
        <f>WEEKNUM(Fecha[[#This Row],[Fecha]],2)</f>
        <v>10</v>
      </c>
      <c r="H432">
        <f>DAY(Fecha[[#This Row],[Fecha]])</f>
        <v>6</v>
      </c>
      <c r="I432">
        <f>WEEKDAY(Fecha[[#This Row],[Fecha]],2)</f>
        <v>3</v>
      </c>
      <c r="J432">
        <f>Fecha[[#This Row],[Año]]</f>
        <v>2013</v>
      </c>
      <c r="K432" t="str">
        <f>"T"&amp;TEXT(Fecha[[#This Row],[Trimestre]],"0")</f>
        <v>T1</v>
      </c>
      <c r="L432" t="str">
        <f>Fecha[[#This Row],[NbTrimestre]]&amp;"/"&amp;RIGHT(TEXT(Fecha[[#This Row],[NbAño]],"0"),2)</f>
        <v>T1/13</v>
      </c>
      <c r="M432" t="str">
        <f>TEXT(Fecha[[#This Row],[Fecha]],"MMMM")</f>
        <v>marzo</v>
      </c>
      <c r="N432" t="str">
        <f>TEXT(Fecha[[#This Row],[Fecha]],"MMM")</f>
        <v>mar</v>
      </c>
      <c r="O432" t="str">
        <f>TEXT(Fecha[[#This Row],[Dia]],"0")&amp;" "&amp;Fecha[[#This Row],[nbMes3L]]</f>
        <v>6 mar</v>
      </c>
      <c r="P432" t="str">
        <f>"Sem "&amp;TEXT(Fecha[[#This Row],[Semana]],"0")&amp;" "&amp;"/"&amp;RIGHT(TEXT(Fecha[[#This Row],[NbAño]],"0"),2)</f>
        <v>Sem 10 /13</v>
      </c>
      <c r="Q432" t="str">
        <f>TEXT(WEEKDAY(Fecha[[#This Row],[Fecha]],1),"dddd")</f>
        <v>miércoles</v>
      </c>
      <c r="R4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3" spans="1:18" x14ac:dyDescent="0.3">
      <c r="A433" s="1">
        <v>41340</v>
      </c>
      <c r="B433">
        <f>(Fecha[[#This Row],[Año]]*10000)+(Fecha[[#This Row],[Mes]]*100)+Fecha[[#This Row],[Dia]]</f>
        <v>20130307</v>
      </c>
      <c r="C433">
        <f>YEAR(Fecha[Fecha])</f>
        <v>2013</v>
      </c>
      <c r="D433">
        <f>ROUNDUP(Fecha[[#This Row],[Mes]]/3,0)</f>
        <v>1</v>
      </c>
      <c r="E433">
        <f>MONTH(Fecha[[#This Row],[Fecha]])</f>
        <v>3</v>
      </c>
      <c r="F433">
        <f>(Fecha[[#This Row],[Año]]*100)+(Fecha[[#This Row],[Mes]])</f>
        <v>201303</v>
      </c>
      <c r="G433">
        <f>WEEKNUM(Fecha[[#This Row],[Fecha]],2)</f>
        <v>10</v>
      </c>
      <c r="H433">
        <f>DAY(Fecha[[#This Row],[Fecha]])</f>
        <v>7</v>
      </c>
      <c r="I433">
        <f>WEEKDAY(Fecha[[#This Row],[Fecha]],2)</f>
        <v>4</v>
      </c>
      <c r="J433">
        <f>Fecha[[#This Row],[Año]]</f>
        <v>2013</v>
      </c>
      <c r="K433" t="str">
        <f>"T"&amp;TEXT(Fecha[[#This Row],[Trimestre]],"0")</f>
        <v>T1</v>
      </c>
      <c r="L433" t="str">
        <f>Fecha[[#This Row],[NbTrimestre]]&amp;"/"&amp;RIGHT(TEXT(Fecha[[#This Row],[NbAño]],"0"),2)</f>
        <v>T1/13</v>
      </c>
      <c r="M433" t="str">
        <f>TEXT(Fecha[[#This Row],[Fecha]],"MMMM")</f>
        <v>marzo</v>
      </c>
      <c r="N433" t="str">
        <f>TEXT(Fecha[[#This Row],[Fecha]],"MMM")</f>
        <v>mar</v>
      </c>
      <c r="O433" t="str">
        <f>TEXT(Fecha[[#This Row],[Dia]],"0")&amp;" "&amp;Fecha[[#This Row],[nbMes3L]]</f>
        <v>7 mar</v>
      </c>
      <c r="P433" t="str">
        <f>"Sem "&amp;TEXT(Fecha[[#This Row],[Semana]],"0")&amp;" "&amp;"/"&amp;RIGHT(TEXT(Fecha[[#This Row],[NbAño]],"0"),2)</f>
        <v>Sem 10 /13</v>
      </c>
      <c r="Q433" t="str">
        <f>TEXT(WEEKDAY(Fecha[[#This Row],[Fecha]],1),"dddd")</f>
        <v>jueves</v>
      </c>
      <c r="R43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4" spans="1:18" x14ac:dyDescent="0.3">
      <c r="A434" s="1">
        <v>41341</v>
      </c>
      <c r="B434">
        <f>(Fecha[[#This Row],[Año]]*10000)+(Fecha[[#This Row],[Mes]]*100)+Fecha[[#This Row],[Dia]]</f>
        <v>20130308</v>
      </c>
      <c r="C434">
        <f>YEAR(Fecha[Fecha])</f>
        <v>2013</v>
      </c>
      <c r="D434">
        <f>ROUNDUP(Fecha[[#This Row],[Mes]]/3,0)</f>
        <v>1</v>
      </c>
      <c r="E434">
        <f>MONTH(Fecha[[#This Row],[Fecha]])</f>
        <v>3</v>
      </c>
      <c r="F434">
        <f>(Fecha[[#This Row],[Año]]*100)+(Fecha[[#This Row],[Mes]])</f>
        <v>201303</v>
      </c>
      <c r="G434">
        <f>WEEKNUM(Fecha[[#This Row],[Fecha]],2)</f>
        <v>10</v>
      </c>
      <c r="H434">
        <f>DAY(Fecha[[#This Row],[Fecha]])</f>
        <v>8</v>
      </c>
      <c r="I434">
        <f>WEEKDAY(Fecha[[#This Row],[Fecha]],2)</f>
        <v>5</v>
      </c>
      <c r="J434">
        <f>Fecha[[#This Row],[Año]]</f>
        <v>2013</v>
      </c>
      <c r="K434" t="str">
        <f>"T"&amp;TEXT(Fecha[[#This Row],[Trimestre]],"0")</f>
        <v>T1</v>
      </c>
      <c r="L434" t="str">
        <f>Fecha[[#This Row],[NbTrimestre]]&amp;"/"&amp;RIGHT(TEXT(Fecha[[#This Row],[NbAño]],"0"),2)</f>
        <v>T1/13</v>
      </c>
      <c r="M434" t="str">
        <f>TEXT(Fecha[[#This Row],[Fecha]],"MMMM")</f>
        <v>marzo</v>
      </c>
      <c r="N434" t="str">
        <f>TEXT(Fecha[[#This Row],[Fecha]],"MMM")</f>
        <v>mar</v>
      </c>
      <c r="O434" t="str">
        <f>TEXT(Fecha[[#This Row],[Dia]],"0")&amp;" "&amp;Fecha[[#This Row],[nbMes3L]]</f>
        <v>8 mar</v>
      </c>
      <c r="P434" t="str">
        <f>"Sem "&amp;TEXT(Fecha[[#This Row],[Semana]],"0")&amp;" "&amp;"/"&amp;RIGHT(TEXT(Fecha[[#This Row],[NbAño]],"0"),2)</f>
        <v>Sem 10 /13</v>
      </c>
      <c r="Q434" t="str">
        <f>TEXT(WEEKDAY(Fecha[[#This Row],[Fecha]],1),"dddd")</f>
        <v>viernes</v>
      </c>
      <c r="R43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5" spans="1:18" x14ac:dyDescent="0.3">
      <c r="A435" s="1">
        <v>41342</v>
      </c>
      <c r="B435">
        <f>(Fecha[[#This Row],[Año]]*10000)+(Fecha[[#This Row],[Mes]]*100)+Fecha[[#This Row],[Dia]]</f>
        <v>20130309</v>
      </c>
      <c r="C435">
        <f>YEAR(Fecha[Fecha])</f>
        <v>2013</v>
      </c>
      <c r="D435">
        <f>ROUNDUP(Fecha[[#This Row],[Mes]]/3,0)</f>
        <v>1</v>
      </c>
      <c r="E435">
        <f>MONTH(Fecha[[#This Row],[Fecha]])</f>
        <v>3</v>
      </c>
      <c r="F435">
        <f>(Fecha[[#This Row],[Año]]*100)+(Fecha[[#This Row],[Mes]])</f>
        <v>201303</v>
      </c>
      <c r="G435">
        <f>WEEKNUM(Fecha[[#This Row],[Fecha]],2)</f>
        <v>10</v>
      </c>
      <c r="H435">
        <f>DAY(Fecha[[#This Row],[Fecha]])</f>
        <v>9</v>
      </c>
      <c r="I435">
        <f>WEEKDAY(Fecha[[#This Row],[Fecha]],2)</f>
        <v>6</v>
      </c>
      <c r="J435">
        <f>Fecha[[#This Row],[Año]]</f>
        <v>2013</v>
      </c>
      <c r="K435" t="str">
        <f>"T"&amp;TEXT(Fecha[[#This Row],[Trimestre]],"0")</f>
        <v>T1</v>
      </c>
      <c r="L435" t="str">
        <f>Fecha[[#This Row],[NbTrimestre]]&amp;"/"&amp;RIGHT(TEXT(Fecha[[#This Row],[NbAño]],"0"),2)</f>
        <v>T1/13</v>
      </c>
      <c r="M435" t="str">
        <f>TEXT(Fecha[[#This Row],[Fecha]],"MMMM")</f>
        <v>marzo</v>
      </c>
      <c r="N435" t="str">
        <f>TEXT(Fecha[[#This Row],[Fecha]],"MMM")</f>
        <v>mar</v>
      </c>
      <c r="O435" t="str">
        <f>TEXT(Fecha[[#This Row],[Dia]],"0")&amp;" "&amp;Fecha[[#This Row],[nbMes3L]]</f>
        <v>9 mar</v>
      </c>
      <c r="P435" t="str">
        <f>"Sem "&amp;TEXT(Fecha[[#This Row],[Semana]],"0")&amp;" "&amp;"/"&amp;RIGHT(TEXT(Fecha[[#This Row],[NbAño]],"0"),2)</f>
        <v>Sem 10 /13</v>
      </c>
      <c r="Q435" t="str">
        <f>TEXT(WEEKDAY(Fecha[[#This Row],[Fecha]],1),"dddd")</f>
        <v>sábado</v>
      </c>
      <c r="R43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6" spans="1:18" x14ac:dyDescent="0.3">
      <c r="A436" s="1">
        <v>41343</v>
      </c>
      <c r="B436">
        <f>(Fecha[[#This Row],[Año]]*10000)+(Fecha[[#This Row],[Mes]]*100)+Fecha[[#This Row],[Dia]]</f>
        <v>20130310</v>
      </c>
      <c r="C436">
        <f>YEAR(Fecha[Fecha])</f>
        <v>2013</v>
      </c>
      <c r="D436">
        <f>ROUNDUP(Fecha[[#This Row],[Mes]]/3,0)</f>
        <v>1</v>
      </c>
      <c r="E436">
        <f>MONTH(Fecha[[#This Row],[Fecha]])</f>
        <v>3</v>
      </c>
      <c r="F436">
        <f>(Fecha[[#This Row],[Año]]*100)+(Fecha[[#This Row],[Mes]])</f>
        <v>201303</v>
      </c>
      <c r="G436">
        <f>WEEKNUM(Fecha[[#This Row],[Fecha]],2)</f>
        <v>10</v>
      </c>
      <c r="H436">
        <f>DAY(Fecha[[#This Row],[Fecha]])</f>
        <v>10</v>
      </c>
      <c r="I436">
        <f>WEEKDAY(Fecha[[#This Row],[Fecha]],2)</f>
        <v>7</v>
      </c>
      <c r="J436">
        <f>Fecha[[#This Row],[Año]]</f>
        <v>2013</v>
      </c>
      <c r="K436" t="str">
        <f>"T"&amp;TEXT(Fecha[[#This Row],[Trimestre]],"0")</f>
        <v>T1</v>
      </c>
      <c r="L436" t="str">
        <f>Fecha[[#This Row],[NbTrimestre]]&amp;"/"&amp;RIGHT(TEXT(Fecha[[#This Row],[NbAño]],"0"),2)</f>
        <v>T1/13</v>
      </c>
      <c r="M436" t="str">
        <f>TEXT(Fecha[[#This Row],[Fecha]],"MMMM")</f>
        <v>marzo</v>
      </c>
      <c r="N436" t="str">
        <f>TEXT(Fecha[[#This Row],[Fecha]],"MMM")</f>
        <v>mar</v>
      </c>
      <c r="O436" t="str">
        <f>TEXT(Fecha[[#This Row],[Dia]],"0")&amp;" "&amp;Fecha[[#This Row],[nbMes3L]]</f>
        <v>10 mar</v>
      </c>
      <c r="P436" t="str">
        <f>"Sem "&amp;TEXT(Fecha[[#This Row],[Semana]],"0")&amp;" "&amp;"/"&amp;RIGHT(TEXT(Fecha[[#This Row],[NbAño]],"0"),2)</f>
        <v>Sem 10 /13</v>
      </c>
      <c r="Q436" t="str">
        <f>TEXT(WEEKDAY(Fecha[[#This Row],[Fecha]],1),"dddd")</f>
        <v>domingo</v>
      </c>
      <c r="R43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7" spans="1:18" x14ac:dyDescent="0.3">
      <c r="A437" s="1">
        <v>41344</v>
      </c>
      <c r="B437">
        <f>(Fecha[[#This Row],[Año]]*10000)+(Fecha[[#This Row],[Mes]]*100)+Fecha[[#This Row],[Dia]]</f>
        <v>20130311</v>
      </c>
      <c r="C437">
        <f>YEAR(Fecha[Fecha])</f>
        <v>2013</v>
      </c>
      <c r="D437">
        <f>ROUNDUP(Fecha[[#This Row],[Mes]]/3,0)</f>
        <v>1</v>
      </c>
      <c r="E437">
        <f>MONTH(Fecha[[#This Row],[Fecha]])</f>
        <v>3</v>
      </c>
      <c r="F437">
        <f>(Fecha[[#This Row],[Año]]*100)+(Fecha[[#This Row],[Mes]])</f>
        <v>201303</v>
      </c>
      <c r="G437">
        <f>WEEKNUM(Fecha[[#This Row],[Fecha]],2)</f>
        <v>11</v>
      </c>
      <c r="H437">
        <f>DAY(Fecha[[#This Row],[Fecha]])</f>
        <v>11</v>
      </c>
      <c r="I437">
        <f>WEEKDAY(Fecha[[#This Row],[Fecha]],2)</f>
        <v>1</v>
      </c>
      <c r="J437">
        <f>Fecha[[#This Row],[Año]]</f>
        <v>2013</v>
      </c>
      <c r="K437" t="str">
        <f>"T"&amp;TEXT(Fecha[[#This Row],[Trimestre]],"0")</f>
        <v>T1</v>
      </c>
      <c r="L437" t="str">
        <f>Fecha[[#This Row],[NbTrimestre]]&amp;"/"&amp;RIGHT(TEXT(Fecha[[#This Row],[NbAño]],"0"),2)</f>
        <v>T1/13</v>
      </c>
      <c r="M437" t="str">
        <f>TEXT(Fecha[[#This Row],[Fecha]],"MMMM")</f>
        <v>marzo</v>
      </c>
      <c r="N437" t="str">
        <f>TEXT(Fecha[[#This Row],[Fecha]],"MMM")</f>
        <v>mar</v>
      </c>
      <c r="O437" t="str">
        <f>TEXT(Fecha[[#This Row],[Dia]],"0")&amp;" "&amp;Fecha[[#This Row],[nbMes3L]]</f>
        <v>11 mar</v>
      </c>
      <c r="P437" t="str">
        <f>"Sem "&amp;TEXT(Fecha[[#This Row],[Semana]],"0")&amp;" "&amp;"/"&amp;RIGHT(TEXT(Fecha[[#This Row],[NbAño]],"0"),2)</f>
        <v>Sem 11 /13</v>
      </c>
      <c r="Q437" t="str">
        <f>TEXT(WEEKDAY(Fecha[[#This Row],[Fecha]],1),"dddd")</f>
        <v>lunes</v>
      </c>
      <c r="R43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8" spans="1:18" x14ac:dyDescent="0.3">
      <c r="A438" s="1">
        <v>41345</v>
      </c>
      <c r="B438">
        <f>(Fecha[[#This Row],[Año]]*10000)+(Fecha[[#This Row],[Mes]]*100)+Fecha[[#This Row],[Dia]]</f>
        <v>20130312</v>
      </c>
      <c r="C438">
        <f>YEAR(Fecha[Fecha])</f>
        <v>2013</v>
      </c>
      <c r="D438">
        <f>ROUNDUP(Fecha[[#This Row],[Mes]]/3,0)</f>
        <v>1</v>
      </c>
      <c r="E438">
        <f>MONTH(Fecha[[#This Row],[Fecha]])</f>
        <v>3</v>
      </c>
      <c r="F438">
        <f>(Fecha[[#This Row],[Año]]*100)+(Fecha[[#This Row],[Mes]])</f>
        <v>201303</v>
      </c>
      <c r="G438">
        <f>WEEKNUM(Fecha[[#This Row],[Fecha]],2)</f>
        <v>11</v>
      </c>
      <c r="H438">
        <f>DAY(Fecha[[#This Row],[Fecha]])</f>
        <v>12</v>
      </c>
      <c r="I438">
        <f>WEEKDAY(Fecha[[#This Row],[Fecha]],2)</f>
        <v>2</v>
      </c>
      <c r="J438">
        <f>Fecha[[#This Row],[Año]]</f>
        <v>2013</v>
      </c>
      <c r="K438" t="str">
        <f>"T"&amp;TEXT(Fecha[[#This Row],[Trimestre]],"0")</f>
        <v>T1</v>
      </c>
      <c r="L438" t="str">
        <f>Fecha[[#This Row],[NbTrimestre]]&amp;"/"&amp;RIGHT(TEXT(Fecha[[#This Row],[NbAño]],"0"),2)</f>
        <v>T1/13</v>
      </c>
      <c r="M438" t="str">
        <f>TEXT(Fecha[[#This Row],[Fecha]],"MMMM")</f>
        <v>marzo</v>
      </c>
      <c r="N438" t="str">
        <f>TEXT(Fecha[[#This Row],[Fecha]],"MMM")</f>
        <v>mar</v>
      </c>
      <c r="O438" t="str">
        <f>TEXT(Fecha[[#This Row],[Dia]],"0")&amp;" "&amp;Fecha[[#This Row],[nbMes3L]]</f>
        <v>12 mar</v>
      </c>
      <c r="P438" t="str">
        <f>"Sem "&amp;TEXT(Fecha[[#This Row],[Semana]],"0")&amp;" "&amp;"/"&amp;RIGHT(TEXT(Fecha[[#This Row],[NbAño]],"0"),2)</f>
        <v>Sem 11 /13</v>
      </c>
      <c r="Q438" t="str">
        <f>TEXT(WEEKDAY(Fecha[[#This Row],[Fecha]],1),"dddd")</f>
        <v>martes</v>
      </c>
      <c r="R43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39" spans="1:18" x14ac:dyDescent="0.3">
      <c r="A439" s="1">
        <v>41346</v>
      </c>
      <c r="B439">
        <f>(Fecha[[#This Row],[Año]]*10000)+(Fecha[[#This Row],[Mes]]*100)+Fecha[[#This Row],[Dia]]</f>
        <v>20130313</v>
      </c>
      <c r="C439">
        <f>YEAR(Fecha[Fecha])</f>
        <v>2013</v>
      </c>
      <c r="D439">
        <f>ROUNDUP(Fecha[[#This Row],[Mes]]/3,0)</f>
        <v>1</v>
      </c>
      <c r="E439">
        <f>MONTH(Fecha[[#This Row],[Fecha]])</f>
        <v>3</v>
      </c>
      <c r="F439">
        <f>(Fecha[[#This Row],[Año]]*100)+(Fecha[[#This Row],[Mes]])</f>
        <v>201303</v>
      </c>
      <c r="G439">
        <f>WEEKNUM(Fecha[[#This Row],[Fecha]],2)</f>
        <v>11</v>
      </c>
      <c r="H439">
        <f>DAY(Fecha[[#This Row],[Fecha]])</f>
        <v>13</v>
      </c>
      <c r="I439">
        <f>WEEKDAY(Fecha[[#This Row],[Fecha]],2)</f>
        <v>3</v>
      </c>
      <c r="J439">
        <f>Fecha[[#This Row],[Año]]</f>
        <v>2013</v>
      </c>
      <c r="K439" t="str">
        <f>"T"&amp;TEXT(Fecha[[#This Row],[Trimestre]],"0")</f>
        <v>T1</v>
      </c>
      <c r="L439" t="str">
        <f>Fecha[[#This Row],[NbTrimestre]]&amp;"/"&amp;RIGHT(TEXT(Fecha[[#This Row],[NbAño]],"0"),2)</f>
        <v>T1/13</v>
      </c>
      <c r="M439" t="str">
        <f>TEXT(Fecha[[#This Row],[Fecha]],"MMMM")</f>
        <v>marzo</v>
      </c>
      <c r="N439" t="str">
        <f>TEXT(Fecha[[#This Row],[Fecha]],"MMM")</f>
        <v>mar</v>
      </c>
      <c r="O439" t="str">
        <f>TEXT(Fecha[[#This Row],[Dia]],"0")&amp;" "&amp;Fecha[[#This Row],[nbMes3L]]</f>
        <v>13 mar</v>
      </c>
      <c r="P439" t="str">
        <f>"Sem "&amp;TEXT(Fecha[[#This Row],[Semana]],"0")&amp;" "&amp;"/"&amp;RIGHT(TEXT(Fecha[[#This Row],[NbAño]],"0"),2)</f>
        <v>Sem 11 /13</v>
      </c>
      <c r="Q439" t="str">
        <f>TEXT(WEEKDAY(Fecha[[#This Row],[Fecha]],1),"dddd")</f>
        <v>miércoles</v>
      </c>
      <c r="R43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0" spans="1:18" x14ac:dyDescent="0.3">
      <c r="A440" s="1">
        <v>41347</v>
      </c>
      <c r="B440">
        <f>(Fecha[[#This Row],[Año]]*10000)+(Fecha[[#This Row],[Mes]]*100)+Fecha[[#This Row],[Dia]]</f>
        <v>20130314</v>
      </c>
      <c r="C440">
        <f>YEAR(Fecha[Fecha])</f>
        <v>2013</v>
      </c>
      <c r="D440">
        <f>ROUNDUP(Fecha[[#This Row],[Mes]]/3,0)</f>
        <v>1</v>
      </c>
      <c r="E440">
        <f>MONTH(Fecha[[#This Row],[Fecha]])</f>
        <v>3</v>
      </c>
      <c r="F440">
        <f>(Fecha[[#This Row],[Año]]*100)+(Fecha[[#This Row],[Mes]])</f>
        <v>201303</v>
      </c>
      <c r="G440">
        <f>WEEKNUM(Fecha[[#This Row],[Fecha]],2)</f>
        <v>11</v>
      </c>
      <c r="H440">
        <f>DAY(Fecha[[#This Row],[Fecha]])</f>
        <v>14</v>
      </c>
      <c r="I440">
        <f>WEEKDAY(Fecha[[#This Row],[Fecha]],2)</f>
        <v>4</v>
      </c>
      <c r="J440">
        <f>Fecha[[#This Row],[Año]]</f>
        <v>2013</v>
      </c>
      <c r="K440" t="str">
        <f>"T"&amp;TEXT(Fecha[[#This Row],[Trimestre]],"0")</f>
        <v>T1</v>
      </c>
      <c r="L440" t="str">
        <f>Fecha[[#This Row],[NbTrimestre]]&amp;"/"&amp;RIGHT(TEXT(Fecha[[#This Row],[NbAño]],"0"),2)</f>
        <v>T1/13</v>
      </c>
      <c r="M440" t="str">
        <f>TEXT(Fecha[[#This Row],[Fecha]],"MMMM")</f>
        <v>marzo</v>
      </c>
      <c r="N440" t="str">
        <f>TEXT(Fecha[[#This Row],[Fecha]],"MMM")</f>
        <v>mar</v>
      </c>
      <c r="O440" t="str">
        <f>TEXT(Fecha[[#This Row],[Dia]],"0")&amp;" "&amp;Fecha[[#This Row],[nbMes3L]]</f>
        <v>14 mar</v>
      </c>
      <c r="P440" t="str">
        <f>"Sem "&amp;TEXT(Fecha[[#This Row],[Semana]],"0")&amp;" "&amp;"/"&amp;RIGHT(TEXT(Fecha[[#This Row],[NbAño]],"0"),2)</f>
        <v>Sem 11 /13</v>
      </c>
      <c r="Q440" t="str">
        <f>TEXT(WEEKDAY(Fecha[[#This Row],[Fecha]],1),"dddd")</f>
        <v>jueves</v>
      </c>
      <c r="R44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1" spans="1:18" x14ac:dyDescent="0.3">
      <c r="A441" s="1">
        <v>41348</v>
      </c>
      <c r="B441">
        <f>(Fecha[[#This Row],[Año]]*10000)+(Fecha[[#This Row],[Mes]]*100)+Fecha[[#This Row],[Dia]]</f>
        <v>20130315</v>
      </c>
      <c r="C441">
        <f>YEAR(Fecha[Fecha])</f>
        <v>2013</v>
      </c>
      <c r="D441">
        <f>ROUNDUP(Fecha[[#This Row],[Mes]]/3,0)</f>
        <v>1</v>
      </c>
      <c r="E441">
        <f>MONTH(Fecha[[#This Row],[Fecha]])</f>
        <v>3</v>
      </c>
      <c r="F441">
        <f>(Fecha[[#This Row],[Año]]*100)+(Fecha[[#This Row],[Mes]])</f>
        <v>201303</v>
      </c>
      <c r="G441">
        <f>WEEKNUM(Fecha[[#This Row],[Fecha]],2)</f>
        <v>11</v>
      </c>
      <c r="H441">
        <f>DAY(Fecha[[#This Row],[Fecha]])</f>
        <v>15</v>
      </c>
      <c r="I441">
        <f>WEEKDAY(Fecha[[#This Row],[Fecha]],2)</f>
        <v>5</v>
      </c>
      <c r="J441">
        <f>Fecha[[#This Row],[Año]]</f>
        <v>2013</v>
      </c>
      <c r="K441" t="str">
        <f>"T"&amp;TEXT(Fecha[[#This Row],[Trimestre]],"0")</f>
        <v>T1</v>
      </c>
      <c r="L441" t="str">
        <f>Fecha[[#This Row],[NbTrimestre]]&amp;"/"&amp;RIGHT(TEXT(Fecha[[#This Row],[NbAño]],"0"),2)</f>
        <v>T1/13</v>
      </c>
      <c r="M441" t="str">
        <f>TEXT(Fecha[[#This Row],[Fecha]],"MMMM")</f>
        <v>marzo</v>
      </c>
      <c r="N441" t="str">
        <f>TEXT(Fecha[[#This Row],[Fecha]],"MMM")</f>
        <v>mar</v>
      </c>
      <c r="O441" t="str">
        <f>TEXT(Fecha[[#This Row],[Dia]],"0")&amp;" "&amp;Fecha[[#This Row],[nbMes3L]]</f>
        <v>15 mar</v>
      </c>
      <c r="P441" t="str">
        <f>"Sem "&amp;TEXT(Fecha[[#This Row],[Semana]],"0")&amp;" "&amp;"/"&amp;RIGHT(TEXT(Fecha[[#This Row],[NbAño]],"0"),2)</f>
        <v>Sem 11 /13</v>
      </c>
      <c r="Q441" t="str">
        <f>TEXT(WEEKDAY(Fecha[[#This Row],[Fecha]],1),"dddd")</f>
        <v>viernes</v>
      </c>
      <c r="R44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2" spans="1:18" x14ac:dyDescent="0.3">
      <c r="A442" s="1">
        <v>41349</v>
      </c>
      <c r="B442">
        <f>(Fecha[[#This Row],[Año]]*10000)+(Fecha[[#This Row],[Mes]]*100)+Fecha[[#This Row],[Dia]]</f>
        <v>20130316</v>
      </c>
      <c r="C442">
        <f>YEAR(Fecha[Fecha])</f>
        <v>2013</v>
      </c>
      <c r="D442">
        <f>ROUNDUP(Fecha[[#This Row],[Mes]]/3,0)</f>
        <v>1</v>
      </c>
      <c r="E442">
        <f>MONTH(Fecha[[#This Row],[Fecha]])</f>
        <v>3</v>
      </c>
      <c r="F442">
        <f>(Fecha[[#This Row],[Año]]*100)+(Fecha[[#This Row],[Mes]])</f>
        <v>201303</v>
      </c>
      <c r="G442">
        <f>WEEKNUM(Fecha[[#This Row],[Fecha]],2)</f>
        <v>11</v>
      </c>
      <c r="H442">
        <f>DAY(Fecha[[#This Row],[Fecha]])</f>
        <v>16</v>
      </c>
      <c r="I442">
        <f>WEEKDAY(Fecha[[#This Row],[Fecha]],2)</f>
        <v>6</v>
      </c>
      <c r="J442">
        <f>Fecha[[#This Row],[Año]]</f>
        <v>2013</v>
      </c>
      <c r="K442" t="str">
        <f>"T"&amp;TEXT(Fecha[[#This Row],[Trimestre]],"0")</f>
        <v>T1</v>
      </c>
      <c r="L442" t="str">
        <f>Fecha[[#This Row],[NbTrimestre]]&amp;"/"&amp;RIGHT(TEXT(Fecha[[#This Row],[NbAño]],"0"),2)</f>
        <v>T1/13</v>
      </c>
      <c r="M442" t="str">
        <f>TEXT(Fecha[[#This Row],[Fecha]],"MMMM")</f>
        <v>marzo</v>
      </c>
      <c r="N442" t="str">
        <f>TEXT(Fecha[[#This Row],[Fecha]],"MMM")</f>
        <v>mar</v>
      </c>
      <c r="O442" t="str">
        <f>TEXT(Fecha[[#This Row],[Dia]],"0")&amp;" "&amp;Fecha[[#This Row],[nbMes3L]]</f>
        <v>16 mar</v>
      </c>
      <c r="P442" t="str">
        <f>"Sem "&amp;TEXT(Fecha[[#This Row],[Semana]],"0")&amp;" "&amp;"/"&amp;RIGHT(TEXT(Fecha[[#This Row],[NbAño]],"0"),2)</f>
        <v>Sem 11 /13</v>
      </c>
      <c r="Q442" t="str">
        <f>TEXT(WEEKDAY(Fecha[[#This Row],[Fecha]],1),"dddd")</f>
        <v>sábado</v>
      </c>
      <c r="R44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3" spans="1:18" x14ac:dyDescent="0.3">
      <c r="A443" s="1">
        <v>41350</v>
      </c>
      <c r="B443">
        <f>(Fecha[[#This Row],[Año]]*10000)+(Fecha[[#This Row],[Mes]]*100)+Fecha[[#This Row],[Dia]]</f>
        <v>20130317</v>
      </c>
      <c r="C443">
        <f>YEAR(Fecha[Fecha])</f>
        <v>2013</v>
      </c>
      <c r="D443">
        <f>ROUNDUP(Fecha[[#This Row],[Mes]]/3,0)</f>
        <v>1</v>
      </c>
      <c r="E443">
        <f>MONTH(Fecha[[#This Row],[Fecha]])</f>
        <v>3</v>
      </c>
      <c r="F443">
        <f>(Fecha[[#This Row],[Año]]*100)+(Fecha[[#This Row],[Mes]])</f>
        <v>201303</v>
      </c>
      <c r="G443">
        <f>WEEKNUM(Fecha[[#This Row],[Fecha]],2)</f>
        <v>11</v>
      </c>
      <c r="H443">
        <f>DAY(Fecha[[#This Row],[Fecha]])</f>
        <v>17</v>
      </c>
      <c r="I443">
        <f>WEEKDAY(Fecha[[#This Row],[Fecha]],2)</f>
        <v>7</v>
      </c>
      <c r="J443">
        <f>Fecha[[#This Row],[Año]]</f>
        <v>2013</v>
      </c>
      <c r="K443" t="str">
        <f>"T"&amp;TEXT(Fecha[[#This Row],[Trimestre]],"0")</f>
        <v>T1</v>
      </c>
      <c r="L443" t="str">
        <f>Fecha[[#This Row],[NbTrimestre]]&amp;"/"&amp;RIGHT(TEXT(Fecha[[#This Row],[NbAño]],"0"),2)</f>
        <v>T1/13</v>
      </c>
      <c r="M443" t="str">
        <f>TEXT(Fecha[[#This Row],[Fecha]],"MMMM")</f>
        <v>marzo</v>
      </c>
      <c r="N443" t="str">
        <f>TEXT(Fecha[[#This Row],[Fecha]],"MMM")</f>
        <v>mar</v>
      </c>
      <c r="O443" t="str">
        <f>TEXT(Fecha[[#This Row],[Dia]],"0")&amp;" "&amp;Fecha[[#This Row],[nbMes3L]]</f>
        <v>17 mar</v>
      </c>
      <c r="P443" t="str">
        <f>"Sem "&amp;TEXT(Fecha[[#This Row],[Semana]],"0")&amp;" "&amp;"/"&amp;RIGHT(TEXT(Fecha[[#This Row],[NbAño]],"0"),2)</f>
        <v>Sem 11 /13</v>
      </c>
      <c r="Q443" t="str">
        <f>TEXT(WEEKDAY(Fecha[[#This Row],[Fecha]],1),"dddd")</f>
        <v>domingo</v>
      </c>
      <c r="R44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4" spans="1:18" x14ac:dyDescent="0.3">
      <c r="A444" s="1">
        <v>41351</v>
      </c>
      <c r="B444">
        <f>(Fecha[[#This Row],[Año]]*10000)+(Fecha[[#This Row],[Mes]]*100)+Fecha[[#This Row],[Dia]]</f>
        <v>20130318</v>
      </c>
      <c r="C444">
        <f>YEAR(Fecha[Fecha])</f>
        <v>2013</v>
      </c>
      <c r="D444">
        <f>ROUNDUP(Fecha[[#This Row],[Mes]]/3,0)</f>
        <v>1</v>
      </c>
      <c r="E444">
        <f>MONTH(Fecha[[#This Row],[Fecha]])</f>
        <v>3</v>
      </c>
      <c r="F444">
        <f>(Fecha[[#This Row],[Año]]*100)+(Fecha[[#This Row],[Mes]])</f>
        <v>201303</v>
      </c>
      <c r="G444">
        <f>WEEKNUM(Fecha[[#This Row],[Fecha]],2)</f>
        <v>12</v>
      </c>
      <c r="H444">
        <f>DAY(Fecha[[#This Row],[Fecha]])</f>
        <v>18</v>
      </c>
      <c r="I444">
        <f>WEEKDAY(Fecha[[#This Row],[Fecha]],2)</f>
        <v>1</v>
      </c>
      <c r="J444">
        <f>Fecha[[#This Row],[Año]]</f>
        <v>2013</v>
      </c>
      <c r="K444" t="str">
        <f>"T"&amp;TEXT(Fecha[[#This Row],[Trimestre]],"0")</f>
        <v>T1</v>
      </c>
      <c r="L444" t="str">
        <f>Fecha[[#This Row],[NbTrimestre]]&amp;"/"&amp;RIGHT(TEXT(Fecha[[#This Row],[NbAño]],"0"),2)</f>
        <v>T1/13</v>
      </c>
      <c r="M444" t="str">
        <f>TEXT(Fecha[[#This Row],[Fecha]],"MMMM")</f>
        <v>marzo</v>
      </c>
      <c r="N444" t="str">
        <f>TEXT(Fecha[[#This Row],[Fecha]],"MMM")</f>
        <v>mar</v>
      </c>
      <c r="O444" t="str">
        <f>TEXT(Fecha[[#This Row],[Dia]],"0")&amp;" "&amp;Fecha[[#This Row],[nbMes3L]]</f>
        <v>18 mar</v>
      </c>
      <c r="P444" t="str">
        <f>"Sem "&amp;TEXT(Fecha[[#This Row],[Semana]],"0")&amp;" "&amp;"/"&amp;RIGHT(TEXT(Fecha[[#This Row],[NbAño]],"0"),2)</f>
        <v>Sem 12 /13</v>
      </c>
      <c r="Q444" t="str">
        <f>TEXT(WEEKDAY(Fecha[[#This Row],[Fecha]],1),"dddd")</f>
        <v>lunes</v>
      </c>
      <c r="R44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5" spans="1:18" x14ac:dyDescent="0.3">
      <c r="A445" s="1">
        <v>41352</v>
      </c>
      <c r="B445">
        <f>(Fecha[[#This Row],[Año]]*10000)+(Fecha[[#This Row],[Mes]]*100)+Fecha[[#This Row],[Dia]]</f>
        <v>20130319</v>
      </c>
      <c r="C445">
        <f>YEAR(Fecha[Fecha])</f>
        <v>2013</v>
      </c>
      <c r="D445">
        <f>ROUNDUP(Fecha[[#This Row],[Mes]]/3,0)</f>
        <v>1</v>
      </c>
      <c r="E445">
        <f>MONTH(Fecha[[#This Row],[Fecha]])</f>
        <v>3</v>
      </c>
      <c r="F445">
        <f>(Fecha[[#This Row],[Año]]*100)+(Fecha[[#This Row],[Mes]])</f>
        <v>201303</v>
      </c>
      <c r="G445">
        <f>WEEKNUM(Fecha[[#This Row],[Fecha]],2)</f>
        <v>12</v>
      </c>
      <c r="H445">
        <f>DAY(Fecha[[#This Row],[Fecha]])</f>
        <v>19</v>
      </c>
      <c r="I445">
        <f>WEEKDAY(Fecha[[#This Row],[Fecha]],2)</f>
        <v>2</v>
      </c>
      <c r="J445">
        <f>Fecha[[#This Row],[Año]]</f>
        <v>2013</v>
      </c>
      <c r="K445" t="str">
        <f>"T"&amp;TEXT(Fecha[[#This Row],[Trimestre]],"0")</f>
        <v>T1</v>
      </c>
      <c r="L445" t="str">
        <f>Fecha[[#This Row],[NbTrimestre]]&amp;"/"&amp;RIGHT(TEXT(Fecha[[#This Row],[NbAño]],"0"),2)</f>
        <v>T1/13</v>
      </c>
      <c r="M445" t="str">
        <f>TEXT(Fecha[[#This Row],[Fecha]],"MMMM")</f>
        <v>marzo</v>
      </c>
      <c r="N445" t="str">
        <f>TEXT(Fecha[[#This Row],[Fecha]],"MMM")</f>
        <v>mar</v>
      </c>
      <c r="O445" t="str">
        <f>TEXT(Fecha[[#This Row],[Dia]],"0")&amp;" "&amp;Fecha[[#This Row],[nbMes3L]]</f>
        <v>19 mar</v>
      </c>
      <c r="P445" t="str">
        <f>"Sem "&amp;TEXT(Fecha[[#This Row],[Semana]],"0")&amp;" "&amp;"/"&amp;RIGHT(TEXT(Fecha[[#This Row],[NbAño]],"0"),2)</f>
        <v>Sem 12 /13</v>
      </c>
      <c r="Q445" t="str">
        <f>TEXT(WEEKDAY(Fecha[[#This Row],[Fecha]],1),"dddd")</f>
        <v>martes</v>
      </c>
      <c r="R44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6" spans="1:18" x14ac:dyDescent="0.3">
      <c r="A446" s="1">
        <v>41353</v>
      </c>
      <c r="B446">
        <f>(Fecha[[#This Row],[Año]]*10000)+(Fecha[[#This Row],[Mes]]*100)+Fecha[[#This Row],[Dia]]</f>
        <v>20130320</v>
      </c>
      <c r="C446">
        <f>YEAR(Fecha[Fecha])</f>
        <v>2013</v>
      </c>
      <c r="D446">
        <f>ROUNDUP(Fecha[[#This Row],[Mes]]/3,0)</f>
        <v>1</v>
      </c>
      <c r="E446">
        <f>MONTH(Fecha[[#This Row],[Fecha]])</f>
        <v>3</v>
      </c>
      <c r="F446">
        <f>(Fecha[[#This Row],[Año]]*100)+(Fecha[[#This Row],[Mes]])</f>
        <v>201303</v>
      </c>
      <c r="G446">
        <f>WEEKNUM(Fecha[[#This Row],[Fecha]],2)</f>
        <v>12</v>
      </c>
      <c r="H446">
        <f>DAY(Fecha[[#This Row],[Fecha]])</f>
        <v>20</v>
      </c>
      <c r="I446">
        <f>WEEKDAY(Fecha[[#This Row],[Fecha]],2)</f>
        <v>3</v>
      </c>
      <c r="J446">
        <f>Fecha[[#This Row],[Año]]</f>
        <v>2013</v>
      </c>
      <c r="K446" t="str">
        <f>"T"&amp;TEXT(Fecha[[#This Row],[Trimestre]],"0")</f>
        <v>T1</v>
      </c>
      <c r="L446" t="str">
        <f>Fecha[[#This Row],[NbTrimestre]]&amp;"/"&amp;RIGHT(TEXT(Fecha[[#This Row],[NbAño]],"0"),2)</f>
        <v>T1/13</v>
      </c>
      <c r="M446" t="str">
        <f>TEXT(Fecha[[#This Row],[Fecha]],"MMMM")</f>
        <v>marzo</v>
      </c>
      <c r="N446" t="str">
        <f>TEXT(Fecha[[#This Row],[Fecha]],"MMM")</f>
        <v>mar</v>
      </c>
      <c r="O446" t="str">
        <f>TEXT(Fecha[[#This Row],[Dia]],"0")&amp;" "&amp;Fecha[[#This Row],[nbMes3L]]</f>
        <v>20 mar</v>
      </c>
      <c r="P446" t="str">
        <f>"Sem "&amp;TEXT(Fecha[[#This Row],[Semana]],"0")&amp;" "&amp;"/"&amp;RIGHT(TEXT(Fecha[[#This Row],[NbAño]],"0"),2)</f>
        <v>Sem 12 /13</v>
      </c>
      <c r="Q446" t="str">
        <f>TEXT(WEEKDAY(Fecha[[#This Row],[Fecha]],1),"dddd")</f>
        <v>miércoles</v>
      </c>
      <c r="R44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7" spans="1:18" x14ac:dyDescent="0.3">
      <c r="A447" s="1">
        <v>41354</v>
      </c>
      <c r="B447">
        <f>(Fecha[[#This Row],[Año]]*10000)+(Fecha[[#This Row],[Mes]]*100)+Fecha[[#This Row],[Dia]]</f>
        <v>20130321</v>
      </c>
      <c r="C447">
        <f>YEAR(Fecha[Fecha])</f>
        <v>2013</v>
      </c>
      <c r="D447">
        <f>ROUNDUP(Fecha[[#This Row],[Mes]]/3,0)</f>
        <v>1</v>
      </c>
      <c r="E447">
        <f>MONTH(Fecha[[#This Row],[Fecha]])</f>
        <v>3</v>
      </c>
      <c r="F447">
        <f>(Fecha[[#This Row],[Año]]*100)+(Fecha[[#This Row],[Mes]])</f>
        <v>201303</v>
      </c>
      <c r="G447">
        <f>WEEKNUM(Fecha[[#This Row],[Fecha]],2)</f>
        <v>12</v>
      </c>
      <c r="H447">
        <f>DAY(Fecha[[#This Row],[Fecha]])</f>
        <v>21</v>
      </c>
      <c r="I447">
        <f>WEEKDAY(Fecha[[#This Row],[Fecha]],2)</f>
        <v>4</v>
      </c>
      <c r="J447">
        <f>Fecha[[#This Row],[Año]]</f>
        <v>2013</v>
      </c>
      <c r="K447" t="str">
        <f>"T"&amp;TEXT(Fecha[[#This Row],[Trimestre]],"0")</f>
        <v>T1</v>
      </c>
      <c r="L447" t="str">
        <f>Fecha[[#This Row],[NbTrimestre]]&amp;"/"&amp;RIGHT(TEXT(Fecha[[#This Row],[NbAño]],"0"),2)</f>
        <v>T1/13</v>
      </c>
      <c r="M447" t="str">
        <f>TEXT(Fecha[[#This Row],[Fecha]],"MMMM")</f>
        <v>marzo</v>
      </c>
      <c r="N447" t="str">
        <f>TEXT(Fecha[[#This Row],[Fecha]],"MMM")</f>
        <v>mar</v>
      </c>
      <c r="O447" t="str">
        <f>TEXT(Fecha[[#This Row],[Dia]],"0")&amp;" "&amp;Fecha[[#This Row],[nbMes3L]]</f>
        <v>21 mar</v>
      </c>
      <c r="P447" t="str">
        <f>"Sem "&amp;TEXT(Fecha[[#This Row],[Semana]],"0")&amp;" "&amp;"/"&amp;RIGHT(TEXT(Fecha[[#This Row],[NbAño]],"0"),2)</f>
        <v>Sem 12 /13</v>
      </c>
      <c r="Q447" t="str">
        <f>TEXT(WEEKDAY(Fecha[[#This Row],[Fecha]],1),"dddd")</f>
        <v>jueves</v>
      </c>
      <c r="R44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8" spans="1:18" x14ac:dyDescent="0.3">
      <c r="A448" s="1">
        <v>41355</v>
      </c>
      <c r="B448">
        <f>(Fecha[[#This Row],[Año]]*10000)+(Fecha[[#This Row],[Mes]]*100)+Fecha[[#This Row],[Dia]]</f>
        <v>20130322</v>
      </c>
      <c r="C448">
        <f>YEAR(Fecha[Fecha])</f>
        <v>2013</v>
      </c>
      <c r="D448">
        <f>ROUNDUP(Fecha[[#This Row],[Mes]]/3,0)</f>
        <v>1</v>
      </c>
      <c r="E448">
        <f>MONTH(Fecha[[#This Row],[Fecha]])</f>
        <v>3</v>
      </c>
      <c r="F448">
        <f>(Fecha[[#This Row],[Año]]*100)+(Fecha[[#This Row],[Mes]])</f>
        <v>201303</v>
      </c>
      <c r="G448">
        <f>WEEKNUM(Fecha[[#This Row],[Fecha]],2)</f>
        <v>12</v>
      </c>
      <c r="H448">
        <f>DAY(Fecha[[#This Row],[Fecha]])</f>
        <v>22</v>
      </c>
      <c r="I448">
        <f>WEEKDAY(Fecha[[#This Row],[Fecha]],2)</f>
        <v>5</v>
      </c>
      <c r="J448">
        <f>Fecha[[#This Row],[Año]]</f>
        <v>2013</v>
      </c>
      <c r="K448" t="str">
        <f>"T"&amp;TEXT(Fecha[[#This Row],[Trimestre]],"0")</f>
        <v>T1</v>
      </c>
      <c r="L448" t="str">
        <f>Fecha[[#This Row],[NbTrimestre]]&amp;"/"&amp;RIGHT(TEXT(Fecha[[#This Row],[NbAño]],"0"),2)</f>
        <v>T1/13</v>
      </c>
      <c r="M448" t="str">
        <f>TEXT(Fecha[[#This Row],[Fecha]],"MMMM")</f>
        <v>marzo</v>
      </c>
      <c r="N448" t="str">
        <f>TEXT(Fecha[[#This Row],[Fecha]],"MMM")</f>
        <v>mar</v>
      </c>
      <c r="O448" t="str">
        <f>TEXT(Fecha[[#This Row],[Dia]],"0")&amp;" "&amp;Fecha[[#This Row],[nbMes3L]]</f>
        <v>22 mar</v>
      </c>
      <c r="P448" t="str">
        <f>"Sem "&amp;TEXT(Fecha[[#This Row],[Semana]],"0")&amp;" "&amp;"/"&amp;RIGHT(TEXT(Fecha[[#This Row],[NbAño]],"0"),2)</f>
        <v>Sem 12 /13</v>
      </c>
      <c r="Q448" t="str">
        <f>TEXT(WEEKDAY(Fecha[[#This Row],[Fecha]],1),"dddd")</f>
        <v>viernes</v>
      </c>
      <c r="R44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49" spans="1:18" x14ac:dyDescent="0.3">
      <c r="A449" s="1">
        <v>41356</v>
      </c>
      <c r="B449">
        <f>(Fecha[[#This Row],[Año]]*10000)+(Fecha[[#This Row],[Mes]]*100)+Fecha[[#This Row],[Dia]]</f>
        <v>20130323</v>
      </c>
      <c r="C449">
        <f>YEAR(Fecha[Fecha])</f>
        <v>2013</v>
      </c>
      <c r="D449">
        <f>ROUNDUP(Fecha[[#This Row],[Mes]]/3,0)</f>
        <v>1</v>
      </c>
      <c r="E449">
        <f>MONTH(Fecha[[#This Row],[Fecha]])</f>
        <v>3</v>
      </c>
      <c r="F449">
        <f>(Fecha[[#This Row],[Año]]*100)+(Fecha[[#This Row],[Mes]])</f>
        <v>201303</v>
      </c>
      <c r="G449">
        <f>WEEKNUM(Fecha[[#This Row],[Fecha]],2)</f>
        <v>12</v>
      </c>
      <c r="H449">
        <f>DAY(Fecha[[#This Row],[Fecha]])</f>
        <v>23</v>
      </c>
      <c r="I449">
        <f>WEEKDAY(Fecha[[#This Row],[Fecha]],2)</f>
        <v>6</v>
      </c>
      <c r="J449">
        <f>Fecha[[#This Row],[Año]]</f>
        <v>2013</v>
      </c>
      <c r="K449" t="str">
        <f>"T"&amp;TEXT(Fecha[[#This Row],[Trimestre]],"0")</f>
        <v>T1</v>
      </c>
      <c r="L449" t="str">
        <f>Fecha[[#This Row],[NbTrimestre]]&amp;"/"&amp;RIGHT(TEXT(Fecha[[#This Row],[NbAño]],"0"),2)</f>
        <v>T1/13</v>
      </c>
      <c r="M449" t="str">
        <f>TEXT(Fecha[[#This Row],[Fecha]],"MMMM")</f>
        <v>marzo</v>
      </c>
      <c r="N449" t="str">
        <f>TEXT(Fecha[[#This Row],[Fecha]],"MMM")</f>
        <v>mar</v>
      </c>
      <c r="O449" t="str">
        <f>TEXT(Fecha[[#This Row],[Dia]],"0")&amp;" "&amp;Fecha[[#This Row],[nbMes3L]]</f>
        <v>23 mar</v>
      </c>
      <c r="P449" t="str">
        <f>"Sem "&amp;TEXT(Fecha[[#This Row],[Semana]],"0")&amp;" "&amp;"/"&amp;RIGHT(TEXT(Fecha[[#This Row],[NbAño]],"0"),2)</f>
        <v>Sem 12 /13</v>
      </c>
      <c r="Q449" t="str">
        <f>TEXT(WEEKDAY(Fecha[[#This Row],[Fecha]],1),"dddd")</f>
        <v>sábado</v>
      </c>
      <c r="R44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0" spans="1:18" x14ac:dyDescent="0.3">
      <c r="A450" s="1">
        <v>41357</v>
      </c>
      <c r="B450">
        <f>(Fecha[[#This Row],[Año]]*10000)+(Fecha[[#This Row],[Mes]]*100)+Fecha[[#This Row],[Dia]]</f>
        <v>20130324</v>
      </c>
      <c r="C450">
        <f>YEAR(Fecha[Fecha])</f>
        <v>2013</v>
      </c>
      <c r="D450">
        <f>ROUNDUP(Fecha[[#This Row],[Mes]]/3,0)</f>
        <v>1</v>
      </c>
      <c r="E450">
        <f>MONTH(Fecha[[#This Row],[Fecha]])</f>
        <v>3</v>
      </c>
      <c r="F450">
        <f>(Fecha[[#This Row],[Año]]*100)+(Fecha[[#This Row],[Mes]])</f>
        <v>201303</v>
      </c>
      <c r="G450">
        <f>WEEKNUM(Fecha[[#This Row],[Fecha]],2)</f>
        <v>12</v>
      </c>
      <c r="H450">
        <f>DAY(Fecha[[#This Row],[Fecha]])</f>
        <v>24</v>
      </c>
      <c r="I450">
        <f>WEEKDAY(Fecha[[#This Row],[Fecha]],2)</f>
        <v>7</v>
      </c>
      <c r="J450">
        <f>Fecha[[#This Row],[Año]]</f>
        <v>2013</v>
      </c>
      <c r="K450" t="str">
        <f>"T"&amp;TEXT(Fecha[[#This Row],[Trimestre]],"0")</f>
        <v>T1</v>
      </c>
      <c r="L450" t="str">
        <f>Fecha[[#This Row],[NbTrimestre]]&amp;"/"&amp;RIGHT(TEXT(Fecha[[#This Row],[NbAño]],"0"),2)</f>
        <v>T1/13</v>
      </c>
      <c r="M450" t="str">
        <f>TEXT(Fecha[[#This Row],[Fecha]],"MMMM")</f>
        <v>marzo</v>
      </c>
      <c r="N450" t="str">
        <f>TEXT(Fecha[[#This Row],[Fecha]],"MMM")</f>
        <v>mar</v>
      </c>
      <c r="O450" t="str">
        <f>TEXT(Fecha[[#This Row],[Dia]],"0")&amp;" "&amp;Fecha[[#This Row],[nbMes3L]]</f>
        <v>24 mar</v>
      </c>
      <c r="P450" t="str">
        <f>"Sem "&amp;TEXT(Fecha[[#This Row],[Semana]],"0")&amp;" "&amp;"/"&amp;RIGHT(TEXT(Fecha[[#This Row],[NbAño]],"0"),2)</f>
        <v>Sem 12 /13</v>
      </c>
      <c r="Q450" t="str">
        <f>TEXT(WEEKDAY(Fecha[[#This Row],[Fecha]],1),"dddd")</f>
        <v>domingo</v>
      </c>
      <c r="R45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1" spans="1:18" x14ac:dyDescent="0.3">
      <c r="A451" s="1">
        <v>41358</v>
      </c>
      <c r="B451">
        <f>(Fecha[[#This Row],[Año]]*10000)+(Fecha[[#This Row],[Mes]]*100)+Fecha[[#This Row],[Dia]]</f>
        <v>20130325</v>
      </c>
      <c r="C451">
        <f>YEAR(Fecha[Fecha])</f>
        <v>2013</v>
      </c>
      <c r="D451">
        <f>ROUNDUP(Fecha[[#This Row],[Mes]]/3,0)</f>
        <v>1</v>
      </c>
      <c r="E451">
        <f>MONTH(Fecha[[#This Row],[Fecha]])</f>
        <v>3</v>
      </c>
      <c r="F451">
        <f>(Fecha[[#This Row],[Año]]*100)+(Fecha[[#This Row],[Mes]])</f>
        <v>201303</v>
      </c>
      <c r="G451">
        <f>WEEKNUM(Fecha[[#This Row],[Fecha]],2)</f>
        <v>13</v>
      </c>
      <c r="H451">
        <f>DAY(Fecha[[#This Row],[Fecha]])</f>
        <v>25</v>
      </c>
      <c r="I451">
        <f>WEEKDAY(Fecha[[#This Row],[Fecha]],2)</f>
        <v>1</v>
      </c>
      <c r="J451">
        <f>Fecha[[#This Row],[Año]]</f>
        <v>2013</v>
      </c>
      <c r="K451" t="str">
        <f>"T"&amp;TEXT(Fecha[[#This Row],[Trimestre]],"0")</f>
        <v>T1</v>
      </c>
      <c r="L451" t="str">
        <f>Fecha[[#This Row],[NbTrimestre]]&amp;"/"&amp;RIGHT(TEXT(Fecha[[#This Row],[NbAño]],"0"),2)</f>
        <v>T1/13</v>
      </c>
      <c r="M451" t="str">
        <f>TEXT(Fecha[[#This Row],[Fecha]],"MMMM")</f>
        <v>marzo</v>
      </c>
      <c r="N451" t="str">
        <f>TEXT(Fecha[[#This Row],[Fecha]],"MMM")</f>
        <v>mar</v>
      </c>
      <c r="O451" t="str">
        <f>TEXT(Fecha[[#This Row],[Dia]],"0")&amp;" "&amp;Fecha[[#This Row],[nbMes3L]]</f>
        <v>25 mar</v>
      </c>
      <c r="P451" t="str">
        <f>"Sem "&amp;TEXT(Fecha[[#This Row],[Semana]],"0")&amp;" "&amp;"/"&amp;RIGHT(TEXT(Fecha[[#This Row],[NbAño]],"0"),2)</f>
        <v>Sem 13 /13</v>
      </c>
      <c r="Q451" t="str">
        <f>TEXT(WEEKDAY(Fecha[[#This Row],[Fecha]],1),"dddd")</f>
        <v>lunes</v>
      </c>
      <c r="R45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2" spans="1:18" x14ac:dyDescent="0.3">
      <c r="A452" s="1">
        <v>41359</v>
      </c>
      <c r="B452">
        <f>(Fecha[[#This Row],[Año]]*10000)+(Fecha[[#This Row],[Mes]]*100)+Fecha[[#This Row],[Dia]]</f>
        <v>20130326</v>
      </c>
      <c r="C452">
        <f>YEAR(Fecha[Fecha])</f>
        <v>2013</v>
      </c>
      <c r="D452">
        <f>ROUNDUP(Fecha[[#This Row],[Mes]]/3,0)</f>
        <v>1</v>
      </c>
      <c r="E452">
        <f>MONTH(Fecha[[#This Row],[Fecha]])</f>
        <v>3</v>
      </c>
      <c r="F452">
        <f>(Fecha[[#This Row],[Año]]*100)+(Fecha[[#This Row],[Mes]])</f>
        <v>201303</v>
      </c>
      <c r="G452">
        <f>WEEKNUM(Fecha[[#This Row],[Fecha]],2)</f>
        <v>13</v>
      </c>
      <c r="H452">
        <f>DAY(Fecha[[#This Row],[Fecha]])</f>
        <v>26</v>
      </c>
      <c r="I452">
        <f>WEEKDAY(Fecha[[#This Row],[Fecha]],2)</f>
        <v>2</v>
      </c>
      <c r="J452">
        <f>Fecha[[#This Row],[Año]]</f>
        <v>2013</v>
      </c>
      <c r="K452" t="str">
        <f>"T"&amp;TEXT(Fecha[[#This Row],[Trimestre]],"0")</f>
        <v>T1</v>
      </c>
      <c r="L452" t="str">
        <f>Fecha[[#This Row],[NbTrimestre]]&amp;"/"&amp;RIGHT(TEXT(Fecha[[#This Row],[NbAño]],"0"),2)</f>
        <v>T1/13</v>
      </c>
      <c r="M452" t="str">
        <f>TEXT(Fecha[[#This Row],[Fecha]],"MMMM")</f>
        <v>marzo</v>
      </c>
      <c r="N452" t="str">
        <f>TEXT(Fecha[[#This Row],[Fecha]],"MMM")</f>
        <v>mar</v>
      </c>
      <c r="O452" t="str">
        <f>TEXT(Fecha[[#This Row],[Dia]],"0")&amp;" "&amp;Fecha[[#This Row],[nbMes3L]]</f>
        <v>26 mar</v>
      </c>
      <c r="P452" t="str">
        <f>"Sem "&amp;TEXT(Fecha[[#This Row],[Semana]],"0")&amp;" "&amp;"/"&amp;RIGHT(TEXT(Fecha[[#This Row],[NbAño]],"0"),2)</f>
        <v>Sem 13 /13</v>
      </c>
      <c r="Q452" t="str">
        <f>TEXT(WEEKDAY(Fecha[[#This Row],[Fecha]],1),"dddd")</f>
        <v>martes</v>
      </c>
      <c r="R45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3" spans="1:18" x14ac:dyDescent="0.3">
      <c r="A453" s="1">
        <v>41360</v>
      </c>
      <c r="B453">
        <f>(Fecha[[#This Row],[Año]]*10000)+(Fecha[[#This Row],[Mes]]*100)+Fecha[[#This Row],[Dia]]</f>
        <v>20130327</v>
      </c>
      <c r="C453">
        <f>YEAR(Fecha[Fecha])</f>
        <v>2013</v>
      </c>
      <c r="D453">
        <f>ROUNDUP(Fecha[[#This Row],[Mes]]/3,0)</f>
        <v>1</v>
      </c>
      <c r="E453">
        <f>MONTH(Fecha[[#This Row],[Fecha]])</f>
        <v>3</v>
      </c>
      <c r="F453">
        <f>(Fecha[[#This Row],[Año]]*100)+(Fecha[[#This Row],[Mes]])</f>
        <v>201303</v>
      </c>
      <c r="G453">
        <f>WEEKNUM(Fecha[[#This Row],[Fecha]],2)</f>
        <v>13</v>
      </c>
      <c r="H453">
        <f>DAY(Fecha[[#This Row],[Fecha]])</f>
        <v>27</v>
      </c>
      <c r="I453">
        <f>WEEKDAY(Fecha[[#This Row],[Fecha]],2)</f>
        <v>3</v>
      </c>
      <c r="J453">
        <f>Fecha[[#This Row],[Año]]</f>
        <v>2013</v>
      </c>
      <c r="K453" t="str">
        <f>"T"&amp;TEXT(Fecha[[#This Row],[Trimestre]],"0")</f>
        <v>T1</v>
      </c>
      <c r="L453" t="str">
        <f>Fecha[[#This Row],[NbTrimestre]]&amp;"/"&amp;RIGHT(TEXT(Fecha[[#This Row],[NbAño]],"0"),2)</f>
        <v>T1/13</v>
      </c>
      <c r="M453" t="str">
        <f>TEXT(Fecha[[#This Row],[Fecha]],"MMMM")</f>
        <v>marzo</v>
      </c>
      <c r="N453" t="str">
        <f>TEXT(Fecha[[#This Row],[Fecha]],"MMM")</f>
        <v>mar</v>
      </c>
      <c r="O453" t="str">
        <f>TEXT(Fecha[[#This Row],[Dia]],"0")&amp;" "&amp;Fecha[[#This Row],[nbMes3L]]</f>
        <v>27 mar</v>
      </c>
      <c r="P453" t="str">
        <f>"Sem "&amp;TEXT(Fecha[[#This Row],[Semana]],"0")&amp;" "&amp;"/"&amp;RIGHT(TEXT(Fecha[[#This Row],[NbAño]],"0"),2)</f>
        <v>Sem 13 /13</v>
      </c>
      <c r="Q453" t="str">
        <f>TEXT(WEEKDAY(Fecha[[#This Row],[Fecha]],1),"dddd")</f>
        <v>miércoles</v>
      </c>
      <c r="R45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4" spans="1:18" x14ac:dyDescent="0.3">
      <c r="A454" s="1">
        <v>41361</v>
      </c>
      <c r="B454">
        <f>(Fecha[[#This Row],[Año]]*10000)+(Fecha[[#This Row],[Mes]]*100)+Fecha[[#This Row],[Dia]]</f>
        <v>20130328</v>
      </c>
      <c r="C454">
        <f>YEAR(Fecha[Fecha])</f>
        <v>2013</v>
      </c>
      <c r="D454">
        <f>ROUNDUP(Fecha[[#This Row],[Mes]]/3,0)</f>
        <v>1</v>
      </c>
      <c r="E454">
        <f>MONTH(Fecha[[#This Row],[Fecha]])</f>
        <v>3</v>
      </c>
      <c r="F454">
        <f>(Fecha[[#This Row],[Año]]*100)+(Fecha[[#This Row],[Mes]])</f>
        <v>201303</v>
      </c>
      <c r="G454">
        <f>WEEKNUM(Fecha[[#This Row],[Fecha]],2)</f>
        <v>13</v>
      </c>
      <c r="H454">
        <f>DAY(Fecha[[#This Row],[Fecha]])</f>
        <v>28</v>
      </c>
      <c r="I454">
        <f>WEEKDAY(Fecha[[#This Row],[Fecha]],2)</f>
        <v>4</v>
      </c>
      <c r="J454">
        <f>Fecha[[#This Row],[Año]]</f>
        <v>2013</v>
      </c>
      <c r="K454" t="str">
        <f>"T"&amp;TEXT(Fecha[[#This Row],[Trimestre]],"0")</f>
        <v>T1</v>
      </c>
      <c r="L454" t="str">
        <f>Fecha[[#This Row],[NbTrimestre]]&amp;"/"&amp;RIGHT(TEXT(Fecha[[#This Row],[NbAño]],"0"),2)</f>
        <v>T1/13</v>
      </c>
      <c r="M454" t="str">
        <f>TEXT(Fecha[[#This Row],[Fecha]],"MMMM")</f>
        <v>marzo</v>
      </c>
      <c r="N454" t="str">
        <f>TEXT(Fecha[[#This Row],[Fecha]],"MMM")</f>
        <v>mar</v>
      </c>
      <c r="O454" t="str">
        <f>TEXT(Fecha[[#This Row],[Dia]],"0")&amp;" "&amp;Fecha[[#This Row],[nbMes3L]]</f>
        <v>28 mar</v>
      </c>
      <c r="P454" t="str">
        <f>"Sem "&amp;TEXT(Fecha[[#This Row],[Semana]],"0")&amp;" "&amp;"/"&amp;RIGHT(TEXT(Fecha[[#This Row],[NbAño]],"0"),2)</f>
        <v>Sem 13 /13</v>
      </c>
      <c r="Q454" t="str">
        <f>TEXT(WEEKDAY(Fecha[[#This Row],[Fecha]],1),"dddd")</f>
        <v>jueves</v>
      </c>
      <c r="R45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5" spans="1:18" x14ac:dyDescent="0.3">
      <c r="A455" s="1">
        <v>41362</v>
      </c>
      <c r="B455">
        <f>(Fecha[[#This Row],[Año]]*10000)+(Fecha[[#This Row],[Mes]]*100)+Fecha[[#This Row],[Dia]]</f>
        <v>20130329</v>
      </c>
      <c r="C455">
        <f>YEAR(Fecha[Fecha])</f>
        <v>2013</v>
      </c>
      <c r="D455">
        <f>ROUNDUP(Fecha[[#This Row],[Mes]]/3,0)</f>
        <v>1</v>
      </c>
      <c r="E455">
        <f>MONTH(Fecha[[#This Row],[Fecha]])</f>
        <v>3</v>
      </c>
      <c r="F455">
        <f>(Fecha[[#This Row],[Año]]*100)+(Fecha[[#This Row],[Mes]])</f>
        <v>201303</v>
      </c>
      <c r="G455">
        <f>WEEKNUM(Fecha[[#This Row],[Fecha]],2)</f>
        <v>13</v>
      </c>
      <c r="H455">
        <f>DAY(Fecha[[#This Row],[Fecha]])</f>
        <v>29</v>
      </c>
      <c r="I455">
        <f>WEEKDAY(Fecha[[#This Row],[Fecha]],2)</f>
        <v>5</v>
      </c>
      <c r="J455">
        <f>Fecha[[#This Row],[Año]]</f>
        <v>2013</v>
      </c>
      <c r="K455" t="str">
        <f>"T"&amp;TEXT(Fecha[[#This Row],[Trimestre]],"0")</f>
        <v>T1</v>
      </c>
      <c r="L455" t="str">
        <f>Fecha[[#This Row],[NbTrimestre]]&amp;"/"&amp;RIGHT(TEXT(Fecha[[#This Row],[NbAño]],"0"),2)</f>
        <v>T1/13</v>
      </c>
      <c r="M455" t="str">
        <f>TEXT(Fecha[[#This Row],[Fecha]],"MMMM")</f>
        <v>marzo</v>
      </c>
      <c r="N455" t="str">
        <f>TEXT(Fecha[[#This Row],[Fecha]],"MMM")</f>
        <v>mar</v>
      </c>
      <c r="O455" t="str">
        <f>TEXT(Fecha[[#This Row],[Dia]],"0")&amp;" "&amp;Fecha[[#This Row],[nbMes3L]]</f>
        <v>29 mar</v>
      </c>
      <c r="P455" t="str">
        <f>"Sem "&amp;TEXT(Fecha[[#This Row],[Semana]],"0")&amp;" "&amp;"/"&amp;RIGHT(TEXT(Fecha[[#This Row],[NbAño]],"0"),2)</f>
        <v>Sem 13 /13</v>
      </c>
      <c r="Q455" t="str">
        <f>TEXT(WEEKDAY(Fecha[[#This Row],[Fecha]],1),"dddd")</f>
        <v>viernes</v>
      </c>
      <c r="R45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6" spans="1:18" x14ac:dyDescent="0.3">
      <c r="A456" s="1">
        <v>41363</v>
      </c>
      <c r="B456">
        <f>(Fecha[[#This Row],[Año]]*10000)+(Fecha[[#This Row],[Mes]]*100)+Fecha[[#This Row],[Dia]]</f>
        <v>20130330</v>
      </c>
      <c r="C456">
        <f>YEAR(Fecha[Fecha])</f>
        <v>2013</v>
      </c>
      <c r="D456">
        <f>ROUNDUP(Fecha[[#This Row],[Mes]]/3,0)</f>
        <v>1</v>
      </c>
      <c r="E456">
        <f>MONTH(Fecha[[#This Row],[Fecha]])</f>
        <v>3</v>
      </c>
      <c r="F456">
        <f>(Fecha[[#This Row],[Año]]*100)+(Fecha[[#This Row],[Mes]])</f>
        <v>201303</v>
      </c>
      <c r="G456">
        <f>WEEKNUM(Fecha[[#This Row],[Fecha]],2)</f>
        <v>13</v>
      </c>
      <c r="H456">
        <f>DAY(Fecha[[#This Row],[Fecha]])</f>
        <v>30</v>
      </c>
      <c r="I456">
        <f>WEEKDAY(Fecha[[#This Row],[Fecha]],2)</f>
        <v>6</v>
      </c>
      <c r="J456">
        <f>Fecha[[#This Row],[Año]]</f>
        <v>2013</v>
      </c>
      <c r="K456" t="str">
        <f>"T"&amp;TEXT(Fecha[[#This Row],[Trimestre]],"0")</f>
        <v>T1</v>
      </c>
      <c r="L456" t="str">
        <f>Fecha[[#This Row],[NbTrimestre]]&amp;"/"&amp;RIGHT(TEXT(Fecha[[#This Row],[NbAño]],"0"),2)</f>
        <v>T1/13</v>
      </c>
      <c r="M456" t="str">
        <f>TEXT(Fecha[[#This Row],[Fecha]],"MMMM")</f>
        <v>marzo</v>
      </c>
      <c r="N456" t="str">
        <f>TEXT(Fecha[[#This Row],[Fecha]],"MMM")</f>
        <v>mar</v>
      </c>
      <c r="O456" t="str">
        <f>TEXT(Fecha[[#This Row],[Dia]],"0")&amp;" "&amp;Fecha[[#This Row],[nbMes3L]]</f>
        <v>30 mar</v>
      </c>
      <c r="P456" t="str">
        <f>"Sem "&amp;TEXT(Fecha[[#This Row],[Semana]],"0")&amp;" "&amp;"/"&amp;RIGHT(TEXT(Fecha[[#This Row],[NbAño]],"0"),2)</f>
        <v>Sem 13 /13</v>
      </c>
      <c r="Q456" t="str">
        <f>TEXT(WEEKDAY(Fecha[[#This Row],[Fecha]],1),"dddd")</f>
        <v>sábado</v>
      </c>
      <c r="R45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7" spans="1:18" x14ac:dyDescent="0.3">
      <c r="A457" s="1">
        <v>41364</v>
      </c>
      <c r="B457">
        <f>(Fecha[[#This Row],[Año]]*10000)+(Fecha[[#This Row],[Mes]]*100)+Fecha[[#This Row],[Dia]]</f>
        <v>20130331</v>
      </c>
      <c r="C457">
        <f>YEAR(Fecha[Fecha])</f>
        <v>2013</v>
      </c>
      <c r="D457">
        <f>ROUNDUP(Fecha[[#This Row],[Mes]]/3,0)</f>
        <v>1</v>
      </c>
      <c r="E457">
        <f>MONTH(Fecha[[#This Row],[Fecha]])</f>
        <v>3</v>
      </c>
      <c r="F457">
        <f>(Fecha[[#This Row],[Año]]*100)+(Fecha[[#This Row],[Mes]])</f>
        <v>201303</v>
      </c>
      <c r="G457">
        <f>WEEKNUM(Fecha[[#This Row],[Fecha]],2)</f>
        <v>13</v>
      </c>
      <c r="H457">
        <f>DAY(Fecha[[#This Row],[Fecha]])</f>
        <v>31</v>
      </c>
      <c r="I457">
        <f>WEEKDAY(Fecha[[#This Row],[Fecha]],2)</f>
        <v>7</v>
      </c>
      <c r="J457">
        <f>Fecha[[#This Row],[Año]]</f>
        <v>2013</v>
      </c>
      <c r="K457" t="str">
        <f>"T"&amp;TEXT(Fecha[[#This Row],[Trimestre]],"0")</f>
        <v>T1</v>
      </c>
      <c r="L457" t="str">
        <f>Fecha[[#This Row],[NbTrimestre]]&amp;"/"&amp;RIGHT(TEXT(Fecha[[#This Row],[NbAño]],"0"),2)</f>
        <v>T1/13</v>
      </c>
      <c r="M457" t="str">
        <f>TEXT(Fecha[[#This Row],[Fecha]],"MMMM")</f>
        <v>marzo</v>
      </c>
      <c r="N457" t="str">
        <f>TEXT(Fecha[[#This Row],[Fecha]],"MMM")</f>
        <v>mar</v>
      </c>
      <c r="O457" t="str">
        <f>TEXT(Fecha[[#This Row],[Dia]],"0")&amp;" "&amp;Fecha[[#This Row],[nbMes3L]]</f>
        <v>31 mar</v>
      </c>
      <c r="P457" t="str">
        <f>"Sem "&amp;TEXT(Fecha[[#This Row],[Semana]],"0")&amp;" "&amp;"/"&amp;RIGHT(TEXT(Fecha[[#This Row],[NbAño]],"0"),2)</f>
        <v>Sem 13 /13</v>
      </c>
      <c r="Q457" t="str">
        <f>TEXT(WEEKDAY(Fecha[[#This Row],[Fecha]],1),"dddd")</f>
        <v>domingo</v>
      </c>
      <c r="R45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Semana Santa</v>
      </c>
    </row>
    <row r="458" spans="1:18" x14ac:dyDescent="0.3">
      <c r="A458" s="1">
        <v>41365</v>
      </c>
      <c r="B458">
        <f>(Fecha[[#This Row],[Año]]*10000)+(Fecha[[#This Row],[Mes]]*100)+Fecha[[#This Row],[Dia]]</f>
        <v>20130401</v>
      </c>
      <c r="C458">
        <f>YEAR(Fecha[Fecha])</f>
        <v>2013</v>
      </c>
      <c r="D458">
        <f>ROUNDUP(Fecha[[#This Row],[Mes]]/3,0)</f>
        <v>2</v>
      </c>
      <c r="E458">
        <f>MONTH(Fecha[[#This Row],[Fecha]])</f>
        <v>4</v>
      </c>
      <c r="F458">
        <f>(Fecha[[#This Row],[Año]]*100)+(Fecha[[#This Row],[Mes]])</f>
        <v>201304</v>
      </c>
      <c r="G458">
        <f>WEEKNUM(Fecha[[#This Row],[Fecha]],2)</f>
        <v>14</v>
      </c>
      <c r="H458">
        <f>DAY(Fecha[[#This Row],[Fecha]])</f>
        <v>1</v>
      </c>
      <c r="I458">
        <f>WEEKDAY(Fecha[[#This Row],[Fecha]],2)</f>
        <v>1</v>
      </c>
      <c r="J458">
        <f>Fecha[[#This Row],[Año]]</f>
        <v>2013</v>
      </c>
      <c r="K458" t="str">
        <f>"T"&amp;TEXT(Fecha[[#This Row],[Trimestre]],"0")</f>
        <v>T2</v>
      </c>
      <c r="L458" t="str">
        <f>Fecha[[#This Row],[NbTrimestre]]&amp;"/"&amp;RIGHT(TEXT(Fecha[[#This Row],[NbAño]],"0"),2)</f>
        <v>T2/13</v>
      </c>
      <c r="M458" t="str">
        <f>TEXT(Fecha[[#This Row],[Fecha]],"MMMM")</f>
        <v>abril</v>
      </c>
      <c r="N458" t="str">
        <f>TEXT(Fecha[[#This Row],[Fecha]],"MMM")</f>
        <v>abr</v>
      </c>
      <c r="O458" t="str">
        <f>TEXT(Fecha[[#This Row],[Dia]],"0")&amp;" "&amp;Fecha[[#This Row],[nbMes3L]]</f>
        <v>1 abr</v>
      </c>
      <c r="P458" t="str">
        <f>"Sem "&amp;TEXT(Fecha[[#This Row],[Semana]],"0")&amp;" "&amp;"/"&amp;RIGHT(TEXT(Fecha[[#This Row],[NbAño]],"0"),2)</f>
        <v>Sem 14 /13</v>
      </c>
      <c r="Q458" t="str">
        <f>TEXT(WEEKDAY(Fecha[[#This Row],[Fecha]],1),"dddd")</f>
        <v>lunes</v>
      </c>
      <c r="R45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59" spans="1:18" x14ac:dyDescent="0.3">
      <c r="A459" s="1">
        <v>41366</v>
      </c>
      <c r="B459">
        <f>(Fecha[[#This Row],[Año]]*10000)+(Fecha[[#This Row],[Mes]]*100)+Fecha[[#This Row],[Dia]]</f>
        <v>20130402</v>
      </c>
      <c r="C459">
        <f>YEAR(Fecha[Fecha])</f>
        <v>2013</v>
      </c>
      <c r="D459">
        <f>ROUNDUP(Fecha[[#This Row],[Mes]]/3,0)</f>
        <v>2</v>
      </c>
      <c r="E459">
        <f>MONTH(Fecha[[#This Row],[Fecha]])</f>
        <v>4</v>
      </c>
      <c r="F459">
        <f>(Fecha[[#This Row],[Año]]*100)+(Fecha[[#This Row],[Mes]])</f>
        <v>201304</v>
      </c>
      <c r="G459">
        <f>WEEKNUM(Fecha[[#This Row],[Fecha]],2)</f>
        <v>14</v>
      </c>
      <c r="H459">
        <f>DAY(Fecha[[#This Row],[Fecha]])</f>
        <v>2</v>
      </c>
      <c r="I459">
        <f>WEEKDAY(Fecha[[#This Row],[Fecha]],2)</f>
        <v>2</v>
      </c>
      <c r="J459">
        <f>Fecha[[#This Row],[Año]]</f>
        <v>2013</v>
      </c>
      <c r="K459" t="str">
        <f>"T"&amp;TEXT(Fecha[[#This Row],[Trimestre]],"0")</f>
        <v>T2</v>
      </c>
      <c r="L459" t="str">
        <f>Fecha[[#This Row],[NbTrimestre]]&amp;"/"&amp;RIGHT(TEXT(Fecha[[#This Row],[NbAño]],"0"),2)</f>
        <v>T2/13</v>
      </c>
      <c r="M459" t="str">
        <f>TEXT(Fecha[[#This Row],[Fecha]],"MMMM")</f>
        <v>abril</v>
      </c>
      <c r="N459" t="str">
        <f>TEXT(Fecha[[#This Row],[Fecha]],"MMM")</f>
        <v>abr</v>
      </c>
      <c r="O459" t="str">
        <f>TEXT(Fecha[[#This Row],[Dia]],"0")&amp;" "&amp;Fecha[[#This Row],[nbMes3L]]</f>
        <v>2 abr</v>
      </c>
      <c r="P459" t="str">
        <f>"Sem "&amp;TEXT(Fecha[[#This Row],[Semana]],"0")&amp;" "&amp;"/"&amp;RIGHT(TEXT(Fecha[[#This Row],[NbAño]],"0"),2)</f>
        <v>Sem 14 /13</v>
      </c>
      <c r="Q459" t="str">
        <f>TEXT(WEEKDAY(Fecha[[#This Row],[Fecha]],1),"dddd")</f>
        <v>martes</v>
      </c>
      <c r="R45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0" spans="1:18" x14ac:dyDescent="0.3">
      <c r="A460" s="1">
        <v>41367</v>
      </c>
      <c r="B460">
        <f>(Fecha[[#This Row],[Año]]*10000)+(Fecha[[#This Row],[Mes]]*100)+Fecha[[#This Row],[Dia]]</f>
        <v>20130403</v>
      </c>
      <c r="C460">
        <f>YEAR(Fecha[Fecha])</f>
        <v>2013</v>
      </c>
      <c r="D460">
        <f>ROUNDUP(Fecha[[#This Row],[Mes]]/3,0)</f>
        <v>2</v>
      </c>
      <c r="E460">
        <f>MONTH(Fecha[[#This Row],[Fecha]])</f>
        <v>4</v>
      </c>
      <c r="F460">
        <f>(Fecha[[#This Row],[Año]]*100)+(Fecha[[#This Row],[Mes]])</f>
        <v>201304</v>
      </c>
      <c r="G460">
        <f>WEEKNUM(Fecha[[#This Row],[Fecha]],2)</f>
        <v>14</v>
      </c>
      <c r="H460">
        <f>DAY(Fecha[[#This Row],[Fecha]])</f>
        <v>3</v>
      </c>
      <c r="I460">
        <f>WEEKDAY(Fecha[[#This Row],[Fecha]],2)</f>
        <v>3</v>
      </c>
      <c r="J460">
        <f>Fecha[[#This Row],[Año]]</f>
        <v>2013</v>
      </c>
      <c r="K460" t="str">
        <f>"T"&amp;TEXT(Fecha[[#This Row],[Trimestre]],"0")</f>
        <v>T2</v>
      </c>
      <c r="L460" t="str">
        <f>Fecha[[#This Row],[NbTrimestre]]&amp;"/"&amp;RIGHT(TEXT(Fecha[[#This Row],[NbAño]],"0"),2)</f>
        <v>T2/13</v>
      </c>
      <c r="M460" t="str">
        <f>TEXT(Fecha[[#This Row],[Fecha]],"MMMM")</f>
        <v>abril</v>
      </c>
      <c r="N460" t="str">
        <f>TEXT(Fecha[[#This Row],[Fecha]],"MMM")</f>
        <v>abr</v>
      </c>
      <c r="O460" t="str">
        <f>TEXT(Fecha[[#This Row],[Dia]],"0")&amp;" "&amp;Fecha[[#This Row],[nbMes3L]]</f>
        <v>3 abr</v>
      </c>
      <c r="P460" t="str">
        <f>"Sem "&amp;TEXT(Fecha[[#This Row],[Semana]],"0")&amp;" "&amp;"/"&amp;RIGHT(TEXT(Fecha[[#This Row],[NbAño]],"0"),2)</f>
        <v>Sem 14 /13</v>
      </c>
      <c r="Q460" t="str">
        <f>TEXT(WEEKDAY(Fecha[[#This Row],[Fecha]],1),"dddd")</f>
        <v>miércoles</v>
      </c>
      <c r="R46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1" spans="1:18" x14ac:dyDescent="0.3">
      <c r="A461" s="1">
        <v>41368</v>
      </c>
      <c r="B461">
        <f>(Fecha[[#This Row],[Año]]*10000)+(Fecha[[#This Row],[Mes]]*100)+Fecha[[#This Row],[Dia]]</f>
        <v>20130404</v>
      </c>
      <c r="C461">
        <f>YEAR(Fecha[Fecha])</f>
        <v>2013</v>
      </c>
      <c r="D461">
        <f>ROUNDUP(Fecha[[#This Row],[Mes]]/3,0)</f>
        <v>2</v>
      </c>
      <c r="E461">
        <f>MONTH(Fecha[[#This Row],[Fecha]])</f>
        <v>4</v>
      </c>
      <c r="F461">
        <f>(Fecha[[#This Row],[Año]]*100)+(Fecha[[#This Row],[Mes]])</f>
        <v>201304</v>
      </c>
      <c r="G461">
        <f>WEEKNUM(Fecha[[#This Row],[Fecha]],2)</f>
        <v>14</v>
      </c>
      <c r="H461">
        <f>DAY(Fecha[[#This Row],[Fecha]])</f>
        <v>4</v>
      </c>
      <c r="I461">
        <f>WEEKDAY(Fecha[[#This Row],[Fecha]],2)</f>
        <v>4</v>
      </c>
      <c r="J461">
        <f>Fecha[[#This Row],[Año]]</f>
        <v>2013</v>
      </c>
      <c r="K461" t="str">
        <f>"T"&amp;TEXT(Fecha[[#This Row],[Trimestre]],"0")</f>
        <v>T2</v>
      </c>
      <c r="L461" t="str">
        <f>Fecha[[#This Row],[NbTrimestre]]&amp;"/"&amp;RIGHT(TEXT(Fecha[[#This Row],[NbAño]],"0"),2)</f>
        <v>T2/13</v>
      </c>
      <c r="M461" t="str">
        <f>TEXT(Fecha[[#This Row],[Fecha]],"MMMM")</f>
        <v>abril</v>
      </c>
      <c r="N461" t="str">
        <f>TEXT(Fecha[[#This Row],[Fecha]],"MMM")</f>
        <v>abr</v>
      </c>
      <c r="O461" t="str">
        <f>TEXT(Fecha[[#This Row],[Dia]],"0")&amp;" "&amp;Fecha[[#This Row],[nbMes3L]]</f>
        <v>4 abr</v>
      </c>
      <c r="P461" t="str">
        <f>"Sem "&amp;TEXT(Fecha[[#This Row],[Semana]],"0")&amp;" "&amp;"/"&amp;RIGHT(TEXT(Fecha[[#This Row],[NbAño]],"0"),2)</f>
        <v>Sem 14 /13</v>
      </c>
      <c r="Q461" t="str">
        <f>TEXT(WEEKDAY(Fecha[[#This Row],[Fecha]],1),"dddd")</f>
        <v>jueves</v>
      </c>
      <c r="R46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2" spans="1:18" x14ac:dyDescent="0.3">
      <c r="A462" s="1">
        <v>41369</v>
      </c>
      <c r="B462">
        <f>(Fecha[[#This Row],[Año]]*10000)+(Fecha[[#This Row],[Mes]]*100)+Fecha[[#This Row],[Dia]]</f>
        <v>20130405</v>
      </c>
      <c r="C462">
        <f>YEAR(Fecha[Fecha])</f>
        <v>2013</v>
      </c>
      <c r="D462">
        <f>ROUNDUP(Fecha[[#This Row],[Mes]]/3,0)</f>
        <v>2</v>
      </c>
      <c r="E462">
        <f>MONTH(Fecha[[#This Row],[Fecha]])</f>
        <v>4</v>
      </c>
      <c r="F462">
        <f>(Fecha[[#This Row],[Año]]*100)+(Fecha[[#This Row],[Mes]])</f>
        <v>201304</v>
      </c>
      <c r="G462">
        <f>WEEKNUM(Fecha[[#This Row],[Fecha]],2)</f>
        <v>14</v>
      </c>
      <c r="H462">
        <f>DAY(Fecha[[#This Row],[Fecha]])</f>
        <v>5</v>
      </c>
      <c r="I462">
        <f>WEEKDAY(Fecha[[#This Row],[Fecha]],2)</f>
        <v>5</v>
      </c>
      <c r="J462">
        <f>Fecha[[#This Row],[Año]]</f>
        <v>2013</v>
      </c>
      <c r="K462" t="str">
        <f>"T"&amp;TEXT(Fecha[[#This Row],[Trimestre]],"0")</f>
        <v>T2</v>
      </c>
      <c r="L462" t="str">
        <f>Fecha[[#This Row],[NbTrimestre]]&amp;"/"&amp;RIGHT(TEXT(Fecha[[#This Row],[NbAño]],"0"),2)</f>
        <v>T2/13</v>
      </c>
      <c r="M462" t="str">
        <f>TEXT(Fecha[[#This Row],[Fecha]],"MMMM")</f>
        <v>abril</v>
      </c>
      <c r="N462" t="str">
        <f>TEXT(Fecha[[#This Row],[Fecha]],"MMM")</f>
        <v>abr</v>
      </c>
      <c r="O462" t="str">
        <f>TEXT(Fecha[[#This Row],[Dia]],"0")&amp;" "&amp;Fecha[[#This Row],[nbMes3L]]</f>
        <v>5 abr</v>
      </c>
      <c r="P462" t="str">
        <f>"Sem "&amp;TEXT(Fecha[[#This Row],[Semana]],"0")&amp;" "&amp;"/"&amp;RIGHT(TEXT(Fecha[[#This Row],[NbAño]],"0"),2)</f>
        <v>Sem 14 /13</v>
      </c>
      <c r="Q462" t="str">
        <f>TEXT(WEEKDAY(Fecha[[#This Row],[Fecha]],1),"dddd")</f>
        <v>viernes</v>
      </c>
      <c r="R46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3" spans="1:18" x14ac:dyDescent="0.3">
      <c r="A463" s="1">
        <v>41370</v>
      </c>
      <c r="B463">
        <f>(Fecha[[#This Row],[Año]]*10000)+(Fecha[[#This Row],[Mes]]*100)+Fecha[[#This Row],[Dia]]</f>
        <v>20130406</v>
      </c>
      <c r="C463">
        <f>YEAR(Fecha[Fecha])</f>
        <v>2013</v>
      </c>
      <c r="D463">
        <f>ROUNDUP(Fecha[[#This Row],[Mes]]/3,0)</f>
        <v>2</v>
      </c>
      <c r="E463">
        <f>MONTH(Fecha[[#This Row],[Fecha]])</f>
        <v>4</v>
      </c>
      <c r="F463">
        <f>(Fecha[[#This Row],[Año]]*100)+(Fecha[[#This Row],[Mes]])</f>
        <v>201304</v>
      </c>
      <c r="G463">
        <f>WEEKNUM(Fecha[[#This Row],[Fecha]],2)</f>
        <v>14</v>
      </c>
      <c r="H463">
        <f>DAY(Fecha[[#This Row],[Fecha]])</f>
        <v>6</v>
      </c>
      <c r="I463">
        <f>WEEKDAY(Fecha[[#This Row],[Fecha]],2)</f>
        <v>6</v>
      </c>
      <c r="J463">
        <f>Fecha[[#This Row],[Año]]</f>
        <v>2013</v>
      </c>
      <c r="K463" t="str">
        <f>"T"&amp;TEXT(Fecha[[#This Row],[Trimestre]],"0")</f>
        <v>T2</v>
      </c>
      <c r="L463" t="str">
        <f>Fecha[[#This Row],[NbTrimestre]]&amp;"/"&amp;RIGHT(TEXT(Fecha[[#This Row],[NbAño]],"0"),2)</f>
        <v>T2/13</v>
      </c>
      <c r="M463" t="str">
        <f>TEXT(Fecha[[#This Row],[Fecha]],"MMMM")</f>
        <v>abril</v>
      </c>
      <c r="N463" t="str">
        <f>TEXT(Fecha[[#This Row],[Fecha]],"MMM")</f>
        <v>abr</v>
      </c>
      <c r="O463" t="str">
        <f>TEXT(Fecha[[#This Row],[Dia]],"0")&amp;" "&amp;Fecha[[#This Row],[nbMes3L]]</f>
        <v>6 abr</v>
      </c>
      <c r="P463" t="str">
        <f>"Sem "&amp;TEXT(Fecha[[#This Row],[Semana]],"0")&amp;" "&amp;"/"&amp;RIGHT(TEXT(Fecha[[#This Row],[NbAño]],"0"),2)</f>
        <v>Sem 14 /13</v>
      </c>
      <c r="Q463" t="str">
        <f>TEXT(WEEKDAY(Fecha[[#This Row],[Fecha]],1),"dddd")</f>
        <v>sábado</v>
      </c>
      <c r="R46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4" spans="1:18" x14ac:dyDescent="0.3">
      <c r="A464" s="1">
        <v>41371</v>
      </c>
      <c r="B464">
        <f>(Fecha[[#This Row],[Año]]*10000)+(Fecha[[#This Row],[Mes]]*100)+Fecha[[#This Row],[Dia]]</f>
        <v>20130407</v>
      </c>
      <c r="C464">
        <f>YEAR(Fecha[Fecha])</f>
        <v>2013</v>
      </c>
      <c r="D464">
        <f>ROUNDUP(Fecha[[#This Row],[Mes]]/3,0)</f>
        <v>2</v>
      </c>
      <c r="E464">
        <f>MONTH(Fecha[[#This Row],[Fecha]])</f>
        <v>4</v>
      </c>
      <c r="F464">
        <f>(Fecha[[#This Row],[Año]]*100)+(Fecha[[#This Row],[Mes]])</f>
        <v>201304</v>
      </c>
      <c r="G464">
        <f>WEEKNUM(Fecha[[#This Row],[Fecha]],2)</f>
        <v>14</v>
      </c>
      <c r="H464">
        <f>DAY(Fecha[[#This Row],[Fecha]])</f>
        <v>7</v>
      </c>
      <c r="I464">
        <f>WEEKDAY(Fecha[[#This Row],[Fecha]],2)</f>
        <v>7</v>
      </c>
      <c r="J464">
        <f>Fecha[[#This Row],[Año]]</f>
        <v>2013</v>
      </c>
      <c r="K464" t="str">
        <f>"T"&amp;TEXT(Fecha[[#This Row],[Trimestre]],"0")</f>
        <v>T2</v>
      </c>
      <c r="L464" t="str">
        <f>Fecha[[#This Row],[NbTrimestre]]&amp;"/"&amp;RIGHT(TEXT(Fecha[[#This Row],[NbAño]],"0"),2)</f>
        <v>T2/13</v>
      </c>
      <c r="M464" t="str">
        <f>TEXT(Fecha[[#This Row],[Fecha]],"MMMM")</f>
        <v>abril</v>
      </c>
      <c r="N464" t="str">
        <f>TEXT(Fecha[[#This Row],[Fecha]],"MMM")</f>
        <v>abr</v>
      </c>
      <c r="O464" t="str">
        <f>TEXT(Fecha[[#This Row],[Dia]],"0")&amp;" "&amp;Fecha[[#This Row],[nbMes3L]]</f>
        <v>7 abr</v>
      </c>
      <c r="P464" t="str">
        <f>"Sem "&amp;TEXT(Fecha[[#This Row],[Semana]],"0")&amp;" "&amp;"/"&amp;RIGHT(TEXT(Fecha[[#This Row],[NbAño]],"0"),2)</f>
        <v>Sem 14 /13</v>
      </c>
      <c r="Q464" t="str">
        <f>TEXT(WEEKDAY(Fecha[[#This Row],[Fecha]],1),"dddd")</f>
        <v>domingo</v>
      </c>
      <c r="R46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5" spans="1:18" x14ac:dyDescent="0.3">
      <c r="A465" s="1">
        <v>41372</v>
      </c>
      <c r="B465">
        <f>(Fecha[[#This Row],[Año]]*10000)+(Fecha[[#This Row],[Mes]]*100)+Fecha[[#This Row],[Dia]]</f>
        <v>20130408</v>
      </c>
      <c r="C465">
        <f>YEAR(Fecha[Fecha])</f>
        <v>2013</v>
      </c>
      <c r="D465">
        <f>ROUNDUP(Fecha[[#This Row],[Mes]]/3,0)</f>
        <v>2</v>
      </c>
      <c r="E465">
        <f>MONTH(Fecha[[#This Row],[Fecha]])</f>
        <v>4</v>
      </c>
      <c r="F465">
        <f>(Fecha[[#This Row],[Año]]*100)+(Fecha[[#This Row],[Mes]])</f>
        <v>201304</v>
      </c>
      <c r="G465">
        <f>WEEKNUM(Fecha[[#This Row],[Fecha]],2)</f>
        <v>15</v>
      </c>
      <c r="H465">
        <f>DAY(Fecha[[#This Row],[Fecha]])</f>
        <v>8</v>
      </c>
      <c r="I465">
        <f>WEEKDAY(Fecha[[#This Row],[Fecha]],2)</f>
        <v>1</v>
      </c>
      <c r="J465">
        <f>Fecha[[#This Row],[Año]]</f>
        <v>2013</v>
      </c>
      <c r="K465" t="str">
        <f>"T"&amp;TEXT(Fecha[[#This Row],[Trimestre]],"0")</f>
        <v>T2</v>
      </c>
      <c r="L465" t="str">
        <f>Fecha[[#This Row],[NbTrimestre]]&amp;"/"&amp;RIGHT(TEXT(Fecha[[#This Row],[NbAño]],"0"),2)</f>
        <v>T2/13</v>
      </c>
      <c r="M465" t="str">
        <f>TEXT(Fecha[[#This Row],[Fecha]],"MMMM")</f>
        <v>abril</v>
      </c>
      <c r="N465" t="str">
        <f>TEXT(Fecha[[#This Row],[Fecha]],"MMM")</f>
        <v>abr</v>
      </c>
      <c r="O465" t="str">
        <f>TEXT(Fecha[[#This Row],[Dia]],"0")&amp;" "&amp;Fecha[[#This Row],[nbMes3L]]</f>
        <v>8 abr</v>
      </c>
      <c r="P465" t="str">
        <f>"Sem "&amp;TEXT(Fecha[[#This Row],[Semana]],"0")&amp;" "&amp;"/"&amp;RIGHT(TEXT(Fecha[[#This Row],[NbAño]],"0"),2)</f>
        <v>Sem 15 /13</v>
      </c>
      <c r="Q465" t="str">
        <f>TEXT(WEEKDAY(Fecha[[#This Row],[Fecha]],1),"dddd")</f>
        <v>lunes</v>
      </c>
      <c r="R46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6" spans="1:18" x14ac:dyDescent="0.3">
      <c r="A466" s="1">
        <v>41373</v>
      </c>
      <c r="B466">
        <f>(Fecha[[#This Row],[Año]]*10000)+(Fecha[[#This Row],[Mes]]*100)+Fecha[[#This Row],[Dia]]</f>
        <v>20130409</v>
      </c>
      <c r="C466">
        <f>YEAR(Fecha[Fecha])</f>
        <v>2013</v>
      </c>
      <c r="D466">
        <f>ROUNDUP(Fecha[[#This Row],[Mes]]/3,0)</f>
        <v>2</v>
      </c>
      <c r="E466">
        <f>MONTH(Fecha[[#This Row],[Fecha]])</f>
        <v>4</v>
      </c>
      <c r="F466">
        <f>(Fecha[[#This Row],[Año]]*100)+(Fecha[[#This Row],[Mes]])</f>
        <v>201304</v>
      </c>
      <c r="G466">
        <f>WEEKNUM(Fecha[[#This Row],[Fecha]],2)</f>
        <v>15</v>
      </c>
      <c r="H466">
        <f>DAY(Fecha[[#This Row],[Fecha]])</f>
        <v>9</v>
      </c>
      <c r="I466">
        <f>WEEKDAY(Fecha[[#This Row],[Fecha]],2)</f>
        <v>2</v>
      </c>
      <c r="J466">
        <f>Fecha[[#This Row],[Año]]</f>
        <v>2013</v>
      </c>
      <c r="K466" t="str">
        <f>"T"&amp;TEXT(Fecha[[#This Row],[Trimestre]],"0")</f>
        <v>T2</v>
      </c>
      <c r="L466" t="str">
        <f>Fecha[[#This Row],[NbTrimestre]]&amp;"/"&amp;RIGHT(TEXT(Fecha[[#This Row],[NbAño]],"0"),2)</f>
        <v>T2/13</v>
      </c>
      <c r="M466" t="str">
        <f>TEXT(Fecha[[#This Row],[Fecha]],"MMMM")</f>
        <v>abril</v>
      </c>
      <c r="N466" t="str">
        <f>TEXT(Fecha[[#This Row],[Fecha]],"MMM")</f>
        <v>abr</v>
      </c>
      <c r="O466" t="str">
        <f>TEXT(Fecha[[#This Row],[Dia]],"0")&amp;" "&amp;Fecha[[#This Row],[nbMes3L]]</f>
        <v>9 abr</v>
      </c>
      <c r="P466" t="str">
        <f>"Sem "&amp;TEXT(Fecha[[#This Row],[Semana]],"0")&amp;" "&amp;"/"&amp;RIGHT(TEXT(Fecha[[#This Row],[NbAño]],"0"),2)</f>
        <v>Sem 15 /13</v>
      </c>
      <c r="Q466" t="str">
        <f>TEXT(WEEKDAY(Fecha[[#This Row],[Fecha]],1),"dddd")</f>
        <v>martes</v>
      </c>
      <c r="R46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7" spans="1:18" x14ac:dyDescent="0.3">
      <c r="A467" s="1">
        <v>41374</v>
      </c>
      <c r="B467">
        <f>(Fecha[[#This Row],[Año]]*10000)+(Fecha[[#This Row],[Mes]]*100)+Fecha[[#This Row],[Dia]]</f>
        <v>20130410</v>
      </c>
      <c r="C467">
        <f>YEAR(Fecha[Fecha])</f>
        <v>2013</v>
      </c>
      <c r="D467">
        <f>ROUNDUP(Fecha[[#This Row],[Mes]]/3,0)</f>
        <v>2</v>
      </c>
      <c r="E467">
        <f>MONTH(Fecha[[#This Row],[Fecha]])</f>
        <v>4</v>
      </c>
      <c r="F467">
        <f>(Fecha[[#This Row],[Año]]*100)+(Fecha[[#This Row],[Mes]])</f>
        <v>201304</v>
      </c>
      <c r="G467">
        <f>WEEKNUM(Fecha[[#This Row],[Fecha]],2)</f>
        <v>15</v>
      </c>
      <c r="H467">
        <f>DAY(Fecha[[#This Row],[Fecha]])</f>
        <v>10</v>
      </c>
      <c r="I467">
        <f>WEEKDAY(Fecha[[#This Row],[Fecha]],2)</f>
        <v>3</v>
      </c>
      <c r="J467">
        <f>Fecha[[#This Row],[Año]]</f>
        <v>2013</v>
      </c>
      <c r="K467" t="str">
        <f>"T"&amp;TEXT(Fecha[[#This Row],[Trimestre]],"0")</f>
        <v>T2</v>
      </c>
      <c r="L467" t="str">
        <f>Fecha[[#This Row],[NbTrimestre]]&amp;"/"&amp;RIGHT(TEXT(Fecha[[#This Row],[NbAño]],"0"),2)</f>
        <v>T2/13</v>
      </c>
      <c r="M467" t="str">
        <f>TEXT(Fecha[[#This Row],[Fecha]],"MMMM")</f>
        <v>abril</v>
      </c>
      <c r="N467" t="str">
        <f>TEXT(Fecha[[#This Row],[Fecha]],"MMM")</f>
        <v>abr</v>
      </c>
      <c r="O467" t="str">
        <f>TEXT(Fecha[[#This Row],[Dia]],"0")&amp;" "&amp;Fecha[[#This Row],[nbMes3L]]</f>
        <v>10 abr</v>
      </c>
      <c r="P467" t="str">
        <f>"Sem "&amp;TEXT(Fecha[[#This Row],[Semana]],"0")&amp;" "&amp;"/"&amp;RIGHT(TEXT(Fecha[[#This Row],[NbAño]],"0"),2)</f>
        <v>Sem 15 /13</v>
      </c>
      <c r="Q467" t="str">
        <f>TEXT(WEEKDAY(Fecha[[#This Row],[Fecha]],1),"dddd")</f>
        <v>miércoles</v>
      </c>
      <c r="R46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8" spans="1:18" x14ac:dyDescent="0.3">
      <c r="A468" s="1">
        <v>41375</v>
      </c>
      <c r="B468">
        <f>(Fecha[[#This Row],[Año]]*10000)+(Fecha[[#This Row],[Mes]]*100)+Fecha[[#This Row],[Dia]]</f>
        <v>20130411</v>
      </c>
      <c r="C468">
        <f>YEAR(Fecha[Fecha])</f>
        <v>2013</v>
      </c>
      <c r="D468">
        <f>ROUNDUP(Fecha[[#This Row],[Mes]]/3,0)</f>
        <v>2</v>
      </c>
      <c r="E468">
        <f>MONTH(Fecha[[#This Row],[Fecha]])</f>
        <v>4</v>
      </c>
      <c r="F468">
        <f>(Fecha[[#This Row],[Año]]*100)+(Fecha[[#This Row],[Mes]])</f>
        <v>201304</v>
      </c>
      <c r="G468">
        <f>WEEKNUM(Fecha[[#This Row],[Fecha]],2)</f>
        <v>15</v>
      </c>
      <c r="H468">
        <f>DAY(Fecha[[#This Row],[Fecha]])</f>
        <v>11</v>
      </c>
      <c r="I468">
        <f>WEEKDAY(Fecha[[#This Row],[Fecha]],2)</f>
        <v>4</v>
      </c>
      <c r="J468">
        <f>Fecha[[#This Row],[Año]]</f>
        <v>2013</v>
      </c>
      <c r="K468" t="str">
        <f>"T"&amp;TEXT(Fecha[[#This Row],[Trimestre]],"0")</f>
        <v>T2</v>
      </c>
      <c r="L468" t="str">
        <f>Fecha[[#This Row],[NbTrimestre]]&amp;"/"&amp;RIGHT(TEXT(Fecha[[#This Row],[NbAño]],"0"),2)</f>
        <v>T2/13</v>
      </c>
      <c r="M468" t="str">
        <f>TEXT(Fecha[[#This Row],[Fecha]],"MMMM")</f>
        <v>abril</v>
      </c>
      <c r="N468" t="str">
        <f>TEXT(Fecha[[#This Row],[Fecha]],"MMM")</f>
        <v>abr</v>
      </c>
      <c r="O468" t="str">
        <f>TEXT(Fecha[[#This Row],[Dia]],"0")&amp;" "&amp;Fecha[[#This Row],[nbMes3L]]</f>
        <v>11 abr</v>
      </c>
      <c r="P468" t="str">
        <f>"Sem "&amp;TEXT(Fecha[[#This Row],[Semana]],"0")&amp;" "&amp;"/"&amp;RIGHT(TEXT(Fecha[[#This Row],[NbAño]],"0"),2)</f>
        <v>Sem 15 /13</v>
      </c>
      <c r="Q468" t="str">
        <f>TEXT(WEEKDAY(Fecha[[#This Row],[Fecha]],1),"dddd")</f>
        <v>jueves</v>
      </c>
      <c r="R46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69" spans="1:18" x14ac:dyDescent="0.3">
      <c r="A469" s="1">
        <v>41376</v>
      </c>
      <c r="B469">
        <f>(Fecha[[#This Row],[Año]]*10000)+(Fecha[[#This Row],[Mes]]*100)+Fecha[[#This Row],[Dia]]</f>
        <v>20130412</v>
      </c>
      <c r="C469">
        <f>YEAR(Fecha[Fecha])</f>
        <v>2013</v>
      </c>
      <c r="D469">
        <f>ROUNDUP(Fecha[[#This Row],[Mes]]/3,0)</f>
        <v>2</v>
      </c>
      <c r="E469">
        <f>MONTH(Fecha[[#This Row],[Fecha]])</f>
        <v>4</v>
      </c>
      <c r="F469">
        <f>(Fecha[[#This Row],[Año]]*100)+(Fecha[[#This Row],[Mes]])</f>
        <v>201304</v>
      </c>
      <c r="G469">
        <f>WEEKNUM(Fecha[[#This Row],[Fecha]],2)</f>
        <v>15</v>
      </c>
      <c r="H469">
        <f>DAY(Fecha[[#This Row],[Fecha]])</f>
        <v>12</v>
      </c>
      <c r="I469">
        <f>WEEKDAY(Fecha[[#This Row],[Fecha]],2)</f>
        <v>5</v>
      </c>
      <c r="J469">
        <f>Fecha[[#This Row],[Año]]</f>
        <v>2013</v>
      </c>
      <c r="K469" t="str">
        <f>"T"&amp;TEXT(Fecha[[#This Row],[Trimestre]],"0")</f>
        <v>T2</v>
      </c>
      <c r="L469" t="str">
        <f>Fecha[[#This Row],[NbTrimestre]]&amp;"/"&amp;RIGHT(TEXT(Fecha[[#This Row],[NbAño]],"0"),2)</f>
        <v>T2/13</v>
      </c>
      <c r="M469" t="str">
        <f>TEXT(Fecha[[#This Row],[Fecha]],"MMMM")</f>
        <v>abril</v>
      </c>
      <c r="N469" t="str">
        <f>TEXT(Fecha[[#This Row],[Fecha]],"MMM")</f>
        <v>abr</v>
      </c>
      <c r="O469" t="str">
        <f>TEXT(Fecha[[#This Row],[Dia]],"0")&amp;" "&amp;Fecha[[#This Row],[nbMes3L]]</f>
        <v>12 abr</v>
      </c>
      <c r="P469" t="str">
        <f>"Sem "&amp;TEXT(Fecha[[#This Row],[Semana]],"0")&amp;" "&amp;"/"&amp;RIGHT(TEXT(Fecha[[#This Row],[NbAño]],"0"),2)</f>
        <v>Sem 15 /13</v>
      </c>
      <c r="Q469" t="str">
        <f>TEXT(WEEKDAY(Fecha[[#This Row],[Fecha]],1),"dddd")</f>
        <v>viernes</v>
      </c>
      <c r="R46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0" spans="1:18" x14ac:dyDescent="0.3">
      <c r="A470" s="1">
        <v>41377</v>
      </c>
      <c r="B470">
        <f>(Fecha[[#This Row],[Año]]*10000)+(Fecha[[#This Row],[Mes]]*100)+Fecha[[#This Row],[Dia]]</f>
        <v>20130413</v>
      </c>
      <c r="C470">
        <f>YEAR(Fecha[Fecha])</f>
        <v>2013</v>
      </c>
      <c r="D470">
        <f>ROUNDUP(Fecha[[#This Row],[Mes]]/3,0)</f>
        <v>2</v>
      </c>
      <c r="E470">
        <f>MONTH(Fecha[[#This Row],[Fecha]])</f>
        <v>4</v>
      </c>
      <c r="F470">
        <f>(Fecha[[#This Row],[Año]]*100)+(Fecha[[#This Row],[Mes]])</f>
        <v>201304</v>
      </c>
      <c r="G470">
        <f>WEEKNUM(Fecha[[#This Row],[Fecha]],2)</f>
        <v>15</v>
      </c>
      <c r="H470">
        <f>DAY(Fecha[[#This Row],[Fecha]])</f>
        <v>13</v>
      </c>
      <c r="I470">
        <f>WEEKDAY(Fecha[[#This Row],[Fecha]],2)</f>
        <v>6</v>
      </c>
      <c r="J470">
        <f>Fecha[[#This Row],[Año]]</f>
        <v>2013</v>
      </c>
      <c r="K470" t="str">
        <f>"T"&amp;TEXT(Fecha[[#This Row],[Trimestre]],"0")</f>
        <v>T2</v>
      </c>
      <c r="L470" t="str">
        <f>Fecha[[#This Row],[NbTrimestre]]&amp;"/"&amp;RIGHT(TEXT(Fecha[[#This Row],[NbAño]],"0"),2)</f>
        <v>T2/13</v>
      </c>
      <c r="M470" t="str">
        <f>TEXT(Fecha[[#This Row],[Fecha]],"MMMM")</f>
        <v>abril</v>
      </c>
      <c r="N470" t="str">
        <f>TEXT(Fecha[[#This Row],[Fecha]],"MMM")</f>
        <v>abr</v>
      </c>
      <c r="O470" t="str">
        <f>TEXT(Fecha[[#This Row],[Dia]],"0")&amp;" "&amp;Fecha[[#This Row],[nbMes3L]]</f>
        <v>13 abr</v>
      </c>
      <c r="P470" t="str">
        <f>"Sem "&amp;TEXT(Fecha[[#This Row],[Semana]],"0")&amp;" "&amp;"/"&amp;RIGHT(TEXT(Fecha[[#This Row],[NbAño]],"0"),2)</f>
        <v>Sem 15 /13</v>
      </c>
      <c r="Q470" t="str">
        <f>TEXT(WEEKDAY(Fecha[[#This Row],[Fecha]],1),"dddd")</f>
        <v>sábado</v>
      </c>
      <c r="R47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1" spans="1:18" x14ac:dyDescent="0.3">
      <c r="A471" s="1">
        <v>41378</v>
      </c>
      <c r="B471">
        <f>(Fecha[[#This Row],[Año]]*10000)+(Fecha[[#This Row],[Mes]]*100)+Fecha[[#This Row],[Dia]]</f>
        <v>20130414</v>
      </c>
      <c r="C471">
        <f>YEAR(Fecha[Fecha])</f>
        <v>2013</v>
      </c>
      <c r="D471">
        <f>ROUNDUP(Fecha[[#This Row],[Mes]]/3,0)</f>
        <v>2</v>
      </c>
      <c r="E471">
        <f>MONTH(Fecha[[#This Row],[Fecha]])</f>
        <v>4</v>
      </c>
      <c r="F471">
        <f>(Fecha[[#This Row],[Año]]*100)+(Fecha[[#This Row],[Mes]])</f>
        <v>201304</v>
      </c>
      <c r="G471">
        <f>WEEKNUM(Fecha[[#This Row],[Fecha]],2)</f>
        <v>15</v>
      </c>
      <c r="H471">
        <f>DAY(Fecha[[#This Row],[Fecha]])</f>
        <v>14</v>
      </c>
      <c r="I471">
        <f>WEEKDAY(Fecha[[#This Row],[Fecha]],2)</f>
        <v>7</v>
      </c>
      <c r="J471">
        <f>Fecha[[#This Row],[Año]]</f>
        <v>2013</v>
      </c>
      <c r="K471" t="str">
        <f>"T"&amp;TEXT(Fecha[[#This Row],[Trimestre]],"0")</f>
        <v>T2</v>
      </c>
      <c r="L471" t="str">
        <f>Fecha[[#This Row],[NbTrimestre]]&amp;"/"&amp;RIGHT(TEXT(Fecha[[#This Row],[NbAño]],"0"),2)</f>
        <v>T2/13</v>
      </c>
      <c r="M471" t="str">
        <f>TEXT(Fecha[[#This Row],[Fecha]],"MMMM")</f>
        <v>abril</v>
      </c>
      <c r="N471" t="str">
        <f>TEXT(Fecha[[#This Row],[Fecha]],"MMM")</f>
        <v>abr</v>
      </c>
      <c r="O471" t="str">
        <f>TEXT(Fecha[[#This Row],[Dia]],"0")&amp;" "&amp;Fecha[[#This Row],[nbMes3L]]</f>
        <v>14 abr</v>
      </c>
      <c r="P471" t="str">
        <f>"Sem "&amp;TEXT(Fecha[[#This Row],[Semana]],"0")&amp;" "&amp;"/"&amp;RIGHT(TEXT(Fecha[[#This Row],[NbAño]],"0"),2)</f>
        <v>Sem 15 /13</v>
      </c>
      <c r="Q471" t="str">
        <f>TEXT(WEEKDAY(Fecha[[#This Row],[Fecha]],1),"dddd")</f>
        <v>domingo</v>
      </c>
      <c r="R47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2" spans="1:18" x14ac:dyDescent="0.3">
      <c r="A472" s="1">
        <v>41379</v>
      </c>
      <c r="B472">
        <f>(Fecha[[#This Row],[Año]]*10000)+(Fecha[[#This Row],[Mes]]*100)+Fecha[[#This Row],[Dia]]</f>
        <v>20130415</v>
      </c>
      <c r="C472">
        <f>YEAR(Fecha[Fecha])</f>
        <v>2013</v>
      </c>
      <c r="D472">
        <f>ROUNDUP(Fecha[[#This Row],[Mes]]/3,0)</f>
        <v>2</v>
      </c>
      <c r="E472">
        <f>MONTH(Fecha[[#This Row],[Fecha]])</f>
        <v>4</v>
      </c>
      <c r="F472">
        <f>(Fecha[[#This Row],[Año]]*100)+(Fecha[[#This Row],[Mes]])</f>
        <v>201304</v>
      </c>
      <c r="G472">
        <f>WEEKNUM(Fecha[[#This Row],[Fecha]],2)</f>
        <v>16</v>
      </c>
      <c r="H472">
        <f>DAY(Fecha[[#This Row],[Fecha]])</f>
        <v>15</v>
      </c>
      <c r="I472">
        <f>WEEKDAY(Fecha[[#This Row],[Fecha]],2)</f>
        <v>1</v>
      </c>
      <c r="J472">
        <f>Fecha[[#This Row],[Año]]</f>
        <v>2013</v>
      </c>
      <c r="K472" t="str">
        <f>"T"&amp;TEXT(Fecha[[#This Row],[Trimestre]],"0")</f>
        <v>T2</v>
      </c>
      <c r="L472" t="str">
        <f>Fecha[[#This Row],[NbTrimestre]]&amp;"/"&amp;RIGHT(TEXT(Fecha[[#This Row],[NbAño]],"0"),2)</f>
        <v>T2/13</v>
      </c>
      <c r="M472" t="str">
        <f>TEXT(Fecha[[#This Row],[Fecha]],"MMMM")</f>
        <v>abril</v>
      </c>
      <c r="N472" t="str">
        <f>TEXT(Fecha[[#This Row],[Fecha]],"MMM")</f>
        <v>abr</v>
      </c>
      <c r="O472" t="str">
        <f>TEXT(Fecha[[#This Row],[Dia]],"0")&amp;" "&amp;Fecha[[#This Row],[nbMes3L]]</f>
        <v>15 abr</v>
      </c>
      <c r="P472" t="str">
        <f>"Sem "&amp;TEXT(Fecha[[#This Row],[Semana]],"0")&amp;" "&amp;"/"&amp;RIGHT(TEXT(Fecha[[#This Row],[NbAño]],"0"),2)</f>
        <v>Sem 16 /13</v>
      </c>
      <c r="Q472" t="str">
        <f>TEXT(WEEKDAY(Fecha[[#This Row],[Fecha]],1),"dddd")</f>
        <v>lunes</v>
      </c>
      <c r="R47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3" spans="1:18" x14ac:dyDescent="0.3">
      <c r="A473" s="1">
        <v>41380</v>
      </c>
      <c r="B473">
        <f>(Fecha[[#This Row],[Año]]*10000)+(Fecha[[#This Row],[Mes]]*100)+Fecha[[#This Row],[Dia]]</f>
        <v>20130416</v>
      </c>
      <c r="C473">
        <f>YEAR(Fecha[Fecha])</f>
        <v>2013</v>
      </c>
      <c r="D473">
        <f>ROUNDUP(Fecha[[#This Row],[Mes]]/3,0)</f>
        <v>2</v>
      </c>
      <c r="E473">
        <f>MONTH(Fecha[[#This Row],[Fecha]])</f>
        <v>4</v>
      </c>
      <c r="F473">
        <f>(Fecha[[#This Row],[Año]]*100)+(Fecha[[#This Row],[Mes]])</f>
        <v>201304</v>
      </c>
      <c r="G473">
        <f>WEEKNUM(Fecha[[#This Row],[Fecha]],2)</f>
        <v>16</v>
      </c>
      <c r="H473">
        <f>DAY(Fecha[[#This Row],[Fecha]])</f>
        <v>16</v>
      </c>
      <c r="I473">
        <f>WEEKDAY(Fecha[[#This Row],[Fecha]],2)</f>
        <v>2</v>
      </c>
      <c r="J473">
        <f>Fecha[[#This Row],[Año]]</f>
        <v>2013</v>
      </c>
      <c r="K473" t="str">
        <f>"T"&amp;TEXT(Fecha[[#This Row],[Trimestre]],"0")</f>
        <v>T2</v>
      </c>
      <c r="L473" t="str">
        <f>Fecha[[#This Row],[NbTrimestre]]&amp;"/"&amp;RIGHT(TEXT(Fecha[[#This Row],[NbAño]],"0"),2)</f>
        <v>T2/13</v>
      </c>
      <c r="M473" t="str">
        <f>TEXT(Fecha[[#This Row],[Fecha]],"MMMM")</f>
        <v>abril</v>
      </c>
      <c r="N473" t="str">
        <f>TEXT(Fecha[[#This Row],[Fecha]],"MMM")</f>
        <v>abr</v>
      </c>
      <c r="O473" t="str">
        <f>TEXT(Fecha[[#This Row],[Dia]],"0")&amp;" "&amp;Fecha[[#This Row],[nbMes3L]]</f>
        <v>16 abr</v>
      </c>
      <c r="P473" t="str">
        <f>"Sem "&amp;TEXT(Fecha[[#This Row],[Semana]],"0")&amp;" "&amp;"/"&amp;RIGHT(TEXT(Fecha[[#This Row],[NbAño]],"0"),2)</f>
        <v>Sem 16 /13</v>
      </c>
      <c r="Q473" t="str">
        <f>TEXT(WEEKDAY(Fecha[[#This Row],[Fecha]],1),"dddd")</f>
        <v>martes</v>
      </c>
      <c r="R47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4" spans="1:18" x14ac:dyDescent="0.3">
      <c r="A474" s="1">
        <v>41381</v>
      </c>
      <c r="B474">
        <f>(Fecha[[#This Row],[Año]]*10000)+(Fecha[[#This Row],[Mes]]*100)+Fecha[[#This Row],[Dia]]</f>
        <v>20130417</v>
      </c>
      <c r="C474">
        <f>YEAR(Fecha[Fecha])</f>
        <v>2013</v>
      </c>
      <c r="D474">
        <f>ROUNDUP(Fecha[[#This Row],[Mes]]/3,0)</f>
        <v>2</v>
      </c>
      <c r="E474">
        <f>MONTH(Fecha[[#This Row],[Fecha]])</f>
        <v>4</v>
      </c>
      <c r="F474">
        <f>(Fecha[[#This Row],[Año]]*100)+(Fecha[[#This Row],[Mes]])</f>
        <v>201304</v>
      </c>
      <c r="G474">
        <f>WEEKNUM(Fecha[[#This Row],[Fecha]],2)</f>
        <v>16</v>
      </c>
      <c r="H474">
        <f>DAY(Fecha[[#This Row],[Fecha]])</f>
        <v>17</v>
      </c>
      <c r="I474">
        <f>WEEKDAY(Fecha[[#This Row],[Fecha]],2)</f>
        <v>3</v>
      </c>
      <c r="J474">
        <f>Fecha[[#This Row],[Año]]</f>
        <v>2013</v>
      </c>
      <c r="K474" t="str">
        <f>"T"&amp;TEXT(Fecha[[#This Row],[Trimestre]],"0")</f>
        <v>T2</v>
      </c>
      <c r="L474" t="str">
        <f>Fecha[[#This Row],[NbTrimestre]]&amp;"/"&amp;RIGHT(TEXT(Fecha[[#This Row],[NbAño]],"0"),2)</f>
        <v>T2/13</v>
      </c>
      <c r="M474" t="str">
        <f>TEXT(Fecha[[#This Row],[Fecha]],"MMMM")</f>
        <v>abril</v>
      </c>
      <c r="N474" t="str">
        <f>TEXT(Fecha[[#This Row],[Fecha]],"MMM")</f>
        <v>abr</v>
      </c>
      <c r="O474" t="str">
        <f>TEXT(Fecha[[#This Row],[Dia]],"0")&amp;" "&amp;Fecha[[#This Row],[nbMes3L]]</f>
        <v>17 abr</v>
      </c>
      <c r="P474" t="str">
        <f>"Sem "&amp;TEXT(Fecha[[#This Row],[Semana]],"0")&amp;" "&amp;"/"&amp;RIGHT(TEXT(Fecha[[#This Row],[NbAño]],"0"),2)</f>
        <v>Sem 16 /13</v>
      </c>
      <c r="Q474" t="str">
        <f>TEXT(WEEKDAY(Fecha[[#This Row],[Fecha]],1),"dddd")</f>
        <v>miércoles</v>
      </c>
      <c r="R47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5" spans="1:18" x14ac:dyDescent="0.3">
      <c r="A475" s="1">
        <v>41382</v>
      </c>
      <c r="B475">
        <f>(Fecha[[#This Row],[Año]]*10000)+(Fecha[[#This Row],[Mes]]*100)+Fecha[[#This Row],[Dia]]</f>
        <v>20130418</v>
      </c>
      <c r="C475">
        <f>YEAR(Fecha[Fecha])</f>
        <v>2013</v>
      </c>
      <c r="D475">
        <f>ROUNDUP(Fecha[[#This Row],[Mes]]/3,0)</f>
        <v>2</v>
      </c>
      <c r="E475">
        <f>MONTH(Fecha[[#This Row],[Fecha]])</f>
        <v>4</v>
      </c>
      <c r="F475">
        <f>(Fecha[[#This Row],[Año]]*100)+(Fecha[[#This Row],[Mes]])</f>
        <v>201304</v>
      </c>
      <c r="G475">
        <f>WEEKNUM(Fecha[[#This Row],[Fecha]],2)</f>
        <v>16</v>
      </c>
      <c r="H475">
        <f>DAY(Fecha[[#This Row],[Fecha]])</f>
        <v>18</v>
      </c>
      <c r="I475">
        <f>WEEKDAY(Fecha[[#This Row],[Fecha]],2)</f>
        <v>4</v>
      </c>
      <c r="J475">
        <f>Fecha[[#This Row],[Año]]</f>
        <v>2013</v>
      </c>
      <c r="K475" t="str">
        <f>"T"&amp;TEXT(Fecha[[#This Row],[Trimestre]],"0")</f>
        <v>T2</v>
      </c>
      <c r="L475" t="str">
        <f>Fecha[[#This Row],[NbTrimestre]]&amp;"/"&amp;RIGHT(TEXT(Fecha[[#This Row],[NbAño]],"0"),2)</f>
        <v>T2/13</v>
      </c>
      <c r="M475" t="str">
        <f>TEXT(Fecha[[#This Row],[Fecha]],"MMMM")</f>
        <v>abril</v>
      </c>
      <c r="N475" t="str">
        <f>TEXT(Fecha[[#This Row],[Fecha]],"MMM")</f>
        <v>abr</v>
      </c>
      <c r="O475" t="str">
        <f>TEXT(Fecha[[#This Row],[Dia]],"0")&amp;" "&amp;Fecha[[#This Row],[nbMes3L]]</f>
        <v>18 abr</v>
      </c>
      <c r="P475" t="str">
        <f>"Sem "&amp;TEXT(Fecha[[#This Row],[Semana]],"0")&amp;" "&amp;"/"&amp;RIGHT(TEXT(Fecha[[#This Row],[NbAño]],"0"),2)</f>
        <v>Sem 16 /13</v>
      </c>
      <c r="Q475" t="str">
        <f>TEXT(WEEKDAY(Fecha[[#This Row],[Fecha]],1),"dddd")</f>
        <v>jueves</v>
      </c>
      <c r="R47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6" spans="1:18" x14ac:dyDescent="0.3">
      <c r="A476" s="1">
        <v>41383</v>
      </c>
      <c r="B476">
        <f>(Fecha[[#This Row],[Año]]*10000)+(Fecha[[#This Row],[Mes]]*100)+Fecha[[#This Row],[Dia]]</f>
        <v>20130419</v>
      </c>
      <c r="C476">
        <f>YEAR(Fecha[Fecha])</f>
        <v>2013</v>
      </c>
      <c r="D476">
        <f>ROUNDUP(Fecha[[#This Row],[Mes]]/3,0)</f>
        <v>2</v>
      </c>
      <c r="E476">
        <f>MONTH(Fecha[[#This Row],[Fecha]])</f>
        <v>4</v>
      </c>
      <c r="F476">
        <f>(Fecha[[#This Row],[Año]]*100)+(Fecha[[#This Row],[Mes]])</f>
        <v>201304</v>
      </c>
      <c r="G476">
        <f>WEEKNUM(Fecha[[#This Row],[Fecha]],2)</f>
        <v>16</v>
      </c>
      <c r="H476">
        <f>DAY(Fecha[[#This Row],[Fecha]])</f>
        <v>19</v>
      </c>
      <c r="I476">
        <f>WEEKDAY(Fecha[[#This Row],[Fecha]],2)</f>
        <v>5</v>
      </c>
      <c r="J476">
        <f>Fecha[[#This Row],[Año]]</f>
        <v>2013</v>
      </c>
      <c r="K476" t="str">
        <f>"T"&amp;TEXT(Fecha[[#This Row],[Trimestre]],"0")</f>
        <v>T2</v>
      </c>
      <c r="L476" t="str">
        <f>Fecha[[#This Row],[NbTrimestre]]&amp;"/"&amp;RIGHT(TEXT(Fecha[[#This Row],[NbAño]],"0"),2)</f>
        <v>T2/13</v>
      </c>
      <c r="M476" t="str">
        <f>TEXT(Fecha[[#This Row],[Fecha]],"MMMM")</f>
        <v>abril</v>
      </c>
      <c r="N476" t="str">
        <f>TEXT(Fecha[[#This Row],[Fecha]],"MMM")</f>
        <v>abr</v>
      </c>
      <c r="O476" t="str">
        <f>TEXT(Fecha[[#This Row],[Dia]],"0")&amp;" "&amp;Fecha[[#This Row],[nbMes3L]]</f>
        <v>19 abr</v>
      </c>
      <c r="P476" t="str">
        <f>"Sem "&amp;TEXT(Fecha[[#This Row],[Semana]],"0")&amp;" "&amp;"/"&amp;RIGHT(TEXT(Fecha[[#This Row],[NbAño]],"0"),2)</f>
        <v>Sem 16 /13</v>
      </c>
      <c r="Q476" t="str">
        <f>TEXT(WEEKDAY(Fecha[[#This Row],[Fecha]],1),"dddd")</f>
        <v>viernes</v>
      </c>
      <c r="R47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7" spans="1:18" x14ac:dyDescent="0.3">
      <c r="A477" s="1">
        <v>41384</v>
      </c>
      <c r="B477">
        <f>(Fecha[[#This Row],[Año]]*10000)+(Fecha[[#This Row],[Mes]]*100)+Fecha[[#This Row],[Dia]]</f>
        <v>20130420</v>
      </c>
      <c r="C477">
        <f>YEAR(Fecha[Fecha])</f>
        <v>2013</v>
      </c>
      <c r="D477">
        <f>ROUNDUP(Fecha[[#This Row],[Mes]]/3,0)</f>
        <v>2</v>
      </c>
      <c r="E477">
        <f>MONTH(Fecha[[#This Row],[Fecha]])</f>
        <v>4</v>
      </c>
      <c r="F477">
        <f>(Fecha[[#This Row],[Año]]*100)+(Fecha[[#This Row],[Mes]])</f>
        <v>201304</v>
      </c>
      <c r="G477">
        <f>WEEKNUM(Fecha[[#This Row],[Fecha]],2)</f>
        <v>16</v>
      </c>
      <c r="H477">
        <f>DAY(Fecha[[#This Row],[Fecha]])</f>
        <v>20</v>
      </c>
      <c r="I477">
        <f>WEEKDAY(Fecha[[#This Row],[Fecha]],2)</f>
        <v>6</v>
      </c>
      <c r="J477">
        <f>Fecha[[#This Row],[Año]]</f>
        <v>2013</v>
      </c>
      <c r="K477" t="str">
        <f>"T"&amp;TEXT(Fecha[[#This Row],[Trimestre]],"0")</f>
        <v>T2</v>
      </c>
      <c r="L477" t="str">
        <f>Fecha[[#This Row],[NbTrimestre]]&amp;"/"&amp;RIGHT(TEXT(Fecha[[#This Row],[NbAño]],"0"),2)</f>
        <v>T2/13</v>
      </c>
      <c r="M477" t="str">
        <f>TEXT(Fecha[[#This Row],[Fecha]],"MMMM")</f>
        <v>abril</v>
      </c>
      <c r="N477" t="str">
        <f>TEXT(Fecha[[#This Row],[Fecha]],"MMM")</f>
        <v>abr</v>
      </c>
      <c r="O477" t="str">
        <f>TEXT(Fecha[[#This Row],[Dia]],"0")&amp;" "&amp;Fecha[[#This Row],[nbMes3L]]</f>
        <v>20 abr</v>
      </c>
      <c r="P477" t="str">
        <f>"Sem "&amp;TEXT(Fecha[[#This Row],[Semana]],"0")&amp;" "&amp;"/"&amp;RIGHT(TEXT(Fecha[[#This Row],[NbAño]],"0"),2)</f>
        <v>Sem 16 /13</v>
      </c>
      <c r="Q477" t="str">
        <f>TEXT(WEEKDAY(Fecha[[#This Row],[Fecha]],1),"dddd")</f>
        <v>sábado</v>
      </c>
      <c r="R47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8" spans="1:18" x14ac:dyDescent="0.3">
      <c r="A478" s="1">
        <v>41385</v>
      </c>
      <c r="B478">
        <f>(Fecha[[#This Row],[Año]]*10000)+(Fecha[[#This Row],[Mes]]*100)+Fecha[[#This Row],[Dia]]</f>
        <v>20130421</v>
      </c>
      <c r="C478">
        <f>YEAR(Fecha[Fecha])</f>
        <v>2013</v>
      </c>
      <c r="D478">
        <f>ROUNDUP(Fecha[[#This Row],[Mes]]/3,0)</f>
        <v>2</v>
      </c>
      <c r="E478">
        <f>MONTH(Fecha[[#This Row],[Fecha]])</f>
        <v>4</v>
      </c>
      <c r="F478">
        <f>(Fecha[[#This Row],[Año]]*100)+(Fecha[[#This Row],[Mes]])</f>
        <v>201304</v>
      </c>
      <c r="G478">
        <f>WEEKNUM(Fecha[[#This Row],[Fecha]],2)</f>
        <v>16</v>
      </c>
      <c r="H478">
        <f>DAY(Fecha[[#This Row],[Fecha]])</f>
        <v>21</v>
      </c>
      <c r="I478">
        <f>WEEKDAY(Fecha[[#This Row],[Fecha]],2)</f>
        <v>7</v>
      </c>
      <c r="J478">
        <f>Fecha[[#This Row],[Año]]</f>
        <v>2013</v>
      </c>
      <c r="K478" t="str">
        <f>"T"&amp;TEXT(Fecha[[#This Row],[Trimestre]],"0")</f>
        <v>T2</v>
      </c>
      <c r="L478" t="str">
        <f>Fecha[[#This Row],[NbTrimestre]]&amp;"/"&amp;RIGHT(TEXT(Fecha[[#This Row],[NbAño]],"0"),2)</f>
        <v>T2/13</v>
      </c>
      <c r="M478" t="str">
        <f>TEXT(Fecha[[#This Row],[Fecha]],"MMMM")</f>
        <v>abril</v>
      </c>
      <c r="N478" t="str">
        <f>TEXT(Fecha[[#This Row],[Fecha]],"MMM")</f>
        <v>abr</v>
      </c>
      <c r="O478" t="str">
        <f>TEXT(Fecha[[#This Row],[Dia]],"0")&amp;" "&amp;Fecha[[#This Row],[nbMes3L]]</f>
        <v>21 abr</v>
      </c>
      <c r="P478" t="str">
        <f>"Sem "&amp;TEXT(Fecha[[#This Row],[Semana]],"0")&amp;" "&amp;"/"&amp;RIGHT(TEXT(Fecha[[#This Row],[NbAño]],"0"),2)</f>
        <v>Sem 16 /13</v>
      </c>
      <c r="Q478" t="str">
        <f>TEXT(WEEKDAY(Fecha[[#This Row],[Fecha]],1),"dddd")</f>
        <v>domingo</v>
      </c>
      <c r="R47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79" spans="1:18" x14ac:dyDescent="0.3">
      <c r="A479" s="1">
        <v>41386</v>
      </c>
      <c r="B479">
        <f>(Fecha[[#This Row],[Año]]*10000)+(Fecha[[#This Row],[Mes]]*100)+Fecha[[#This Row],[Dia]]</f>
        <v>20130422</v>
      </c>
      <c r="C479">
        <f>YEAR(Fecha[Fecha])</f>
        <v>2013</v>
      </c>
      <c r="D479">
        <f>ROUNDUP(Fecha[[#This Row],[Mes]]/3,0)</f>
        <v>2</v>
      </c>
      <c r="E479">
        <f>MONTH(Fecha[[#This Row],[Fecha]])</f>
        <v>4</v>
      </c>
      <c r="F479">
        <f>(Fecha[[#This Row],[Año]]*100)+(Fecha[[#This Row],[Mes]])</f>
        <v>201304</v>
      </c>
      <c r="G479">
        <f>WEEKNUM(Fecha[[#This Row],[Fecha]],2)</f>
        <v>17</v>
      </c>
      <c r="H479">
        <f>DAY(Fecha[[#This Row],[Fecha]])</f>
        <v>22</v>
      </c>
      <c r="I479">
        <f>WEEKDAY(Fecha[[#This Row],[Fecha]],2)</f>
        <v>1</v>
      </c>
      <c r="J479">
        <f>Fecha[[#This Row],[Año]]</f>
        <v>2013</v>
      </c>
      <c r="K479" t="str">
        <f>"T"&amp;TEXT(Fecha[[#This Row],[Trimestre]],"0")</f>
        <v>T2</v>
      </c>
      <c r="L479" t="str">
        <f>Fecha[[#This Row],[NbTrimestre]]&amp;"/"&amp;RIGHT(TEXT(Fecha[[#This Row],[NbAño]],"0"),2)</f>
        <v>T2/13</v>
      </c>
      <c r="M479" t="str">
        <f>TEXT(Fecha[[#This Row],[Fecha]],"MMMM")</f>
        <v>abril</v>
      </c>
      <c r="N479" t="str">
        <f>TEXT(Fecha[[#This Row],[Fecha]],"MMM")</f>
        <v>abr</v>
      </c>
      <c r="O479" t="str">
        <f>TEXT(Fecha[[#This Row],[Dia]],"0")&amp;" "&amp;Fecha[[#This Row],[nbMes3L]]</f>
        <v>22 abr</v>
      </c>
      <c r="P479" t="str">
        <f>"Sem "&amp;TEXT(Fecha[[#This Row],[Semana]],"0")&amp;" "&amp;"/"&amp;RIGHT(TEXT(Fecha[[#This Row],[NbAño]],"0"),2)</f>
        <v>Sem 17 /13</v>
      </c>
      <c r="Q479" t="str">
        <f>TEXT(WEEKDAY(Fecha[[#This Row],[Fecha]],1),"dddd")</f>
        <v>lunes</v>
      </c>
      <c r="R47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0" spans="1:18" x14ac:dyDescent="0.3">
      <c r="A480" s="1">
        <v>41387</v>
      </c>
      <c r="B480">
        <f>(Fecha[[#This Row],[Año]]*10000)+(Fecha[[#This Row],[Mes]]*100)+Fecha[[#This Row],[Dia]]</f>
        <v>20130423</v>
      </c>
      <c r="C480">
        <f>YEAR(Fecha[Fecha])</f>
        <v>2013</v>
      </c>
      <c r="D480">
        <f>ROUNDUP(Fecha[[#This Row],[Mes]]/3,0)</f>
        <v>2</v>
      </c>
      <c r="E480">
        <f>MONTH(Fecha[[#This Row],[Fecha]])</f>
        <v>4</v>
      </c>
      <c r="F480">
        <f>(Fecha[[#This Row],[Año]]*100)+(Fecha[[#This Row],[Mes]])</f>
        <v>201304</v>
      </c>
      <c r="G480">
        <f>WEEKNUM(Fecha[[#This Row],[Fecha]],2)</f>
        <v>17</v>
      </c>
      <c r="H480">
        <f>DAY(Fecha[[#This Row],[Fecha]])</f>
        <v>23</v>
      </c>
      <c r="I480">
        <f>WEEKDAY(Fecha[[#This Row],[Fecha]],2)</f>
        <v>2</v>
      </c>
      <c r="J480">
        <f>Fecha[[#This Row],[Año]]</f>
        <v>2013</v>
      </c>
      <c r="K480" t="str">
        <f>"T"&amp;TEXT(Fecha[[#This Row],[Trimestre]],"0")</f>
        <v>T2</v>
      </c>
      <c r="L480" t="str">
        <f>Fecha[[#This Row],[NbTrimestre]]&amp;"/"&amp;RIGHT(TEXT(Fecha[[#This Row],[NbAño]],"0"),2)</f>
        <v>T2/13</v>
      </c>
      <c r="M480" t="str">
        <f>TEXT(Fecha[[#This Row],[Fecha]],"MMMM")</f>
        <v>abril</v>
      </c>
      <c r="N480" t="str">
        <f>TEXT(Fecha[[#This Row],[Fecha]],"MMM")</f>
        <v>abr</v>
      </c>
      <c r="O480" t="str">
        <f>TEXT(Fecha[[#This Row],[Dia]],"0")&amp;" "&amp;Fecha[[#This Row],[nbMes3L]]</f>
        <v>23 abr</v>
      </c>
      <c r="P480" t="str">
        <f>"Sem "&amp;TEXT(Fecha[[#This Row],[Semana]],"0")&amp;" "&amp;"/"&amp;RIGHT(TEXT(Fecha[[#This Row],[NbAño]],"0"),2)</f>
        <v>Sem 17 /13</v>
      </c>
      <c r="Q480" t="str">
        <f>TEXT(WEEKDAY(Fecha[[#This Row],[Fecha]],1),"dddd")</f>
        <v>martes</v>
      </c>
      <c r="R48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1" spans="1:18" x14ac:dyDescent="0.3">
      <c r="A481" s="1">
        <v>41388</v>
      </c>
      <c r="B481">
        <f>(Fecha[[#This Row],[Año]]*10000)+(Fecha[[#This Row],[Mes]]*100)+Fecha[[#This Row],[Dia]]</f>
        <v>20130424</v>
      </c>
      <c r="C481">
        <f>YEAR(Fecha[Fecha])</f>
        <v>2013</v>
      </c>
      <c r="D481">
        <f>ROUNDUP(Fecha[[#This Row],[Mes]]/3,0)</f>
        <v>2</v>
      </c>
      <c r="E481">
        <f>MONTH(Fecha[[#This Row],[Fecha]])</f>
        <v>4</v>
      </c>
      <c r="F481">
        <f>(Fecha[[#This Row],[Año]]*100)+(Fecha[[#This Row],[Mes]])</f>
        <v>201304</v>
      </c>
      <c r="G481">
        <f>WEEKNUM(Fecha[[#This Row],[Fecha]],2)</f>
        <v>17</v>
      </c>
      <c r="H481">
        <f>DAY(Fecha[[#This Row],[Fecha]])</f>
        <v>24</v>
      </c>
      <c r="I481">
        <f>WEEKDAY(Fecha[[#This Row],[Fecha]],2)</f>
        <v>3</v>
      </c>
      <c r="J481">
        <f>Fecha[[#This Row],[Año]]</f>
        <v>2013</v>
      </c>
      <c r="K481" t="str">
        <f>"T"&amp;TEXT(Fecha[[#This Row],[Trimestre]],"0")</f>
        <v>T2</v>
      </c>
      <c r="L481" t="str">
        <f>Fecha[[#This Row],[NbTrimestre]]&amp;"/"&amp;RIGHT(TEXT(Fecha[[#This Row],[NbAño]],"0"),2)</f>
        <v>T2/13</v>
      </c>
      <c r="M481" t="str">
        <f>TEXT(Fecha[[#This Row],[Fecha]],"MMMM")</f>
        <v>abril</v>
      </c>
      <c r="N481" t="str">
        <f>TEXT(Fecha[[#This Row],[Fecha]],"MMM")</f>
        <v>abr</v>
      </c>
      <c r="O481" t="str">
        <f>TEXT(Fecha[[#This Row],[Dia]],"0")&amp;" "&amp;Fecha[[#This Row],[nbMes3L]]</f>
        <v>24 abr</v>
      </c>
      <c r="P481" t="str">
        <f>"Sem "&amp;TEXT(Fecha[[#This Row],[Semana]],"0")&amp;" "&amp;"/"&amp;RIGHT(TEXT(Fecha[[#This Row],[NbAño]],"0"),2)</f>
        <v>Sem 17 /13</v>
      </c>
      <c r="Q481" t="str">
        <f>TEXT(WEEKDAY(Fecha[[#This Row],[Fecha]],1),"dddd")</f>
        <v>miércoles</v>
      </c>
      <c r="R48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2" spans="1:18" x14ac:dyDescent="0.3">
      <c r="A482" s="1">
        <v>41389</v>
      </c>
      <c r="B482">
        <f>(Fecha[[#This Row],[Año]]*10000)+(Fecha[[#This Row],[Mes]]*100)+Fecha[[#This Row],[Dia]]</f>
        <v>20130425</v>
      </c>
      <c r="C482">
        <f>YEAR(Fecha[Fecha])</f>
        <v>2013</v>
      </c>
      <c r="D482">
        <f>ROUNDUP(Fecha[[#This Row],[Mes]]/3,0)</f>
        <v>2</v>
      </c>
      <c r="E482">
        <f>MONTH(Fecha[[#This Row],[Fecha]])</f>
        <v>4</v>
      </c>
      <c r="F482">
        <f>(Fecha[[#This Row],[Año]]*100)+(Fecha[[#This Row],[Mes]])</f>
        <v>201304</v>
      </c>
      <c r="G482">
        <f>WEEKNUM(Fecha[[#This Row],[Fecha]],2)</f>
        <v>17</v>
      </c>
      <c r="H482">
        <f>DAY(Fecha[[#This Row],[Fecha]])</f>
        <v>25</v>
      </c>
      <c r="I482">
        <f>WEEKDAY(Fecha[[#This Row],[Fecha]],2)</f>
        <v>4</v>
      </c>
      <c r="J482">
        <f>Fecha[[#This Row],[Año]]</f>
        <v>2013</v>
      </c>
      <c r="K482" t="str">
        <f>"T"&amp;TEXT(Fecha[[#This Row],[Trimestre]],"0")</f>
        <v>T2</v>
      </c>
      <c r="L482" t="str">
        <f>Fecha[[#This Row],[NbTrimestre]]&amp;"/"&amp;RIGHT(TEXT(Fecha[[#This Row],[NbAño]],"0"),2)</f>
        <v>T2/13</v>
      </c>
      <c r="M482" t="str">
        <f>TEXT(Fecha[[#This Row],[Fecha]],"MMMM")</f>
        <v>abril</v>
      </c>
      <c r="N482" t="str">
        <f>TEXT(Fecha[[#This Row],[Fecha]],"MMM")</f>
        <v>abr</v>
      </c>
      <c r="O482" t="str">
        <f>TEXT(Fecha[[#This Row],[Dia]],"0")&amp;" "&amp;Fecha[[#This Row],[nbMes3L]]</f>
        <v>25 abr</v>
      </c>
      <c r="P482" t="str">
        <f>"Sem "&amp;TEXT(Fecha[[#This Row],[Semana]],"0")&amp;" "&amp;"/"&amp;RIGHT(TEXT(Fecha[[#This Row],[NbAño]],"0"),2)</f>
        <v>Sem 17 /13</v>
      </c>
      <c r="Q482" t="str">
        <f>TEXT(WEEKDAY(Fecha[[#This Row],[Fecha]],1),"dddd")</f>
        <v>jueves</v>
      </c>
      <c r="R48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3" spans="1:18" x14ac:dyDescent="0.3">
      <c r="A483" s="1">
        <v>41390</v>
      </c>
      <c r="B483">
        <f>(Fecha[[#This Row],[Año]]*10000)+(Fecha[[#This Row],[Mes]]*100)+Fecha[[#This Row],[Dia]]</f>
        <v>20130426</v>
      </c>
      <c r="C483">
        <f>YEAR(Fecha[Fecha])</f>
        <v>2013</v>
      </c>
      <c r="D483">
        <f>ROUNDUP(Fecha[[#This Row],[Mes]]/3,0)</f>
        <v>2</v>
      </c>
      <c r="E483">
        <f>MONTH(Fecha[[#This Row],[Fecha]])</f>
        <v>4</v>
      </c>
      <c r="F483">
        <f>(Fecha[[#This Row],[Año]]*100)+(Fecha[[#This Row],[Mes]])</f>
        <v>201304</v>
      </c>
      <c r="G483">
        <f>WEEKNUM(Fecha[[#This Row],[Fecha]],2)</f>
        <v>17</v>
      </c>
      <c r="H483">
        <f>DAY(Fecha[[#This Row],[Fecha]])</f>
        <v>26</v>
      </c>
      <c r="I483">
        <f>WEEKDAY(Fecha[[#This Row],[Fecha]],2)</f>
        <v>5</v>
      </c>
      <c r="J483">
        <f>Fecha[[#This Row],[Año]]</f>
        <v>2013</v>
      </c>
      <c r="K483" t="str">
        <f>"T"&amp;TEXT(Fecha[[#This Row],[Trimestre]],"0")</f>
        <v>T2</v>
      </c>
      <c r="L483" t="str">
        <f>Fecha[[#This Row],[NbTrimestre]]&amp;"/"&amp;RIGHT(TEXT(Fecha[[#This Row],[NbAño]],"0"),2)</f>
        <v>T2/13</v>
      </c>
      <c r="M483" t="str">
        <f>TEXT(Fecha[[#This Row],[Fecha]],"MMMM")</f>
        <v>abril</v>
      </c>
      <c r="N483" t="str">
        <f>TEXT(Fecha[[#This Row],[Fecha]],"MMM")</f>
        <v>abr</v>
      </c>
      <c r="O483" t="str">
        <f>TEXT(Fecha[[#This Row],[Dia]],"0")&amp;" "&amp;Fecha[[#This Row],[nbMes3L]]</f>
        <v>26 abr</v>
      </c>
      <c r="P483" t="str">
        <f>"Sem "&amp;TEXT(Fecha[[#This Row],[Semana]],"0")&amp;" "&amp;"/"&amp;RIGHT(TEXT(Fecha[[#This Row],[NbAño]],"0"),2)</f>
        <v>Sem 17 /13</v>
      </c>
      <c r="Q483" t="str">
        <f>TEXT(WEEKDAY(Fecha[[#This Row],[Fecha]],1),"dddd")</f>
        <v>viernes</v>
      </c>
      <c r="R48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4" spans="1:18" x14ac:dyDescent="0.3">
      <c r="A484" s="1">
        <v>41391</v>
      </c>
      <c r="B484">
        <f>(Fecha[[#This Row],[Año]]*10000)+(Fecha[[#This Row],[Mes]]*100)+Fecha[[#This Row],[Dia]]</f>
        <v>20130427</v>
      </c>
      <c r="C484">
        <f>YEAR(Fecha[Fecha])</f>
        <v>2013</v>
      </c>
      <c r="D484">
        <f>ROUNDUP(Fecha[[#This Row],[Mes]]/3,0)</f>
        <v>2</v>
      </c>
      <c r="E484">
        <f>MONTH(Fecha[[#This Row],[Fecha]])</f>
        <v>4</v>
      </c>
      <c r="F484">
        <f>(Fecha[[#This Row],[Año]]*100)+(Fecha[[#This Row],[Mes]])</f>
        <v>201304</v>
      </c>
      <c r="G484">
        <f>WEEKNUM(Fecha[[#This Row],[Fecha]],2)</f>
        <v>17</v>
      </c>
      <c r="H484">
        <f>DAY(Fecha[[#This Row],[Fecha]])</f>
        <v>27</v>
      </c>
      <c r="I484">
        <f>WEEKDAY(Fecha[[#This Row],[Fecha]],2)</f>
        <v>6</v>
      </c>
      <c r="J484">
        <f>Fecha[[#This Row],[Año]]</f>
        <v>2013</v>
      </c>
      <c r="K484" t="str">
        <f>"T"&amp;TEXT(Fecha[[#This Row],[Trimestre]],"0")</f>
        <v>T2</v>
      </c>
      <c r="L484" t="str">
        <f>Fecha[[#This Row],[NbTrimestre]]&amp;"/"&amp;RIGHT(TEXT(Fecha[[#This Row],[NbAño]],"0"),2)</f>
        <v>T2/13</v>
      </c>
      <c r="M484" t="str">
        <f>TEXT(Fecha[[#This Row],[Fecha]],"MMMM")</f>
        <v>abril</v>
      </c>
      <c r="N484" t="str">
        <f>TEXT(Fecha[[#This Row],[Fecha]],"MMM")</f>
        <v>abr</v>
      </c>
      <c r="O484" t="str">
        <f>TEXT(Fecha[[#This Row],[Dia]],"0")&amp;" "&amp;Fecha[[#This Row],[nbMes3L]]</f>
        <v>27 abr</v>
      </c>
      <c r="P484" t="str">
        <f>"Sem "&amp;TEXT(Fecha[[#This Row],[Semana]],"0")&amp;" "&amp;"/"&amp;RIGHT(TEXT(Fecha[[#This Row],[NbAño]],"0"),2)</f>
        <v>Sem 17 /13</v>
      </c>
      <c r="Q484" t="str">
        <f>TEXT(WEEKDAY(Fecha[[#This Row],[Fecha]],1),"dddd")</f>
        <v>sábado</v>
      </c>
      <c r="R48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5" spans="1:18" x14ac:dyDescent="0.3">
      <c r="A485" s="1">
        <v>41392</v>
      </c>
      <c r="B485">
        <f>(Fecha[[#This Row],[Año]]*10000)+(Fecha[[#This Row],[Mes]]*100)+Fecha[[#This Row],[Dia]]</f>
        <v>20130428</v>
      </c>
      <c r="C485">
        <f>YEAR(Fecha[Fecha])</f>
        <v>2013</v>
      </c>
      <c r="D485">
        <f>ROUNDUP(Fecha[[#This Row],[Mes]]/3,0)</f>
        <v>2</v>
      </c>
      <c r="E485">
        <f>MONTH(Fecha[[#This Row],[Fecha]])</f>
        <v>4</v>
      </c>
      <c r="F485">
        <f>(Fecha[[#This Row],[Año]]*100)+(Fecha[[#This Row],[Mes]])</f>
        <v>201304</v>
      </c>
      <c r="G485">
        <f>WEEKNUM(Fecha[[#This Row],[Fecha]],2)</f>
        <v>17</v>
      </c>
      <c r="H485">
        <f>DAY(Fecha[[#This Row],[Fecha]])</f>
        <v>28</v>
      </c>
      <c r="I485">
        <f>WEEKDAY(Fecha[[#This Row],[Fecha]],2)</f>
        <v>7</v>
      </c>
      <c r="J485">
        <f>Fecha[[#This Row],[Año]]</f>
        <v>2013</v>
      </c>
      <c r="K485" t="str">
        <f>"T"&amp;TEXT(Fecha[[#This Row],[Trimestre]],"0")</f>
        <v>T2</v>
      </c>
      <c r="L485" t="str">
        <f>Fecha[[#This Row],[NbTrimestre]]&amp;"/"&amp;RIGHT(TEXT(Fecha[[#This Row],[NbAño]],"0"),2)</f>
        <v>T2/13</v>
      </c>
      <c r="M485" t="str">
        <f>TEXT(Fecha[[#This Row],[Fecha]],"MMMM")</f>
        <v>abril</v>
      </c>
      <c r="N485" t="str">
        <f>TEXT(Fecha[[#This Row],[Fecha]],"MMM")</f>
        <v>abr</v>
      </c>
      <c r="O485" t="str">
        <f>TEXT(Fecha[[#This Row],[Dia]],"0")&amp;" "&amp;Fecha[[#This Row],[nbMes3L]]</f>
        <v>28 abr</v>
      </c>
      <c r="P485" t="str">
        <f>"Sem "&amp;TEXT(Fecha[[#This Row],[Semana]],"0")&amp;" "&amp;"/"&amp;RIGHT(TEXT(Fecha[[#This Row],[NbAño]],"0"),2)</f>
        <v>Sem 17 /13</v>
      </c>
      <c r="Q485" t="str">
        <f>TEXT(WEEKDAY(Fecha[[#This Row],[Fecha]],1),"dddd")</f>
        <v>domingo</v>
      </c>
      <c r="R48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6" spans="1:18" x14ac:dyDescent="0.3">
      <c r="A486" s="1">
        <v>41393</v>
      </c>
      <c r="B486">
        <f>(Fecha[[#This Row],[Año]]*10000)+(Fecha[[#This Row],[Mes]]*100)+Fecha[[#This Row],[Dia]]</f>
        <v>20130429</v>
      </c>
      <c r="C486">
        <f>YEAR(Fecha[Fecha])</f>
        <v>2013</v>
      </c>
      <c r="D486">
        <f>ROUNDUP(Fecha[[#This Row],[Mes]]/3,0)</f>
        <v>2</v>
      </c>
      <c r="E486">
        <f>MONTH(Fecha[[#This Row],[Fecha]])</f>
        <v>4</v>
      </c>
      <c r="F486">
        <f>(Fecha[[#This Row],[Año]]*100)+(Fecha[[#This Row],[Mes]])</f>
        <v>201304</v>
      </c>
      <c r="G486">
        <f>WEEKNUM(Fecha[[#This Row],[Fecha]],2)</f>
        <v>18</v>
      </c>
      <c r="H486">
        <f>DAY(Fecha[[#This Row],[Fecha]])</f>
        <v>29</v>
      </c>
      <c r="I486">
        <f>WEEKDAY(Fecha[[#This Row],[Fecha]],2)</f>
        <v>1</v>
      </c>
      <c r="J486">
        <f>Fecha[[#This Row],[Año]]</f>
        <v>2013</v>
      </c>
      <c r="K486" t="str">
        <f>"T"&amp;TEXT(Fecha[[#This Row],[Trimestre]],"0")</f>
        <v>T2</v>
      </c>
      <c r="L486" t="str">
        <f>Fecha[[#This Row],[NbTrimestre]]&amp;"/"&amp;RIGHT(TEXT(Fecha[[#This Row],[NbAño]],"0"),2)</f>
        <v>T2/13</v>
      </c>
      <c r="M486" t="str">
        <f>TEXT(Fecha[[#This Row],[Fecha]],"MMMM")</f>
        <v>abril</v>
      </c>
      <c r="N486" t="str">
        <f>TEXT(Fecha[[#This Row],[Fecha]],"MMM")</f>
        <v>abr</v>
      </c>
      <c r="O486" t="str">
        <f>TEXT(Fecha[[#This Row],[Dia]],"0")&amp;" "&amp;Fecha[[#This Row],[nbMes3L]]</f>
        <v>29 abr</v>
      </c>
      <c r="P486" t="str">
        <f>"Sem "&amp;TEXT(Fecha[[#This Row],[Semana]],"0")&amp;" "&amp;"/"&amp;RIGHT(TEXT(Fecha[[#This Row],[NbAño]],"0"),2)</f>
        <v>Sem 18 /13</v>
      </c>
      <c r="Q486" t="str">
        <f>TEXT(WEEKDAY(Fecha[[#This Row],[Fecha]],1),"dddd")</f>
        <v>lunes</v>
      </c>
      <c r="R48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7" spans="1:18" x14ac:dyDescent="0.3">
      <c r="A487" s="1">
        <v>41394</v>
      </c>
      <c r="B487">
        <f>(Fecha[[#This Row],[Año]]*10000)+(Fecha[[#This Row],[Mes]]*100)+Fecha[[#This Row],[Dia]]</f>
        <v>20130430</v>
      </c>
      <c r="C487">
        <f>YEAR(Fecha[Fecha])</f>
        <v>2013</v>
      </c>
      <c r="D487">
        <f>ROUNDUP(Fecha[[#This Row],[Mes]]/3,0)</f>
        <v>2</v>
      </c>
      <c r="E487">
        <f>MONTH(Fecha[[#This Row],[Fecha]])</f>
        <v>4</v>
      </c>
      <c r="F487">
        <f>(Fecha[[#This Row],[Año]]*100)+(Fecha[[#This Row],[Mes]])</f>
        <v>201304</v>
      </c>
      <c r="G487">
        <f>WEEKNUM(Fecha[[#This Row],[Fecha]],2)</f>
        <v>18</v>
      </c>
      <c r="H487">
        <f>DAY(Fecha[[#This Row],[Fecha]])</f>
        <v>30</v>
      </c>
      <c r="I487">
        <f>WEEKDAY(Fecha[[#This Row],[Fecha]],2)</f>
        <v>2</v>
      </c>
      <c r="J487">
        <f>Fecha[[#This Row],[Año]]</f>
        <v>2013</v>
      </c>
      <c r="K487" t="str">
        <f>"T"&amp;TEXT(Fecha[[#This Row],[Trimestre]],"0")</f>
        <v>T2</v>
      </c>
      <c r="L487" t="str">
        <f>Fecha[[#This Row],[NbTrimestre]]&amp;"/"&amp;RIGHT(TEXT(Fecha[[#This Row],[NbAño]],"0"),2)</f>
        <v>T2/13</v>
      </c>
      <c r="M487" t="str">
        <f>TEXT(Fecha[[#This Row],[Fecha]],"MMMM")</f>
        <v>abril</v>
      </c>
      <c r="N487" t="str">
        <f>TEXT(Fecha[[#This Row],[Fecha]],"MMM")</f>
        <v>abr</v>
      </c>
      <c r="O487" t="str">
        <f>TEXT(Fecha[[#This Row],[Dia]],"0")&amp;" "&amp;Fecha[[#This Row],[nbMes3L]]</f>
        <v>30 abr</v>
      </c>
      <c r="P487" t="str">
        <f>"Sem "&amp;TEXT(Fecha[[#This Row],[Semana]],"0")&amp;" "&amp;"/"&amp;RIGHT(TEXT(Fecha[[#This Row],[NbAño]],"0"),2)</f>
        <v>Sem 18 /13</v>
      </c>
      <c r="Q487" t="str">
        <f>TEXT(WEEKDAY(Fecha[[#This Row],[Fecha]],1),"dddd")</f>
        <v>martes</v>
      </c>
      <c r="R48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8" spans="1:18" x14ac:dyDescent="0.3">
      <c r="A488" s="1">
        <v>41395</v>
      </c>
      <c r="B488">
        <f>(Fecha[[#This Row],[Año]]*10000)+(Fecha[[#This Row],[Mes]]*100)+Fecha[[#This Row],[Dia]]</f>
        <v>20130501</v>
      </c>
      <c r="C488">
        <f>YEAR(Fecha[Fecha])</f>
        <v>2013</v>
      </c>
      <c r="D488">
        <f>ROUNDUP(Fecha[[#This Row],[Mes]]/3,0)</f>
        <v>2</v>
      </c>
      <c r="E488">
        <f>MONTH(Fecha[[#This Row],[Fecha]])</f>
        <v>5</v>
      </c>
      <c r="F488">
        <f>(Fecha[[#This Row],[Año]]*100)+(Fecha[[#This Row],[Mes]])</f>
        <v>201305</v>
      </c>
      <c r="G488">
        <f>WEEKNUM(Fecha[[#This Row],[Fecha]],2)</f>
        <v>18</v>
      </c>
      <c r="H488">
        <f>DAY(Fecha[[#This Row],[Fecha]])</f>
        <v>1</v>
      </c>
      <c r="I488">
        <f>WEEKDAY(Fecha[[#This Row],[Fecha]],2)</f>
        <v>3</v>
      </c>
      <c r="J488">
        <f>Fecha[[#This Row],[Año]]</f>
        <v>2013</v>
      </c>
      <c r="K488" t="str">
        <f>"T"&amp;TEXT(Fecha[[#This Row],[Trimestre]],"0")</f>
        <v>T2</v>
      </c>
      <c r="L488" t="str">
        <f>Fecha[[#This Row],[NbTrimestre]]&amp;"/"&amp;RIGHT(TEXT(Fecha[[#This Row],[NbAño]],"0"),2)</f>
        <v>T2/13</v>
      </c>
      <c r="M488" t="str">
        <f>TEXT(Fecha[[#This Row],[Fecha]],"MMMM")</f>
        <v>mayo</v>
      </c>
      <c r="N488" t="str">
        <f>TEXT(Fecha[[#This Row],[Fecha]],"MMM")</f>
        <v>may</v>
      </c>
      <c r="O488" t="str">
        <f>TEXT(Fecha[[#This Row],[Dia]],"0")&amp;" "&amp;Fecha[[#This Row],[nbMes3L]]</f>
        <v>1 may</v>
      </c>
      <c r="P488" t="str">
        <f>"Sem "&amp;TEXT(Fecha[[#This Row],[Semana]],"0")&amp;" "&amp;"/"&amp;RIGHT(TEXT(Fecha[[#This Row],[NbAño]],"0"),2)</f>
        <v>Sem 18 /13</v>
      </c>
      <c r="Q488" t="str">
        <f>TEXT(WEEKDAY(Fecha[[#This Row],[Fecha]],1),"dddd")</f>
        <v>miércoles</v>
      </c>
      <c r="R48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89" spans="1:18" x14ac:dyDescent="0.3">
      <c r="A489" s="1">
        <v>41396</v>
      </c>
      <c r="B489">
        <f>(Fecha[[#This Row],[Año]]*10000)+(Fecha[[#This Row],[Mes]]*100)+Fecha[[#This Row],[Dia]]</f>
        <v>20130502</v>
      </c>
      <c r="C489">
        <f>YEAR(Fecha[Fecha])</f>
        <v>2013</v>
      </c>
      <c r="D489">
        <f>ROUNDUP(Fecha[[#This Row],[Mes]]/3,0)</f>
        <v>2</v>
      </c>
      <c r="E489">
        <f>MONTH(Fecha[[#This Row],[Fecha]])</f>
        <v>5</v>
      </c>
      <c r="F489">
        <f>(Fecha[[#This Row],[Año]]*100)+(Fecha[[#This Row],[Mes]])</f>
        <v>201305</v>
      </c>
      <c r="G489">
        <f>WEEKNUM(Fecha[[#This Row],[Fecha]],2)</f>
        <v>18</v>
      </c>
      <c r="H489">
        <f>DAY(Fecha[[#This Row],[Fecha]])</f>
        <v>2</v>
      </c>
      <c r="I489">
        <f>WEEKDAY(Fecha[[#This Row],[Fecha]],2)</f>
        <v>4</v>
      </c>
      <c r="J489">
        <f>Fecha[[#This Row],[Año]]</f>
        <v>2013</v>
      </c>
      <c r="K489" t="str">
        <f>"T"&amp;TEXT(Fecha[[#This Row],[Trimestre]],"0")</f>
        <v>T2</v>
      </c>
      <c r="L489" t="str">
        <f>Fecha[[#This Row],[NbTrimestre]]&amp;"/"&amp;RIGHT(TEXT(Fecha[[#This Row],[NbAño]],"0"),2)</f>
        <v>T2/13</v>
      </c>
      <c r="M489" t="str">
        <f>TEXT(Fecha[[#This Row],[Fecha]],"MMMM")</f>
        <v>mayo</v>
      </c>
      <c r="N489" t="str">
        <f>TEXT(Fecha[[#This Row],[Fecha]],"MMM")</f>
        <v>may</v>
      </c>
      <c r="O489" t="str">
        <f>TEXT(Fecha[[#This Row],[Dia]],"0")&amp;" "&amp;Fecha[[#This Row],[nbMes3L]]</f>
        <v>2 may</v>
      </c>
      <c r="P489" t="str">
        <f>"Sem "&amp;TEXT(Fecha[[#This Row],[Semana]],"0")&amp;" "&amp;"/"&amp;RIGHT(TEXT(Fecha[[#This Row],[NbAño]],"0"),2)</f>
        <v>Sem 18 /13</v>
      </c>
      <c r="Q489" t="str">
        <f>TEXT(WEEKDAY(Fecha[[#This Row],[Fecha]],1),"dddd")</f>
        <v>jueves</v>
      </c>
      <c r="R48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0" spans="1:18" x14ac:dyDescent="0.3">
      <c r="A490" s="1">
        <v>41397</v>
      </c>
      <c r="B490">
        <f>(Fecha[[#This Row],[Año]]*10000)+(Fecha[[#This Row],[Mes]]*100)+Fecha[[#This Row],[Dia]]</f>
        <v>20130503</v>
      </c>
      <c r="C490">
        <f>YEAR(Fecha[Fecha])</f>
        <v>2013</v>
      </c>
      <c r="D490">
        <f>ROUNDUP(Fecha[[#This Row],[Mes]]/3,0)</f>
        <v>2</v>
      </c>
      <c r="E490">
        <f>MONTH(Fecha[[#This Row],[Fecha]])</f>
        <v>5</v>
      </c>
      <c r="F490">
        <f>(Fecha[[#This Row],[Año]]*100)+(Fecha[[#This Row],[Mes]])</f>
        <v>201305</v>
      </c>
      <c r="G490">
        <f>WEEKNUM(Fecha[[#This Row],[Fecha]],2)</f>
        <v>18</v>
      </c>
      <c r="H490">
        <f>DAY(Fecha[[#This Row],[Fecha]])</f>
        <v>3</v>
      </c>
      <c r="I490">
        <f>WEEKDAY(Fecha[[#This Row],[Fecha]],2)</f>
        <v>5</v>
      </c>
      <c r="J490">
        <f>Fecha[[#This Row],[Año]]</f>
        <v>2013</v>
      </c>
      <c r="K490" t="str">
        <f>"T"&amp;TEXT(Fecha[[#This Row],[Trimestre]],"0")</f>
        <v>T2</v>
      </c>
      <c r="L490" t="str">
        <f>Fecha[[#This Row],[NbTrimestre]]&amp;"/"&amp;RIGHT(TEXT(Fecha[[#This Row],[NbAño]],"0"),2)</f>
        <v>T2/13</v>
      </c>
      <c r="M490" t="str">
        <f>TEXT(Fecha[[#This Row],[Fecha]],"MMMM")</f>
        <v>mayo</v>
      </c>
      <c r="N490" t="str">
        <f>TEXT(Fecha[[#This Row],[Fecha]],"MMM")</f>
        <v>may</v>
      </c>
      <c r="O490" t="str">
        <f>TEXT(Fecha[[#This Row],[Dia]],"0")&amp;" "&amp;Fecha[[#This Row],[nbMes3L]]</f>
        <v>3 may</v>
      </c>
      <c r="P490" t="str">
        <f>"Sem "&amp;TEXT(Fecha[[#This Row],[Semana]],"0")&amp;" "&amp;"/"&amp;RIGHT(TEXT(Fecha[[#This Row],[NbAño]],"0"),2)</f>
        <v>Sem 18 /13</v>
      </c>
      <c r="Q490" t="str">
        <f>TEXT(WEEKDAY(Fecha[[#This Row],[Fecha]],1),"dddd")</f>
        <v>viernes</v>
      </c>
      <c r="R49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1" spans="1:18" x14ac:dyDescent="0.3">
      <c r="A491" s="1">
        <v>41398</v>
      </c>
      <c r="B491">
        <f>(Fecha[[#This Row],[Año]]*10000)+(Fecha[[#This Row],[Mes]]*100)+Fecha[[#This Row],[Dia]]</f>
        <v>20130504</v>
      </c>
      <c r="C491">
        <f>YEAR(Fecha[Fecha])</f>
        <v>2013</v>
      </c>
      <c r="D491">
        <f>ROUNDUP(Fecha[[#This Row],[Mes]]/3,0)</f>
        <v>2</v>
      </c>
      <c r="E491">
        <f>MONTH(Fecha[[#This Row],[Fecha]])</f>
        <v>5</v>
      </c>
      <c r="F491">
        <f>(Fecha[[#This Row],[Año]]*100)+(Fecha[[#This Row],[Mes]])</f>
        <v>201305</v>
      </c>
      <c r="G491">
        <f>WEEKNUM(Fecha[[#This Row],[Fecha]],2)</f>
        <v>18</v>
      </c>
      <c r="H491">
        <f>DAY(Fecha[[#This Row],[Fecha]])</f>
        <v>4</v>
      </c>
      <c r="I491">
        <f>WEEKDAY(Fecha[[#This Row],[Fecha]],2)</f>
        <v>6</v>
      </c>
      <c r="J491">
        <f>Fecha[[#This Row],[Año]]</f>
        <v>2013</v>
      </c>
      <c r="K491" t="str">
        <f>"T"&amp;TEXT(Fecha[[#This Row],[Trimestre]],"0")</f>
        <v>T2</v>
      </c>
      <c r="L491" t="str">
        <f>Fecha[[#This Row],[NbTrimestre]]&amp;"/"&amp;RIGHT(TEXT(Fecha[[#This Row],[NbAño]],"0"),2)</f>
        <v>T2/13</v>
      </c>
      <c r="M491" t="str">
        <f>TEXT(Fecha[[#This Row],[Fecha]],"MMMM")</f>
        <v>mayo</v>
      </c>
      <c r="N491" t="str">
        <f>TEXT(Fecha[[#This Row],[Fecha]],"MMM")</f>
        <v>may</v>
      </c>
      <c r="O491" t="str">
        <f>TEXT(Fecha[[#This Row],[Dia]],"0")&amp;" "&amp;Fecha[[#This Row],[nbMes3L]]</f>
        <v>4 may</v>
      </c>
      <c r="P491" t="str">
        <f>"Sem "&amp;TEXT(Fecha[[#This Row],[Semana]],"0")&amp;" "&amp;"/"&amp;RIGHT(TEXT(Fecha[[#This Row],[NbAño]],"0"),2)</f>
        <v>Sem 18 /13</v>
      </c>
      <c r="Q491" t="str">
        <f>TEXT(WEEKDAY(Fecha[[#This Row],[Fecha]],1),"dddd")</f>
        <v>sábado</v>
      </c>
      <c r="R49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2" spans="1:18" x14ac:dyDescent="0.3">
      <c r="A492" s="1">
        <v>41399</v>
      </c>
      <c r="B492">
        <f>(Fecha[[#This Row],[Año]]*10000)+(Fecha[[#This Row],[Mes]]*100)+Fecha[[#This Row],[Dia]]</f>
        <v>20130505</v>
      </c>
      <c r="C492">
        <f>YEAR(Fecha[Fecha])</f>
        <v>2013</v>
      </c>
      <c r="D492">
        <f>ROUNDUP(Fecha[[#This Row],[Mes]]/3,0)</f>
        <v>2</v>
      </c>
      <c r="E492">
        <f>MONTH(Fecha[[#This Row],[Fecha]])</f>
        <v>5</v>
      </c>
      <c r="F492">
        <f>(Fecha[[#This Row],[Año]]*100)+(Fecha[[#This Row],[Mes]])</f>
        <v>201305</v>
      </c>
      <c r="G492">
        <f>WEEKNUM(Fecha[[#This Row],[Fecha]],2)</f>
        <v>18</v>
      </c>
      <c r="H492">
        <f>DAY(Fecha[[#This Row],[Fecha]])</f>
        <v>5</v>
      </c>
      <c r="I492">
        <f>WEEKDAY(Fecha[[#This Row],[Fecha]],2)</f>
        <v>7</v>
      </c>
      <c r="J492">
        <f>Fecha[[#This Row],[Año]]</f>
        <v>2013</v>
      </c>
      <c r="K492" t="str">
        <f>"T"&amp;TEXT(Fecha[[#This Row],[Trimestre]],"0")</f>
        <v>T2</v>
      </c>
      <c r="L492" t="str">
        <f>Fecha[[#This Row],[NbTrimestre]]&amp;"/"&amp;RIGHT(TEXT(Fecha[[#This Row],[NbAño]],"0"),2)</f>
        <v>T2/13</v>
      </c>
      <c r="M492" t="str">
        <f>TEXT(Fecha[[#This Row],[Fecha]],"MMMM")</f>
        <v>mayo</v>
      </c>
      <c r="N492" t="str">
        <f>TEXT(Fecha[[#This Row],[Fecha]],"MMM")</f>
        <v>may</v>
      </c>
      <c r="O492" t="str">
        <f>TEXT(Fecha[[#This Row],[Dia]],"0")&amp;" "&amp;Fecha[[#This Row],[nbMes3L]]</f>
        <v>5 may</v>
      </c>
      <c r="P492" t="str">
        <f>"Sem "&amp;TEXT(Fecha[[#This Row],[Semana]],"0")&amp;" "&amp;"/"&amp;RIGHT(TEXT(Fecha[[#This Row],[NbAño]],"0"),2)</f>
        <v>Sem 18 /13</v>
      </c>
      <c r="Q492" t="str">
        <f>TEXT(WEEKDAY(Fecha[[#This Row],[Fecha]],1),"dddd")</f>
        <v>domingo</v>
      </c>
      <c r="R49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3" spans="1:18" x14ac:dyDescent="0.3">
      <c r="A493" s="1">
        <v>41400</v>
      </c>
      <c r="B493">
        <f>(Fecha[[#This Row],[Año]]*10000)+(Fecha[[#This Row],[Mes]]*100)+Fecha[[#This Row],[Dia]]</f>
        <v>20130506</v>
      </c>
      <c r="C493">
        <f>YEAR(Fecha[Fecha])</f>
        <v>2013</v>
      </c>
      <c r="D493">
        <f>ROUNDUP(Fecha[[#This Row],[Mes]]/3,0)</f>
        <v>2</v>
      </c>
      <c r="E493">
        <f>MONTH(Fecha[[#This Row],[Fecha]])</f>
        <v>5</v>
      </c>
      <c r="F493">
        <f>(Fecha[[#This Row],[Año]]*100)+(Fecha[[#This Row],[Mes]])</f>
        <v>201305</v>
      </c>
      <c r="G493">
        <f>WEEKNUM(Fecha[[#This Row],[Fecha]],2)</f>
        <v>19</v>
      </c>
      <c r="H493">
        <f>DAY(Fecha[[#This Row],[Fecha]])</f>
        <v>6</v>
      </c>
      <c r="I493">
        <f>WEEKDAY(Fecha[[#This Row],[Fecha]],2)</f>
        <v>1</v>
      </c>
      <c r="J493">
        <f>Fecha[[#This Row],[Año]]</f>
        <v>2013</v>
      </c>
      <c r="K493" t="str">
        <f>"T"&amp;TEXT(Fecha[[#This Row],[Trimestre]],"0")</f>
        <v>T2</v>
      </c>
      <c r="L493" t="str">
        <f>Fecha[[#This Row],[NbTrimestre]]&amp;"/"&amp;RIGHT(TEXT(Fecha[[#This Row],[NbAño]],"0"),2)</f>
        <v>T2/13</v>
      </c>
      <c r="M493" t="str">
        <f>TEXT(Fecha[[#This Row],[Fecha]],"MMMM")</f>
        <v>mayo</v>
      </c>
      <c r="N493" t="str">
        <f>TEXT(Fecha[[#This Row],[Fecha]],"MMM")</f>
        <v>may</v>
      </c>
      <c r="O493" t="str">
        <f>TEXT(Fecha[[#This Row],[Dia]],"0")&amp;" "&amp;Fecha[[#This Row],[nbMes3L]]</f>
        <v>6 may</v>
      </c>
      <c r="P493" t="str">
        <f>"Sem "&amp;TEXT(Fecha[[#This Row],[Semana]],"0")&amp;" "&amp;"/"&amp;RIGHT(TEXT(Fecha[[#This Row],[NbAño]],"0"),2)</f>
        <v>Sem 19 /13</v>
      </c>
      <c r="Q493" t="str">
        <f>TEXT(WEEKDAY(Fecha[[#This Row],[Fecha]],1),"dddd")</f>
        <v>lunes</v>
      </c>
      <c r="R49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4" spans="1:18" x14ac:dyDescent="0.3">
      <c r="A494" s="1">
        <v>41401</v>
      </c>
      <c r="B494">
        <f>(Fecha[[#This Row],[Año]]*10000)+(Fecha[[#This Row],[Mes]]*100)+Fecha[[#This Row],[Dia]]</f>
        <v>20130507</v>
      </c>
      <c r="C494">
        <f>YEAR(Fecha[Fecha])</f>
        <v>2013</v>
      </c>
      <c r="D494">
        <f>ROUNDUP(Fecha[[#This Row],[Mes]]/3,0)</f>
        <v>2</v>
      </c>
      <c r="E494">
        <f>MONTH(Fecha[[#This Row],[Fecha]])</f>
        <v>5</v>
      </c>
      <c r="F494">
        <f>(Fecha[[#This Row],[Año]]*100)+(Fecha[[#This Row],[Mes]])</f>
        <v>201305</v>
      </c>
      <c r="G494">
        <f>WEEKNUM(Fecha[[#This Row],[Fecha]],2)</f>
        <v>19</v>
      </c>
      <c r="H494">
        <f>DAY(Fecha[[#This Row],[Fecha]])</f>
        <v>7</v>
      </c>
      <c r="I494">
        <f>WEEKDAY(Fecha[[#This Row],[Fecha]],2)</f>
        <v>2</v>
      </c>
      <c r="J494">
        <f>Fecha[[#This Row],[Año]]</f>
        <v>2013</v>
      </c>
      <c r="K494" t="str">
        <f>"T"&amp;TEXT(Fecha[[#This Row],[Trimestre]],"0")</f>
        <v>T2</v>
      </c>
      <c r="L494" t="str">
        <f>Fecha[[#This Row],[NbTrimestre]]&amp;"/"&amp;RIGHT(TEXT(Fecha[[#This Row],[NbAño]],"0"),2)</f>
        <v>T2/13</v>
      </c>
      <c r="M494" t="str">
        <f>TEXT(Fecha[[#This Row],[Fecha]],"MMMM")</f>
        <v>mayo</v>
      </c>
      <c r="N494" t="str">
        <f>TEXT(Fecha[[#This Row],[Fecha]],"MMM")</f>
        <v>may</v>
      </c>
      <c r="O494" t="str">
        <f>TEXT(Fecha[[#This Row],[Dia]],"0")&amp;" "&amp;Fecha[[#This Row],[nbMes3L]]</f>
        <v>7 may</v>
      </c>
      <c r="P494" t="str">
        <f>"Sem "&amp;TEXT(Fecha[[#This Row],[Semana]],"0")&amp;" "&amp;"/"&amp;RIGHT(TEXT(Fecha[[#This Row],[NbAño]],"0"),2)</f>
        <v>Sem 19 /13</v>
      </c>
      <c r="Q494" t="str">
        <f>TEXT(WEEKDAY(Fecha[[#This Row],[Fecha]],1),"dddd")</f>
        <v>martes</v>
      </c>
      <c r="R49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5" spans="1:18" x14ac:dyDescent="0.3">
      <c r="A495" s="1">
        <v>41402</v>
      </c>
      <c r="B495">
        <f>(Fecha[[#This Row],[Año]]*10000)+(Fecha[[#This Row],[Mes]]*100)+Fecha[[#This Row],[Dia]]</f>
        <v>20130508</v>
      </c>
      <c r="C495">
        <f>YEAR(Fecha[Fecha])</f>
        <v>2013</v>
      </c>
      <c r="D495">
        <f>ROUNDUP(Fecha[[#This Row],[Mes]]/3,0)</f>
        <v>2</v>
      </c>
      <c r="E495">
        <f>MONTH(Fecha[[#This Row],[Fecha]])</f>
        <v>5</v>
      </c>
      <c r="F495">
        <f>(Fecha[[#This Row],[Año]]*100)+(Fecha[[#This Row],[Mes]])</f>
        <v>201305</v>
      </c>
      <c r="G495">
        <f>WEEKNUM(Fecha[[#This Row],[Fecha]],2)</f>
        <v>19</v>
      </c>
      <c r="H495">
        <f>DAY(Fecha[[#This Row],[Fecha]])</f>
        <v>8</v>
      </c>
      <c r="I495">
        <f>WEEKDAY(Fecha[[#This Row],[Fecha]],2)</f>
        <v>3</v>
      </c>
      <c r="J495">
        <f>Fecha[[#This Row],[Año]]</f>
        <v>2013</v>
      </c>
      <c r="K495" t="str">
        <f>"T"&amp;TEXT(Fecha[[#This Row],[Trimestre]],"0")</f>
        <v>T2</v>
      </c>
      <c r="L495" t="str">
        <f>Fecha[[#This Row],[NbTrimestre]]&amp;"/"&amp;RIGHT(TEXT(Fecha[[#This Row],[NbAño]],"0"),2)</f>
        <v>T2/13</v>
      </c>
      <c r="M495" t="str">
        <f>TEXT(Fecha[[#This Row],[Fecha]],"MMMM")</f>
        <v>mayo</v>
      </c>
      <c r="N495" t="str">
        <f>TEXT(Fecha[[#This Row],[Fecha]],"MMM")</f>
        <v>may</v>
      </c>
      <c r="O495" t="str">
        <f>TEXT(Fecha[[#This Row],[Dia]],"0")&amp;" "&amp;Fecha[[#This Row],[nbMes3L]]</f>
        <v>8 may</v>
      </c>
      <c r="P495" t="str">
        <f>"Sem "&amp;TEXT(Fecha[[#This Row],[Semana]],"0")&amp;" "&amp;"/"&amp;RIGHT(TEXT(Fecha[[#This Row],[NbAño]],"0"),2)</f>
        <v>Sem 19 /13</v>
      </c>
      <c r="Q495" t="str">
        <f>TEXT(WEEKDAY(Fecha[[#This Row],[Fecha]],1),"dddd")</f>
        <v>miércoles</v>
      </c>
      <c r="R49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6" spans="1:18" x14ac:dyDescent="0.3">
      <c r="A496" s="1">
        <v>41403</v>
      </c>
      <c r="B496">
        <f>(Fecha[[#This Row],[Año]]*10000)+(Fecha[[#This Row],[Mes]]*100)+Fecha[[#This Row],[Dia]]</f>
        <v>20130509</v>
      </c>
      <c r="C496">
        <f>YEAR(Fecha[Fecha])</f>
        <v>2013</v>
      </c>
      <c r="D496">
        <f>ROUNDUP(Fecha[[#This Row],[Mes]]/3,0)</f>
        <v>2</v>
      </c>
      <c r="E496">
        <f>MONTH(Fecha[[#This Row],[Fecha]])</f>
        <v>5</v>
      </c>
      <c r="F496">
        <f>(Fecha[[#This Row],[Año]]*100)+(Fecha[[#This Row],[Mes]])</f>
        <v>201305</v>
      </c>
      <c r="G496">
        <f>WEEKNUM(Fecha[[#This Row],[Fecha]],2)</f>
        <v>19</v>
      </c>
      <c r="H496">
        <f>DAY(Fecha[[#This Row],[Fecha]])</f>
        <v>9</v>
      </c>
      <c r="I496">
        <f>WEEKDAY(Fecha[[#This Row],[Fecha]],2)</f>
        <v>4</v>
      </c>
      <c r="J496">
        <f>Fecha[[#This Row],[Año]]</f>
        <v>2013</v>
      </c>
      <c r="K496" t="str">
        <f>"T"&amp;TEXT(Fecha[[#This Row],[Trimestre]],"0")</f>
        <v>T2</v>
      </c>
      <c r="L496" t="str">
        <f>Fecha[[#This Row],[NbTrimestre]]&amp;"/"&amp;RIGHT(TEXT(Fecha[[#This Row],[NbAño]],"0"),2)</f>
        <v>T2/13</v>
      </c>
      <c r="M496" t="str">
        <f>TEXT(Fecha[[#This Row],[Fecha]],"MMMM")</f>
        <v>mayo</v>
      </c>
      <c r="N496" t="str">
        <f>TEXT(Fecha[[#This Row],[Fecha]],"MMM")</f>
        <v>may</v>
      </c>
      <c r="O496" t="str">
        <f>TEXT(Fecha[[#This Row],[Dia]],"0")&amp;" "&amp;Fecha[[#This Row],[nbMes3L]]</f>
        <v>9 may</v>
      </c>
      <c r="P496" t="str">
        <f>"Sem "&amp;TEXT(Fecha[[#This Row],[Semana]],"0")&amp;" "&amp;"/"&amp;RIGHT(TEXT(Fecha[[#This Row],[NbAño]],"0"),2)</f>
        <v>Sem 19 /13</v>
      </c>
      <c r="Q496" t="str">
        <f>TEXT(WEEKDAY(Fecha[[#This Row],[Fecha]],1),"dddd")</f>
        <v>jueves</v>
      </c>
      <c r="R49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7" spans="1:18" x14ac:dyDescent="0.3">
      <c r="A497" s="1">
        <v>41404</v>
      </c>
      <c r="B497">
        <f>(Fecha[[#This Row],[Año]]*10000)+(Fecha[[#This Row],[Mes]]*100)+Fecha[[#This Row],[Dia]]</f>
        <v>20130510</v>
      </c>
      <c r="C497">
        <f>YEAR(Fecha[Fecha])</f>
        <v>2013</v>
      </c>
      <c r="D497">
        <f>ROUNDUP(Fecha[[#This Row],[Mes]]/3,0)</f>
        <v>2</v>
      </c>
      <c r="E497">
        <f>MONTH(Fecha[[#This Row],[Fecha]])</f>
        <v>5</v>
      </c>
      <c r="F497">
        <f>(Fecha[[#This Row],[Año]]*100)+(Fecha[[#This Row],[Mes]])</f>
        <v>201305</v>
      </c>
      <c r="G497">
        <f>WEEKNUM(Fecha[[#This Row],[Fecha]],2)</f>
        <v>19</v>
      </c>
      <c r="H497">
        <f>DAY(Fecha[[#This Row],[Fecha]])</f>
        <v>10</v>
      </c>
      <c r="I497">
        <f>WEEKDAY(Fecha[[#This Row],[Fecha]],2)</f>
        <v>5</v>
      </c>
      <c r="J497">
        <f>Fecha[[#This Row],[Año]]</f>
        <v>2013</v>
      </c>
      <c r="K497" t="str">
        <f>"T"&amp;TEXT(Fecha[[#This Row],[Trimestre]],"0")</f>
        <v>T2</v>
      </c>
      <c r="L497" t="str">
        <f>Fecha[[#This Row],[NbTrimestre]]&amp;"/"&amp;RIGHT(TEXT(Fecha[[#This Row],[NbAño]],"0"),2)</f>
        <v>T2/13</v>
      </c>
      <c r="M497" t="str">
        <f>TEXT(Fecha[[#This Row],[Fecha]],"MMMM")</f>
        <v>mayo</v>
      </c>
      <c r="N497" t="str">
        <f>TEXT(Fecha[[#This Row],[Fecha]],"MMM")</f>
        <v>may</v>
      </c>
      <c r="O497" t="str">
        <f>TEXT(Fecha[[#This Row],[Dia]],"0")&amp;" "&amp;Fecha[[#This Row],[nbMes3L]]</f>
        <v>10 may</v>
      </c>
      <c r="P497" t="str">
        <f>"Sem "&amp;TEXT(Fecha[[#This Row],[Semana]],"0")&amp;" "&amp;"/"&amp;RIGHT(TEXT(Fecha[[#This Row],[NbAño]],"0"),2)</f>
        <v>Sem 19 /13</v>
      </c>
      <c r="Q497" t="str">
        <f>TEXT(WEEKDAY(Fecha[[#This Row],[Fecha]],1),"dddd")</f>
        <v>viernes</v>
      </c>
      <c r="R49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8" spans="1:18" x14ac:dyDescent="0.3">
      <c r="A498" s="1">
        <v>41405</v>
      </c>
      <c r="B498">
        <f>(Fecha[[#This Row],[Año]]*10000)+(Fecha[[#This Row],[Mes]]*100)+Fecha[[#This Row],[Dia]]</f>
        <v>20130511</v>
      </c>
      <c r="C498">
        <f>YEAR(Fecha[Fecha])</f>
        <v>2013</v>
      </c>
      <c r="D498">
        <f>ROUNDUP(Fecha[[#This Row],[Mes]]/3,0)</f>
        <v>2</v>
      </c>
      <c r="E498">
        <f>MONTH(Fecha[[#This Row],[Fecha]])</f>
        <v>5</v>
      </c>
      <c r="F498">
        <f>(Fecha[[#This Row],[Año]]*100)+(Fecha[[#This Row],[Mes]])</f>
        <v>201305</v>
      </c>
      <c r="G498">
        <f>WEEKNUM(Fecha[[#This Row],[Fecha]],2)</f>
        <v>19</v>
      </c>
      <c r="H498">
        <f>DAY(Fecha[[#This Row],[Fecha]])</f>
        <v>11</v>
      </c>
      <c r="I498">
        <f>WEEKDAY(Fecha[[#This Row],[Fecha]],2)</f>
        <v>6</v>
      </c>
      <c r="J498">
        <f>Fecha[[#This Row],[Año]]</f>
        <v>2013</v>
      </c>
      <c r="K498" t="str">
        <f>"T"&amp;TEXT(Fecha[[#This Row],[Trimestre]],"0")</f>
        <v>T2</v>
      </c>
      <c r="L498" t="str">
        <f>Fecha[[#This Row],[NbTrimestre]]&amp;"/"&amp;RIGHT(TEXT(Fecha[[#This Row],[NbAño]],"0"),2)</f>
        <v>T2/13</v>
      </c>
      <c r="M498" t="str">
        <f>TEXT(Fecha[[#This Row],[Fecha]],"MMMM")</f>
        <v>mayo</v>
      </c>
      <c r="N498" t="str">
        <f>TEXT(Fecha[[#This Row],[Fecha]],"MMM")</f>
        <v>may</v>
      </c>
      <c r="O498" t="str">
        <f>TEXT(Fecha[[#This Row],[Dia]],"0")&amp;" "&amp;Fecha[[#This Row],[nbMes3L]]</f>
        <v>11 may</v>
      </c>
      <c r="P498" t="str">
        <f>"Sem "&amp;TEXT(Fecha[[#This Row],[Semana]],"0")&amp;" "&amp;"/"&amp;RIGHT(TEXT(Fecha[[#This Row],[NbAño]],"0"),2)</f>
        <v>Sem 19 /13</v>
      </c>
      <c r="Q498" t="str">
        <f>TEXT(WEEKDAY(Fecha[[#This Row],[Fecha]],1),"dddd")</f>
        <v>sábado</v>
      </c>
      <c r="R49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499" spans="1:18" x14ac:dyDescent="0.3">
      <c r="A499" s="1">
        <v>41406</v>
      </c>
      <c r="B499">
        <f>(Fecha[[#This Row],[Año]]*10000)+(Fecha[[#This Row],[Mes]]*100)+Fecha[[#This Row],[Dia]]</f>
        <v>20130512</v>
      </c>
      <c r="C499">
        <f>YEAR(Fecha[Fecha])</f>
        <v>2013</v>
      </c>
      <c r="D499">
        <f>ROUNDUP(Fecha[[#This Row],[Mes]]/3,0)</f>
        <v>2</v>
      </c>
      <c r="E499">
        <f>MONTH(Fecha[[#This Row],[Fecha]])</f>
        <v>5</v>
      </c>
      <c r="F499">
        <f>(Fecha[[#This Row],[Año]]*100)+(Fecha[[#This Row],[Mes]])</f>
        <v>201305</v>
      </c>
      <c r="G499">
        <f>WEEKNUM(Fecha[[#This Row],[Fecha]],2)</f>
        <v>19</v>
      </c>
      <c r="H499">
        <f>DAY(Fecha[[#This Row],[Fecha]])</f>
        <v>12</v>
      </c>
      <c r="I499">
        <f>WEEKDAY(Fecha[[#This Row],[Fecha]],2)</f>
        <v>7</v>
      </c>
      <c r="J499">
        <f>Fecha[[#This Row],[Año]]</f>
        <v>2013</v>
      </c>
      <c r="K499" t="str">
        <f>"T"&amp;TEXT(Fecha[[#This Row],[Trimestre]],"0")</f>
        <v>T2</v>
      </c>
      <c r="L499" t="str">
        <f>Fecha[[#This Row],[NbTrimestre]]&amp;"/"&amp;RIGHT(TEXT(Fecha[[#This Row],[NbAño]],"0"),2)</f>
        <v>T2/13</v>
      </c>
      <c r="M499" t="str">
        <f>TEXT(Fecha[[#This Row],[Fecha]],"MMMM")</f>
        <v>mayo</v>
      </c>
      <c r="N499" t="str">
        <f>TEXT(Fecha[[#This Row],[Fecha]],"MMM")</f>
        <v>may</v>
      </c>
      <c r="O499" t="str">
        <f>TEXT(Fecha[[#This Row],[Dia]],"0")&amp;" "&amp;Fecha[[#This Row],[nbMes3L]]</f>
        <v>12 may</v>
      </c>
      <c r="P499" t="str">
        <f>"Sem "&amp;TEXT(Fecha[[#This Row],[Semana]],"0")&amp;" "&amp;"/"&amp;RIGHT(TEXT(Fecha[[#This Row],[NbAño]],"0"),2)</f>
        <v>Sem 19 /13</v>
      </c>
      <c r="Q499" t="str">
        <f>TEXT(WEEKDAY(Fecha[[#This Row],[Fecha]],1),"dddd")</f>
        <v>domingo</v>
      </c>
      <c r="R49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0" spans="1:18" x14ac:dyDescent="0.3">
      <c r="A500" s="1">
        <v>41407</v>
      </c>
      <c r="B500">
        <f>(Fecha[[#This Row],[Año]]*10000)+(Fecha[[#This Row],[Mes]]*100)+Fecha[[#This Row],[Dia]]</f>
        <v>20130513</v>
      </c>
      <c r="C500">
        <f>YEAR(Fecha[Fecha])</f>
        <v>2013</v>
      </c>
      <c r="D500">
        <f>ROUNDUP(Fecha[[#This Row],[Mes]]/3,0)</f>
        <v>2</v>
      </c>
      <c r="E500">
        <f>MONTH(Fecha[[#This Row],[Fecha]])</f>
        <v>5</v>
      </c>
      <c r="F500">
        <f>(Fecha[[#This Row],[Año]]*100)+(Fecha[[#This Row],[Mes]])</f>
        <v>201305</v>
      </c>
      <c r="G500">
        <f>WEEKNUM(Fecha[[#This Row],[Fecha]],2)</f>
        <v>20</v>
      </c>
      <c r="H500">
        <f>DAY(Fecha[[#This Row],[Fecha]])</f>
        <v>13</v>
      </c>
      <c r="I500">
        <f>WEEKDAY(Fecha[[#This Row],[Fecha]],2)</f>
        <v>1</v>
      </c>
      <c r="J500">
        <f>Fecha[[#This Row],[Año]]</f>
        <v>2013</v>
      </c>
      <c r="K500" t="str">
        <f>"T"&amp;TEXT(Fecha[[#This Row],[Trimestre]],"0")</f>
        <v>T2</v>
      </c>
      <c r="L500" t="str">
        <f>Fecha[[#This Row],[NbTrimestre]]&amp;"/"&amp;RIGHT(TEXT(Fecha[[#This Row],[NbAño]],"0"),2)</f>
        <v>T2/13</v>
      </c>
      <c r="M500" t="str">
        <f>TEXT(Fecha[[#This Row],[Fecha]],"MMMM")</f>
        <v>mayo</v>
      </c>
      <c r="N500" t="str">
        <f>TEXT(Fecha[[#This Row],[Fecha]],"MMM")</f>
        <v>may</v>
      </c>
      <c r="O500" t="str">
        <f>TEXT(Fecha[[#This Row],[Dia]],"0")&amp;" "&amp;Fecha[[#This Row],[nbMes3L]]</f>
        <v>13 may</v>
      </c>
      <c r="P500" t="str">
        <f>"Sem "&amp;TEXT(Fecha[[#This Row],[Semana]],"0")&amp;" "&amp;"/"&amp;RIGHT(TEXT(Fecha[[#This Row],[NbAño]],"0"),2)</f>
        <v>Sem 20 /13</v>
      </c>
      <c r="Q500" t="str">
        <f>TEXT(WEEKDAY(Fecha[[#This Row],[Fecha]],1),"dddd")</f>
        <v>lunes</v>
      </c>
      <c r="R50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1" spans="1:18" x14ac:dyDescent="0.3">
      <c r="A501" s="1">
        <v>41408</v>
      </c>
      <c r="B501">
        <f>(Fecha[[#This Row],[Año]]*10000)+(Fecha[[#This Row],[Mes]]*100)+Fecha[[#This Row],[Dia]]</f>
        <v>20130514</v>
      </c>
      <c r="C501">
        <f>YEAR(Fecha[Fecha])</f>
        <v>2013</v>
      </c>
      <c r="D501">
        <f>ROUNDUP(Fecha[[#This Row],[Mes]]/3,0)</f>
        <v>2</v>
      </c>
      <c r="E501">
        <f>MONTH(Fecha[[#This Row],[Fecha]])</f>
        <v>5</v>
      </c>
      <c r="F501">
        <f>(Fecha[[#This Row],[Año]]*100)+(Fecha[[#This Row],[Mes]])</f>
        <v>201305</v>
      </c>
      <c r="G501">
        <f>WEEKNUM(Fecha[[#This Row],[Fecha]],2)</f>
        <v>20</v>
      </c>
      <c r="H501">
        <f>DAY(Fecha[[#This Row],[Fecha]])</f>
        <v>14</v>
      </c>
      <c r="I501">
        <f>WEEKDAY(Fecha[[#This Row],[Fecha]],2)</f>
        <v>2</v>
      </c>
      <c r="J501">
        <f>Fecha[[#This Row],[Año]]</f>
        <v>2013</v>
      </c>
      <c r="K501" t="str">
        <f>"T"&amp;TEXT(Fecha[[#This Row],[Trimestre]],"0")</f>
        <v>T2</v>
      </c>
      <c r="L501" t="str">
        <f>Fecha[[#This Row],[NbTrimestre]]&amp;"/"&amp;RIGHT(TEXT(Fecha[[#This Row],[NbAño]],"0"),2)</f>
        <v>T2/13</v>
      </c>
      <c r="M501" t="str">
        <f>TEXT(Fecha[[#This Row],[Fecha]],"MMMM")</f>
        <v>mayo</v>
      </c>
      <c r="N501" t="str">
        <f>TEXT(Fecha[[#This Row],[Fecha]],"MMM")</f>
        <v>may</v>
      </c>
      <c r="O501" t="str">
        <f>TEXT(Fecha[[#This Row],[Dia]],"0")&amp;" "&amp;Fecha[[#This Row],[nbMes3L]]</f>
        <v>14 may</v>
      </c>
      <c r="P501" t="str">
        <f>"Sem "&amp;TEXT(Fecha[[#This Row],[Semana]],"0")&amp;" "&amp;"/"&amp;RIGHT(TEXT(Fecha[[#This Row],[NbAño]],"0"),2)</f>
        <v>Sem 20 /13</v>
      </c>
      <c r="Q501" t="str">
        <f>TEXT(WEEKDAY(Fecha[[#This Row],[Fecha]],1),"dddd")</f>
        <v>martes</v>
      </c>
      <c r="R50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2" spans="1:18" x14ac:dyDescent="0.3">
      <c r="A502" s="1">
        <v>41409</v>
      </c>
      <c r="B502">
        <f>(Fecha[[#This Row],[Año]]*10000)+(Fecha[[#This Row],[Mes]]*100)+Fecha[[#This Row],[Dia]]</f>
        <v>20130515</v>
      </c>
      <c r="C502">
        <f>YEAR(Fecha[Fecha])</f>
        <v>2013</v>
      </c>
      <c r="D502">
        <f>ROUNDUP(Fecha[[#This Row],[Mes]]/3,0)</f>
        <v>2</v>
      </c>
      <c r="E502">
        <f>MONTH(Fecha[[#This Row],[Fecha]])</f>
        <v>5</v>
      </c>
      <c r="F502">
        <f>(Fecha[[#This Row],[Año]]*100)+(Fecha[[#This Row],[Mes]])</f>
        <v>201305</v>
      </c>
      <c r="G502">
        <f>WEEKNUM(Fecha[[#This Row],[Fecha]],2)</f>
        <v>20</v>
      </c>
      <c r="H502">
        <f>DAY(Fecha[[#This Row],[Fecha]])</f>
        <v>15</v>
      </c>
      <c r="I502">
        <f>WEEKDAY(Fecha[[#This Row],[Fecha]],2)</f>
        <v>3</v>
      </c>
      <c r="J502">
        <f>Fecha[[#This Row],[Año]]</f>
        <v>2013</v>
      </c>
      <c r="K502" t="str">
        <f>"T"&amp;TEXT(Fecha[[#This Row],[Trimestre]],"0")</f>
        <v>T2</v>
      </c>
      <c r="L502" t="str">
        <f>Fecha[[#This Row],[NbTrimestre]]&amp;"/"&amp;RIGHT(TEXT(Fecha[[#This Row],[NbAño]],"0"),2)</f>
        <v>T2/13</v>
      </c>
      <c r="M502" t="str">
        <f>TEXT(Fecha[[#This Row],[Fecha]],"MMMM")</f>
        <v>mayo</v>
      </c>
      <c r="N502" t="str">
        <f>TEXT(Fecha[[#This Row],[Fecha]],"MMM")</f>
        <v>may</v>
      </c>
      <c r="O502" t="str">
        <f>TEXT(Fecha[[#This Row],[Dia]],"0")&amp;" "&amp;Fecha[[#This Row],[nbMes3L]]</f>
        <v>15 may</v>
      </c>
      <c r="P502" t="str">
        <f>"Sem "&amp;TEXT(Fecha[[#This Row],[Semana]],"0")&amp;" "&amp;"/"&amp;RIGHT(TEXT(Fecha[[#This Row],[NbAño]],"0"),2)</f>
        <v>Sem 20 /13</v>
      </c>
      <c r="Q502" t="str">
        <f>TEXT(WEEKDAY(Fecha[[#This Row],[Fecha]],1),"dddd")</f>
        <v>miércoles</v>
      </c>
      <c r="R50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3" spans="1:18" x14ac:dyDescent="0.3">
      <c r="A503" s="1">
        <v>41410</v>
      </c>
      <c r="B503">
        <f>(Fecha[[#This Row],[Año]]*10000)+(Fecha[[#This Row],[Mes]]*100)+Fecha[[#This Row],[Dia]]</f>
        <v>20130516</v>
      </c>
      <c r="C503">
        <f>YEAR(Fecha[Fecha])</f>
        <v>2013</v>
      </c>
      <c r="D503">
        <f>ROUNDUP(Fecha[[#This Row],[Mes]]/3,0)</f>
        <v>2</v>
      </c>
      <c r="E503">
        <f>MONTH(Fecha[[#This Row],[Fecha]])</f>
        <v>5</v>
      </c>
      <c r="F503">
        <f>(Fecha[[#This Row],[Año]]*100)+(Fecha[[#This Row],[Mes]])</f>
        <v>201305</v>
      </c>
      <c r="G503">
        <f>WEEKNUM(Fecha[[#This Row],[Fecha]],2)</f>
        <v>20</v>
      </c>
      <c r="H503">
        <f>DAY(Fecha[[#This Row],[Fecha]])</f>
        <v>16</v>
      </c>
      <c r="I503">
        <f>WEEKDAY(Fecha[[#This Row],[Fecha]],2)</f>
        <v>4</v>
      </c>
      <c r="J503">
        <f>Fecha[[#This Row],[Año]]</f>
        <v>2013</v>
      </c>
      <c r="K503" t="str">
        <f>"T"&amp;TEXT(Fecha[[#This Row],[Trimestre]],"0")</f>
        <v>T2</v>
      </c>
      <c r="L503" t="str">
        <f>Fecha[[#This Row],[NbTrimestre]]&amp;"/"&amp;RIGHT(TEXT(Fecha[[#This Row],[NbAño]],"0"),2)</f>
        <v>T2/13</v>
      </c>
      <c r="M503" t="str">
        <f>TEXT(Fecha[[#This Row],[Fecha]],"MMMM")</f>
        <v>mayo</v>
      </c>
      <c r="N503" t="str">
        <f>TEXT(Fecha[[#This Row],[Fecha]],"MMM")</f>
        <v>may</v>
      </c>
      <c r="O503" t="str">
        <f>TEXT(Fecha[[#This Row],[Dia]],"0")&amp;" "&amp;Fecha[[#This Row],[nbMes3L]]</f>
        <v>16 may</v>
      </c>
      <c r="P503" t="str">
        <f>"Sem "&amp;TEXT(Fecha[[#This Row],[Semana]],"0")&amp;" "&amp;"/"&amp;RIGHT(TEXT(Fecha[[#This Row],[NbAño]],"0"),2)</f>
        <v>Sem 20 /13</v>
      </c>
      <c r="Q503" t="str">
        <f>TEXT(WEEKDAY(Fecha[[#This Row],[Fecha]],1),"dddd")</f>
        <v>jueves</v>
      </c>
      <c r="R50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4" spans="1:18" x14ac:dyDescent="0.3">
      <c r="A504" s="1">
        <v>41411</v>
      </c>
      <c r="B504">
        <f>(Fecha[[#This Row],[Año]]*10000)+(Fecha[[#This Row],[Mes]]*100)+Fecha[[#This Row],[Dia]]</f>
        <v>20130517</v>
      </c>
      <c r="C504">
        <f>YEAR(Fecha[Fecha])</f>
        <v>2013</v>
      </c>
      <c r="D504">
        <f>ROUNDUP(Fecha[[#This Row],[Mes]]/3,0)</f>
        <v>2</v>
      </c>
      <c r="E504">
        <f>MONTH(Fecha[[#This Row],[Fecha]])</f>
        <v>5</v>
      </c>
      <c r="F504">
        <f>(Fecha[[#This Row],[Año]]*100)+(Fecha[[#This Row],[Mes]])</f>
        <v>201305</v>
      </c>
      <c r="G504">
        <f>WEEKNUM(Fecha[[#This Row],[Fecha]],2)</f>
        <v>20</v>
      </c>
      <c r="H504">
        <f>DAY(Fecha[[#This Row],[Fecha]])</f>
        <v>17</v>
      </c>
      <c r="I504">
        <f>WEEKDAY(Fecha[[#This Row],[Fecha]],2)</f>
        <v>5</v>
      </c>
      <c r="J504">
        <f>Fecha[[#This Row],[Año]]</f>
        <v>2013</v>
      </c>
      <c r="K504" t="str">
        <f>"T"&amp;TEXT(Fecha[[#This Row],[Trimestre]],"0")</f>
        <v>T2</v>
      </c>
      <c r="L504" t="str">
        <f>Fecha[[#This Row],[NbTrimestre]]&amp;"/"&amp;RIGHT(TEXT(Fecha[[#This Row],[NbAño]],"0"),2)</f>
        <v>T2/13</v>
      </c>
      <c r="M504" t="str">
        <f>TEXT(Fecha[[#This Row],[Fecha]],"MMMM")</f>
        <v>mayo</v>
      </c>
      <c r="N504" t="str">
        <f>TEXT(Fecha[[#This Row],[Fecha]],"MMM")</f>
        <v>may</v>
      </c>
      <c r="O504" t="str">
        <f>TEXT(Fecha[[#This Row],[Dia]],"0")&amp;" "&amp;Fecha[[#This Row],[nbMes3L]]</f>
        <v>17 may</v>
      </c>
      <c r="P504" t="str">
        <f>"Sem "&amp;TEXT(Fecha[[#This Row],[Semana]],"0")&amp;" "&amp;"/"&amp;RIGHT(TEXT(Fecha[[#This Row],[NbAño]],"0"),2)</f>
        <v>Sem 20 /13</v>
      </c>
      <c r="Q504" t="str">
        <f>TEXT(WEEKDAY(Fecha[[#This Row],[Fecha]],1),"dddd")</f>
        <v>viernes</v>
      </c>
      <c r="R50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5" spans="1:18" x14ac:dyDescent="0.3">
      <c r="A505" s="1">
        <v>41412</v>
      </c>
      <c r="B505">
        <f>(Fecha[[#This Row],[Año]]*10000)+(Fecha[[#This Row],[Mes]]*100)+Fecha[[#This Row],[Dia]]</f>
        <v>20130518</v>
      </c>
      <c r="C505">
        <f>YEAR(Fecha[Fecha])</f>
        <v>2013</v>
      </c>
      <c r="D505">
        <f>ROUNDUP(Fecha[[#This Row],[Mes]]/3,0)</f>
        <v>2</v>
      </c>
      <c r="E505">
        <f>MONTH(Fecha[[#This Row],[Fecha]])</f>
        <v>5</v>
      </c>
      <c r="F505">
        <f>(Fecha[[#This Row],[Año]]*100)+(Fecha[[#This Row],[Mes]])</f>
        <v>201305</v>
      </c>
      <c r="G505">
        <f>WEEKNUM(Fecha[[#This Row],[Fecha]],2)</f>
        <v>20</v>
      </c>
      <c r="H505">
        <f>DAY(Fecha[[#This Row],[Fecha]])</f>
        <v>18</v>
      </c>
      <c r="I505">
        <f>WEEKDAY(Fecha[[#This Row],[Fecha]],2)</f>
        <v>6</v>
      </c>
      <c r="J505">
        <f>Fecha[[#This Row],[Año]]</f>
        <v>2013</v>
      </c>
      <c r="K505" t="str">
        <f>"T"&amp;TEXT(Fecha[[#This Row],[Trimestre]],"0")</f>
        <v>T2</v>
      </c>
      <c r="L505" t="str">
        <f>Fecha[[#This Row],[NbTrimestre]]&amp;"/"&amp;RIGHT(TEXT(Fecha[[#This Row],[NbAño]],"0"),2)</f>
        <v>T2/13</v>
      </c>
      <c r="M505" t="str">
        <f>TEXT(Fecha[[#This Row],[Fecha]],"MMMM")</f>
        <v>mayo</v>
      </c>
      <c r="N505" t="str">
        <f>TEXT(Fecha[[#This Row],[Fecha]],"MMM")</f>
        <v>may</v>
      </c>
      <c r="O505" t="str">
        <f>TEXT(Fecha[[#This Row],[Dia]],"0")&amp;" "&amp;Fecha[[#This Row],[nbMes3L]]</f>
        <v>18 may</v>
      </c>
      <c r="P505" t="str">
        <f>"Sem "&amp;TEXT(Fecha[[#This Row],[Semana]],"0")&amp;" "&amp;"/"&amp;RIGHT(TEXT(Fecha[[#This Row],[NbAño]],"0"),2)</f>
        <v>Sem 20 /13</v>
      </c>
      <c r="Q505" t="str">
        <f>TEXT(WEEKDAY(Fecha[[#This Row],[Fecha]],1),"dddd")</f>
        <v>sábado</v>
      </c>
      <c r="R50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6" spans="1:18" x14ac:dyDescent="0.3">
      <c r="A506" s="1">
        <v>41413</v>
      </c>
      <c r="B506">
        <f>(Fecha[[#This Row],[Año]]*10000)+(Fecha[[#This Row],[Mes]]*100)+Fecha[[#This Row],[Dia]]</f>
        <v>20130519</v>
      </c>
      <c r="C506">
        <f>YEAR(Fecha[Fecha])</f>
        <v>2013</v>
      </c>
      <c r="D506">
        <f>ROUNDUP(Fecha[[#This Row],[Mes]]/3,0)</f>
        <v>2</v>
      </c>
      <c r="E506">
        <f>MONTH(Fecha[[#This Row],[Fecha]])</f>
        <v>5</v>
      </c>
      <c r="F506">
        <f>(Fecha[[#This Row],[Año]]*100)+(Fecha[[#This Row],[Mes]])</f>
        <v>201305</v>
      </c>
      <c r="G506">
        <f>WEEKNUM(Fecha[[#This Row],[Fecha]],2)</f>
        <v>20</v>
      </c>
      <c r="H506">
        <f>DAY(Fecha[[#This Row],[Fecha]])</f>
        <v>19</v>
      </c>
      <c r="I506">
        <f>WEEKDAY(Fecha[[#This Row],[Fecha]],2)</f>
        <v>7</v>
      </c>
      <c r="J506">
        <f>Fecha[[#This Row],[Año]]</f>
        <v>2013</v>
      </c>
      <c r="K506" t="str">
        <f>"T"&amp;TEXT(Fecha[[#This Row],[Trimestre]],"0")</f>
        <v>T2</v>
      </c>
      <c r="L506" t="str">
        <f>Fecha[[#This Row],[NbTrimestre]]&amp;"/"&amp;RIGHT(TEXT(Fecha[[#This Row],[NbAño]],"0"),2)</f>
        <v>T2/13</v>
      </c>
      <c r="M506" t="str">
        <f>TEXT(Fecha[[#This Row],[Fecha]],"MMMM")</f>
        <v>mayo</v>
      </c>
      <c r="N506" t="str">
        <f>TEXT(Fecha[[#This Row],[Fecha]],"MMM")</f>
        <v>may</v>
      </c>
      <c r="O506" t="str">
        <f>TEXT(Fecha[[#This Row],[Dia]],"0")&amp;" "&amp;Fecha[[#This Row],[nbMes3L]]</f>
        <v>19 may</v>
      </c>
      <c r="P506" t="str">
        <f>"Sem "&amp;TEXT(Fecha[[#This Row],[Semana]],"0")&amp;" "&amp;"/"&amp;RIGHT(TEXT(Fecha[[#This Row],[NbAño]],"0"),2)</f>
        <v>Sem 20 /13</v>
      </c>
      <c r="Q506" t="str">
        <f>TEXT(WEEKDAY(Fecha[[#This Row],[Fecha]],1),"dddd")</f>
        <v>domingo</v>
      </c>
      <c r="R50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7" spans="1:18" x14ac:dyDescent="0.3">
      <c r="A507" s="1">
        <v>41414</v>
      </c>
      <c r="B507">
        <f>(Fecha[[#This Row],[Año]]*10000)+(Fecha[[#This Row],[Mes]]*100)+Fecha[[#This Row],[Dia]]</f>
        <v>20130520</v>
      </c>
      <c r="C507">
        <f>YEAR(Fecha[Fecha])</f>
        <v>2013</v>
      </c>
      <c r="D507">
        <f>ROUNDUP(Fecha[[#This Row],[Mes]]/3,0)</f>
        <v>2</v>
      </c>
      <c r="E507">
        <f>MONTH(Fecha[[#This Row],[Fecha]])</f>
        <v>5</v>
      </c>
      <c r="F507">
        <f>(Fecha[[#This Row],[Año]]*100)+(Fecha[[#This Row],[Mes]])</f>
        <v>201305</v>
      </c>
      <c r="G507">
        <f>WEEKNUM(Fecha[[#This Row],[Fecha]],2)</f>
        <v>21</v>
      </c>
      <c r="H507">
        <f>DAY(Fecha[[#This Row],[Fecha]])</f>
        <v>20</v>
      </c>
      <c r="I507">
        <f>WEEKDAY(Fecha[[#This Row],[Fecha]],2)</f>
        <v>1</v>
      </c>
      <c r="J507">
        <f>Fecha[[#This Row],[Año]]</f>
        <v>2013</v>
      </c>
      <c r="K507" t="str">
        <f>"T"&amp;TEXT(Fecha[[#This Row],[Trimestre]],"0")</f>
        <v>T2</v>
      </c>
      <c r="L507" t="str">
        <f>Fecha[[#This Row],[NbTrimestre]]&amp;"/"&amp;RIGHT(TEXT(Fecha[[#This Row],[NbAño]],"0"),2)</f>
        <v>T2/13</v>
      </c>
      <c r="M507" t="str">
        <f>TEXT(Fecha[[#This Row],[Fecha]],"MMMM")</f>
        <v>mayo</v>
      </c>
      <c r="N507" t="str">
        <f>TEXT(Fecha[[#This Row],[Fecha]],"MMM")</f>
        <v>may</v>
      </c>
      <c r="O507" t="str">
        <f>TEXT(Fecha[[#This Row],[Dia]],"0")&amp;" "&amp;Fecha[[#This Row],[nbMes3L]]</f>
        <v>20 may</v>
      </c>
      <c r="P507" t="str">
        <f>"Sem "&amp;TEXT(Fecha[[#This Row],[Semana]],"0")&amp;" "&amp;"/"&amp;RIGHT(TEXT(Fecha[[#This Row],[NbAño]],"0"),2)</f>
        <v>Sem 21 /13</v>
      </c>
      <c r="Q507" t="str">
        <f>TEXT(WEEKDAY(Fecha[[#This Row],[Fecha]],1),"dddd")</f>
        <v>lunes</v>
      </c>
      <c r="R50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8" spans="1:18" x14ac:dyDescent="0.3">
      <c r="A508" s="1">
        <v>41415</v>
      </c>
      <c r="B508">
        <f>(Fecha[[#This Row],[Año]]*10000)+(Fecha[[#This Row],[Mes]]*100)+Fecha[[#This Row],[Dia]]</f>
        <v>20130521</v>
      </c>
      <c r="C508">
        <f>YEAR(Fecha[Fecha])</f>
        <v>2013</v>
      </c>
      <c r="D508">
        <f>ROUNDUP(Fecha[[#This Row],[Mes]]/3,0)</f>
        <v>2</v>
      </c>
      <c r="E508">
        <f>MONTH(Fecha[[#This Row],[Fecha]])</f>
        <v>5</v>
      </c>
      <c r="F508">
        <f>(Fecha[[#This Row],[Año]]*100)+(Fecha[[#This Row],[Mes]])</f>
        <v>201305</v>
      </c>
      <c r="G508">
        <f>WEEKNUM(Fecha[[#This Row],[Fecha]],2)</f>
        <v>21</v>
      </c>
      <c r="H508">
        <f>DAY(Fecha[[#This Row],[Fecha]])</f>
        <v>21</v>
      </c>
      <c r="I508">
        <f>WEEKDAY(Fecha[[#This Row],[Fecha]],2)</f>
        <v>2</v>
      </c>
      <c r="J508">
        <f>Fecha[[#This Row],[Año]]</f>
        <v>2013</v>
      </c>
      <c r="K508" t="str">
        <f>"T"&amp;TEXT(Fecha[[#This Row],[Trimestre]],"0")</f>
        <v>T2</v>
      </c>
      <c r="L508" t="str">
        <f>Fecha[[#This Row],[NbTrimestre]]&amp;"/"&amp;RIGHT(TEXT(Fecha[[#This Row],[NbAño]],"0"),2)</f>
        <v>T2/13</v>
      </c>
      <c r="M508" t="str">
        <f>TEXT(Fecha[[#This Row],[Fecha]],"MMMM")</f>
        <v>mayo</v>
      </c>
      <c r="N508" t="str">
        <f>TEXT(Fecha[[#This Row],[Fecha]],"MMM")</f>
        <v>may</v>
      </c>
      <c r="O508" t="str">
        <f>TEXT(Fecha[[#This Row],[Dia]],"0")&amp;" "&amp;Fecha[[#This Row],[nbMes3L]]</f>
        <v>21 may</v>
      </c>
      <c r="P508" t="str">
        <f>"Sem "&amp;TEXT(Fecha[[#This Row],[Semana]],"0")&amp;" "&amp;"/"&amp;RIGHT(TEXT(Fecha[[#This Row],[NbAño]],"0"),2)</f>
        <v>Sem 21 /13</v>
      </c>
      <c r="Q508" t="str">
        <f>TEXT(WEEKDAY(Fecha[[#This Row],[Fecha]],1),"dddd")</f>
        <v>martes</v>
      </c>
      <c r="R50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09" spans="1:18" x14ac:dyDescent="0.3">
      <c r="A509" s="1">
        <v>41416</v>
      </c>
      <c r="B509">
        <f>(Fecha[[#This Row],[Año]]*10000)+(Fecha[[#This Row],[Mes]]*100)+Fecha[[#This Row],[Dia]]</f>
        <v>20130522</v>
      </c>
      <c r="C509">
        <f>YEAR(Fecha[Fecha])</f>
        <v>2013</v>
      </c>
      <c r="D509">
        <f>ROUNDUP(Fecha[[#This Row],[Mes]]/3,0)</f>
        <v>2</v>
      </c>
      <c r="E509">
        <f>MONTH(Fecha[[#This Row],[Fecha]])</f>
        <v>5</v>
      </c>
      <c r="F509">
        <f>(Fecha[[#This Row],[Año]]*100)+(Fecha[[#This Row],[Mes]])</f>
        <v>201305</v>
      </c>
      <c r="G509">
        <f>WEEKNUM(Fecha[[#This Row],[Fecha]],2)</f>
        <v>21</v>
      </c>
      <c r="H509">
        <f>DAY(Fecha[[#This Row],[Fecha]])</f>
        <v>22</v>
      </c>
      <c r="I509">
        <f>WEEKDAY(Fecha[[#This Row],[Fecha]],2)</f>
        <v>3</v>
      </c>
      <c r="J509">
        <f>Fecha[[#This Row],[Año]]</f>
        <v>2013</v>
      </c>
      <c r="K509" t="str">
        <f>"T"&amp;TEXT(Fecha[[#This Row],[Trimestre]],"0")</f>
        <v>T2</v>
      </c>
      <c r="L509" t="str">
        <f>Fecha[[#This Row],[NbTrimestre]]&amp;"/"&amp;RIGHT(TEXT(Fecha[[#This Row],[NbAño]],"0"),2)</f>
        <v>T2/13</v>
      </c>
      <c r="M509" t="str">
        <f>TEXT(Fecha[[#This Row],[Fecha]],"MMMM")</f>
        <v>mayo</v>
      </c>
      <c r="N509" t="str">
        <f>TEXT(Fecha[[#This Row],[Fecha]],"MMM")</f>
        <v>may</v>
      </c>
      <c r="O509" t="str">
        <f>TEXT(Fecha[[#This Row],[Dia]],"0")&amp;" "&amp;Fecha[[#This Row],[nbMes3L]]</f>
        <v>22 may</v>
      </c>
      <c r="P509" t="str">
        <f>"Sem "&amp;TEXT(Fecha[[#This Row],[Semana]],"0")&amp;" "&amp;"/"&amp;RIGHT(TEXT(Fecha[[#This Row],[NbAño]],"0"),2)</f>
        <v>Sem 21 /13</v>
      </c>
      <c r="Q509" t="str">
        <f>TEXT(WEEKDAY(Fecha[[#This Row],[Fecha]],1),"dddd")</f>
        <v>miércoles</v>
      </c>
      <c r="R50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0" spans="1:18" x14ac:dyDescent="0.3">
      <c r="A510" s="1">
        <v>41417</v>
      </c>
      <c r="B510">
        <f>(Fecha[[#This Row],[Año]]*10000)+(Fecha[[#This Row],[Mes]]*100)+Fecha[[#This Row],[Dia]]</f>
        <v>20130523</v>
      </c>
      <c r="C510">
        <f>YEAR(Fecha[Fecha])</f>
        <v>2013</v>
      </c>
      <c r="D510">
        <f>ROUNDUP(Fecha[[#This Row],[Mes]]/3,0)</f>
        <v>2</v>
      </c>
      <c r="E510">
        <f>MONTH(Fecha[[#This Row],[Fecha]])</f>
        <v>5</v>
      </c>
      <c r="F510">
        <f>(Fecha[[#This Row],[Año]]*100)+(Fecha[[#This Row],[Mes]])</f>
        <v>201305</v>
      </c>
      <c r="G510">
        <f>WEEKNUM(Fecha[[#This Row],[Fecha]],2)</f>
        <v>21</v>
      </c>
      <c r="H510">
        <f>DAY(Fecha[[#This Row],[Fecha]])</f>
        <v>23</v>
      </c>
      <c r="I510">
        <f>WEEKDAY(Fecha[[#This Row],[Fecha]],2)</f>
        <v>4</v>
      </c>
      <c r="J510">
        <f>Fecha[[#This Row],[Año]]</f>
        <v>2013</v>
      </c>
      <c r="K510" t="str">
        <f>"T"&amp;TEXT(Fecha[[#This Row],[Trimestre]],"0")</f>
        <v>T2</v>
      </c>
      <c r="L510" t="str">
        <f>Fecha[[#This Row],[NbTrimestre]]&amp;"/"&amp;RIGHT(TEXT(Fecha[[#This Row],[NbAño]],"0"),2)</f>
        <v>T2/13</v>
      </c>
      <c r="M510" t="str">
        <f>TEXT(Fecha[[#This Row],[Fecha]],"MMMM")</f>
        <v>mayo</v>
      </c>
      <c r="N510" t="str">
        <f>TEXT(Fecha[[#This Row],[Fecha]],"MMM")</f>
        <v>may</v>
      </c>
      <c r="O510" t="str">
        <f>TEXT(Fecha[[#This Row],[Dia]],"0")&amp;" "&amp;Fecha[[#This Row],[nbMes3L]]</f>
        <v>23 may</v>
      </c>
      <c r="P510" t="str">
        <f>"Sem "&amp;TEXT(Fecha[[#This Row],[Semana]],"0")&amp;" "&amp;"/"&amp;RIGHT(TEXT(Fecha[[#This Row],[NbAño]],"0"),2)</f>
        <v>Sem 21 /13</v>
      </c>
      <c r="Q510" t="str">
        <f>TEXT(WEEKDAY(Fecha[[#This Row],[Fecha]],1),"dddd")</f>
        <v>jueves</v>
      </c>
      <c r="R5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1" spans="1:18" x14ac:dyDescent="0.3">
      <c r="A511" s="1">
        <v>41418</v>
      </c>
      <c r="B511">
        <f>(Fecha[[#This Row],[Año]]*10000)+(Fecha[[#This Row],[Mes]]*100)+Fecha[[#This Row],[Dia]]</f>
        <v>20130524</v>
      </c>
      <c r="C511">
        <f>YEAR(Fecha[Fecha])</f>
        <v>2013</v>
      </c>
      <c r="D511">
        <f>ROUNDUP(Fecha[[#This Row],[Mes]]/3,0)</f>
        <v>2</v>
      </c>
      <c r="E511">
        <f>MONTH(Fecha[[#This Row],[Fecha]])</f>
        <v>5</v>
      </c>
      <c r="F511">
        <f>(Fecha[[#This Row],[Año]]*100)+(Fecha[[#This Row],[Mes]])</f>
        <v>201305</v>
      </c>
      <c r="G511">
        <f>WEEKNUM(Fecha[[#This Row],[Fecha]],2)</f>
        <v>21</v>
      </c>
      <c r="H511">
        <f>DAY(Fecha[[#This Row],[Fecha]])</f>
        <v>24</v>
      </c>
      <c r="I511">
        <f>WEEKDAY(Fecha[[#This Row],[Fecha]],2)</f>
        <v>5</v>
      </c>
      <c r="J511">
        <f>Fecha[[#This Row],[Año]]</f>
        <v>2013</v>
      </c>
      <c r="K511" t="str">
        <f>"T"&amp;TEXT(Fecha[[#This Row],[Trimestre]],"0")</f>
        <v>T2</v>
      </c>
      <c r="L511" t="str">
        <f>Fecha[[#This Row],[NbTrimestre]]&amp;"/"&amp;RIGHT(TEXT(Fecha[[#This Row],[NbAño]],"0"),2)</f>
        <v>T2/13</v>
      </c>
      <c r="M511" t="str">
        <f>TEXT(Fecha[[#This Row],[Fecha]],"MMMM")</f>
        <v>mayo</v>
      </c>
      <c r="N511" t="str">
        <f>TEXT(Fecha[[#This Row],[Fecha]],"MMM")</f>
        <v>may</v>
      </c>
      <c r="O511" t="str">
        <f>TEXT(Fecha[[#This Row],[Dia]],"0")&amp;" "&amp;Fecha[[#This Row],[nbMes3L]]</f>
        <v>24 may</v>
      </c>
      <c r="P511" t="str">
        <f>"Sem "&amp;TEXT(Fecha[[#This Row],[Semana]],"0")&amp;" "&amp;"/"&amp;RIGHT(TEXT(Fecha[[#This Row],[NbAño]],"0"),2)</f>
        <v>Sem 21 /13</v>
      </c>
      <c r="Q511" t="str">
        <f>TEXT(WEEKDAY(Fecha[[#This Row],[Fecha]],1),"dddd")</f>
        <v>viernes</v>
      </c>
      <c r="R5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2" spans="1:18" x14ac:dyDescent="0.3">
      <c r="A512" s="1">
        <v>41419</v>
      </c>
      <c r="B512">
        <f>(Fecha[[#This Row],[Año]]*10000)+(Fecha[[#This Row],[Mes]]*100)+Fecha[[#This Row],[Dia]]</f>
        <v>20130525</v>
      </c>
      <c r="C512">
        <f>YEAR(Fecha[Fecha])</f>
        <v>2013</v>
      </c>
      <c r="D512">
        <f>ROUNDUP(Fecha[[#This Row],[Mes]]/3,0)</f>
        <v>2</v>
      </c>
      <c r="E512">
        <f>MONTH(Fecha[[#This Row],[Fecha]])</f>
        <v>5</v>
      </c>
      <c r="F512">
        <f>(Fecha[[#This Row],[Año]]*100)+(Fecha[[#This Row],[Mes]])</f>
        <v>201305</v>
      </c>
      <c r="G512">
        <f>WEEKNUM(Fecha[[#This Row],[Fecha]],2)</f>
        <v>21</v>
      </c>
      <c r="H512">
        <f>DAY(Fecha[[#This Row],[Fecha]])</f>
        <v>25</v>
      </c>
      <c r="I512">
        <f>WEEKDAY(Fecha[[#This Row],[Fecha]],2)</f>
        <v>6</v>
      </c>
      <c r="J512">
        <f>Fecha[[#This Row],[Año]]</f>
        <v>2013</v>
      </c>
      <c r="K512" t="str">
        <f>"T"&amp;TEXT(Fecha[[#This Row],[Trimestre]],"0")</f>
        <v>T2</v>
      </c>
      <c r="L512" t="str">
        <f>Fecha[[#This Row],[NbTrimestre]]&amp;"/"&amp;RIGHT(TEXT(Fecha[[#This Row],[NbAño]],"0"),2)</f>
        <v>T2/13</v>
      </c>
      <c r="M512" t="str">
        <f>TEXT(Fecha[[#This Row],[Fecha]],"MMMM")</f>
        <v>mayo</v>
      </c>
      <c r="N512" t="str">
        <f>TEXT(Fecha[[#This Row],[Fecha]],"MMM")</f>
        <v>may</v>
      </c>
      <c r="O512" t="str">
        <f>TEXT(Fecha[[#This Row],[Dia]],"0")&amp;" "&amp;Fecha[[#This Row],[nbMes3L]]</f>
        <v>25 may</v>
      </c>
      <c r="P512" t="str">
        <f>"Sem "&amp;TEXT(Fecha[[#This Row],[Semana]],"0")&amp;" "&amp;"/"&amp;RIGHT(TEXT(Fecha[[#This Row],[NbAño]],"0"),2)</f>
        <v>Sem 21 /13</v>
      </c>
      <c r="Q512" t="str">
        <f>TEXT(WEEKDAY(Fecha[[#This Row],[Fecha]],1),"dddd")</f>
        <v>sábado</v>
      </c>
      <c r="R5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3" spans="1:18" x14ac:dyDescent="0.3">
      <c r="A513" s="1">
        <v>41420</v>
      </c>
      <c r="B513">
        <f>(Fecha[[#This Row],[Año]]*10000)+(Fecha[[#This Row],[Mes]]*100)+Fecha[[#This Row],[Dia]]</f>
        <v>20130526</v>
      </c>
      <c r="C513">
        <f>YEAR(Fecha[Fecha])</f>
        <v>2013</v>
      </c>
      <c r="D513">
        <f>ROUNDUP(Fecha[[#This Row],[Mes]]/3,0)</f>
        <v>2</v>
      </c>
      <c r="E513">
        <f>MONTH(Fecha[[#This Row],[Fecha]])</f>
        <v>5</v>
      </c>
      <c r="F513">
        <f>(Fecha[[#This Row],[Año]]*100)+(Fecha[[#This Row],[Mes]])</f>
        <v>201305</v>
      </c>
      <c r="G513">
        <f>WEEKNUM(Fecha[[#This Row],[Fecha]],2)</f>
        <v>21</v>
      </c>
      <c r="H513">
        <f>DAY(Fecha[[#This Row],[Fecha]])</f>
        <v>26</v>
      </c>
      <c r="I513">
        <f>WEEKDAY(Fecha[[#This Row],[Fecha]],2)</f>
        <v>7</v>
      </c>
      <c r="J513">
        <f>Fecha[[#This Row],[Año]]</f>
        <v>2013</v>
      </c>
      <c r="K513" t="str">
        <f>"T"&amp;TEXT(Fecha[[#This Row],[Trimestre]],"0")</f>
        <v>T2</v>
      </c>
      <c r="L513" t="str">
        <f>Fecha[[#This Row],[NbTrimestre]]&amp;"/"&amp;RIGHT(TEXT(Fecha[[#This Row],[NbAño]],"0"),2)</f>
        <v>T2/13</v>
      </c>
      <c r="M513" t="str">
        <f>TEXT(Fecha[[#This Row],[Fecha]],"MMMM")</f>
        <v>mayo</v>
      </c>
      <c r="N513" t="str">
        <f>TEXT(Fecha[[#This Row],[Fecha]],"MMM")</f>
        <v>may</v>
      </c>
      <c r="O513" t="str">
        <f>TEXT(Fecha[[#This Row],[Dia]],"0")&amp;" "&amp;Fecha[[#This Row],[nbMes3L]]</f>
        <v>26 may</v>
      </c>
      <c r="P513" t="str">
        <f>"Sem "&amp;TEXT(Fecha[[#This Row],[Semana]],"0")&amp;" "&amp;"/"&amp;RIGHT(TEXT(Fecha[[#This Row],[NbAño]],"0"),2)</f>
        <v>Sem 21 /13</v>
      </c>
      <c r="Q513" t="str">
        <f>TEXT(WEEKDAY(Fecha[[#This Row],[Fecha]],1),"dddd")</f>
        <v>domingo</v>
      </c>
      <c r="R5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4" spans="1:18" x14ac:dyDescent="0.3">
      <c r="A514" s="1">
        <v>41421</v>
      </c>
      <c r="B514">
        <f>(Fecha[[#This Row],[Año]]*10000)+(Fecha[[#This Row],[Mes]]*100)+Fecha[[#This Row],[Dia]]</f>
        <v>20130527</v>
      </c>
      <c r="C514">
        <f>YEAR(Fecha[Fecha])</f>
        <v>2013</v>
      </c>
      <c r="D514">
        <f>ROUNDUP(Fecha[[#This Row],[Mes]]/3,0)</f>
        <v>2</v>
      </c>
      <c r="E514">
        <f>MONTH(Fecha[[#This Row],[Fecha]])</f>
        <v>5</v>
      </c>
      <c r="F514">
        <f>(Fecha[[#This Row],[Año]]*100)+(Fecha[[#This Row],[Mes]])</f>
        <v>201305</v>
      </c>
      <c r="G514">
        <f>WEEKNUM(Fecha[[#This Row],[Fecha]],2)</f>
        <v>22</v>
      </c>
      <c r="H514">
        <f>DAY(Fecha[[#This Row],[Fecha]])</f>
        <v>27</v>
      </c>
      <c r="I514">
        <f>WEEKDAY(Fecha[[#This Row],[Fecha]],2)</f>
        <v>1</v>
      </c>
      <c r="J514">
        <f>Fecha[[#This Row],[Año]]</f>
        <v>2013</v>
      </c>
      <c r="K514" t="str">
        <f>"T"&amp;TEXT(Fecha[[#This Row],[Trimestre]],"0")</f>
        <v>T2</v>
      </c>
      <c r="L514" t="str">
        <f>Fecha[[#This Row],[NbTrimestre]]&amp;"/"&amp;RIGHT(TEXT(Fecha[[#This Row],[NbAño]],"0"),2)</f>
        <v>T2/13</v>
      </c>
      <c r="M514" t="str">
        <f>TEXT(Fecha[[#This Row],[Fecha]],"MMMM")</f>
        <v>mayo</v>
      </c>
      <c r="N514" t="str">
        <f>TEXT(Fecha[[#This Row],[Fecha]],"MMM")</f>
        <v>may</v>
      </c>
      <c r="O514" t="str">
        <f>TEXT(Fecha[[#This Row],[Dia]],"0")&amp;" "&amp;Fecha[[#This Row],[nbMes3L]]</f>
        <v>27 may</v>
      </c>
      <c r="P514" t="str">
        <f>"Sem "&amp;TEXT(Fecha[[#This Row],[Semana]],"0")&amp;" "&amp;"/"&amp;RIGHT(TEXT(Fecha[[#This Row],[NbAño]],"0"),2)</f>
        <v>Sem 22 /13</v>
      </c>
      <c r="Q514" t="str">
        <f>TEXT(WEEKDAY(Fecha[[#This Row],[Fecha]],1),"dddd")</f>
        <v>lunes</v>
      </c>
      <c r="R5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5" spans="1:18" x14ac:dyDescent="0.3">
      <c r="A515" s="1">
        <v>41422</v>
      </c>
      <c r="B515">
        <f>(Fecha[[#This Row],[Año]]*10000)+(Fecha[[#This Row],[Mes]]*100)+Fecha[[#This Row],[Dia]]</f>
        <v>20130528</v>
      </c>
      <c r="C515">
        <f>YEAR(Fecha[Fecha])</f>
        <v>2013</v>
      </c>
      <c r="D515">
        <f>ROUNDUP(Fecha[[#This Row],[Mes]]/3,0)</f>
        <v>2</v>
      </c>
      <c r="E515">
        <f>MONTH(Fecha[[#This Row],[Fecha]])</f>
        <v>5</v>
      </c>
      <c r="F515">
        <f>(Fecha[[#This Row],[Año]]*100)+(Fecha[[#This Row],[Mes]])</f>
        <v>201305</v>
      </c>
      <c r="G515">
        <f>WEEKNUM(Fecha[[#This Row],[Fecha]],2)</f>
        <v>22</v>
      </c>
      <c r="H515">
        <f>DAY(Fecha[[#This Row],[Fecha]])</f>
        <v>28</v>
      </c>
      <c r="I515">
        <f>WEEKDAY(Fecha[[#This Row],[Fecha]],2)</f>
        <v>2</v>
      </c>
      <c r="J515">
        <f>Fecha[[#This Row],[Año]]</f>
        <v>2013</v>
      </c>
      <c r="K515" t="str">
        <f>"T"&amp;TEXT(Fecha[[#This Row],[Trimestre]],"0")</f>
        <v>T2</v>
      </c>
      <c r="L515" t="str">
        <f>Fecha[[#This Row],[NbTrimestre]]&amp;"/"&amp;RIGHT(TEXT(Fecha[[#This Row],[NbAño]],"0"),2)</f>
        <v>T2/13</v>
      </c>
      <c r="M515" t="str">
        <f>TEXT(Fecha[[#This Row],[Fecha]],"MMMM")</f>
        <v>mayo</v>
      </c>
      <c r="N515" t="str">
        <f>TEXT(Fecha[[#This Row],[Fecha]],"MMM")</f>
        <v>may</v>
      </c>
      <c r="O515" t="str">
        <f>TEXT(Fecha[[#This Row],[Dia]],"0")&amp;" "&amp;Fecha[[#This Row],[nbMes3L]]</f>
        <v>28 may</v>
      </c>
      <c r="P515" t="str">
        <f>"Sem "&amp;TEXT(Fecha[[#This Row],[Semana]],"0")&amp;" "&amp;"/"&amp;RIGHT(TEXT(Fecha[[#This Row],[NbAño]],"0"),2)</f>
        <v>Sem 22 /13</v>
      </c>
      <c r="Q515" t="str">
        <f>TEXT(WEEKDAY(Fecha[[#This Row],[Fecha]],1),"dddd")</f>
        <v>martes</v>
      </c>
      <c r="R5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6" spans="1:18" x14ac:dyDescent="0.3">
      <c r="A516" s="1">
        <v>41423</v>
      </c>
      <c r="B516">
        <f>(Fecha[[#This Row],[Año]]*10000)+(Fecha[[#This Row],[Mes]]*100)+Fecha[[#This Row],[Dia]]</f>
        <v>20130529</v>
      </c>
      <c r="C516">
        <f>YEAR(Fecha[Fecha])</f>
        <v>2013</v>
      </c>
      <c r="D516">
        <f>ROUNDUP(Fecha[[#This Row],[Mes]]/3,0)</f>
        <v>2</v>
      </c>
      <c r="E516">
        <f>MONTH(Fecha[[#This Row],[Fecha]])</f>
        <v>5</v>
      </c>
      <c r="F516">
        <f>(Fecha[[#This Row],[Año]]*100)+(Fecha[[#This Row],[Mes]])</f>
        <v>201305</v>
      </c>
      <c r="G516">
        <f>WEEKNUM(Fecha[[#This Row],[Fecha]],2)</f>
        <v>22</v>
      </c>
      <c r="H516">
        <f>DAY(Fecha[[#This Row],[Fecha]])</f>
        <v>29</v>
      </c>
      <c r="I516">
        <f>WEEKDAY(Fecha[[#This Row],[Fecha]],2)</f>
        <v>3</v>
      </c>
      <c r="J516">
        <f>Fecha[[#This Row],[Año]]</f>
        <v>2013</v>
      </c>
      <c r="K516" t="str">
        <f>"T"&amp;TEXT(Fecha[[#This Row],[Trimestre]],"0")</f>
        <v>T2</v>
      </c>
      <c r="L516" t="str">
        <f>Fecha[[#This Row],[NbTrimestre]]&amp;"/"&amp;RIGHT(TEXT(Fecha[[#This Row],[NbAño]],"0"),2)</f>
        <v>T2/13</v>
      </c>
      <c r="M516" t="str">
        <f>TEXT(Fecha[[#This Row],[Fecha]],"MMMM")</f>
        <v>mayo</v>
      </c>
      <c r="N516" t="str">
        <f>TEXT(Fecha[[#This Row],[Fecha]],"MMM")</f>
        <v>may</v>
      </c>
      <c r="O516" t="str">
        <f>TEXT(Fecha[[#This Row],[Dia]],"0")&amp;" "&amp;Fecha[[#This Row],[nbMes3L]]</f>
        <v>29 may</v>
      </c>
      <c r="P516" t="str">
        <f>"Sem "&amp;TEXT(Fecha[[#This Row],[Semana]],"0")&amp;" "&amp;"/"&amp;RIGHT(TEXT(Fecha[[#This Row],[NbAño]],"0"),2)</f>
        <v>Sem 22 /13</v>
      </c>
      <c r="Q516" t="str">
        <f>TEXT(WEEKDAY(Fecha[[#This Row],[Fecha]],1),"dddd")</f>
        <v>miércoles</v>
      </c>
      <c r="R5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7" spans="1:18" x14ac:dyDescent="0.3">
      <c r="A517" s="1">
        <v>41424</v>
      </c>
      <c r="B517">
        <f>(Fecha[[#This Row],[Año]]*10000)+(Fecha[[#This Row],[Mes]]*100)+Fecha[[#This Row],[Dia]]</f>
        <v>20130530</v>
      </c>
      <c r="C517">
        <f>YEAR(Fecha[Fecha])</f>
        <v>2013</v>
      </c>
      <c r="D517">
        <f>ROUNDUP(Fecha[[#This Row],[Mes]]/3,0)</f>
        <v>2</v>
      </c>
      <c r="E517">
        <f>MONTH(Fecha[[#This Row],[Fecha]])</f>
        <v>5</v>
      </c>
      <c r="F517">
        <f>(Fecha[[#This Row],[Año]]*100)+(Fecha[[#This Row],[Mes]])</f>
        <v>201305</v>
      </c>
      <c r="G517">
        <f>WEEKNUM(Fecha[[#This Row],[Fecha]],2)</f>
        <v>22</v>
      </c>
      <c r="H517">
        <f>DAY(Fecha[[#This Row],[Fecha]])</f>
        <v>30</v>
      </c>
      <c r="I517">
        <f>WEEKDAY(Fecha[[#This Row],[Fecha]],2)</f>
        <v>4</v>
      </c>
      <c r="J517">
        <f>Fecha[[#This Row],[Año]]</f>
        <v>2013</v>
      </c>
      <c r="K517" t="str">
        <f>"T"&amp;TEXT(Fecha[[#This Row],[Trimestre]],"0")</f>
        <v>T2</v>
      </c>
      <c r="L517" t="str">
        <f>Fecha[[#This Row],[NbTrimestre]]&amp;"/"&amp;RIGHT(TEXT(Fecha[[#This Row],[NbAño]],"0"),2)</f>
        <v>T2/13</v>
      </c>
      <c r="M517" t="str">
        <f>TEXT(Fecha[[#This Row],[Fecha]],"MMMM")</f>
        <v>mayo</v>
      </c>
      <c r="N517" t="str">
        <f>TEXT(Fecha[[#This Row],[Fecha]],"MMM")</f>
        <v>may</v>
      </c>
      <c r="O517" t="str">
        <f>TEXT(Fecha[[#This Row],[Dia]],"0")&amp;" "&amp;Fecha[[#This Row],[nbMes3L]]</f>
        <v>30 may</v>
      </c>
      <c r="P517" t="str">
        <f>"Sem "&amp;TEXT(Fecha[[#This Row],[Semana]],"0")&amp;" "&amp;"/"&amp;RIGHT(TEXT(Fecha[[#This Row],[NbAño]],"0"),2)</f>
        <v>Sem 22 /13</v>
      </c>
      <c r="Q517" t="str">
        <f>TEXT(WEEKDAY(Fecha[[#This Row],[Fecha]],1),"dddd")</f>
        <v>jueves</v>
      </c>
      <c r="R5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8" spans="1:18" x14ac:dyDescent="0.3">
      <c r="A518" s="1">
        <v>41425</v>
      </c>
      <c r="B518">
        <f>(Fecha[[#This Row],[Año]]*10000)+(Fecha[[#This Row],[Mes]]*100)+Fecha[[#This Row],[Dia]]</f>
        <v>20130531</v>
      </c>
      <c r="C518">
        <f>YEAR(Fecha[Fecha])</f>
        <v>2013</v>
      </c>
      <c r="D518">
        <f>ROUNDUP(Fecha[[#This Row],[Mes]]/3,0)</f>
        <v>2</v>
      </c>
      <c r="E518">
        <f>MONTH(Fecha[[#This Row],[Fecha]])</f>
        <v>5</v>
      </c>
      <c r="F518">
        <f>(Fecha[[#This Row],[Año]]*100)+(Fecha[[#This Row],[Mes]])</f>
        <v>201305</v>
      </c>
      <c r="G518">
        <f>WEEKNUM(Fecha[[#This Row],[Fecha]],2)</f>
        <v>22</v>
      </c>
      <c r="H518">
        <f>DAY(Fecha[[#This Row],[Fecha]])</f>
        <v>31</v>
      </c>
      <c r="I518">
        <f>WEEKDAY(Fecha[[#This Row],[Fecha]],2)</f>
        <v>5</v>
      </c>
      <c r="J518">
        <f>Fecha[[#This Row],[Año]]</f>
        <v>2013</v>
      </c>
      <c r="K518" t="str">
        <f>"T"&amp;TEXT(Fecha[[#This Row],[Trimestre]],"0")</f>
        <v>T2</v>
      </c>
      <c r="L518" t="str">
        <f>Fecha[[#This Row],[NbTrimestre]]&amp;"/"&amp;RIGHT(TEXT(Fecha[[#This Row],[NbAño]],"0"),2)</f>
        <v>T2/13</v>
      </c>
      <c r="M518" t="str">
        <f>TEXT(Fecha[[#This Row],[Fecha]],"MMMM")</f>
        <v>mayo</v>
      </c>
      <c r="N518" t="str">
        <f>TEXT(Fecha[[#This Row],[Fecha]],"MMM")</f>
        <v>may</v>
      </c>
      <c r="O518" t="str">
        <f>TEXT(Fecha[[#This Row],[Dia]],"0")&amp;" "&amp;Fecha[[#This Row],[nbMes3L]]</f>
        <v>31 may</v>
      </c>
      <c r="P518" t="str">
        <f>"Sem "&amp;TEXT(Fecha[[#This Row],[Semana]],"0")&amp;" "&amp;"/"&amp;RIGHT(TEXT(Fecha[[#This Row],[NbAño]],"0"),2)</f>
        <v>Sem 22 /13</v>
      </c>
      <c r="Q518" t="str">
        <f>TEXT(WEEKDAY(Fecha[[#This Row],[Fecha]],1),"dddd")</f>
        <v>viernes</v>
      </c>
      <c r="R5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19" spans="1:18" x14ac:dyDescent="0.3">
      <c r="A519" s="1">
        <v>41426</v>
      </c>
      <c r="B519">
        <f>(Fecha[[#This Row],[Año]]*10000)+(Fecha[[#This Row],[Mes]]*100)+Fecha[[#This Row],[Dia]]</f>
        <v>20130601</v>
      </c>
      <c r="C519">
        <f>YEAR(Fecha[Fecha])</f>
        <v>2013</v>
      </c>
      <c r="D519">
        <f>ROUNDUP(Fecha[[#This Row],[Mes]]/3,0)</f>
        <v>2</v>
      </c>
      <c r="E519">
        <f>MONTH(Fecha[[#This Row],[Fecha]])</f>
        <v>6</v>
      </c>
      <c r="F519">
        <f>(Fecha[[#This Row],[Año]]*100)+(Fecha[[#This Row],[Mes]])</f>
        <v>201306</v>
      </c>
      <c r="G519">
        <f>WEEKNUM(Fecha[[#This Row],[Fecha]],2)</f>
        <v>22</v>
      </c>
      <c r="H519">
        <f>DAY(Fecha[[#This Row],[Fecha]])</f>
        <v>1</v>
      </c>
      <c r="I519">
        <f>WEEKDAY(Fecha[[#This Row],[Fecha]],2)</f>
        <v>6</v>
      </c>
      <c r="J519">
        <f>Fecha[[#This Row],[Año]]</f>
        <v>2013</v>
      </c>
      <c r="K519" t="str">
        <f>"T"&amp;TEXT(Fecha[[#This Row],[Trimestre]],"0")</f>
        <v>T2</v>
      </c>
      <c r="L519" t="str">
        <f>Fecha[[#This Row],[NbTrimestre]]&amp;"/"&amp;RIGHT(TEXT(Fecha[[#This Row],[NbAño]],"0"),2)</f>
        <v>T2/13</v>
      </c>
      <c r="M519" t="str">
        <f>TEXT(Fecha[[#This Row],[Fecha]],"MMMM")</f>
        <v>junio</v>
      </c>
      <c r="N519" t="str">
        <f>TEXT(Fecha[[#This Row],[Fecha]],"MMM")</f>
        <v>jun</v>
      </c>
      <c r="O519" t="str">
        <f>TEXT(Fecha[[#This Row],[Dia]],"0")&amp;" "&amp;Fecha[[#This Row],[nbMes3L]]</f>
        <v>1 jun</v>
      </c>
      <c r="P519" t="str">
        <f>"Sem "&amp;TEXT(Fecha[[#This Row],[Semana]],"0")&amp;" "&amp;"/"&amp;RIGHT(TEXT(Fecha[[#This Row],[NbAño]],"0"),2)</f>
        <v>Sem 22 /13</v>
      </c>
      <c r="Q519" t="str">
        <f>TEXT(WEEKDAY(Fecha[[#This Row],[Fecha]],1),"dddd")</f>
        <v>sábado</v>
      </c>
      <c r="R5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0" spans="1:18" x14ac:dyDescent="0.3">
      <c r="A520" s="1">
        <v>41427</v>
      </c>
      <c r="B520">
        <f>(Fecha[[#This Row],[Año]]*10000)+(Fecha[[#This Row],[Mes]]*100)+Fecha[[#This Row],[Dia]]</f>
        <v>20130602</v>
      </c>
      <c r="C520">
        <f>YEAR(Fecha[Fecha])</f>
        <v>2013</v>
      </c>
      <c r="D520">
        <f>ROUNDUP(Fecha[[#This Row],[Mes]]/3,0)</f>
        <v>2</v>
      </c>
      <c r="E520">
        <f>MONTH(Fecha[[#This Row],[Fecha]])</f>
        <v>6</v>
      </c>
      <c r="F520">
        <f>(Fecha[[#This Row],[Año]]*100)+(Fecha[[#This Row],[Mes]])</f>
        <v>201306</v>
      </c>
      <c r="G520">
        <f>WEEKNUM(Fecha[[#This Row],[Fecha]],2)</f>
        <v>22</v>
      </c>
      <c r="H520">
        <f>DAY(Fecha[[#This Row],[Fecha]])</f>
        <v>2</v>
      </c>
      <c r="I520">
        <f>WEEKDAY(Fecha[[#This Row],[Fecha]],2)</f>
        <v>7</v>
      </c>
      <c r="J520">
        <f>Fecha[[#This Row],[Año]]</f>
        <v>2013</v>
      </c>
      <c r="K520" t="str">
        <f>"T"&amp;TEXT(Fecha[[#This Row],[Trimestre]],"0")</f>
        <v>T2</v>
      </c>
      <c r="L520" t="str">
        <f>Fecha[[#This Row],[NbTrimestre]]&amp;"/"&amp;RIGHT(TEXT(Fecha[[#This Row],[NbAño]],"0"),2)</f>
        <v>T2/13</v>
      </c>
      <c r="M520" t="str">
        <f>TEXT(Fecha[[#This Row],[Fecha]],"MMMM")</f>
        <v>junio</v>
      </c>
      <c r="N520" t="str">
        <f>TEXT(Fecha[[#This Row],[Fecha]],"MMM")</f>
        <v>jun</v>
      </c>
      <c r="O520" t="str">
        <f>TEXT(Fecha[[#This Row],[Dia]],"0")&amp;" "&amp;Fecha[[#This Row],[nbMes3L]]</f>
        <v>2 jun</v>
      </c>
      <c r="P520" t="str">
        <f>"Sem "&amp;TEXT(Fecha[[#This Row],[Semana]],"0")&amp;" "&amp;"/"&amp;RIGHT(TEXT(Fecha[[#This Row],[NbAño]],"0"),2)</f>
        <v>Sem 22 /13</v>
      </c>
      <c r="Q520" t="str">
        <f>TEXT(WEEKDAY(Fecha[[#This Row],[Fecha]],1),"dddd")</f>
        <v>domingo</v>
      </c>
      <c r="R5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1" spans="1:18" x14ac:dyDescent="0.3">
      <c r="A521" s="1">
        <v>41428</v>
      </c>
      <c r="B521">
        <f>(Fecha[[#This Row],[Año]]*10000)+(Fecha[[#This Row],[Mes]]*100)+Fecha[[#This Row],[Dia]]</f>
        <v>20130603</v>
      </c>
      <c r="C521">
        <f>YEAR(Fecha[Fecha])</f>
        <v>2013</v>
      </c>
      <c r="D521">
        <f>ROUNDUP(Fecha[[#This Row],[Mes]]/3,0)</f>
        <v>2</v>
      </c>
      <c r="E521">
        <f>MONTH(Fecha[[#This Row],[Fecha]])</f>
        <v>6</v>
      </c>
      <c r="F521">
        <f>(Fecha[[#This Row],[Año]]*100)+(Fecha[[#This Row],[Mes]])</f>
        <v>201306</v>
      </c>
      <c r="G521">
        <f>WEEKNUM(Fecha[[#This Row],[Fecha]],2)</f>
        <v>23</v>
      </c>
      <c r="H521">
        <f>DAY(Fecha[[#This Row],[Fecha]])</f>
        <v>3</v>
      </c>
      <c r="I521">
        <f>WEEKDAY(Fecha[[#This Row],[Fecha]],2)</f>
        <v>1</v>
      </c>
      <c r="J521">
        <f>Fecha[[#This Row],[Año]]</f>
        <v>2013</v>
      </c>
      <c r="K521" t="str">
        <f>"T"&amp;TEXT(Fecha[[#This Row],[Trimestre]],"0")</f>
        <v>T2</v>
      </c>
      <c r="L521" t="str">
        <f>Fecha[[#This Row],[NbTrimestre]]&amp;"/"&amp;RIGHT(TEXT(Fecha[[#This Row],[NbAño]],"0"),2)</f>
        <v>T2/13</v>
      </c>
      <c r="M521" t="str">
        <f>TEXT(Fecha[[#This Row],[Fecha]],"MMMM")</f>
        <v>junio</v>
      </c>
      <c r="N521" t="str">
        <f>TEXT(Fecha[[#This Row],[Fecha]],"MMM")</f>
        <v>jun</v>
      </c>
      <c r="O521" t="str">
        <f>TEXT(Fecha[[#This Row],[Dia]],"0")&amp;" "&amp;Fecha[[#This Row],[nbMes3L]]</f>
        <v>3 jun</v>
      </c>
      <c r="P521" t="str">
        <f>"Sem "&amp;TEXT(Fecha[[#This Row],[Semana]],"0")&amp;" "&amp;"/"&amp;RIGHT(TEXT(Fecha[[#This Row],[NbAño]],"0"),2)</f>
        <v>Sem 23 /13</v>
      </c>
      <c r="Q521" t="str">
        <f>TEXT(WEEKDAY(Fecha[[#This Row],[Fecha]],1),"dddd")</f>
        <v>lunes</v>
      </c>
      <c r="R5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2" spans="1:18" x14ac:dyDescent="0.3">
      <c r="A522" s="1">
        <v>41429</v>
      </c>
      <c r="B522">
        <f>(Fecha[[#This Row],[Año]]*10000)+(Fecha[[#This Row],[Mes]]*100)+Fecha[[#This Row],[Dia]]</f>
        <v>20130604</v>
      </c>
      <c r="C522">
        <f>YEAR(Fecha[Fecha])</f>
        <v>2013</v>
      </c>
      <c r="D522">
        <f>ROUNDUP(Fecha[[#This Row],[Mes]]/3,0)</f>
        <v>2</v>
      </c>
      <c r="E522">
        <f>MONTH(Fecha[[#This Row],[Fecha]])</f>
        <v>6</v>
      </c>
      <c r="F522">
        <f>(Fecha[[#This Row],[Año]]*100)+(Fecha[[#This Row],[Mes]])</f>
        <v>201306</v>
      </c>
      <c r="G522">
        <f>WEEKNUM(Fecha[[#This Row],[Fecha]],2)</f>
        <v>23</v>
      </c>
      <c r="H522">
        <f>DAY(Fecha[[#This Row],[Fecha]])</f>
        <v>4</v>
      </c>
      <c r="I522">
        <f>WEEKDAY(Fecha[[#This Row],[Fecha]],2)</f>
        <v>2</v>
      </c>
      <c r="J522">
        <f>Fecha[[#This Row],[Año]]</f>
        <v>2013</v>
      </c>
      <c r="K522" t="str">
        <f>"T"&amp;TEXT(Fecha[[#This Row],[Trimestre]],"0")</f>
        <v>T2</v>
      </c>
      <c r="L522" t="str">
        <f>Fecha[[#This Row],[NbTrimestre]]&amp;"/"&amp;RIGHT(TEXT(Fecha[[#This Row],[NbAño]],"0"),2)</f>
        <v>T2/13</v>
      </c>
      <c r="M522" t="str">
        <f>TEXT(Fecha[[#This Row],[Fecha]],"MMMM")</f>
        <v>junio</v>
      </c>
      <c r="N522" t="str">
        <f>TEXT(Fecha[[#This Row],[Fecha]],"MMM")</f>
        <v>jun</v>
      </c>
      <c r="O522" t="str">
        <f>TEXT(Fecha[[#This Row],[Dia]],"0")&amp;" "&amp;Fecha[[#This Row],[nbMes3L]]</f>
        <v>4 jun</v>
      </c>
      <c r="P522" t="str">
        <f>"Sem "&amp;TEXT(Fecha[[#This Row],[Semana]],"0")&amp;" "&amp;"/"&amp;RIGHT(TEXT(Fecha[[#This Row],[NbAño]],"0"),2)</f>
        <v>Sem 23 /13</v>
      </c>
      <c r="Q522" t="str">
        <f>TEXT(WEEKDAY(Fecha[[#This Row],[Fecha]],1),"dddd")</f>
        <v>martes</v>
      </c>
      <c r="R5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3" spans="1:18" x14ac:dyDescent="0.3">
      <c r="A523" s="1">
        <v>41430</v>
      </c>
      <c r="B523">
        <f>(Fecha[[#This Row],[Año]]*10000)+(Fecha[[#This Row],[Mes]]*100)+Fecha[[#This Row],[Dia]]</f>
        <v>20130605</v>
      </c>
      <c r="C523">
        <f>YEAR(Fecha[Fecha])</f>
        <v>2013</v>
      </c>
      <c r="D523">
        <f>ROUNDUP(Fecha[[#This Row],[Mes]]/3,0)</f>
        <v>2</v>
      </c>
      <c r="E523">
        <f>MONTH(Fecha[[#This Row],[Fecha]])</f>
        <v>6</v>
      </c>
      <c r="F523">
        <f>(Fecha[[#This Row],[Año]]*100)+(Fecha[[#This Row],[Mes]])</f>
        <v>201306</v>
      </c>
      <c r="G523">
        <f>WEEKNUM(Fecha[[#This Row],[Fecha]],2)</f>
        <v>23</v>
      </c>
      <c r="H523">
        <f>DAY(Fecha[[#This Row],[Fecha]])</f>
        <v>5</v>
      </c>
      <c r="I523">
        <f>WEEKDAY(Fecha[[#This Row],[Fecha]],2)</f>
        <v>3</v>
      </c>
      <c r="J523">
        <f>Fecha[[#This Row],[Año]]</f>
        <v>2013</v>
      </c>
      <c r="K523" t="str">
        <f>"T"&amp;TEXT(Fecha[[#This Row],[Trimestre]],"0")</f>
        <v>T2</v>
      </c>
      <c r="L523" t="str">
        <f>Fecha[[#This Row],[NbTrimestre]]&amp;"/"&amp;RIGHT(TEXT(Fecha[[#This Row],[NbAño]],"0"),2)</f>
        <v>T2/13</v>
      </c>
      <c r="M523" t="str">
        <f>TEXT(Fecha[[#This Row],[Fecha]],"MMMM")</f>
        <v>junio</v>
      </c>
      <c r="N523" t="str">
        <f>TEXT(Fecha[[#This Row],[Fecha]],"MMM")</f>
        <v>jun</v>
      </c>
      <c r="O523" t="str">
        <f>TEXT(Fecha[[#This Row],[Dia]],"0")&amp;" "&amp;Fecha[[#This Row],[nbMes3L]]</f>
        <v>5 jun</v>
      </c>
      <c r="P523" t="str">
        <f>"Sem "&amp;TEXT(Fecha[[#This Row],[Semana]],"0")&amp;" "&amp;"/"&amp;RIGHT(TEXT(Fecha[[#This Row],[NbAño]],"0"),2)</f>
        <v>Sem 23 /13</v>
      </c>
      <c r="Q523" t="str">
        <f>TEXT(WEEKDAY(Fecha[[#This Row],[Fecha]],1),"dddd")</f>
        <v>miércoles</v>
      </c>
      <c r="R5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4" spans="1:18" x14ac:dyDescent="0.3">
      <c r="A524" s="1">
        <v>41431</v>
      </c>
      <c r="B524">
        <f>(Fecha[[#This Row],[Año]]*10000)+(Fecha[[#This Row],[Mes]]*100)+Fecha[[#This Row],[Dia]]</f>
        <v>20130606</v>
      </c>
      <c r="C524">
        <f>YEAR(Fecha[Fecha])</f>
        <v>2013</v>
      </c>
      <c r="D524">
        <f>ROUNDUP(Fecha[[#This Row],[Mes]]/3,0)</f>
        <v>2</v>
      </c>
      <c r="E524">
        <f>MONTH(Fecha[[#This Row],[Fecha]])</f>
        <v>6</v>
      </c>
      <c r="F524">
        <f>(Fecha[[#This Row],[Año]]*100)+(Fecha[[#This Row],[Mes]])</f>
        <v>201306</v>
      </c>
      <c r="G524">
        <f>WEEKNUM(Fecha[[#This Row],[Fecha]],2)</f>
        <v>23</v>
      </c>
      <c r="H524">
        <f>DAY(Fecha[[#This Row],[Fecha]])</f>
        <v>6</v>
      </c>
      <c r="I524">
        <f>WEEKDAY(Fecha[[#This Row],[Fecha]],2)</f>
        <v>4</v>
      </c>
      <c r="J524">
        <f>Fecha[[#This Row],[Año]]</f>
        <v>2013</v>
      </c>
      <c r="K524" t="str">
        <f>"T"&amp;TEXT(Fecha[[#This Row],[Trimestre]],"0")</f>
        <v>T2</v>
      </c>
      <c r="L524" t="str">
        <f>Fecha[[#This Row],[NbTrimestre]]&amp;"/"&amp;RIGHT(TEXT(Fecha[[#This Row],[NbAño]],"0"),2)</f>
        <v>T2/13</v>
      </c>
      <c r="M524" t="str">
        <f>TEXT(Fecha[[#This Row],[Fecha]],"MMMM")</f>
        <v>junio</v>
      </c>
      <c r="N524" t="str">
        <f>TEXT(Fecha[[#This Row],[Fecha]],"MMM")</f>
        <v>jun</v>
      </c>
      <c r="O524" t="str">
        <f>TEXT(Fecha[[#This Row],[Dia]],"0")&amp;" "&amp;Fecha[[#This Row],[nbMes3L]]</f>
        <v>6 jun</v>
      </c>
      <c r="P524" t="str">
        <f>"Sem "&amp;TEXT(Fecha[[#This Row],[Semana]],"0")&amp;" "&amp;"/"&amp;RIGHT(TEXT(Fecha[[#This Row],[NbAño]],"0"),2)</f>
        <v>Sem 23 /13</v>
      </c>
      <c r="Q524" t="str">
        <f>TEXT(WEEKDAY(Fecha[[#This Row],[Fecha]],1),"dddd")</f>
        <v>jueves</v>
      </c>
      <c r="R5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5" spans="1:18" x14ac:dyDescent="0.3">
      <c r="A525" s="1">
        <v>41432</v>
      </c>
      <c r="B525">
        <f>(Fecha[[#This Row],[Año]]*10000)+(Fecha[[#This Row],[Mes]]*100)+Fecha[[#This Row],[Dia]]</f>
        <v>20130607</v>
      </c>
      <c r="C525">
        <f>YEAR(Fecha[Fecha])</f>
        <v>2013</v>
      </c>
      <c r="D525">
        <f>ROUNDUP(Fecha[[#This Row],[Mes]]/3,0)</f>
        <v>2</v>
      </c>
      <c r="E525">
        <f>MONTH(Fecha[[#This Row],[Fecha]])</f>
        <v>6</v>
      </c>
      <c r="F525">
        <f>(Fecha[[#This Row],[Año]]*100)+(Fecha[[#This Row],[Mes]])</f>
        <v>201306</v>
      </c>
      <c r="G525">
        <f>WEEKNUM(Fecha[[#This Row],[Fecha]],2)</f>
        <v>23</v>
      </c>
      <c r="H525">
        <f>DAY(Fecha[[#This Row],[Fecha]])</f>
        <v>7</v>
      </c>
      <c r="I525">
        <f>WEEKDAY(Fecha[[#This Row],[Fecha]],2)</f>
        <v>5</v>
      </c>
      <c r="J525">
        <f>Fecha[[#This Row],[Año]]</f>
        <v>2013</v>
      </c>
      <c r="K525" t="str">
        <f>"T"&amp;TEXT(Fecha[[#This Row],[Trimestre]],"0")</f>
        <v>T2</v>
      </c>
      <c r="L525" t="str">
        <f>Fecha[[#This Row],[NbTrimestre]]&amp;"/"&amp;RIGHT(TEXT(Fecha[[#This Row],[NbAño]],"0"),2)</f>
        <v>T2/13</v>
      </c>
      <c r="M525" t="str">
        <f>TEXT(Fecha[[#This Row],[Fecha]],"MMMM")</f>
        <v>junio</v>
      </c>
      <c r="N525" t="str">
        <f>TEXT(Fecha[[#This Row],[Fecha]],"MMM")</f>
        <v>jun</v>
      </c>
      <c r="O525" t="str">
        <f>TEXT(Fecha[[#This Row],[Dia]],"0")&amp;" "&amp;Fecha[[#This Row],[nbMes3L]]</f>
        <v>7 jun</v>
      </c>
      <c r="P525" t="str">
        <f>"Sem "&amp;TEXT(Fecha[[#This Row],[Semana]],"0")&amp;" "&amp;"/"&amp;RIGHT(TEXT(Fecha[[#This Row],[NbAño]],"0"),2)</f>
        <v>Sem 23 /13</v>
      </c>
      <c r="Q525" t="str">
        <f>TEXT(WEEKDAY(Fecha[[#This Row],[Fecha]],1),"dddd")</f>
        <v>viernes</v>
      </c>
      <c r="R5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6" spans="1:18" x14ac:dyDescent="0.3">
      <c r="A526" s="1">
        <v>41433</v>
      </c>
      <c r="B526">
        <f>(Fecha[[#This Row],[Año]]*10000)+(Fecha[[#This Row],[Mes]]*100)+Fecha[[#This Row],[Dia]]</f>
        <v>20130608</v>
      </c>
      <c r="C526">
        <f>YEAR(Fecha[Fecha])</f>
        <v>2013</v>
      </c>
      <c r="D526">
        <f>ROUNDUP(Fecha[[#This Row],[Mes]]/3,0)</f>
        <v>2</v>
      </c>
      <c r="E526">
        <f>MONTH(Fecha[[#This Row],[Fecha]])</f>
        <v>6</v>
      </c>
      <c r="F526">
        <f>(Fecha[[#This Row],[Año]]*100)+(Fecha[[#This Row],[Mes]])</f>
        <v>201306</v>
      </c>
      <c r="G526">
        <f>WEEKNUM(Fecha[[#This Row],[Fecha]],2)</f>
        <v>23</v>
      </c>
      <c r="H526">
        <f>DAY(Fecha[[#This Row],[Fecha]])</f>
        <v>8</v>
      </c>
      <c r="I526">
        <f>WEEKDAY(Fecha[[#This Row],[Fecha]],2)</f>
        <v>6</v>
      </c>
      <c r="J526">
        <f>Fecha[[#This Row],[Año]]</f>
        <v>2013</v>
      </c>
      <c r="K526" t="str">
        <f>"T"&amp;TEXT(Fecha[[#This Row],[Trimestre]],"0")</f>
        <v>T2</v>
      </c>
      <c r="L526" t="str">
        <f>Fecha[[#This Row],[NbTrimestre]]&amp;"/"&amp;RIGHT(TEXT(Fecha[[#This Row],[NbAño]],"0"),2)</f>
        <v>T2/13</v>
      </c>
      <c r="M526" t="str">
        <f>TEXT(Fecha[[#This Row],[Fecha]],"MMMM")</f>
        <v>junio</v>
      </c>
      <c r="N526" t="str">
        <f>TEXT(Fecha[[#This Row],[Fecha]],"MMM")</f>
        <v>jun</v>
      </c>
      <c r="O526" t="str">
        <f>TEXT(Fecha[[#This Row],[Dia]],"0")&amp;" "&amp;Fecha[[#This Row],[nbMes3L]]</f>
        <v>8 jun</v>
      </c>
      <c r="P526" t="str">
        <f>"Sem "&amp;TEXT(Fecha[[#This Row],[Semana]],"0")&amp;" "&amp;"/"&amp;RIGHT(TEXT(Fecha[[#This Row],[NbAño]],"0"),2)</f>
        <v>Sem 23 /13</v>
      </c>
      <c r="Q526" t="str">
        <f>TEXT(WEEKDAY(Fecha[[#This Row],[Fecha]],1),"dddd")</f>
        <v>sábado</v>
      </c>
      <c r="R5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7" spans="1:18" x14ac:dyDescent="0.3">
      <c r="A527" s="1">
        <v>41434</v>
      </c>
      <c r="B527">
        <f>(Fecha[[#This Row],[Año]]*10000)+(Fecha[[#This Row],[Mes]]*100)+Fecha[[#This Row],[Dia]]</f>
        <v>20130609</v>
      </c>
      <c r="C527">
        <f>YEAR(Fecha[Fecha])</f>
        <v>2013</v>
      </c>
      <c r="D527">
        <f>ROUNDUP(Fecha[[#This Row],[Mes]]/3,0)</f>
        <v>2</v>
      </c>
      <c r="E527">
        <f>MONTH(Fecha[[#This Row],[Fecha]])</f>
        <v>6</v>
      </c>
      <c r="F527">
        <f>(Fecha[[#This Row],[Año]]*100)+(Fecha[[#This Row],[Mes]])</f>
        <v>201306</v>
      </c>
      <c r="G527">
        <f>WEEKNUM(Fecha[[#This Row],[Fecha]],2)</f>
        <v>23</v>
      </c>
      <c r="H527">
        <f>DAY(Fecha[[#This Row],[Fecha]])</f>
        <v>9</v>
      </c>
      <c r="I527">
        <f>WEEKDAY(Fecha[[#This Row],[Fecha]],2)</f>
        <v>7</v>
      </c>
      <c r="J527">
        <f>Fecha[[#This Row],[Año]]</f>
        <v>2013</v>
      </c>
      <c r="K527" t="str">
        <f>"T"&amp;TEXT(Fecha[[#This Row],[Trimestre]],"0")</f>
        <v>T2</v>
      </c>
      <c r="L527" t="str">
        <f>Fecha[[#This Row],[NbTrimestre]]&amp;"/"&amp;RIGHT(TEXT(Fecha[[#This Row],[NbAño]],"0"),2)</f>
        <v>T2/13</v>
      </c>
      <c r="M527" t="str">
        <f>TEXT(Fecha[[#This Row],[Fecha]],"MMMM")</f>
        <v>junio</v>
      </c>
      <c r="N527" t="str">
        <f>TEXT(Fecha[[#This Row],[Fecha]],"MMM")</f>
        <v>jun</v>
      </c>
      <c r="O527" t="str">
        <f>TEXT(Fecha[[#This Row],[Dia]],"0")&amp;" "&amp;Fecha[[#This Row],[nbMes3L]]</f>
        <v>9 jun</v>
      </c>
      <c r="P527" t="str">
        <f>"Sem "&amp;TEXT(Fecha[[#This Row],[Semana]],"0")&amp;" "&amp;"/"&amp;RIGHT(TEXT(Fecha[[#This Row],[NbAño]],"0"),2)</f>
        <v>Sem 23 /13</v>
      </c>
      <c r="Q527" t="str">
        <f>TEXT(WEEKDAY(Fecha[[#This Row],[Fecha]],1),"dddd")</f>
        <v>domingo</v>
      </c>
      <c r="R5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8" spans="1:18" x14ac:dyDescent="0.3">
      <c r="A528" s="1">
        <v>41435</v>
      </c>
      <c r="B528">
        <f>(Fecha[[#This Row],[Año]]*10000)+(Fecha[[#This Row],[Mes]]*100)+Fecha[[#This Row],[Dia]]</f>
        <v>20130610</v>
      </c>
      <c r="C528">
        <f>YEAR(Fecha[Fecha])</f>
        <v>2013</v>
      </c>
      <c r="D528">
        <f>ROUNDUP(Fecha[[#This Row],[Mes]]/3,0)</f>
        <v>2</v>
      </c>
      <c r="E528">
        <f>MONTH(Fecha[[#This Row],[Fecha]])</f>
        <v>6</v>
      </c>
      <c r="F528">
        <f>(Fecha[[#This Row],[Año]]*100)+(Fecha[[#This Row],[Mes]])</f>
        <v>201306</v>
      </c>
      <c r="G528">
        <f>WEEKNUM(Fecha[[#This Row],[Fecha]],2)</f>
        <v>24</v>
      </c>
      <c r="H528">
        <f>DAY(Fecha[[#This Row],[Fecha]])</f>
        <v>10</v>
      </c>
      <c r="I528">
        <f>WEEKDAY(Fecha[[#This Row],[Fecha]],2)</f>
        <v>1</v>
      </c>
      <c r="J528">
        <f>Fecha[[#This Row],[Año]]</f>
        <v>2013</v>
      </c>
      <c r="K528" t="str">
        <f>"T"&amp;TEXT(Fecha[[#This Row],[Trimestre]],"0")</f>
        <v>T2</v>
      </c>
      <c r="L528" t="str">
        <f>Fecha[[#This Row],[NbTrimestre]]&amp;"/"&amp;RIGHT(TEXT(Fecha[[#This Row],[NbAño]],"0"),2)</f>
        <v>T2/13</v>
      </c>
      <c r="M528" t="str">
        <f>TEXT(Fecha[[#This Row],[Fecha]],"MMMM")</f>
        <v>junio</v>
      </c>
      <c r="N528" t="str">
        <f>TEXT(Fecha[[#This Row],[Fecha]],"MMM")</f>
        <v>jun</v>
      </c>
      <c r="O528" t="str">
        <f>TEXT(Fecha[[#This Row],[Dia]],"0")&amp;" "&amp;Fecha[[#This Row],[nbMes3L]]</f>
        <v>10 jun</v>
      </c>
      <c r="P528" t="str">
        <f>"Sem "&amp;TEXT(Fecha[[#This Row],[Semana]],"0")&amp;" "&amp;"/"&amp;RIGHT(TEXT(Fecha[[#This Row],[NbAño]],"0"),2)</f>
        <v>Sem 24 /13</v>
      </c>
      <c r="Q528" t="str">
        <f>TEXT(WEEKDAY(Fecha[[#This Row],[Fecha]],1),"dddd")</f>
        <v>lunes</v>
      </c>
      <c r="R5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29" spans="1:18" x14ac:dyDescent="0.3">
      <c r="A529" s="1">
        <v>41436</v>
      </c>
      <c r="B529">
        <f>(Fecha[[#This Row],[Año]]*10000)+(Fecha[[#This Row],[Mes]]*100)+Fecha[[#This Row],[Dia]]</f>
        <v>20130611</v>
      </c>
      <c r="C529">
        <f>YEAR(Fecha[Fecha])</f>
        <v>2013</v>
      </c>
      <c r="D529">
        <f>ROUNDUP(Fecha[[#This Row],[Mes]]/3,0)</f>
        <v>2</v>
      </c>
      <c r="E529">
        <f>MONTH(Fecha[[#This Row],[Fecha]])</f>
        <v>6</v>
      </c>
      <c r="F529">
        <f>(Fecha[[#This Row],[Año]]*100)+(Fecha[[#This Row],[Mes]])</f>
        <v>201306</v>
      </c>
      <c r="G529">
        <f>WEEKNUM(Fecha[[#This Row],[Fecha]],2)</f>
        <v>24</v>
      </c>
      <c r="H529">
        <f>DAY(Fecha[[#This Row],[Fecha]])</f>
        <v>11</v>
      </c>
      <c r="I529">
        <f>WEEKDAY(Fecha[[#This Row],[Fecha]],2)</f>
        <v>2</v>
      </c>
      <c r="J529">
        <f>Fecha[[#This Row],[Año]]</f>
        <v>2013</v>
      </c>
      <c r="K529" t="str">
        <f>"T"&amp;TEXT(Fecha[[#This Row],[Trimestre]],"0")</f>
        <v>T2</v>
      </c>
      <c r="L529" t="str">
        <f>Fecha[[#This Row],[NbTrimestre]]&amp;"/"&amp;RIGHT(TEXT(Fecha[[#This Row],[NbAño]],"0"),2)</f>
        <v>T2/13</v>
      </c>
      <c r="M529" t="str">
        <f>TEXT(Fecha[[#This Row],[Fecha]],"MMMM")</f>
        <v>junio</v>
      </c>
      <c r="N529" t="str">
        <f>TEXT(Fecha[[#This Row],[Fecha]],"MMM")</f>
        <v>jun</v>
      </c>
      <c r="O529" t="str">
        <f>TEXT(Fecha[[#This Row],[Dia]],"0")&amp;" "&amp;Fecha[[#This Row],[nbMes3L]]</f>
        <v>11 jun</v>
      </c>
      <c r="P529" t="str">
        <f>"Sem "&amp;TEXT(Fecha[[#This Row],[Semana]],"0")&amp;" "&amp;"/"&amp;RIGHT(TEXT(Fecha[[#This Row],[NbAño]],"0"),2)</f>
        <v>Sem 24 /13</v>
      </c>
      <c r="Q529" t="str">
        <f>TEXT(WEEKDAY(Fecha[[#This Row],[Fecha]],1),"dddd")</f>
        <v>martes</v>
      </c>
      <c r="R5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0" spans="1:18" x14ac:dyDescent="0.3">
      <c r="A530" s="1">
        <v>41437</v>
      </c>
      <c r="B530">
        <f>(Fecha[[#This Row],[Año]]*10000)+(Fecha[[#This Row],[Mes]]*100)+Fecha[[#This Row],[Dia]]</f>
        <v>20130612</v>
      </c>
      <c r="C530">
        <f>YEAR(Fecha[Fecha])</f>
        <v>2013</v>
      </c>
      <c r="D530">
        <f>ROUNDUP(Fecha[[#This Row],[Mes]]/3,0)</f>
        <v>2</v>
      </c>
      <c r="E530">
        <f>MONTH(Fecha[[#This Row],[Fecha]])</f>
        <v>6</v>
      </c>
      <c r="F530">
        <f>(Fecha[[#This Row],[Año]]*100)+(Fecha[[#This Row],[Mes]])</f>
        <v>201306</v>
      </c>
      <c r="G530">
        <f>WEEKNUM(Fecha[[#This Row],[Fecha]],2)</f>
        <v>24</v>
      </c>
      <c r="H530">
        <f>DAY(Fecha[[#This Row],[Fecha]])</f>
        <v>12</v>
      </c>
      <c r="I530">
        <f>WEEKDAY(Fecha[[#This Row],[Fecha]],2)</f>
        <v>3</v>
      </c>
      <c r="J530">
        <f>Fecha[[#This Row],[Año]]</f>
        <v>2013</v>
      </c>
      <c r="K530" t="str">
        <f>"T"&amp;TEXT(Fecha[[#This Row],[Trimestre]],"0")</f>
        <v>T2</v>
      </c>
      <c r="L530" t="str">
        <f>Fecha[[#This Row],[NbTrimestre]]&amp;"/"&amp;RIGHT(TEXT(Fecha[[#This Row],[NbAño]],"0"),2)</f>
        <v>T2/13</v>
      </c>
      <c r="M530" t="str">
        <f>TEXT(Fecha[[#This Row],[Fecha]],"MMMM")</f>
        <v>junio</v>
      </c>
      <c r="N530" t="str">
        <f>TEXT(Fecha[[#This Row],[Fecha]],"MMM")</f>
        <v>jun</v>
      </c>
      <c r="O530" t="str">
        <f>TEXT(Fecha[[#This Row],[Dia]],"0")&amp;" "&amp;Fecha[[#This Row],[nbMes3L]]</f>
        <v>12 jun</v>
      </c>
      <c r="P530" t="str">
        <f>"Sem "&amp;TEXT(Fecha[[#This Row],[Semana]],"0")&amp;" "&amp;"/"&amp;RIGHT(TEXT(Fecha[[#This Row],[NbAño]],"0"),2)</f>
        <v>Sem 24 /13</v>
      </c>
      <c r="Q530" t="str">
        <f>TEXT(WEEKDAY(Fecha[[#This Row],[Fecha]],1),"dddd")</f>
        <v>miércoles</v>
      </c>
      <c r="R5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1" spans="1:18" x14ac:dyDescent="0.3">
      <c r="A531" s="1">
        <v>41438</v>
      </c>
      <c r="B531">
        <f>(Fecha[[#This Row],[Año]]*10000)+(Fecha[[#This Row],[Mes]]*100)+Fecha[[#This Row],[Dia]]</f>
        <v>20130613</v>
      </c>
      <c r="C531">
        <f>YEAR(Fecha[Fecha])</f>
        <v>2013</v>
      </c>
      <c r="D531">
        <f>ROUNDUP(Fecha[[#This Row],[Mes]]/3,0)</f>
        <v>2</v>
      </c>
      <c r="E531">
        <f>MONTH(Fecha[[#This Row],[Fecha]])</f>
        <v>6</v>
      </c>
      <c r="F531">
        <f>(Fecha[[#This Row],[Año]]*100)+(Fecha[[#This Row],[Mes]])</f>
        <v>201306</v>
      </c>
      <c r="G531">
        <f>WEEKNUM(Fecha[[#This Row],[Fecha]],2)</f>
        <v>24</v>
      </c>
      <c r="H531">
        <f>DAY(Fecha[[#This Row],[Fecha]])</f>
        <v>13</v>
      </c>
      <c r="I531">
        <f>WEEKDAY(Fecha[[#This Row],[Fecha]],2)</f>
        <v>4</v>
      </c>
      <c r="J531">
        <f>Fecha[[#This Row],[Año]]</f>
        <v>2013</v>
      </c>
      <c r="K531" t="str">
        <f>"T"&amp;TEXT(Fecha[[#This Row],[Trimestre]],"0")</f>
        <v>T2</v>
      </c>
      <c r="L531" t="str">
        <f>Fecha[[#This Row],[NbTrimestre]]&amp;"/"&amp;RIGHT(TEXT(Fecha[[#This Row],[NbAño]],"0"),2)</f>
        <v>T2/13</v>
      </c>
      <c r="M531" t="str">
        <f>TEXT(Fecha[[#This Row],[Fecha]],"MMMM")</f>
        <v>junio</v>
      </c>
      <c r="N531" t="str">
        <f>TEXT(Fecha[[#This Row],[Fecha]],"MMM")</f>
        <v>jun</v>
      </c>
      <c r="O531" t="str">
        <f>TEXT(Fecha[[#This Row],[Dia]],"0")&amp;" "&amp;Fecha[[#This Row],[nbMes3L]]</f>
        <v>13 jun</v>
      </c>
      <c r="P531" t="str">
        <f>"Sem "&amp;TEXT(Fecha[[#This Row],[Semana]],"0")&amp;" "&amp;"/"&amp;RIGHT(TEXT(Fecha[[#This Row],[NbAño]],"0"),2)</f>
        <v>Sem 24 /13</v>
      </c>
      <c r="Q531" t="str">
        <f>TEXT(WEEKDAY(Fecha[[#This Row],[Fecha]],1),"dddd")</f>
        <v>jueves</v>
      </c>
      <c r="R5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2" spans="1:18" x14ac:dyDescent="0.3">
      <c r="A532" s="1">
        <v>41439</v>
      </c>
      <c r="B532">
        <f>(Fecha[[#This Row],[Año]]*10000)+(Fecha[[#This Row],[Mes]]*100)+Fecha[[#This Row],[Dia]]</f>
        <v>20130614</v>
      </c>
      <c r="C532">
        <f>YEAR(Fecha[Fecha])</f>
        <v>2013</v>
      </c>
      <c r="D532">
        <f>ROUNDUP(Fecha[[#This Row],[Mes]]/3,0)</f>
        <v>2</v>
      </c>
      <c r="E532">
        <f>MONTH(Fecha[[#This Row],[Fecha]])</f>
        <v>6</v>
      </c>
      <c r="F532">
        <f>(Fecha[[#This Row],[Año]]*100)+(Fecha[[#This Row],[Mes]])</f>
        <v>201306</v>
      </c>
      <c r="G532">
        <f>WEEKNUM(Fecha[[#This Row],[Fecha]],2)</f>
        <v>24</v>
      </c>
      <c r="H532">
        <f>DAY(Fecha[[#This Row],[Fecha]])</f>
        <v>14</v>
      </c>
      <c r="I532">
        <f>WEEKDAY(Fecha[[#This Row],[Fecha]],2)</f>
        <v>5</v>
      </c>
      <c r="J532">
        <f>Fecha[[#This Row],[Año]]</f>
        <v>2013</v>
      </c>
      <c r="K532" t="str">
        <f>"T"&amp;TEXT(Fecha[[#This Row],[Trimestre]],"0")</f>
        <v>T2</v>
      </c>
      <c r="L532" t="str">
        <f>Fecha[[#This Row],[NbTrimestre]]&amp;"/"&amp;RIGHT(TEXT(Fecha[[#This Row],[NbAño]],"0"),2)</f>
        <v>T2/13</v>
      </c>
      <c r="M532" t="str">
        <f>TEXT(Fecha[[#This Row],[Fecha]],"MMMM")</f>
        <v>junio</v>
      </c>
      <c r="N532" t="str">
        <f>TEXT(Fecha[[#This Row],[Fecha]],"MMM")</f>
        <v>jun</v>
      </c>
      <c r="O532" t="str">
        <f>TEXT(Fecha[[#This Row],[Dia]],"0")&amp;" "&amp;Fecha[[#This Row],[nbMes3L]]</f>
        <v>14 jun</v>
      </c>
      <c r="P532" t="str">
        <f>"Sem "&amp;TEXT(Fecha[[#This Row],[Semana]],"0")&amp;" "&amp;"/"&amp;RIGHT(TEXT(Fecha[[#This Row],[NbAño]],"0"),2)</f>
        <v>Sem 24 /13</v>
      </c>
      <c r="Q532" t="str">
        <f>TEXT(WEEKDAY(Fecha[[#This Row],[Fecha]],1),"dddd")</f>
        <v>viernes</v>
      </c>
      <c r="R5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3" spans="1:18" x14ac:dyDescent="0.3">
      <c r="A533" s="1">
        <v>41440</v>
      </c>
      <c r="B533">
        <f>(Fecha[[#This Row],[Año]]*10000)+(Fecha[[#This Row],[Mes]]*100)+Fecha[[#This Row],[Dia]]</f>
        <v>20130615</v>
      </c>
      <c r="C533">
        <f>YEAR(Fecha[Fecha])</f>
        <v>2013</v>
      </c>
      <c r="D533">
        <f>ROUNDUP(Fecha[[#This Row],[Mes]]/3,0)</f>
        <v>2</v>
      </c>
      <c r="E533">
        <f>MONTH(Fecha[[#This Row],[Fecha]])</f>
        <v>6</v>
      </c>
      <c r="F533">
        <f>(Fecha[[#This Row],[Año]]*100)+(Fecha[[#This Row],[Mes]])</f>
        <v>201306</v>
      </c>
      <c r="G533">
        <f>WEEKNUM(Fecha[[#This Row],[Fecha]],2)</f>
        <v>24</v>
      </c>
      <c r="H533">
        <f>DAY(Fecha[[#This Row],[Fecha]])</f>
        <v>15</v>
      </c>
      <c r="I533">
        <f>WEEKDAY(Fecha[[#This Row],[Fecha]],2)</f>
        <v>6</v>
      </c>
      <c r="J533">
        <f>Fecha[[#This Row],[Año]]</f>
        <v>2013</v>
      </c>
      <c r="K533" t="str">
        <f>"T"&amp;TEXT(Fecha[[#This Row],[Trimestre]],"0")</f>
        <v>T2</v>
      </c>
      <c r="L533" t="str">
        <f>Fecha[[#This Row],[NbTrimestre]]&amp;"/"&amp;RIGHT(TEXT(Fecha[[#This Row],[NbAño]],"0"),2)</f>
        <v>T2/13</v>
      </c>
      <c r="M533" t="str">
        <f>TEXT(Fecha[[#This Row],[Fecha]],"MMMM")</f>
        <v>junio</v>
      </c>
      <c r="N533" t="str">
        <f>TEXT(Fecha[[#This Row],[Fecha]],"MMM")</f>
        <v>jun</v>
      </c>
      <c r="O533" t="str">
        <f>TEXT(Fecha[[#This Row],[Dia]],"0")&amp;" "&amp;Fecha[[#This Row],[nbMes3L]]</f>
        <v>15 jun</v>
      </c>
      <c r="P533" t="str">
        <f>"Sem "&amp;TEXT(Fecha[[#This Row],[Semana]],"0")&amp;" "&amp;"/"&amp;RIGHT(TEXT(Fecha[[#This Row],[NbAño]],"0"),2)</f>
        <v>Sem 24 /13</v>
      </c>
      <c r="Q533" t="str">
        <f>TEXT(WEEKDAY(Fecha[[#This Row],[Fecha]],1),"dddd")</f>
        <v>sábado</v>
      </c>
      <c r="R53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4" spans="1:18" x14ac:dyDescent="0.3">
      <c r="A534" s="1">
        <v>41441</v>
      </c>
      <c r="B534">
        <f>(Fecha[[#This Row],[Año]]*10000)+(Fecha[[#This Row],[Mes]]*100)+Fecha[[#This Row],[Dia]]</f>
        <v>20130616</v>
      </c>
      <c r="C534">
        <f>YEAR(Fecha[Fecha])</f>
        <v>2013</v>
      </c>
      <c r="D534">
        <f>ROUNDUP(Fecha[[#This Row],[Mes]]/3,0)</f>
        <v>2</v>
      </c>
      <c r="E534">
        <f>MONTH(Fecha[[#This Row],[Fecha]])</f>
        <v>6</v>
      </c>
      <c r="F534">
        <f>(Fecha[[#This Row],[Año]]*100)+(Fecha[[#This Row],[Mes]])</f>
        <v>201306</v>
      </c>
      <c r="G534">
        <f>WEEKNUM(Fecha[[#This Row],[Fecha]],2)</f>
        <v>24</v>
      </c>
      <c r="H534">
        <f>DAY(Fecha[[#This Row],[Fecha]])</f>
        <v>16</v>
      </c>
      <c r="I534">
        <f>WEEKDAY(Fecha[[#This Row],[Fecha]],2)</f>
        <v>7</v>
      </c>
      <c r="J534">
        <f>Fecha[[#This Row],[Año]]</f>
        <v>2013</v>
      </c>
      <c r="K534" t="str">
        <f>"T"&amp;TEXT(Fecha[[#This Row],[Trimestre]],"0")</f>
        <v>T2</v>
      </c>
      <c r="L534" t="str">
        <f>Fecha[[#This Row],[NbTrimestre]]&amp;"/"&amp;RIGHT(TEXT(Fecha[[#This Row],[NbAño]],"0"),2)</f>
        <v>T2/13</v>
      </c>
      <c r="M534" t="str">
        <f>TEXT(Fecha[[#This Row],[Fecha]],"MMMM")</f>
        <v>junio</v>
      </c>
      <c r="N534" t="str">
        <f>TEXT(Fecha[[#This Row],[Fecha]],"MMM")</f>
        <v>jun</v>
      </c>
      <c r="O534" t="str">
        <f>TEXT(Fecha[[#This Row],[Dia]],"0")&amp;" "&amp;Fecha[[#This Row],[nbMes3L]]</f>
        <v>16 jun</v>
      </c>
      <c r="P534" t="str">
        <f>"Sem "&amp;TEXT(Fecha[[#This Row],[Semana]],"0")&amp;" "&amp;"/"&amp;RIGHT(TEXT(Fecha[[#This Row],[NbAño]],"0"),2)</f>
        <v>Sem 24 /13</v>
      </c>
      <c r="Q534" t="str">
        <f>TEXT(WEEKDAY(Fecha[[#This Row],[Fecha]],1),"dddd")</f>
        <v>domingo</v>
      </c>
      <c r="R53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5" spans="1:18" x14ac:dyDescent="0.3">
      <c r="A535" s="1">
        <v>41442</v>
      </c>
      <c r="B535">
        <f>(Fecha[[#This Row],[Año]]*10000)+(Fecha[[#This Row],[Mes]]*100)+Fecha[[#This Row],[Dia]]</f>
        <v>20130617</v>
      </c>
      <c r="C535">
        <f>YEAR(Fecha[Fecha])</f>
        <v>2013</v>
      </c>
      <c r="D535">
        <f>ROUNDUP(Fecha[[#This Row],[Mes]]/3,0)</f>
        <v>2</v>
      </c>
      <c r="E535">
        <f>MONTH(Fecha[[#This Row],[Fecha]])</f>
        <v>6</v>
      </c>
      <c r="F535">
        <f>(Fecha[[#This Row],[Año]]*100)+(Fecha[[#This Row],[Mes]])</f>
        <v>201306</v>
      </c>
      <c r="G535">
        <f>WEEKNUM(Fecha[[#This Row],[Fecha]],2)</f>
        <v>25</v>
      </c>
      <c r="H535">
        <f>DAY(Fecha[[#This Row],[Fecha]])</f>
        <v>17</v>
      </c>
      <c r="I535">
        <f>WEEKDAY(Fecha[[#This Row],[Fecha]],2)</f>
        <v>1</v>
      </c>
      <c r="J535">
        <f>Fecha[[#This Row],[Año]]</f>
        <v>2013</v>
      </c>
      <c r="K535" t="str">
        <f>"T"&amp;TEXT(Fecha[[#This Row],[Trimestre]],"0")</f>
        <v>T2</v>
      </c>
      <c r="L535" t="str">
        <f>Fecha[[#This Row],[NbTrimestre]]&amp;"/"&amp;RIGHT(TEXT(Fecha[[#This Row],[NbAño]],"0"),2)</f>
        <v>T2/13</v>
      </c>
      <c r="M535" t="str">
        <f>TEXT(Fecha[[#This Row],[Fecha]],"MMMM")</f>
        <v>junio</v>
      </c>
      <c r="N535" t="str">
        <f>TEXT(Fecha[[#This Row],[Fecha]],"MMM")</f>
        <v>jun</v>
      </c>
      <c r="O535" t="str">
        <f>TEXT(Fecha[[#This Row],[Dia]],"0")&amp;" "&amp;Fecha[[#This Row],[nbMes3L]]</f>
        <v>17 jun</v>
      </c>
      <c r="P535" t="str">
        <f>"Sem "&amp;TEXT(Fecha[[#This Row],[Semana]],"0")&amp;" "&amp;"/"&amp;RIGHT(TEXT(Fecha[[#This Row],[NbAño]],"0"),2)</f>
        <v>Sem 25 /13</v>
      </c>
      <c r="Q535" t="str">
        <f>TEXT(WEEKDAY(Fecha[[#This Row],[Fecha]],1),"dddd")</f>
        <v>lunes</v>
      </c>
      <c r="R53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6" spans="1:18" x14ac:dyDescent="0.3">
      <c r="A536" s="1">
        <v>41443</v>
      </c>
      <c r="B536">
        <f>(Fecha[[#This Row],[Año]]*10000)+(Fecha[[#This Row],[Mes]]*100)+Fecha[[#This Row],[Dia]]</f>
        <v>20130618</v>
      </c>
      <c r="C536">
        <f>YEAR(Fecha[Fecha])</f>
        <v>2013</v>
      </c>
      <c r="D536">
        <f>ROUNDUP(Fecha[[#This Row],[Mes]]/3,0)</f>
        <v>2</v>
      </c>
      <c r="E536">
        <f>MONTH(Fecha[[#This Row],[Fecha]])</f>
        <v>6</v>
      </c>
      <c r="F536">
        <f>(Fecha[[#This Row],[Año]]*100)+(Fecha[[#This Row],[Mes]])</f>
        <v>201306</v>
      </c>
      <c r="G536">
        <f>WEEKNUM(Fecha[[#This Row],[Fecha]],2)</f>
        <v>25</v>
      </c>
      <c r="H536">
        <f>DAY(Fecha[[#This Row],[Fecha]])</f>
        <v>18</v>
      </c>
      <c r="I536">
        <f>WEEKDAY(Fecha[[#This Row],[Fecha]],2)</f>
        <v>2</v>
      </c>
      <c r="J536">
        <f>Fecha[[#This Row],[Año]]</f>
        <v>2013</v>
      </c>
      <c r="K536" t="str">
        <f>"T"&amp;TEXT(Fecha[[#This Row],[Trimestre]],"0")</f>
        <v>T2</v>
      </c>
      <c r="L536" t="str">
        <f>Fecha[[#This Row],[NbTrimestre]]&amp;"/"&amp;RIGHT(TEXT(Fecha[[#This Row],[NbAño]],"0"),2)</f>
        <v>T2/13</v>
      </c>
      <c r="M536" t="str">
        <f>TEXT(Fecha[[#This Row],[Fecha]],"MMMM")</f>
        <v>junio</v>
      </c>
      <c r="N536" t="str">
        <f>TEXT(Fecha[[#This Row],[Fecha]],"MMM")</f>
        <v>jun</v>
      </c>
      <c r="O536" t="str">
        <f>TEXT(Fecha[[#This Row],[Dia]],"0")&amp;" "&amp;Fecha[[#This Row],[nbMes3L]]</f>
        <v>18 jun</v>
      </c>
      <c r="P536" t="str">
        <f>"Sem "&amp;TEXT(Fecha[[#This Row],[Semana]],"0")&amp;" "&amp;"/"&amp;RIGHT(TEXT(Fecha[[#This Row],[NbAño]],"0"),2)</f>
        <v>Sem 25 /13</v>
      </c>
      <c r="Q536" t="str">
        <f>TEXT(WEEKDAY(Fecha[[#This Row],[Fecha]],1),"dddd")</f>
        <v>martes</v>
      </c>
      <c r="R53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7" spans="1:18" x14ac:dyDescent="0.3">
      <c r="A537" s="1">
        <v>41444</v>
      </c>
      <c r="B537">
        <f>(Fecha[[#This Row],[Año]]*10000)+(Fecha[[#This Row],[Mes]]*100)+Fecha[[#This Row],[Dia]]</f>
        <v>20130619</v>
      </c>
      <c r="C537">
        <f>YEAR(Fecha[Fecha])</f>
        <v>2013</v>
      </c>
      <c r="D537">
        <f>ROUNDUP(Fecha[[#This Row],[Mes]]/3,0)</f>
        <v>2</v>
      </c>
      <c r="E537">
        <f>MONTH(Fecha[[#This Row],[Fecha]])</f>
        <v>6</v>
      </c>
      <c r="F537">
        <f>(Fecha[[#This Row],[Año]]*100)+(Fecha[[#This Row],[Mes]])</f>
        <v>201306</v>
      </c>
      <c r="G537">
        <f>WEEKNUM(Fecha[[#This Row],[Fecha]],2)</f>
        <v>25</v>
      </c>
      <c r="H537">
        <f>DAY(Fecha[[#This Row],[Fecha]])</f>
        <v>19</v>
      </c>
      <c r="I537">
        <f>WEEKDAY(Fecha[[#This Row],[Fecha]],2)</f>
        <v>3</v>
      </c>
      <c r="J537">
        <f>Fecha[[#This Row],[Año]]</f>
        <v>2013</v>
      </c>
      <c r="K537" t="str">
        <f>"T"&amp;TEXT(Fecha[[#This Row],[Trimestre]],"0")</f>
        <v>T2</v>
      </c>
      <c r="L537" t="str">
        <f>Fecha[[#This Row],[NbTrimestre]]&amp;"/"&amp;RIGHT(TEXT(Fecha[[#This Row],[NbAño]],"0"),2)</f>
        <v>T2/13</v>
      </c>
      <c r="M537" t="str">
        <f>TEXT(Fecha[[#This Row],[Fecha]],"MMMM")</f>
        <v>junio</v>
      </c>
      <c r="N537" t="str">
        <f>TEXT(Fecha[[#This Row],[Fecha]],"MMM")</f>
        <v>jun</v>
      </c>
      <c r="O537" t="str">
        <f>TEXT(Fecha[[#This Row],[Dia]],"0")&amp;" "&amp;Fecha[[#This Row],[nbMes3L]]</f>
        <v>19 jun</v>
      </c>
      <c r="P537" t="str">
        <f>"Sem "&amp;TEXT(Fecha[[#This Row],[Semana]],"0")&amp;" "&amp;"/"&amp;RIGHT(TEXT(Fecha[[#This Row],[NbAño]],"0"),2)</f>
        <v>Sem 25 /13</v>
      </c>
      <c r="Q537" t="str">
        <f>TEXT(WEEKDAY(Fecha[[#This Row],[Fecha]],1),"dddd")</f>
        <v>miércoles</v>
      </c>
      <c r="R53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8" spans="1:18" x14ac:dyDescent="0.3">
      <c r="A538" s="1">
        <v>41445</v>
      </c>
      <c r="B538">
        <f>(Fecha[[#This Row],[Año]]*10000)+(Fecha[[#This Row],[Mes]]*100)+Fecha[[#This Row],[Dia]]</f>
        <v>20130620</v>
      </c>
      <c r="C538">
        <f>YEAR(Fecha[Fecha])</f>
        <v>2013</v>
      </c>
      <c r="D538">
        <f>ROUNDUP(Fecha[[#This Row],[Mes]]/3,0)</f>
        <v>2</v>
      </c>
      <c r="E538">
        <f>MONTH(Fecha[[#This Row],[Fecha]])</f>
        <v>6</v>
      </c>
      <c r="F538">
        <f>(Fecha[[#This Row],[Año]]*100)+(Fecha[[#This Row],[Mes]])</f>
        <v>201306</v>
      </c>
      <c r="G538">
        <f>WEEKNUM(Fecha[[#This Row],[Fecha]],2)</f>
        <v>25</v>
      </c>
      <c r="H538">
        <f>DAY(Fecha[[#This Row],[Fecha]])</f>
        <v>20</v>
      </c>
      <c r="I538">
        <f>WEEKDAY(Fecha[[#This Row],[Fecha]],2)</f>
        <v>4</v>
      </c>
      <c r="J538">
        <f>Fecha[[#This Row],[Año]]</f>
        <v>2013</v>
      </c>
      <c r="K538" t="str">
        <f>"T"&amp;TEXT(Fecha[[#This Row],[Trimestre]],"0")</f>
        <v>T2</v>
      </c>
      <c r="L538" t="str">
        <f>Fecha[[#This Row],[NbTrimestre]]&amp;"/"&amp;RIGHT(TEXT(Fecha[[#This Row],[NbAño]],"0"),2)</f>
        <v>T2/13</v>
      </c>
      <c r="M538" t="str">
        <f>TEXT(Fecha[[#This Row],[Fecha]],"MMMM")</f>
        <v>junio</v>
      </c>
      <c r="N538" t="str">
        <f>TEXT(Fecha[[#This Row],[Fecha]],"MMM")</f>
        <v>jun</v>
      </c>
      <c r="O538" t="str">
        <f>TEXT(Fecha[[#This Row],[Dia]],"0")&amp;" "&amp;Fecha[[#This Row],[nbMes3L]]</f>
        <v>20 jun</v>
      </c>
      <c r="P538" t="str">
        <f>"Sem "&amp;TEXT(Fecha[[#This Row],[Semana]],"0")&amp;" "&amp;"/"&amp;RIGHT(TEXT(Fecha[[#This Row],[NbAño]],"0"),2)</f>
        <v>Sem 25 /13</v>
      </c>
      <c r="Q538" t="str">
        <f>TEXT(WEEKDAY(Fecha[[#This Row],[Fecha]],1),"dddd")</f>
        <v>jueves</v>
      </c>
      <c r="R53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39" spans="1:18" x14ac:dyDescent="0.3">
      <c r="A539" s="1">
        <v>41446</v>
      </c>
      <c r="B539">
        <f>(Fecha[[#This Row],[Año]]*10000)+(Fecha[[#This Row],[Mes]]*100)+Fecha[[#This Row],[Dia]]</f>
        <v>20130621</v>
      </c>
      <c r="C539">
        <f>YEAR(Fecha[Fecha])</f>
        <v>2013</v>
      </c>
      <c r="D539">
        <f>ROUNDUP(Fecha[[#This Row],[Mes]]/3,0)</f>
        <v>2</v>
      </c>
      <c r="E539">
        <f>MONTH(Fecha[[#This Row],[Fecha]])</f>
        <v>6</v>
      </c>
      <c r="F539">
        <f>(Fecha[[#This Row],[Año]]*100)+(Fecha[[#This Row],[Mes]])</f>
        <v>201306</v>
      </c>
      <c r="G539">
        <f>WEEKNUM(Fecha[[#This Row],[Fecha]],2)</f>
        <v>25</v>
      </c>
      <c r="H539">
        <f>DAY(Fecha[[#This Row],[Fecha]])</f>
        <v>21</v>
      </c>
      <c r="I539">
        <f>WEEKDAY(Fecha[[#This Row],[Fecha]],2)</f>
        <v>5</v>
      </c>
      <c r="J539">
        <f>Fecha[[#This Row],[Año]]</f>
        <v>2013</v>
      </c>
      <c r="K539" t="str">
        <f>"T"&amp;TEXT(Fecha[[#This Row],[Trimestre]],"0")</f>
        <v>T2</v>
      </c>
      <c r="L539" t="str">
        <f>Fecha[[#This Row],[NbTrimestre]]&amp;"/"&amp;RIGHT(TEXT(Fecha[[#This Row],[NbAño]],"0"),2)</f>
        <v>T2/13</v>
      </c>
      <c r="M539" t="str">
        <f>TEXT(Fecha[[#This Row],[Fecha]],"MMMM")</f>
        <v>junio</v>
      </c>
      <c r="N539" t="str">
        <f>TEXT(Fecha[[#This Row],[Fecha]],"MMM")</f>
        <v>jun</v>
      </c>
      <c r="O539" t="str">
        <f>TEXT(Fecha[[#This Row],[Dia]],"0")&amp;" "&amp;Fecha[[#This Row],[nbMes3L]]</f>
        <v>21 jun</v>
      </c>
      <c r="P539" t="str">
        <f>"Sem "&amp;TEXT(Fecha[[#This Row],[Semana]],"0")&amp;" "&amp;"/"&amp;RIGHT(TEXT(Fecha[[#This Row],[NbAño]],"0"),2)</f>
        <v>Sem 25 /13</v>
      </c>
      <c r="Q539" t="str">
        <f>TEXT(WEEKDAY(Fecha[[#This Row],[Fecha]],1),"dddd")</f>
        <v>viernes</v>
      </c>
      <c r="R53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0" spans="1:18" x14ac:dyDescent="0.3">
      <c r="A540" s="1">
        <v>41447</v>
      </c>
      <c r="B540">
        <f>(Fecha[[#This Row],[Año]]*10000)+(Fecha[[#This Row],[Mes]]*100)+Fecha[[#This Row],[Dia]]</f>
        <v>20130622</v>
      </c>
      <c r="C540">
        <f>YEAR(Fecha[Fecha])</f>
        <v>2013</v>
      </c>
      <c r="D540">
        <f>ROUNDUP(Fecha[[#This Row],[Mes]]/3,0)</f>
        <v>2</v>
      </c>
      <c r="E540">
        <f>MONTH(Fecha[[#This Row],[Fecha]])</f>
        <v>6</v>
      </c>
      <c r="F540">
        <f>(Fecha[[#This Row],[Año]]*100)+(Fecha[[#This Row],[Mes]])</f>
        <v>201306</v>
      </c>
      <c r="G540">
        <f>WEEKNUM(Fecha[[#This Row],[Fecha]],2)</f>
        <v>25</v>
      </c>
      <c r="H540">
        <f>DAY(Fecha[[#This Row],[Fecha]])</f>
        <v>22</v>
      </c>
      <c r="I540">
        <f>WEEKDAY(Fecha[[#This Row],[Fecha]],2)</f>
        <v>6</v>
      </c>
      <c r="J540">
        <f>Fecha[[#This Row],[Año]]</f>
        <v>2013</v>
      </c>
      <c r="K540" t="str">
        <f>"T"&amp;TEXT(Fecha[[#This Row],[Trimestre]],"0")</f>
        <v>T2</v>
      </c>
      <c r="L540" t="str">
        <f>Fecha[[#This Row],[NbTrimestre]]&amp;"/"&amp;RIGHT(TEXT(Fecha[[#This Row],[NbAño]],"0"),2)</f>
        <v>T2/13</v>
      </c>
      <c r="M540" t="str">
        <f>TEXT(Fecha[[#This Row],[Fecha]],"MMMM")</f>
        <v>junio</v>
      </c>
      <c r="N540" t="str">
        <f>TEXT(Fecha[[#This Row],[Fecha]],"MMM")</f>
        <v>jun</v>
      </c>
      <c r="O540" t="str">
        <f>TEXT(Fecha[[#This Row],[Dia]],"0")&amp;" "&amp;Fecha[[#This Row],[nbMes3L]]</f>
        <v>22 jun</v>
      </c>
      <c r="P540" t="str">
        <f>"Sem "&amp;TEXT(Fecha[[#This Row],[Semana]],"0")&amp;" "&amp;"/"&amp;RIGHT(TEXT(Fecha[[#This Row],[NbAño]],"0"),2)</f>
        <v>Sem 25 /13</v>
      </c>
      <c r="Q540" t="str">
        <f>TEXT(WEEKDAY(Fecha[[#This Row],[Fecha]],1),"dddd")</f>
        <v>sábado</v>
      </c>
      <c r="R54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1" spans="1:18" x14ac:dyDescent="0.3">
      <c r="A541" s="1">
        <v>41448</v>
      </c>
      <c r="B541">
        <f>(Fecha[[#This Row],[Año]]*10000)+(Fecha[[#This Row],[Mes]]*100)+Fecha[[#This Row],[Dia]]</f>
        <v>20130623</v>
      </c>
      <c r="C541">
        <f>YEAR(Fecha[Fecha])</f>
        <v>2013</v>
      </c>
      <c r="D541">
        <f>ROUNDUP(Fecha[[#This Row],[Mes]]/3,0)</f>
        <v>2</v>
      </c>
      <c r="E541">
        <f>MONTH(Fecha[[#This Row],[Fecha]])</f>
        <v>6</v>
      </c>
      <c r="F541">
        <f>(Fecha[[#This Row],[Año]]*100)+(Fecha[[#This Row],[Mes]])</f>
        <v>201306</v>
      </c>
      <c r="G541">
        <f>WEEKNUM(Fecha[[#This Row],[Fecha]],2)</f>
        <v>25</v>
      </c>
      <c r="H541">
        <f>DAY(Fecha[[#This Row],[Fecha]])</f>
        <v>23</v>
      </c>
      <c r="I541">
        <f>WEEKDAY(Fecha[[#This Row],[Fecha]],2)</f>
        <v>7</v>
      </c>
      <c r="J541">
        <f>Fecha[[#This Row],[Año]]</f>
        <v>2013</v>
      </c>
      <c r="K541" t="str">
        <f>"T"&amp;TEXT(Fecha[[#This Row],[Trimestre]],"0")</f>
        <v>T2</v>
      </c>
      <c r="L541" t="str">
        <f>Fecha[[#This Row],[NbTrimestre]]&amp;"/"&amp;RIGHT(TEXT(Fecha[[#This Row],[NbAño]],"0"),2)</f>
        <v>T2/13</v>
      </c>
      <c r="M541" t="str">
        <f>TEXT(Fecha[[#This Row],[Fecha]],"MMMM")</f>
        <v>junio</v>
      </c>
      <c r="N541" t="str">
        <f>TEXT(Fecha[[#This Row],[Fecha]],"MMM")</f>
        <v>jun</v>
      </c>
      <c r="O541" t="str">
        <f>TEXT(Fecha[[#This Row],[Dia]],"0")&amp;" "&amp;Fecha[[#This Row],[nbMes3L]]</f>
        <v>23 jun</v>
      </c>
      <c r="P541" t="str">
        <f>"Sem "&amp;TEXT(Fecha[[#This Row],[Semana]],"0")&amp;" "&amp;"/"&amp;RIGHT(TEXT(Fecha[[#This Row],[NbAño]],"0"),2)</f>
        <v>Sem 25 /13</v>
      </c>
      <c r="Q541" t="str">
        <f>TEXT(WEEKDAY(Fecha[[#This Row],[Fecha]],1),"dddd")</f>
        <v>domingo</v>
      </c>
      <c r="R54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2" spans="1:18" x14ac:dyDescent="0.3">
      <c r="A542" s="1">
        <v>41449</v>
      </c>
      <c r="B542">
        <f>(Fecha[[#This Row],[Año]]*10000)+(Fecha[[#This Row],[Mes]]*100)+Fecha[[#This Row],[Dia]]</f>
        <v>20130624</v>
      </c>
      <c r="C542">
        <f>YEAR(Fecha[Fecha])</f>
        <v>2013</v>
      </c>
      <c r="D542">
        <f>ROUNDUP(Fecha[[#This Row],[Mes]]/3,0)</f>
        <v>2</v>
      </c>
      <c r="E542">
        <f>MONTH(Fecha[[#This Row],[Fecha]])</f>
        <v>6</v>
      </c>
      <c r="F542">
        <f>(Fecha[[#This Row],[Año]]*100)+(Fecha[[#This Row],[Mes]])</f>
        <v>201306</v>
      </c>
      <c r="G542">
        <f>WEEKNUM(Fecha[[#This Row],[Fecha]],2)</f>
        <v>26</v>
      </c>
      <c r="H542">
        <f>DAY(Fecha[[#This Row],[Fecha]])</f>
        <v>24</v>
      </c>
      <c r="I542">
        <f>WEEKDAY(Fecha[[#This Row],[Fecha]],2)</f>
        <v>1</v>
      </c>
      <c r="J542">
        <f>Fecha[[#This Row],[Año]]</f>
        <v>2013</v>
      </c>
      <c r="K542" t="str">
        <f>"T"&amp;TEXT(Fecha[[#This Row],[Trimestre]],"0")</f>
        <v>T2</v>
      </c>
      <c r="L542" t="str">
        <f>Fecha[[#This Row],[NbTrimestre]]&amp;"/"&amp;RIGHT(TEXT(Fecha[[#This Row],[NbAño]],"0"),2)</f>
        <v>T2/13</v>
      </c>
      <c r="M542" t="str">
        <f>TEXT(Fecha[[#This Row],[Fecha]],"MMMM")</f>
        <v>junio</v>
      </c>
      <c r="N542" t="str">
        <f>TEXT(Fecha[[#This Row],[Fecha]],"MMM")</f>
        <v>jun</v>
      </c>
      <c r="O542" t="str">
        <f>TEXT(Fecha[[#This Row],[Dia]],"0")&amp;" "&amp;Fecha[[#This Row],[nbMes3L]]</f>
        <v>24 jun</v>
      </c>
      <c r="P542" t="str">
        <f>"Sem "&amp;TEXT(Fecha[[#This Row],[Semana]],"0")&amp;" "&amp;"/"&amp;RIGHT(TEXT(Fecha[[#This Row],[NbAño]],"0"),2)</f>
        <v>Sem 26 /13</v>
      </c>
      <c r="Q542" t="str">
        <f>TEXT(WEEKDAY(Fecha[[#This Row],[Fecha]],1),"dddd")</f>
        <v>lunes</v>
      </c>
      <c r="R54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3" spans="1:18" x14ac:dyDescent="0.3">
      <c r="A543" s="1">
        <v>41450</v>
      </c>
      <c r="B543">
        <f>(Fecha[[#This Row],[Año]]*10000)+(Fecha[[#This Row],[Mes]]*100)+Fecha[[#This Row],[Dia]]</f>
        <v>20130625</v>
      </c>
      <c r="C543">
        <f>YEAR(Fecha[Fecha])</f>
        <v>2013</v>
      </c>
      <c r="D543">
        <f>ROUNDUP(Fecha[[#This Row],[Mes]]/3,0)</f>
        <v>2</v>
      </c>
      <c r="E543">
        <f>MONTH(Fecha[[#This Row],[Fecha]])</f>
        <v>6</v>
      </c>
      <c r="F543">
        <f>(Fecha[[#This Row],[Año]]*100)+(Fecha[[#This Row],[Mes]])</f>
        <v>201306</v>
      </c>
      <c r="G543">
        <f>WEEKNUM(Fecha[[#This Row],[Fecha]],2)</f>
        <v>26</v>
      </c>
      <c r="H543">
        <f>DAY(Fecha[[#This Row],[Fecha]])</f>
        <v>25</v>
      </c>
      <c r="I543">
        <f>WEEKDAY(Fecha[[#This Row],[Fecha]],2)</f>
        <v>2</v>
      </c>
      <c r="J543">
        <f>Fecha[[#This Row],[Año]]</f>
        <v>2013</v>
      </c>
      <c r="K543" t="str">
        <f>"T"&amp;TEXT(Fecha[[#This Row],[Trimestre]],"0")</f>
        <v>T2</v>
      </c>
      <c r="L543" t="str">
        <f>Fecha[[#This Row],[NbTrimestre]]&amp;"/"&amp;RIGHT(TEXT(Fecha[[#This Row],[NbAño]],"0"),2)</f>
        <v>T2/13</v>
      </c>
      <c r="M543" t="str">
        <f>TEXT(Fecha[[#This Row],[Fecha]],"MMMM")</f>
        <v>junio</v>
      </c>
      <c r="N543" t="str">
        <f>TEXT(Fecha[[#This Row],[Fecha]],"MMM")</f>
        <v>jun</v>
      </c>
      <c r="O543" t="str">
        <f>TEXT(Fecha[[#This Row],[Dia]],"0")&amp;" "&amp;Fecha[[#This Row],[nbMes3L]]</f>
        <v>25 jun</v>
      </c>
      <c r="P543" t="str">
        <f>"Sem "&amp;TEXT(Fecha[[#This Row],[Semana]],"0")&amp;" "&amp;"/"&amp;RIGHT(TEXT(Fecha[[#This Row],[NbAño]],"0"),2)</f>
        <v>Sem 26 /13</v>
      </c>
      <c r="Q543" t="str">
        <f>TEXT(WEEKDAY(Fecha[[#This Row],[Fecha]],1),"dddd")</f>
        <v>martes</v>
      </c>
      <c r="R54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4" spans="1:18" x14ac:dyDescent="0.3">
      <c r="A544" s="1">
        <v>41451</v>
      </c>
      <c r="B544">
        <f>(Fecha[[#This Row],[Año]]*10000)+(Fecha[[#This Row],[Mes]]*100)+Fecha[[#This Row],[Dia]]</f>
        <v>20130626</v>
      </c>
      <c r="C544">
        <f>YEAR(Fecha[Fecha])</f>
        <v>2013</v>
      </c>
      <c r="D544">
        <f>ROUNDUP(Fecha[[#This Row],[Mes]]/3,0)</f>
        <v>2</v>
      </c>
      <c r="E544">
        <f>MONTH(Fecha[[#This Row],[Fecha]])</f>
        <v>6</v>
      </c>
      <c r="F544">
        <f>(Fecha[[#This Row],[Año]]*100)+(Fecha[[#This Row],[Mes]])</f>
        <v>201306</v>
      </c>
      <c r="G544">
        <f>WEEKNUM(Fecha[[#This Row],[Fecha]],2)</f>
        <v>26</v>
      </c>
      <c r="H544">
        <f>DAY(Fecha[[#This Row],[Fecha]])</f>
        <v>26</v>
      </c>
      <c r="I544">
        <f>WEEKDAY(Fecha[[#This Row],[Fecha]],2)</f>
        <v>3</v>
      </c>
      <c r="J544">
        <f>Fecha[[#This Row],[Año]]</f>
        <v>2013</v>
      </c>
      <c r="K544" t="str">
        <f>"T"&amp;TEXT(Fecha[[#This Row],[Trimestre]],"0")</f>
        <v>T2</v>
      </c>
      <c r="L544" t="str">
        <f>Fecha[[#This Row],[NbTrimestre]]&amp;"/"&amp;RIGHT(TEXT(Fecha[[#This Row],[NbAño]],"0"),2)</f>
        <v>T2/13</v>
      </c>
      <c r="M544" t="str">
        <f>TEXT(Fecha[[#This Row],[Fecha]],"MMMM")</f>
        <v>junio</v>
      </c>
      <c r="N544" t="str">
        <f>TEXT(Fecha[[#This Row],[Fecha]],"MMM")</f>
        <v>jun</v>
      </c>
      <c r="O544" t="str">
        <f>TEXT(Fecha[[#This Row],[Dia]],"0")&amp;" "&amp;Fecha[[#This Row],[nbMes3L]]</f>
        <v>26 jun</v>
      </c>
      <c r="P544" t="str">
        <f>"Sem "&amp;TEXT(Fecha[[#This Row],[Semana]],"0")&amp;" "&amp;"/"&amp;RIGHT(TEXT(Fecha[[#This Row],[NbAño]],"0"),2)</f>
        <v>Sem 26 /13</v>
      </c>
      <c r="Q544" t="str">
        <f>TEXT(WEEKDAY(Fecha[[#This Row],[Fecha]],1),"dddd")</f>
        <v>miércoles</v>
      </c>
      <c r="R54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5" spans="1:18" x14ac:dyDescent="0.3">
      <c r="A545" s="1">
        <v>41452</v>
      </c>
      <c r="B545">
        <f>(Fecha[[#This Row],[Año]]*10000)+(Fecha[[#This Row],[Mes]]*100)+Fecha[[#This Row],[Dia]]</f>
        <v>20130627</v>
      </c>
      <c r="C545">
        <f>YEAR(Fecha[Fecha])</f>
        <v>2013</v>
      </c>
      <c r="D545">
        <f>ROUNDUP(Fecha[[#This Row],[Mes]]/3,0)</f>
        <v>2</v>
      </c>
      <c r="E545">
        <f>MONTH(Fecha[[#This Row],[Fecha]])</f>
        <v>6</v>
      </c>
      <c r="F545">
        <f>(Fecha[[#This Row],[Año]]*100)+(Fecha[[#This Row],[Mes]])</f>
        <v>201306</v>
      </c>
      <c r="G545">
        <f>WEEKNUM(Fecha[[#This Row],[Fecha]],2)</f>
        <v>26</v>
      </c>
      <c r="H545">
        <f>DAY(Fecha[[#This Row],[Fecha]])</f>
        <v>27</v>
      </c>
      <c r="I545">
        <f>WEEKDAY(Fecha[[#This Row],[Fecha]],2)</f>
        <v>4</v>
      </c>
      <c r="J545">
        <f>Fecha[[#This Row],[Año]]</f>
        <v>2013</v>
      </c>
      <c r="K545" t="str">
        <f>"T"&amp;TEXT(Fecha[[#This Row],[Trimestre]],"0")</f>
        <v>T2</v>
      </c>
      <c r="L545" t="str">
        <f>Fecha[[#This Row],[NbTrimestre]]&amp;"/"&amp;RIGHT(TEXT(Fecha[[#This Row],[NbAño]],"0"),2)</f>
        <v>T2/13</v>
      </c>
      <c r="M545" t="str">
        <f>TEXT(Fecha[[#This Row],[Fecha]],"MMMM")</f>
        <v>junio</v>
      </c>
      <c r="N545" t="str">
        <f>TEXT(Fecha[[#This Row],[Fecha]],"MMM")</f>
        <v>jun</v>
      </c>
      <c r="O545" t="str">
        <f>TEXT(Fecha[[#This Row],[Dia]],"0")&amp;" "&amp;Fecha[[#This Row],[nbMes3L]]</f>
        <v>27 jun</v>
      </c>
      <c r="P545" t="str">
        <f>"Sem "&amp;TEXT(Fecha[[#This Row],[Semana]],"0")&amp;" "&amp;"/"&amp;RIGHT(TEXT(Fecha[[#This Row],[NbAño]],"0"),2)</f>
        <v>Sem 26 /13</v>
      </c>
      <c r="Q545" t="str">
        <f>TEXT(WEEKDAY(Fecha[[#This Row],[Fecha]],1),"dddd")</f>
        <v>jueves</v>
      </c>
      <c r="R54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6" spans="1:18" x14ac:dyDescent="0.3">
      <c r="A546" s="1">
        <v>41453</v>
      </c>
      <c r="B546">
        <f>(Fecha[[#This Row],[Año]]*10000)+(Fecha[[#This Row],[Mes]]*100)+Fecha[[#This Row],[Dia]]</f>
        <v>20130628</v>
      </c>
      <c r="C546">
        <f>YEAR(Fecha[Fecha])</f>
        <v>2013</v>
      </c>
      <c r="D546">
        <f>ROUNDUP(Fecha[[#This Row],[Mes]]/3,0)</f>
        <v>2</v>
      </c>
      <c r="E546">
        <f>MONTH(Fecha[[#This Row],[Fecha]])</f>
        <v>6</v>
      </c>
      <c r="F546">
        <f>(Fecha[[#This Row],[Año]]*100)+(Fecha[[#This Row],[Mes]])</f>
        <v>201306</v>
      </c>
      <c r="G546">
        <f>WEEKNUM(Fecha[[#This Row],[Fecha]],2)</f>
        <v>26</v>
      </c>
      <c r="H546">
        <f>DAY(Fecha[[#This Row],[Fecha]])</f>
        <v>28</v>
      </c>
      <c r="I546">
        <f>WEEKDAY(Fecha[[#This Row],[Fecha]],2)</f>
        <v>5</v>
      </c>
      <c r="J546">
        <f>Fecha[[#This Row],[Año]]</f>
        <v>2013</v>
      </c>
      <c r="K546" t="str">
        <f>"T"&amp;TEXT(Fecha[[#This Row],[Trimestre]],"0")</f>
        <v>T2</v>
      </c>
      <c r="L546" t="str">
        <f>Fecha[[#This Row],[NbTrimestre]]&amp;"/"&amp;RIGHT(TEXT(Fecha[[#This Row],[NbAño]],"0"),2)</f>
        <v>T2/13</v>
      </c>
      <c r="M546" t="str">
        <f>TEXT(Fecha[[#This Row],[Fecha]],"MMMM")</f>
        <v>junio</v>
      </c>
      <c r="N546" t="str">
        <f>TEXT(Fecha[[#This Row],[Fecha]],"MMM")</f>
        <v>jun</v>
      </c>
      <c r="O546" t="str">
        <f>TEXT(Fecha[[#This Row],[Dia]],"0")&amp;" "&amp;Fecha[[#This Row],[nbMes3L]]</f>
        <v>28 jun</v>
      </c>
      <c r="P546" t="str">
        <f>"Sem "&amp;TEXT(Fecha[[#This Row],[Semana]],"0")&amp;" "&amp;"/"&amp;RIGHT(TEXT(Fecha[[#This Row],[NbAño]],"0"),2)</f>
        <v>Sem 26 /13</v>
      </c>
      <c r="Q546" t="str">
        <f>TEXT(WEEKDAY(Fecha[[#This Row],[Fecha]],1),"dddd")</f>
        <v>viernes</v>
      </c>
      <c r="R54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7" spans="1:18" x14ac:dyDescent="0.3">
      <c r="A547" s="1">
        <v>41454</v>
      </c>
      <c r="B547">
        <f>(Fecha[[#This Row],[Año]]*10000)+(Fecha[[#This Row],[Mes]]*100)+Fecha[[#This Row],[Dia]]</f>
        <v>20130629</v>
      </c>
      <c r="C547">
        <f>YEAR(Fecha[Fecha])</f>
        <v>2013</v>
      </c>
      <c r="D547">
        <f>ROUNDUP(Fecha[[#This Row],[Mes]]/3,0)</f>
        <v>2</v>
      </c>
      <c r="E547">
        <f>MONTH(Fecha[[#This Row],[Fecha]])</f>
        <v>6</v>
      </c>
      <c r="F547">
        <f>(Fecha[[#This Row],[Año]]*100)+(Fecha[[#This Row],[Mes]])</f>
        <v>201306</v>
      </c>
      <c r="G547">
        <f>WEEKNUM(Fecha[[#This Row],[Fecha]],2)</f>
        <v>26</v>
      </c>
      <c r="H547">
        <f>DAY(Fecha[[#This Row],[Fecha]])</f>
        <v>29</v>
      </c>
      <c r="I547">
        <f>WEEKDAY(Fecha[[#This Row],[Fecha]],2)</f>
        <v>6</v>
      </c>
      <c r="J547">
        <f>Fecha[[#This Row],[Año]]</f>
        <v>2013</v>
      </c>
      <c r="K547" t="str">
        <f>"T"&amp;TEXT(Fecha[[#This Row],[Trimestre]],"0")</f>
        <v>T2</v>
      </c>
      <c r="L547" t="str">
        <f>Fecha[[#This Row],[NbTrimestre]]&amp;"/"&amp;RIGHT(TEXT(Fecha[[#This Row],[NbAño]],"0"),2)</f>
        <v>T2/13</v>
      </c>
      <c r="M547" t="str">
        <f>TEXT(Fecha[[#This Row],[Fecha]],"MMMM")</f>
        <v>junio</v>
      </c>
      <c r="N547" t="str">
        <f>TEXT(Fecha[[#This Row],[Fecha]],"MMM")</f>
        <v>jun</v>
      </c>
      <c r="O547" t="str">
        <f>TEXT(Fecha[[#This Row],[Dia]],"0")&amp;" "&amp;Fecha[[#This Row],[nbMes3L]]</f>
        <v>29 jun</v>
      </c>
      <c r="P547" t="str">
        <f>"Sem "&amp;TEXT(Fecha[[#This Row],[Semana]],"0")&amp;" "&amp;"/"&amp;RIGHT(TEXT(Fecha[[#This Row],[NbAño]],"0"),2)</f>
        <v>Sem 26 /13</v>
      </c>
      <c r="Q547" t="str">
        <f>TEXT(WEEKDAY(Fecha[[#This Row],[Fecha]],1),"dddd")</f>
        <v>sábado</v>
      </c>
      <c r="R54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8" spans="1:18" x14ac:dyDescent="0.3">
      <c r="A548" s="1">
        <v>41455</v>
      </c>
      <c r="B548">
        <f>(Fecha[[#This Row],[Año]]*10000)+(Fecha[[#This Row],[Mes]]*100)+Fecha[[#This Row],[Dia]]</f>
        <v>20130630</v>
      </c>
      <c r="C548">
        <f>YEAR(Fecha[Fecha])</f>
        <v>2013</v>
      </c>
      <c r="D548">
        <f>ROUNDUP(Fecha[[#This Row],[Mes]]/3,0)</f>
        <v>2</v>
      </c>
      <c r="E548">
        <f>MONTH(Fecha[[#This Row],[Fecha]])</f>
        <v>6</v>
      </c>
      <c r="F548">
        <f>(Fecha[[#This Row],[Año]]*100)+(Fecha[[#This Row],[Mes]])</f>
        <v>201306</v>
      </c>
      <c r="G548">
        <f>WEEKNUM(Fecha[[#This Row],[Fecha]],2)</f>
        <v>26</v>
      </c>
      <c r="H548">
        <f>DAY(Fecha[[#This Row],[Fecha]])</f>
        <v>30</v>
      </c>
      <c r="I548">
        <f>WEEKDAY(Fecha[[#This Row],[Fecha]],2)</f>
        <v>7</v>
      </c>
      <c r="J548">
        <f>Fecha[[#This Row],[Año]]</f>
        <v>2013</v>
      </c>
      <c r="K548" t="str">
        <f>"T"&amp;TEXT(Fecha[[#This Row],[Trimestre]],"0")</f>
        <v>T2</v>
      </c>
      <c r="L548" t="str">
        <f>Fecha[[#This Row],[NbTrimestre]]&amp;"/"&amp;RIGHT(TEXT(Fecha[[#This Row],[NbAño]],"0"),2)</f>
        <v>T2/13</v>
      </c>
      <c r="M548" t="str">
        <f>TEXT(Fecha[[#This Row],[Fecha]],"MMMM")</f>
        <v>junio</v>
      </c>
      <c r="N548" t="str">
        <f>TEXT(Fecha[[#This Row],[Fecha]],"MMM")</f>
        <v>jun</v>
      </c>
      <c r="O548" t="str">
        <f>TEXT(Fecha[[#This Row],[Dia]],"0")&amp;" "&amp;Fecha[[#This Row],[nbMes3L]]</f>
        <v>30 jun</v>
      </c>
      <c r="P548" t="str">
        <f>"Sem "&amp;TEXT(Fecha[[#This Row],[Semana]],"0")&amp;" "&amp;"/"&amp;RIGHT(TEXT(Fecha[[#This Row],[NbAño]],"0"),2)</f>
        <v>Sem 26 /13</v>
      </c>
      <c r="Q548" t="str">
        <f>TEXT(WEEKDAY(Fecha[[#This Row],[Fecha]],1),"dddd")</f>
        <v>domingo</v>
      </c>
      <c r="R54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49" spans="1:18" x14ac:dyDescent="0.3">
      <c r="A549" s="1">
        <v>41456</v>
      </c>
      <c r="B549">
        <f>(Fecha[[#This Row],[Año]]*10000)+(Fecha[[#This Row],[Mes]]*100)+Fecha[[#This Row],[Dia]]</f>
        <v>20130701</v>
      </c>
      <c r="C549">
        <f>YEAR(Fecha[Fecha])</f>
        <v>2013</v>
      </c>
      <c r="D549">
        <f>ROUNDUP(Fecha[[#This Row],[Mes]]/3,0)</f>
        <v>3</v>
      </c>
      <c r="E549">
        <f>MONTH(Fecha[[#This Row],[Fecha]])</f>
        <v>7</v>
      </c>
      <c r="F549">
        <f>(Fecha[[#This Row],[Año]]*100)+(Fecha[[#This Row],[Mes]])</f>
        <v>201307</v>
      </c>
      <c r="G549">
        <f>WEEKNUM(Fecha[[#This Row],[Fecha]],2)</f>
        <v>27</v>
      </c>
      <c r="H549">
        <f>DAY(Fecha[[#This Row],[Fecha]])</f>
        <v>1</v>
      </c>
      <c r="I549">
        <f>WEEKDAY(Fecha[[#This Row],[Fecha]],2)</f>
        <v>1</v>
      </c>
      <c r="J549">
        <f>Fecha[[#This Row],[Año]]</f>
        <v>2013</v>
      </c>
      <c r="K549" t="str">
        <f>"T"&amp;TEXT(Fecha[[#This Row],[Trimestre]],"0")</f>
        <v>T3</v>
      </c>
      <c r="L549" t="str">
        <f>Fecha[[#This Row],[NbTrimestre]]&amp;"/"&amp;RIGHT(TEXT(Fecha[[#This Row],[NbAño]],"0"),2)</f>
        <v>T3/13</v>
      </c>
      <c r="M549" t="str">
        <f>TEXT(Fecha[[#This Row],[Fecha]],"MMMM")</f>
        <v>julio</v>
      </c>
      <c r="N549" t="str">
        <f>TEXT(Fecha[[#This Row],[Fecha]],"MMM")</f>
        <v>jul</v>
      </c>
      <c r="O549" t="str">
        <f>TEXT(Fecha[[#This Row],[Dia]],"0")&amp;" "&amp;Fecha[[#This Row],[nbMes3L]]</f>
        <v>1 jul</v>
      </c>
      <c r="P549" t="str">
        <f>"Sem "&amp;TEXT(Fecha[[#This Row],[Semana]],"0")&amp;" "&amp;"/"&amp;RIGHT(TEXT(Fecha[[#This Row],[NbAño]],"0"),2)</f>
        <v>Sem 27 /13</v>
      </c>
      <c r="Q549" t="str">
        <f>TEXT(WEEKDAY(Fecha[[#This Row],[Fecha]],1),"dddd")</f>
        <v>lunes</v>
      </c>
      <c r="R54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0" spans="1:18" x14ac:dyDescent="0.3">
      <c r="A550" s="1">
        <v>41457</v>
      </c>
      <c r="B550">
        <f>(Fecha[[#This Row],[Año]]*10000)+(Fecha[[#This Row],[Mes]]*100)+Fecha[[#This Row],[Dia]]</f>
        <v>20130702</v>
      </c>
      <c r="C550">
        <f>YEAR(Fecha[Fecha])</f>
        <v>2013</v>
      </c>
      <c r="D550">
        <f>ROUNDUP(Fecha[[#This Row],[Mes]]/3,0)</f>
        <v>3</v>
      </c>
      <c r="E550">
        <f>MONTH(Fecha[[#This Row],[Fecha]])</f>
        <v>7</v>
      </c>
      <c r="F550">
        <f>(Fecha[[#This Row],[Año]]*100)+(Fecha[[#This Row],[Mes]])</f>
        <v>201307</v>
      </c>
      <c r="G550">
        <f>WEEKNUM(Fecha[[#This Row],[Fecha]],2)</f>
        <v>27</v>
      </c>
      <c r="H550">
        <f>DAY(Fecha[[#This Row],[Fecha]])</f>
        <v>2</v>
      </c>
      <c r="I550">
        <f>WEEKDAY(Fecha[[#This Row],[Fecha]],2)</f>
        <v>2</v>
      </c>
      <c r="J550">
        <f>Fecha[[#This Row],[Año]]</f>
        <v>2013</v>
      </c>
      <c r="K550" t="str">
        <f>"T"&amp;TEXT(Fecha[[#This Row],[Trimestre]],"0")</f>
        <v>T3</v>
      </c>
      <c r="L550" t="str">
        <f>Fecha[[#This Row],[NbTrimestre]]&amp;"/"&amp;RIGHT(TEXT(Fecha[[#This Row],[NbAño]],"0"),2)</f>
        <v>T3/13</v>
      </c>
      <c r="M550" t="str">
        <f>TEXT(Fecha[[#This Row],[Fecha]],"MMMM")</f>
        <v>julio</v>
      </c>
      <c r="N550" t="str">
        <f>TEXT(Fecha[[#This Row],[Fecha]],"MMM")</f>
        <v>jul</v>
      </c>
      <c r="O550" t="str">
        <f>TEXT(Fecha[[#This Row],[Dia]],"0")&amp;" "&amp;Fecha[[#This Row],[nbMes3L]]</f>
        <v>2 jul</v>
      </c>
      <c r="P550" t="str">
        <f>"Sem "&amp;TEXT(Fecha[[#This Row],[Semana]],"0")&amp;" "&amp;"/"&amp;RIGHT(TEXT(Fecha[[#This Row],[NbAño]],"0"),2)</f>
        <v>Sem 27 /13</v>
      </c>
      <c r="Q550" t="str">
        <f>TEXT(WEEKDAY(Fecha[[#This Row],[Fecha]],1),"dddd")</f>
        <v>martes</v>
      </c>
      <c r="R55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1" spans="1:18" x14ac:dyDescent="0.3">
      <c r="A551" s="1">
        <v>41458</v>
      </c>
      <c r="B551">
        <f>(Fecha[[#This Row],[Año]]*10000)+(Fecha[[#This Row],[Mes]]*100)+Fecha[[#This Row],[Dia]]</f>
        <v>20130703</v>
      </c>
      <c r="C551">
        <f>YEAR(Fecha[Fecha])</f>
        <v>2013</v>
      </c>
      <c r="D551">
        <f>ROUNDUP(Fecha[[#This Row],[Mes]]/3,0)</f>
        <v>3</v>
      </c>
      <c r="E551">
        <f>MONTH(Fecha[[#This Row],[Fecha]])</f>
        <v>7</v>
      </c>
      <c r="F551">
        <f>(Fecha[[#This Row],[Año]]*100)+(Fecha[[#This Row],[Mes]])</f>
        <v>201307</v>
      </c>
      <c r="G551">
        <f>WEEKNUM(Fecha[[#This Row],[Fecha]],2)</f>
        <v>27</v>
      </c>
      <c r="H551">
        <f>DAY(Fecha[[#This Row],[Fecha]])</f>
        <v>3</v>
      </c>
      <c r="I551">
        <f>WEEKDAY(Fecha[[#This Row],[Fecha]],2)</f>
        <v>3</v>
      </c>
      <c r="J551">
        <f>Fecha[[#This Row],[Año]]</f>
        <v>2013</v>
      </c>
      <c r="K551" t="str">
        <f>"T"&amp;TEXT(Fecha[[#This Row],[Trimestre]],"0")</f>
        <v>T3</v>
      </c>
      <c r="L551" t="str">
        <f>Fecha[[#This Row],[NbTrimestre]]&amp;"/"&amp;RIGHT(TEXT(Fecha[[#This Row],[NbAño]],"0"),2)</f>
        <v>T3/13</v>
      </c>
      <c r="M551" t="str">
        <f>TEXT(Fecha[[#This Row],[Fecha]],"MMMM")</f>
        <v>julio</v>
      </c>
      <c r="N551" t="str">
        <f>TEXT(Fecha[[#This Row],[Fecha]],"MMM")</f>
        <v>jul</v>
      </c>
      <c r="O551" t="str">
        <f>TEXT(Fecha[[#This Row],[Dia]],"0")&amp;" "&amp;Fecha[[#This Row],[nbMes3L]]</f>
        <v>3 jul</v>
      </c>
      <c r="P551" t="str">
        <f>"Sem "&amp;TEXT(Fecha[[#This Row],[Semana]],"0")&amp;" "&amp;"/"&amp;RIGHT(TEXT(Fecha[[#This Row],[NbAño]],"0"),2)</f>
        <v>Sem 27 /13</v>
      </c>
      <c r="Q551" t="str">
        <f>TEXT(WEEKDAY(Fecha[[#This Row],[Fecha]],1),"dddd")</f>
        <v>miércoles</v>
      </c>
      <c r="R55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2" spans="1:18" x14ac:dyDescent="0.3">
      <c r="A552" s="1">
        <v>41459</v>
      </c>
      <c r="B552">
        <f>(Fecha[[#This Row],[Año]]*10000)+(Fecha[[#This Row],[Mes]]*100)+Fecha[[#This Row],[Dia]]</f>
        <v>20130704</v>
      </c>
      <c r="C552">
        <f>YEAR(Fecha[Fecha])</f>
        <v>2013</v>
      </c>
      <c r="D552">
        <f>ROUNDUP(Fecha[[#This Row],[Mes]]/3,0)</f>
        <v>3</v>
      </c>
      <c r="E552">
        <f>MONTH(Fecha[[#This Row],[Fecha]])</f>
        <v>7</v>
      </c>
      <c r="F552">
        <f>(Fecha[[#This Row],[Año]]*100)+(Fecha[[#This Row],[Mes]])</f>
        <v>201307</v>
      </c>
      <c r="G552">
        <f>WEEKNUM(Fecha[[#This Row],[Fecha]],2)</f>
        <v>27</v>
      </c>
      <c r="H552">
        <f>DAY(Fecha[[#This Row],[Fecha]])</f>
        <v>4</v>
      </c>
      <c r="I552">
        <f>WEEKDAY(Fecha[[#This Row],[Fecha]],2)</f>
        <v>4</v>
      </c>
      <c r="J552">
        <f>Fecha[[#This Row],[Año]]</f>
        <v>2013</v>
      </c>
      <c r="K552" t="str">
        <f>"T"&amp;TEXT(Fecha[[#This Row],[Trimestre]],"0")</f>
        <v>T3</v>
      </c>
      <c r="L552" t="str">
        <f>Fecha[[#This Row],[NbTrimestre]]&amp;"/"&amp;RIGHT(TEXT(Fecha[[#This Row],[NbAño]],"0"),2)</f>
        <v>T3/13</v>
      </c>
      <c r="M552" t="str">
        <f>TEXT(Fecha[[#This Row],[Fecha]],"MMMM")</f>
        <v>julio</v>
      </c>
      <c r="N552" t="str">
        <f>TEXT(Fecha[[#This Row],[Fecha]],"MMM")</f>
        <v>jul</v>
      </c>
      <c r="O552" t="str">
        <f>TEXT(Fecha[[#This Row],[Dia]],"0")&amp;" "&amp;Fecha[[#This Row],[nbMes3L]]</f>
        <v>4 jul</v>
      </c>
      <c r="P552" t="str">
        <f>"Sem "&amp;TEXT(Fecha[[#This Row],[Semana]],"0")&amp;" "&amp;"/"&amp;RIGHT(TEXT(Fecha[[#This Row],[NbAño]],"0"),2)</f>
        <v>Sem 27 /13</v>
      </c>
      <c r="Q552" t="str">
        <f>TEXT(WEEKDAY(Fecha[[#This Row],[Fecha]],1),"dddd")</f>
        <v>jueves</v>
      </c>
      <c r="R55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3" spans="1:18" x14ac:dyDescent="0.3">
      <c r="A553" s="1">
        <v>41460</v>
      </c>
      <c r="B553">
        <f>(Fecha[[#This Row],[Año]]*10000)+(Fecha[[#This Row],[Mes]]*100)+Fecha[[#This Row],[Dia]]</f>
        <v>20130705</v>
      </c>
      <c r="C553">
        <f>YEAR(Fecha[Fecha])</f>
        <v>2013</v>
      </c>
      <c r="D553">
        <f>ROUNDUP(Fecha[[#This Row],[Mes]]/3,0)</f>
        <v>3</v>
      </c>
      <c r="E553">
        <f>MONTH(Fecha[[#This Row],[Fecha]])</f>
        <v>7</v>
      </c>
      <c r="F553">
        <f>(Fecha[[#This Row],[Año]]*100)+(Fecha[[#This Row],[Mes]])</f>
        <v>201307</v>
      </c>
      <c r="G553">
        <f>WEEKNUM(Fecha[[#This Row],[Fecha]],2)</f>
        <v>27</v>
      </c>
      <c r="H553">
        <f>DAY(Fecha[[#This Row],[Fecha]])</f>
        <v>5</v>
      </c>
      <c r="I553">
        <f>WEEKDAY(Fecha[[#This Row],[Fecha]],2)</f>
        <v>5</v>
      </c>
      <c r="J553">
        <f>Fecha[[#This Row],[Año]]</f>
        <v>2013</v>
      </c>
      <c r="K553" t="str">
        <f>"T"&amp;TEXT(Fecha[[#This Row],[Trimestre]],"0")</f>
        <v>T3</v>
      </c>
      <c r="L553" t="str">
        <f>Fecha[[#This Row],[NbTrimestre]]&amp;"/"&amp;RIGHT(TEXT(Fecha[[#This Row],[NbAño]],"0"),2)</f>
        <v>T3/13</v>
      </c>
      <c r="M553" t="str">
        <f>TEXT(Fecha[[#This Row],[Fecha]],"MMMM")</f>
        <v>julio</v>
      </c>
      <c r="N553" t="str">
        <f>TEXT(Fecha[[#This Row],[Fecha]],"MMM")</f>
        <v>jul</v>
      </c>
      <c r="O553" t="str">
        <f>TEXT(Fecha[[#This Row],[Dia]],"0")&amp;" "&amp;Fecha[[#This Row],[nbMes3L]]</f>
        <v>5 jul</v>
      </c>
      <c r="P553" t="str">
        <f>"Sem "&amp;TEXT(Fecha[[#This Row],[Semana]],"0")&amp;" "&amp;"/"&amp;RIGHT(TEXT(Fecha[[#This Row],[NbAño]],"0"),2)</f>
        <v>Sem 27 /13</v>
      </c>
      <c r="Q553" t="str">
        <f>TEXT(WEEKDAY(Fecha[[#This Row],[Fecha]],1),"dddd")</f>
        <v>viernes</v>
      </c>
      <c r="R55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4" spans="1:18" x14ac:dyDescent="0.3">
      <c r="A554" s="1">
        <v>41461</v>
      </c>
      <c r="B554">
        <f>(Fecha[[#This Row],[Año]]*10000)+(Fecha[[#This Row],[Mes]]*100)+Fecha[[#This Row],[Dia]]</f>
        <v>20130706</v>
      </c>
      <c r="C554">
        <f>YEAR(Fecha[Fecha])</f>
        <v>2013</v>
      </c>
      <c r="D554">
        <f>ROUNDUP(Fecha[[#This Row],[Mes]]/3,0)</f>
        <v>3</v>
      </c>
      <c r="E554">
        <f>MONTH(Fecha[[#This Row],[Fecha]])</f>
        <v>7</v>
      </c>
      <c r="F554">
        <f>(Fecha[[#This Row],[Año]]*100)+(Fecha[[#This Row],[Mes]])</f>
        <v>201307</v>
      </c>
      <c r="G554">
        <f>WEEKNUM(Fecha[[#This Row],[Fecha]],2)</f>
        <v>27</v>
      </c>
      <c r="H554">
        <f>DAY(Fecha[[#This Row],[Fecha]])</f>
        <v>6</v>
      </c>
      <c r="I554">
        <f>WEEKDAY(Fecha[[#This Row],[Fecha]],2)</f>
        <v>6</v>
      </c>
      <c r="J554">
        <f>Fecha[[#This Row],[Año]]</f>
        <v>2013</v>
      </c>
      <c r="K554" t="str">
        <f>"T"&amp;TEXT(Fecha[[#This Row],[Trimestre]],"0")</f>
        <v>T3</v>
      </c>
      <c r="L554" t="str">
        <f>Fecha[[#This Row],[NbTrimestre]]&amp;"/"&amp;RIGHT(TEXT(Fecha[[#This Row],[NbAño]],"0"),2)</f>
        <v>T3/13</v>
      </c>
      <c r="M554" t="str">
        <f>TEXT(Fecha[[#This Row],[Fecha]],"MMMM")</f>
        <v>julio</v>
      </c>
      <c r="N554" t="str">
        <f>TEXT(Fecha[[#This Row],[Fecha]],"MMM")</f>
        <v>jul</v>
      </c>
      <c r="O554" t="str">
        <f>TEXT(Fecha[[#This Row],[Dia]],"0")&amp;" "&amp;Fecha[[#This Row],[nbMes3L]]</f>
        <v>6 jul</v>
      </c>
      <c r="P554" t="str">
        <f>"Sem "&amp;TEXT(Fecha[[#This Row],[Semana]],"0")&amp;" "&amp;"/"&amp;RIGHT(TEXT(Fecha[[#This Row],[NbAño]],"0"),2)</f>
        <v>Sem 27 /13</v>
      </c>
      <c r="Q554" t="str">
        <f>TEXT(WEEKDAY(Fecha[[#This Row],[Fecha]],1),"dddd")</f>
        <v>sábado</v>
      </c>
      <c r="R55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5" spans="1:18" x14ac:dyDescent="0.3">
      <c r="A555" s="1">
        <v>41462</v>
      </c>
      <c r="B555">
        <f>(Fecha[[#This Row],[Año]]*10000)+(Fecha[[#This Row],[Mes]]*100)+Fecha[[#This Row],[Dia]]</f>
        <v>20130707</v>
      </c>
      <c r="C555">
        <f>YEAR(Fecha[Fecha])</f>
        <v>2013</v>
      </c>
      <c r="D555">
        <f>ROUNDUP(Fecha[[#This Row],[Mes]]/3,0)</f>
        <v>3</v>
      </c>
      <c r="E555">
        <f>MONTH(Fecha[[#This Row],[Fecha]])</f>
        <v>7</v>
      </c>
      <c r="F555">
        <f>(Fecha[[#This Row],[Año]]*100)+(Fecha[[#This Row],[Mes]])</f>
        <v>201307</v>
      </c>
      <c r="G555">
        <f>WEEKNUM(Fecha[[#This Row],[Fecha]],2)</f>
        <v>27</v>
      </c>
      <c r="H555">
        <f>DAY(Fecha[[#This Row],[Fecha]])</f>
        <v>7</v>
      </c>
      <c r="I555">
        <f>WEEKDAY(Fecha[[#This Row],[Fecha]],2)</f>
        <v>7</v>
      </c>
      <c r="J555">
        <f>Fecha[[#This Row],[Año]]</f>
        <v>2013</v>
      </c>
      <c r="K555" t="str">
        <f>"T"&amp;TEXT(Fecha[[#This Row],[Trimestre]],"0")</f>
        <v>T3</v>
      </c>
      <c r="L555" t="str">
        <f>Fecha[[#This Row],[NbTrimestre]]&amp;"/"&amp;RIGHT(TEXT(Fecha[[#This Row],[NbAño]],"0"),2)</f>
        <v>T3/13</v>
      </c>
      <c r="M555" t="str">
        <f>TEXT(Fecha[[#This Row],[Fecha]],"MMMM")</f>
        <v>julio</v>
      </c>
      <c r="N555" t="str">
        <f>TEXT(Fecha[[#This Row],[Fecha]],"MMM")</f>
        <v>jul</v>
      </c>
      <c r="O555" t="str">
        <f>TEXT(Fecha[[#This Row],[Dia]],"0")&amp;" "&amp;Fecha[[#This Row],[nbMes3L]]</f>
        <v>7 jul</v>
      </c>
      <c r="P555" t="str">
        <f>"Sem "&amp;TEXT(Fecha[[#This Row],[Semana]],"0")&amp;" "&amp;"/"&amp;RIGHT(TEXT(Fecha[[#This Row],[NbAño]],"0"),2)</f>
        <v>Sem 27 /13</v>
      </c>
      <c r="Q555" t="str">
        <f>TEXT(WEEKDAY(Fecha[[#This Row],[Fecha]],1),"dddd")</f>
        <v>domingo</v>
      </c>
      <c r="R55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6" spans="1:18" x14ac:dyDescent="0.3">
      <c r="A556" s="1">
        <v>41463</v>
      </c>
      <c r="B556">
        <f>(Fecha[[#This Row],[Año]]*10000)+(Fecha[[#This Row],[Mes]]*100)+Fecha[[#This Row],[Dia]]</f>
        <v>20130708</v>
      </c>
      <c r="C556">
        <f>YEAR(Fecha[Fecha])</f>
        <v>2013</v>
      </c>
      <c r="D556">
        <f>ROUNDUP(Fecha[[#This Row],[Mes]]/3,0)</f>
        <v>3</v>
      </c>
      <c r="E556">
        <f>MONTH(Fecha[[#This Row],[Fecha]])</f>
        <v>7</v>
      </c>
      <c r="F556">
        <f>(Fecha[[#This Row],[Año]]*100)+(Fecha[[#This Row],[Mes]])</f>
        <v>201307</v>
      </c>
      <c r="G556">
        <f>WEEKNUM(Fecha[[#This Row],[Fecha]],2)</f>
        <v>28</v>
      </c>
      <c r="H556">
        <f>DAY(Fecha[[#This Row],[Fecha]])</f>
        <v>8</v>
      </c>
      <c r="I556">
        <f>WEEKDAY(Fecha[[#This Row],[Fecha]],2)</f>
        <v>1</v>
      </c>
      <c r="J556">
        <f>Fecha[[#This Row],[Año]]</f>
        <v>2013</v>
      </c>
      <c r="K556" t="str">
        <f>"T"&amp;TEXT(Fecha[[#This Row],[Trimestre]],"0")</f>
        <v>T3</v>
      </c>
      <c r="L556" t="str">
        <f>Fecha[[#This Row],[NbTrimestre]]&amp;"/"&amp;RIGHT(TEXT(Fecha[[#This Row],[NbAño]],"0"),2)</f>
        <v>T3/13</v>
      </c>
      <c r="M556" t="str">
        <f>TEXT(Fecha[[#This Row],[Fecha]],"MMMM")</f>
        <v>julio</v>
      </c>
      <c r="N556" t="str">
        <f>TEXT(Fecha[[#This Row],[Fecha]],"MMM")</f>
        <v>jul</v>
      </c>
      <c r="O556" t="str">
        <f>TEXT(Fecha[[#This Row],[Dia]],"0")&amp;" "&amp;Fecha[[#This Row],[nbMes3L]]</f>
        <v>8 jul</v>
      </c>
      <c r="P556" t="str">
        <f>"Sem "&amp;TEXT(Fecha[[#This Row],[Semana]],"0")&amp;" "&amp;"/"&amp;RIGHT(TEXT(Fecha[[#This Row],[NbAño]],"0"),2)</f>
        <v>Sem 28 /13</v>
      </c>
      <c r="Q556" t="str">
        <f>TEXT(WEEKDAY(Fecha[[#This Row],[Fecha]],1),"dddd")</f>
        <v>lunes</v>
      </c>
      <c r="R55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7" spans="1:18" x14ac:dyDescent="0.3">
      <c r="A557" s="1">
        <v>41464</v>
      </c>
      <c r="B557">
        <f>(Fecha[[#This Row],[Año]]*10000)+(Fecha[[#This Row],[Mes]]*100)+Fecha[[#This Row],[Dia]]</f>
        <v>20130709</v>
      </c>
      <c r="C557">
        <f>YEAR(Fecha[Fecha])</f>
        <v>2013</v>
      </c>
      <c r="D557">
        <f>ROUNDUP(Fecha[[#This Row],[Mes]]/3,0)</f>
        <v>3</v>
      </c>
      <c r="E557">
        <f>MONTH(Fecha[[#This Row],[Fecha]])</f>
        <v>7</v>
      </c>
      <c r="F557">
        <f>(Fecha[[#This Row],[Año]]*100)+(Fecha[[#This Row],[Mes]])</f>
        <v>201307</v>
      </c>
      <c r="G557">
        <f>WEEKNUM(Fecha[[#This Row],[Fecha]],2)</f>
        <v>28</v>
      </c>
      <c r="H557">
        <f>DAY(Fecha[[#This Row],[Fecha]])</f>
        <v>9</v>
      </c>
      <c r="I557">
        <f>WEEKDAY(Fecha[[#This Row],[Fecha]],2)</f>
        <v>2</v>
      </c>
      <c r="J557">
        <f>Fecha[[#This Row],[Año]]</f>
        <v>2013</v>
      </c>
      <c r="K557" t="str">
        <f>"T"&amp;TEXT(Fecha[[#This Row],[Trimestre]],"0")</f>
        <v>T3</v>
      </c>
      <c r="L557" t="str">
        <f>Fecha[[#This Row],[NbTrimestre]]&amp;"/"&amp;RIGHT(TEXT(Fecha[[#This Row],[NbAño]],"0"),2)</f>
        <v>T3/13</v>
      </c>
      <c r="M557" t="str">
        <f>TEXT(Fecha[[#This Row],[Fecha]],"MMMM")</f>
        <v>julio</v>
      </c>
      <c r="N557" t="str">
        <f>TEXT(Fecha[[#This Row],[Fecha]],"MMM")</f>
        <v>jul</v>
      </c>
      <c r="O557" t="str">
        <f>TEXT(Fecha[[#This Row],[Dia]],"0")&amp;" "&amp;Fecha[[#This Row],[nbMes3L]]</f>
        <v>9 jul</v>
      </c>
      <c r="P557" t="str">
        <f>"Sem "&amp;TEXT(Fecha[[#This Row],[Semana]],"0")&amp;" "&amp;"/"&amp;RIGHT(TEXT(Fecha[[#This Row],[NbAño]],"0"),2)</f>
        <v>Sem 28 /13</v>
      </c>
      <c r="Q557" t="str">
        <f>TEXT(WEEKDAY(Fecha[[#This Row],[Fecha]],1),"dddd")</f>
        <v>martes</v>
      </c>
      <c r="R55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8" spans="1:18" x14ac:dyDescent="0.3">
      <c r="A558" s="1">
        <v>41465</v>
      </c>
      <c r="B558">
        <f>(Fecha[[#This Row],[Año]]*10000)+(Fecha[[#This Row],[Mes]]*100)+Fecha[[#This Row],[Dia]]</f>
        <v>20130710</v>
      </c>
      <c r="C558">
        <f>YEAR(Fecha[Fecha])</f>
        <v>2013</v>
      </c>
      <c r="D558">
        <f>ROUNDUP(Fecha[[#This Row],[Mes]]/3,0)</f>
        <v>3</v>
      </c>
      <c r="E558">
        <f>MONTH(Fecha[[#This Row],[Fecha]])</f>
        <v>7</v>
      </c>
      <c r="F558">
        <f>(Fecha[[#This Row],[Año]]*100)+(Fecha[[#This Row],[Mes]])</f>
        <v>201307</v>
      </c>
      <c r="G558">
        <f>WEEKNUM(Fecha[[#This Row],[Fecha]],2)</f>
        <v>28</v>
      </c>
      <c r="H558">
        <f>DAY(Fecha[[#This Row],[Fecha]])</f>
        <v>10</v>
      </c>
      <c r="I558">
        <f>WEEKDAY(Fecha[[#This Row],[Fecha]],2)</f>
        <v>3</v>
      </c>
      <c r="J558">
        <f>Fecha[[#This Row],[Año]]</f>
        <v>2013</v>
      </c>
      <c r="K558" t="str">
        <f>"T"&amp;TEXT(Fecha[[#This Row],[Trimestre]],"0")</f>
        <v>T3</v>
      </c>
      <c r="L558" t="str">
        <f>Fecha[[#This Row],[NbTrimestre]]&amp;"/"&amp;RIGHT(TEXT(Fecha[[#This Row],[NbAño]],"0"),2)</f>
        <v>T3/13</v>
      </c>
      <c r="M558" t="str">
        <f>TEXT(Fecha[[#This Row],[Fecha]],"MMMM")</f>
        <v>julio</v>
      </c>
      <c r="N558" t="str">
        <f>TEXT(Fecha[[#This Row],[Fecha]],"MMM")</f>
        <v>jul</v>
      </c>
      <c r="O558" t="str">
        <f>TEXT(Fecha[[#This Row],[Dia]],"0")&amp;" "&amp;Fecha[[#This Row],[nbMes3L]]</f>
        <v>10 jul</v>
      </c>
      <c r="P558" t="str">
        <f>"Sem "&amp;TEXT(Fecha[[#This Row],[Semana]],"0")&amp;" "&amp;"/"&amp;RIGHT(TEXT(Fecha[[#This Row],[NbAño]],"0"),2)</f>
        <v>Sem 28 /13</v>
      </c>
      <c r="Q558" t="str">
        <f>TEXT(WEEKDAY(Fecha[[#This Row],[Fecha]],1),"dddd")</f>
        <v>miércoles</v>
      </c>
      <c r="R55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59" spans="1:18" x14ac:dyDescent="0.3">
      <c r="A559" s="1">
        <v>41466</v>
      </c>
      <c r="B559">
        <f>(Fecha[[#This Row],[Año]]*10000)+(Fecha[[#This Row],[Mes]]*100)+Fecha[[#This Row],[Dia]]</f>
        <v>20130711</v>
      </c>
      <c r="C559">
        <f>YEAR(Fecha[Fecha])</f>
        <v>2013</v>
      </c>
      <c r="D559">
        <f>ROUNDUP(Fecha[[#This Row],[Mes]]/3,0)</f>
        <v>3</v>
      </c>
      <c r="E559">
        <f>MONTH(Fecha[[#This Row],[Fecha]])</f>
        <v>7</v>
      </c>
      <c r="F559">
        <f>(Fecha[[#This Row],[Año]]*100)+(Fecha[[#This Row],[Mes]])</f>
        <v>201307</v>
      </c>
      <c r="G559">
        <f>WEEKNUM(Fecha[[#This Row],[Fecha]],2)</f>
        <v>28</v>
      </c>
      <c r="H559">
        <f>DAY(Fecha[[#This Row],[Fecha]])</f>
        <v>11</v>
      </c>
      <c r="I559">
        <f>WEEKDAY(Fecha[[#This Row],[Fecha]],2)</f>
        <v>4</v>
      </c>
      <c r="J559">
        <f>Fecha[[#This Row],[Año]]</f>
        <v>2013</v>
      </c>
      <c r="K559" t="str">
        <f>"T"&amp;TEXT(Fecha[[#This Row],[Trimestre]],"0")</f>
        <v>T3</v>
      </c>
      <c r="L559" t="str">
        <f>Fecha[[#This Row],[NbTrimestre]]&amp;"/"&amp;RIGHT(TEXT(Fecha[[#This Row],[NbAño]],"0"),2)</f>
        <v>T3/13</v>
      </c>
      <c r="M559" t="str">
        <f>TEXT(Fecha[[#This Row],[Fecha]],"MMMM")</f>
        <v>julio</v>
      </c>
      <c r="N559" t="str">
        <f>TEXT(Fecha[[#This Row],[Fecha]],"MMM")</f>
        <v>jul</v>
      </c>
      <c r="O559" t="str">
        <f>TEXT(Fecha[[#This Row],[Dia]],"0")&amp;" "&amp;Fecha[[#This Row],[nbMes3L]]</f>
        <v>11 jul</v>
      </c>
      <c r="P559" t="str">
        <f>"Sem "&amp;TEXT(Fecha[[#This Row],[Semana]],"0")&amp;" "&amp;"/"&amp;RIGHT(TEXT(Fecha[[#This Row],[NbAño]],"0"),2)</f>
        <v>Sem 28 /13</v>
      </c>
      <c r="Q559" t="str">
        <f>TEXT(WEEKDAY(Fecha[[#This Row],[Fecha]],1),"dddd")</f>
        <v>jueves</v>
      </c>
      <c r="R55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0" spans="1:18" x14ac:dyDescent="0.3">
      <c r="A560" s="1">
        <v>41467</v>
      </c>
      <c r="B560">
        <f>(Fecha[[#This Row],[Año]]*10000)+(Fecha[[#This Row],[Mes]]*100)+Fecha[[#This Row],[Dia]]</f>
        <v>20130712</v>
      </c>
      <c r="C560">
        <f>YEAR(Fecha[Fecha])</f>
        <v>2013</v>
      </c>
      <c r="D560">
        <f>ROUNDUP(Fecha[[#This Row],[Mes]]/3,0)</f>
        <v>3</v>
      </c>
      <c r="E560">
        <f>MONTH(Fecha[[#This Row],[Fecha]])</f>
        <v>7</v>
      </c>
      <c r="F560">
        <f>(Fecha[[#This Row],[Año]]*100)+(Fecha[[#This Row],[Mes]])</f>
        <v>201307</v>
      </c>
      <c r="G560">
        <f>WEEKNUM(Fecha[[#This Row],[Fecha]],2)</f>
        <v>28</v>
      </c>
      <c r="H560">
        <f>DAY(Fecha[[#This Row],[Fecha]])</f>
        <v>12</v>
      </c>
      <c r="I560">
        <f>WEEKDAY(Fecha[[#This Row],[Fecha]],2)</f>
        <v>5</v>
      </c>
      <c r="J560">
        <f>Fecha[[#This Row],[Año]]</f>
        <v>2013</v>
      </c>
      <c r="K560" t="str">
        <f>"T"&amp;TEXT(Fecha[[#This Row],[Trimestre]],"0")</f>
        <v>T3</v>
      </c>
      <c r="L560" t="str">
        <f>Fecha[[#This Row],[NbTrimestre]]&amp;"/"&amp;RIGHT(TEXT(Fecha[[#This Row],[NbAño]],"0"),2)</f>
        <v>T3/13</v>
      </c>
      <c r="M560" t="str">
        <f>TEXT(Fecha[[#This Row],[Fecha]],"MMMM")</f>
        <v>julio</v>
      </c>
      <c r="N560" t="str">
        <f>TEXT(Fecha[[#This Row],[Fecha]],"MMM")</f>
        <v>jul</v>
      </c>
      <c r="O560" t="str">
        <f>TEXT(Fecha[[#This Row],[Dia]],"0")&amp;" "&amp;Fecha[[#This Row],[nbMes3L]]</f>
        <v>12 jul</v>
      </c>
      <c r="P560" t="str">
        <f>"Sem "&amp;TEXT(Fecha[[#This Row],[Semana]],"0")&amp;" "&amp;"/"&amp;RIGHT(TEXT(Fecha[[#This Row],[NbAño]],"0"),2)</f>
        <v>Sem 28 /13</v>
      </c>
      <c r="Q560" t="str">
        <f>TEXT(WEEKDAY(Fecha[[#This Row],[Fecha]],1),"dddd")</f>
        <v>viernes</v>
      </c>
      <c r="R56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1" spans="1:18" x14ac:dyDescent="0.3">
      <c r="A561" s="1">
        <v>41468</v>
      </c>
      <c r="B561">
        <f>(Fecha[[#This Row],[Año]]*10000)+(Fecha[[#This Row],[Mes]]*100)+Fecha[[#This Row],[Dia]]</f>
        <v>20130713</v>
      </c>
      <c r="C561">
        <f>YEAR(Fecha[Fecha])</f>
        <v>2013</v>
      </c>
      <c r="D561">
        <f>ROUNDUP(Fecha[[#This Row],[Mes]]/3,0)</f>
        <v>3</v>
      </c>
      <c r="E561">
        <f>MONTH(Fecha[[#This Row],[Fecha]])</f>
        <v>7</v>
      </c>
      <c r="F561">
        <f>(Fecha[[#This Row],[Año]]*100)+(Fecha[[#This Row],[Mes]])</f>
        <v>201307</v>
      </c>
      <c r="G561">
        <f>WEEKNUM(Fecha[[#This Row],[Fecha]],2)</f>
        <v>28</v>
      </c>
      <c r="H561">
        <f>DAY(Fecha[[#This Row],[Fecha]])</f>
        <v>13</v>
      </c>
      <c r="I561">
        <f>WEEKDAY(Fecha[[#This Row],[Fecha]],2)</f>
        <v>6</v>
      </c>
      <c r="J561">
        <f>Fecha[[#This Row],[Año]]</f>
        <v>2013</v>
      </c>
      <c r="K561" t="str">
        <f>"T"&amp;TEXT(Fecha[[#This Row],[Trimestre]],"0")</f>
        <v>T3</v>
      </c>
      <c r="L561" t="str">
        <f>Fecha[[#This Row],[NbTrimestre]]&amp;"/"&amp;RIGHT(TEXT(Fecha[[#This Row],[NbAño]],"0"),2)</f>
        <v>T3/13</v>
      </c>
      <c r="M561" t="str">
        <f>TEXT(Fecha[[#This Row],[Fecha]],"MMMM")</f>
        <v>julio</v>
      </c>
      <c r="N561" t="str">
        <f>TEXT(Fecha[[#This Row],[Fecha]],"MMM")</f>
        <v>jul</v>
      </c>
      <c r="O561" t="str">
        <f>TEXT(Fecha[[#This Row],[Dia]],"0")&amp;" "&amp;Fecha[[#This Row],[nbMes3L]]</f>
        <v>13 jul</v>
      </c>
      <c r="P561" t="str">
        <f>"Sem "&amp;TEXT(Fecha[[#This Row],[Semana]],"0")&amp;" "&amp;"/"&amp;RIGHT(TEXT(Fecha[[#This Row],[NbAño]],"0"),2)</f>
        <v>Sem 28 /13</v>
      </c>
      <c r="Q561" t="str">
        <f>TEXT(WEEKDAY(Fecha[[#This Row],[Fecha]],1),"dddd")</f>
        <v>sábado</v>
      </c>
      <c r="R56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2" spans="1:18" x14ac:dyDescent="0.3">
      <c r="A562" s="1">
        <v>41469</v>
      </c>
      <c r="B562">
        <f>(Fecha[[#This Row],[Año]]*10000)+(Fecha[[#This Row],[Mes]]*100)+Fecha[[#This Row],[Dia]]</f>
        <v>20130714</v>
      </c>
      <c r="C562">
        <f>YEAR(Fecha[Fecha])</f>
        <v>2013</v>
      </c>
      <c r="D562">
        <f>ROUNDUP(Fecha[[#This Row],[Mes]]/3,0)</f>
        <v>3</v>
      </c>
      <c r="E562">
        <f>MONTH(Fecha[[#This Row],[Fecha]])</f>
        <v>7</v>
      </c>
      <c r="F562">
        <f>(Fecha[[#This Row],[Año]]*100)+(Fecha[[#This Row],[Mes]])</f>
        <v>201307</v>
      </c>
      <c r="G562">
        <f>WEEKNUM(Fecha[[#This Row],[Fecha]],2)</f>
        <v>28</v>
      </c>
      <c r="H562">
        <f>DAY(Fecha[[#This Row],[Fecha]])</f>
        <v>14</v>
      </c>
      <c r="I562">
        <f>WEEKDAY(Fecha[[#This Row],[Fecha]],2)</f>
        <v>7</v>
      </c>
      <c r="J562">
        <f>Fecha[[#This Row],[Año]]</f>
        <v>2013</v>
      </c>
      <c r="K562" t="str">
        <f>"T"&amp;TEXT(Fecha[[#This Row],[Trimestre]],"0")</f>
        <v>T3</v>
      </c>
      <c r="L562" t="str">
        <f>Fecha[[#This Row],[NbTrimestre]]&amp;"/"&amp;RIGHT(TEXT(Fecha[[#This Row],[NbAño]],"0"),2)</f>
        <v>T3/13</v>
      </c>
      <c r="M562" t="str">
        <f>TEXT(Fecha[[#This Row],[Fecha]],"MMMM")</f>
        <v>julio</v>
      </c>
      <c r="N562" t="str">
        <f>TEXT(Fecha[[#This Row],[Fecha]],"MMM")</f>
        <v>jul</v>
      </c>
      <c r="O562" t="str">
        <f>TEXT(Fecha[[#This Row],[Dia]],"0")&amp;" "&amp;Fecha[[#This Row],[nbMes3L]]</f>
        <v>14 jul</v>
      </c>
      <c r="P562" t="str">
        <f>"Sem "&amp;TEXT(Fecha[[#This Row],[Semana]],"0")&amp;" "&amp;"/"&amp;RIGHT(TEXT(Fecha[[#This Row],[NbAño]],"0"),2)</f>
        <v>Sem 28 /13</v>
      </c>
      <c r="Q562" t="str">
        <f>TEXT(WEEKDAY(Fecha[[#This Row],[Fecha]],1),"dddd")</f>
        <v>domingo</v>
      </c>
      <c r="R56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3" spans="1:18" x14ac:dyDescent="0.3">
      <c r="A563" s="1">
        <v>41470</v>
      </c>
      <c r="B563">
        <f>(Fecha[[#This Row],[Año]]*10000)+(Fecha[[#This Row],[Mes]]*100)+Fecha[[#This Row],[Dia]]</f>
        <v>20130715</v>
      </c>
      <c r="C563">
        <f>YEAR(Fecha[Fecha])</f>
        <v>2013</v>
      </c>
      <c r="D563">
        <f>ROUNDUP(Fecha[[#This Row],[Mes]]/3,0)</f>
        <v>3</v>
      </c>
      <c r="E563">
        <f>MONTH(Fecha[[#This Row],[Fecha]])</f>
        <v>7</v>
      </c>
      <c r="F563">
        <f>(Fecha[[#This Row],[Año]]*100)+(Fecha[[#This Row],[Mes]])</f>
        <v>201307</v>
      </c>
      <c r="G563">
        <f>WEEKNUM(Fecha[[#This Row],[Fecha]],2)</f>
        <v>29</v>
      </c>
      <c r="H563">
        <f>DAY(Fecha[[#This Row],[Fecha]])</f>
        <v>15</v>
      </c>
      <c r="I563">
        <f>WEEKDAY(Fecha[[#This Row],[Fecha]],2)</f>
        <v>1</v>
      </c>
      <c r="J563">
        <f>Fecha[[#This Row],[Año]]</f>
        <v>2013</v>
      </c>
      <c r="K563" t="str">
        <f>"T"&amp;TEXT(Fecha[[#This Row],[Trimestre]],"0")</f>
        <v>T3</v>
      </c>
      <c r="L563" t="str">
        <f>Fecha[[#This Row],[NbTrimestre]]&amp;"/"&amp;RIGHT(TEXT(Fecha[[#This Row],[NbAño]],"0"),2)</f>
        <v>T3/13</v>
      </c>
      <c r="M563" t="str">
        <f>TEXT(Fecha[[#This Row],[Fecha]],"MMMM")</f>
        <v>julio</v>
      </c>
      <c r="N563" t="str">
        <f>TEXT(Fecha[[#This Row],[Fecha]],"MMM")</f>
        <v>jul</v>
      </c>
      <c r="O563" t="str">
        <f>TEXT(Fecha[[#This Row],[Dia]],"0")&amp;" "&amp;Fecha[[#This Row],[nbMes3L]]</f>
        <v>15 jul</v>
      </c>
      <c r="P563" t="str">
        <f>"Sem "&amp;TEXT(Fecha[[#This Row],[Semana]],"0")&amp;" "&amp;"/"&amp;RIGHT(TEXT(Fecha[[#This Row],[NbAño]],"0"),2)</f>
        <v>Sem 29 /13</v>
      </c>
      <c r="Q563" t="str">
        <f>TEXT(WEEKDAY(Fecha[[#This Row],[Fecha]],1),"dddd")</f>
        <v>lunes</v>
      </c>
      <c r="R56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4" spans="1:18" x14ac:dyDescent="0.3">
      <c r="A564" s="1">
        <v>41471</v>
      </c>
      <c r="B564">
        <f>(Fecha[[#This Row],[Año]]*10000)+(Fecha[[#This Row],[Mes]]*100)+Fecha[[#This Row],[Dia]]</f>
        <v>20130716</v>
      </c>
      <c r="C564">
        <f>YEAR(Fecha[Fecha])</f>
        <v>2013</v>
      </c>
      <c r="D564">
        <f>ROUNDUP(Fecha[[#This Row],[Mes]]/3,0)</f>
        <v>3</v>
      </c>
      <c r="E564">
        <f>MONTH(Fecha[[#This Row],[Fecha]])</f>
        <v>7</v>
      </c>
      <c r="F564">
        <f>(Fecha[[#This Row],[Año]]*100)+(Fecha[[#This Row],[Mes]])</f>
        <v>201307</v>
      </c>
      <c r="G564">
        <f>WEEKNUM(Fecha[[#This Row],[Fecha]],2)</f>
        <v>29</v>
      </c>
      <c r="H564">
        <f>DAY(Fecha[[#This Row],[Fecha]])</f>
        <v>16</v>
      </c>
      <c r="I564">
        <f>WEEKDAY(Fecha[[#This Row],[Fecha]],2)</f>
        <v>2</v>
      </c>
      <c r="J564">
        <f>Fecha[[#This Row],[Año]]</f>
        <v>2013</v>
      </c>
      <c r="K564" t="str">
        <f>"T"&amp;TEXT(Fecha[[#This Row],[Trimestre]],"0")</f>
        <v>T3</v>
      </c>
      <c r="L564" t="str">
        <f>Fecha[[#This Row],[NbTrimestre]]&amp;"/"&amp;RIGHT(TEXT(Fecha[[#This Row],[NbAño]],"0"),2)</f>
        <v>T3/13</v>
      </c>
      <c r="M564" t="str">
        <f>TEXT(Fecha[[#This Row],[Fecha]],"MMMM")</f>
        <v>julio</v>
      </c>
      <c r="N564" t="str">
        <f>TEXT(Fecha[[#This Row],[Fecha]],"MMM")</f>
        <v>jul</v>
      </c>
      <c r="O564" t="str">
        <f>TEXT(Fecha[[#This Row],[Dia]],"0")&amp;" "&amp;Fecha[[#This Row],[nbMes3L]]</f>
        <v>16 jul</v>
      </c>
      <c r="P564" t="str">
        <f>"Sem "&amp;TEXT(Fecha[[#This Row],[Semana]],"0")&amp;" "&amp;"/"&amp;RIGHT(TEXT(Fecha[[#This Row],[NbAño]],"0"),2)</f>
        <v>Sem 29 /13</v>
      </c>
      <c r="Q564" t="str">
        <f>TEXT(WEEKDAY(Fecha[[#This Row],[Fecha]],1),"dddd")</f>
        <v>martes</v>
      </c>
      <c r="R56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5" spans="1:18" x14ac:dyDescent="0.3">
      <c r="A565" s="1">
        <v>41472</v>
      </c>
      <c r="B565">
        <f>(Fecha[[#This Row],[Año]]*10000)+(Fecha[[#This Row],[Mes]]*100)+Fecha[[#This Row],[Dia]]</f>
        <v>20130717</v>
      </c>
      <c r="C565">
        <f>YEAR(Fecha[Fecha])</f>
        <v>2013</v>
      </c>
      <c r="D565">
        <f>ROUNDUP(Fecha[[#This Row],[Mes]]/3,0)</f>
        <v>3</v>
      </c>
      <c r="E565">
        <f>MONTH(Fecha[[#This Row],[Fecha]])</f>
        <v>7</v>
      </c>
      <c r="F565">
        <f>(Fecha[[#This Row],[Año]]*100)+(Fecha[[#This Row],[Mes]])</f>
        <v>201307</v>
      </c>
      <c r="G565">
        <f>WEEKNUM(Fecha[[#This Row],[Fecha]],2)</f>
        <v>29</v>
      </c>
      <c r="H565">
        <f>DAY(Fecha[[#This Row],[Fecha]])</f>
        <v>17</v>
      </c>
      <c r="I565">
        <f>WEEKDAY(Fecha[[#This Row],[Fecha]],2)</f>
        <v>3</v>
      </c>
      <c r="J565">
        <f>Fecha[[#This Row],[Año]]</f>
        <v>2013</v>
      </c>
      <c r="K565" t="str">
        <f>"T"&amp;TEXT(Fecha[[#This Row],[Trimestre]],"0")</f>
        <v>T3</v>
      </c>
      <c r="L565" t="str">
        <f>Fecha[[#This Row],[NbTrimestre]]&amp;"/"&amp;RIGHT(TEXT(Fecha[[#This Row],[NbAño]],"0"),2)</f>
        <v>T3/13</v>
      </c>
      <c r="M565" t="str">
        <f>TEXT(Fecha[[#This Row],[Fecha]],"MMMM")</f>
        <v>julio</v>
      </c>
      <c r="N565" t="str">
        <f>TEXT(Fecha[[#This Row],[Fecha]],"MMM")</f>
        <v>jul</v>
      </c>
      <c r="O565" t="str">
        <f>TEXT(Fecha[[#This Row],[Dia]],"0")&amp;" "&amp;Fecha[[#This Row],[nbMes3L]]</f>
        <v>17 jul</v>
      </c>
      <c r="P565" t="str">
        <f>"Sem "&amp;TEXT(Fecha[[#This Row],[Semana]],"0")&amp;" "&amp;"/"&amp;RIGHT(TEXT(Fecha[[#This Row],[NbAño]],"0"),2)</f>
        <v>Sem 29 /13</v>
      </c>
      <c r="Q565" t="str">
        <f>TEXT(WEEKDAY(Fecha[[#This Row],[Fecha]],1),"dddd")</f>
        <v>miércoles</v>
      </c>
      <c r="R56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6" spans="1:18" x14ac:dyDescent="0.3">
      <c r="A566" s="1">
        <v>41473</v>
      </c>
      <c r="B566">
        <f>(Fecha[[#This Row],[Año]]*10000)+(Fecha[[#This Row],[Mes]]*100)+Fecha[[#This Row],[Dia]]</f>
        <v>20130718</v>
      </c>
      <c r="C566">
        <f>YEAR(Fecha[Fecha])</f>
        <v>2013</v>
      </c>
      <c r="D566">
        <f>ROUNDUP(Fecha[[#This Row],[Mes]]/3,0)</f>
        <v>3</v>
      </c>
      <c r="E566">
        <f>MONTH(Fecha[[#This Row],[Fecha]])</f>
        <v>7</v>
      </c>
      <c r="F566">
        <f>(Fecha[[#This Row],[Año]]*100)+(Fecha[[#This Row],[Mes]])</f>
        <v>201307</v>
      </c>
      <c r="G566">
        <f>WEEKNUM(Fecha[[#This Row],[Fecha]],2)</f>
        <v>29</v>
      </c>
      <c r="H566">
        <f>DAY(Fecha[[#This Row],[Fecha]])</f>
        <v>18</v>
      </c>
      <c r="I566">
        <f>WEEKDAY(Fecha[[#This Row],[Fecha]],2)</f>
        <v>4</v>
      </c>
      <c r="J566">
        <f>Fecha[[#This Row],[Año]]</f>
        <v>2013</v>
      </c>
      <c r="K566" t="str">
        <f>"T"&amp;TEXT(Fecha[[#This Row],[Trimestre]],"0")</f>
        <v>T3</v>
      </c>
      <c r="L566" t="str">
        <f>Fecha[[#This Row],[NbTrimestre]]&amp;"/"&amp;RIGHT(TEXT(Fecha[[#This Row],[NbAño]],"0"),2)</f>
        <v>T3/13</v>
      </c>
      <c r="M566" t="str">
        <f>TEXT(Fecha[[#This Row],[Fecha]],"MMMM")</f>
        <v>julio</v>
      </c>
      <c r="N566" t="str">
        <f>TEXT(Fecha[[#This Row],[Fecha]],"MMM")</f>
        <v>jul</v>
      </c>
      <c r="O566" t="str">
        <f>TEXT(Fecha[[#This Row],[Dia]],"0")&amp;" "&amp;Fecha[[#This Row],[nbMes3L]]</f>
        <v>18 jul</v>
      </c>
      <c r="P566" t="str">
        <f>"Sem "&amp;TEXT(Fecha[[#This Row],[Semana]],"0")&amp;" "&amp;"/"&amp;RIGHT(TEXT(Fecha[[#This Row],[NbAño]],"0"),2)</f>
        <v>Sem 29 /13</v>
      </c>
      <c r="Q566" t="str">
        <f>TEXT(WEEKDAY(Fecha[[#This Row],[Fecha]],1),"dddd")</f>
        <v>jueves</v>
      </c>
      <c r="R56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7" spans="1:18" x14ac:dyDescent="0.3">
      <c r="A567" s="1">
        <v>41474</v>
      </c>
      <c r="B567">
        <f>(Fecha[[#This Row],[Año]]*10000)+(Fecha[[#This Row],[Mes]]*100)+Fecha[[#This Row],[Dia]]</f>
        <v>20130719</v>
      </c>
      <c r="C567">
        <f>YEAR(Fecha[Fecha])</f>
        <v>2013</v>
      </c>
      <c r="D567">
        <f>ROUNDUP(Fecha[[#This Row],[Mes]]/3,0)</f>
        <v>3</v>
      </c>
      <c r="E567">
        <f>MONTH(Fecha[[#This Row],[Fecha]])</f>
        <v>7</v>
      </c>
      <c r="F567">
        <f>(Fecha[[#This Row],[Año]]*100)+(Fecha[[#This Row],[Mes]])</f>
        <v>201307</v>
      </c>
      <c r="G567">
        <f>WEEKNUM(Fecha[[#This Row],[Fecha]],2)</f>
        <v>29</v>
      </c>
      <c r="H567">
        <f>DAY(Fecha[[#This Row],[Fecha]])</f>
        <v>19</v>
      </c>
      <c r="I567">
        <f>WEEKDAY(Fecha[[#This Row],[Fecha]],2)</f>
        <v>5</v>
      </c>
      <c r="J567">
        <f>Fecha[[#This Row],[Año]]</f>
        <v>2013</v>
      </c>
      <c r="K567" t="str">
        <f>"T"&amp;TEXT(Fecha[[#This Row],[Trimestre]],"0")</f>
        <v>T3</v>
      </c>
      <c r="L567" t="str">
        <f>Fecha[[#This Row],[NbTrimestre]]&amp;"/"&amp;RIGHT(TEXT(Fecha[[#This Row],[NbAño]],"0"),2)</f>
        <v>T3/13</v>
      </c>
      <c r="M567" t="str">
        <f>TEXT(Fecha[[#This Row],[Fecha]],"MMMM")</f>
        <v>julio</v>
      </c>
      <c r="N567" t="str">
        <f>TEXT(Fecha[[#This Row],[Fecha]],"MMM")</f>
        <v>jul</v>
      </c>
      <c r="O567" t="str">
        <f>TEXT(Fecha[[#This Row],[Dia]],"0")&amp;" "&amp;Fecha[[#This Row],[nbMes3L]]</f>
        <v>19 jul</v>
      </c>
      <c r="P567" t="str">
        <f>"Sem "&amp;TEXT(Fecha[[#This Row],[Semana]],"0")&amp;" "&amp;"/"&amp;RIGHT(TEXT(Fecha[[#This Row],[NbAño]],"0"),2)</f>
        <v>Sem 29 /13</v>
      </c>
      <c r="Q567" t="str">
        <f>TEXT(WEEKDAY(Fecha[[#This Row],[Fecha]],1),"dddd")</f>
        <v>viernes</v>
      </c>
      <c r="R56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8" spans="1:18" x14ac:dyDescent="0.3">
      <c r="A568" s="1">
        <v>41475</v>
      </c>
      <c r="B568">
        <f>(Fecha[[#This Row],[Año]]*10000)+(Fecha[[#This Row],[Mes]]*100)+Fecha[[#This Row],[Dia]]</f>
        <v>20130720</v>
      </c>
      <c r="C568">
        <f>YEAR(Fecha[Fecha])</f>
        <v>2013</v>
      </c>
      <c r="D568">
        <f>ROUNDUP(Fecha[[#This Row],[Mes]]/3,0)</f>
        <v>3</v>
      </c>
      <c r="E568">
        <f>MONTH(Fecha[[#This Row],[Fecha]])</f>
        <v>7</v>
      </c>
      <c r="F568">
        <f>(Fecha[[#This Row],[Año]]*100)+(Fecha[[#This Row],[Mes]])</f>
        <v>201307</v>
      </c>
      <c r="G568">
        <f>WEEKNUM(Fecha[[#This Row],[Fecha]],2)</f>
        <v>29</v>
      </c>
      <c r="H568">
        <f>DAY(Fecha[[#This Row],[Fecha]])</f>
        <v>20</v>
      </c>
      <c r="I568">
        <f>WEEKDAY(Fecha[[#This Row],[Fecha]],2)</f>
        <v>6</v>
      </c>
      <c r="J568">
        <f>Fecha[[#This Row],[Año]]</f>
        <v>2013</v>
      </c>
      <c r="K568" t="str">
        <f>"T"&amp;TEXT(Fecha[[#This Row],[Trimestre]],"0")</f>
        <v>T3</v>
      </c>
      <c r="L568" t="str">
        <f>Fecha[[#This Row],[NbTrimestre]]&amp;"/"&amp;RIGHT(TEXT(Fecha[[#This Row],[NbAño]],"0"),2)</f>
        <v>T3/13</v>
      </c>
      <c r="M568" t="str">
        <f>TEXT(Fecha[[#This Row],[Fecha]],"MMMM")</f>
        <v>julio</v>
      </c>
      <c r="N568" t="str">
        <f>TEXT(Fecha[[#This Row],[Fecha]],"MMM")</f>
        <v>jul</v>
      </c>
      <c r="O568" t="str">
        <f>TEXT(Fecha[[#This Row],[Dia]],"0")&amp;" "&amp;Fecha[[#This Row],[nbMes3L]]</f>
        <v>20 jul</v>
      </c>
      <c r="P568" t="str">
        <f>"Sem "&amp;TEXT(Fecha[[#This Row],[Semana]],"0")&amp;" "&amp;"/"&amp;RIGHT(TEXT(Fecha[[#This Row],[NbAño]],"0"),2)</f>
        <v>Sem 29 /13</v>
      </c>
      <c r="Q568" t="str">
        <f>TEXT(WEEKDAY(Fecha[[#This Row],[Fecha]],1),"dddd")</f>
        <v>sábado</v>
      </c>
      <c r="R56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69" spans="1:18" x14ac:dyDescent="0.3">
      <c r="A569" s="1">
        <v>41476</v>
      </c>
      <c r="B569">
        <f>(Fecha[[#This Row],[Año]]*10000)+(Fecha[[#This Row],[Mes]]*100)+Fecha[[#This Row],[Dia]]</f>
        <v>20130721</v>
      </c>
      <c r="C569">
        <f>YEAR(Fecha[Fecha])</f>
        <v>2013</v>
      </c>
      <c r="D569">
        <f>ROUNDUP(Fecha[[#This Row],[Mes]]/3,0)</f>
        <v>3</v>
      </c>
      <c r="E569">
        <f>MONTH(Fecha[[#This Row],[Fecha]])</f>
        <v>7</v>
      </c>
      <c r="F569">
        <f>(Fecha[[#This Row],[Año]]*100)+(Fecha[[#This Row],[Mes]])</f>
        <v>201307</v>
      </c>
      <c r="G569">
        <f>WEEKNUM(Fecha[[#This Row],[Fecha]],2)</f>
        <v>29</v>
      </c>
      <c r="H569">
        <f>DAY(Fecha[[#This Row],[Fecha]])</f>
        <v>21</v>
      </c>
      <c r="I569">
        <f>WEEKDAY(Fecha[[#This Row],[Fecha]],2)</f>
        <v>7</v>
      </c>
      <c r="J569">
        <f>Fecha[[#This Row],[Año]]</f>
        <v>2013</v>
      </c>
      <c r="K569" t="str">
        <f>"T"&amp;TEXT(Fecha[[#This Row],[Trimestre]],"0")</f>
        <v>T3</v>
      </c>
      <c r="L569" t="str">
        <f>Fecha[[#This Row],[NbTrimestre]]&amp;"/"&amp;RIGHT(TEXT(Fecha[[#This Row],[NbAño]],"0"),2)</f>
        <v>T3/13</v>
      </c>
      <c r="M569" t="str">
        <f>TEXT(Fecha[[#This Row],[Fecha]],"MMMM")</f>
        <v>julio</v>
      </c>
      <c r="N569" t="str">
        <f>TEXT(Fecha[[#This Row],[Fecha]],"MMM")</f>
        <v>jul</v>
      </c>
      <c r="O569" t="str">
        <f>TEXT(Fecha[[#This Row],[Dia]],"0")&amp;" "&amp;Fecha[[#This Row],[nbMes3L]]</f>
        <v>21 jul</v>
      </c>
      <c r="P569" t="str">
        <f>"Sem "&amp;TEXT(Fecha[[#This Row],[Semana]],"0")&amp;" "&amp;"/"&amp;RIGHT(TEXT(Fecha[[#This Row],[NbAño]],"0"),2)</f>
        <v>Sem 29 /13</v>
      </c>
      <c r="Q569" t="str">
        <f>TEXT(WEEKDAY(Fecha[[#This Row],[Fecha]],1),"dddd")</f>
        <v>domingo</v>
      </c>
      <c r="R56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0" spans="1:18" x14ac:dyDescent="0.3">
      <c r="A570" s="1">
        <v>41477</v>
      </c>
      <c r="B570">
        <f>(Fecha[[#This Row],[Año]]*10000)+(Fecha[[#This Row],[Mes]]*100)+Fecha[[#This Row],[Dia]]</f>
        <v>20130722</v>
      </c>
      <c r="C570">
        <f>YEAR(Fecha[Fecha])</f>
        <v>2013</v>
      </c>
      <c r="D570">
        <f>ROUNDUP(Fecha[[#This Row],[Mes]]/3,0)</f>
        <v>3</v>
      </c>
      <c r="E570">
        <f>MONTH(Fecha[[#This Row],[Fecha]])</f>
        <v>7</v>
      </c>
      <c r="F570">
        <f>(Fecha[[#This Row],[Año]]*100)+(Fecha[[#This Row],[Mes]])</f>
        <v>201307</v>
      </c>
      <c r="G570">
        <f>WEEKNUM(Fecha[[#This Row],[Fecha]],2)</f>
        <v>30</v>
      </c>
      <c r="H570">
        <f>DAY(Fecha[[#This Row],[Fecha]])</f>
        <v>22</v>
      </c>
      <c r="I570">
        <f>WEEKDAY(Fecha[[#This Row],[Fecha]],2)</f>
        <v>1</v>
      </c>
      <c r="J570">
        <f>Fecha[[#This Row],[Año]]</f>
        <v>2013</v>
      </c>
      <c r="K570" t="str">
        <f>"T"&amp;TEXT(Fecha[[#This Row],[Trimestre]],"0")</f>
        <v>T3</v>
      </c>
      <c r="L570" t="str">
        <f>Fecha[[#This Row],[NbTrimestre]]&amp;"/"&amp;RIGHT(TEXT(Fecha[[#This Row],[NbAño]],"0"),2)</f>
        <v>T3/13</v>
      </c>
      <c r="M570" t="str">
        <f>TEXT(Fecha[[#This Row],[Fecha]],"MMMM")</f>
        <v>julio</v>
      </c>
      <c r="N570" t="str">
        <f>TEXT(Fecha[[#This Row],[Fecha]],"MMM")</f>
        <v>jul</v>
      </c>
      <c r="O570" t="str">
        <f>TEXT(Fecha[[#This Row],[Dia]],"0")&amp;" "&amp;Fecha[[#This Row],[nbMes3L]]</f>
        <v>22 jul</v>
      </c>
      <c r="P570" t="str">
        <f>"Sem "&amp;TEXT(Fecha[[#This Row],[Semana]],"0")&amp;" "&amp;"/"&amp;RIGHT(TEXT(Fecha[[#This Row],[NbAño]],"0"),2)</f>
        <v>Sem 30 /13</v>
      </c>
      <c r="Q570" t="str">
        <f>TEXT(WEEKDAY(Fecha[[#This Row],[Fecha]],1),"dddd")</f>
        <v>lunes</v>
      </c>
      <c r="R57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1" spans="1:18" x14ac:dyDescent="0.3">
      <c r="A571" s="1">
        <v>41478</v>
      </c>
      <c r="B571">
        <f>(Fecha[[#This Row],[Año]]*10000)+(Fecha[[#This Row],[Mes]]*100)+Fecha[[#This Row],[Dia]]</f>
        <v>20130723</v>
      </c>
      <c r="C571">
        <f>YEAR(Fecha[Fecha])</f>
        <v>2013</v>
      </c>
      <c r="D571">
        <f>ROUNDUP(Fecha[[#This Row],[Mes]]/3,0)</f>
        <v>3</v>
      </c>
      <c r="E571">
        <f>MONTH(Fecha[[#This Row],[Fecha]])</f>
        <v>7</v>
      </c>
      <c r="F571">
        <f>(Fecha[[#This Row],[Año]]*100)+(Fecha[[#This Row],[Mes]])</f>
        <v>201307</v>
      </c>
      <c r="G571">
        <f>WEEKNUM(Fecha[[#This Row],[Fecha]],2)</f>
        <v>30</v>
      </c>
      <c r="H571">
        <f>DAY(Fecha[[#This Row],[Fecha]])</f>
        <v>23</v>
      </c>
      <c r="I571">
        <f>WEEKDAY(Fecha[[#This Row],[Fecha]],2)</f>
        <v>2</v>
      </c>
      <c r="J571">
        <f>Fecha[[#This Row],[Año]]</f>
        <v>2013</v>
      </c>
      <c r="K571" t="str">
        <f>"T"&amp;TEXT(Fecha[[#This Row],[Trimestre]],"0")</f>
        <v>T3</v>
      </c>
      <c r="L571" t="str">
        <f>Fecha[[#This Row],[NbTrimestre]]&amp;"/"&amp;RIGHT(TEXT(Fecha[[#This Row],[NbAño]],"0"),2)</f>
        <v>T3/13</v>
      </c>
      <c r="M571" t="str">
        <f>TEXT(Fecha[[#This Row],[Fecha]],"MMMM")</f>
        <v>julio</v>
      </c>
      <c r="N571" t="str">
        <f>TEXT(Fecha[[#This Row],[Fecha]],"MMM")</f>
        <v>jul</v>
      </c>
      <c r="O571" t="str">
        <f>TEXT(Fecha[[#This Row],[Dia]],"0")&amp;" "&amp;Fecha[[#This Row],[nbMes3L]]</f>
        <v>23 jul</v>
      </c>
      <c r="P571" t="str">
        <f>"Sem "&amp;TEXT(Fecha[[#This Row],[Semana]],"0")&amp;" "&amp;"/"&amp;RIGHT(TEXT(Fecha[[#This Row],[NbAño]],"0"),2)</f>
        <v>Sem 30 /13</v>
      </c>
      <c r="Q571" t="str">
        <f>TEXT(WEEKDAY(Fecha[[#This Row],[Fecha]],1),"dddd")</f>
        <v>martes</v>
      </c>
      <c r="R57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2" spans="1:18" x14ac:dyDescent="0.3">
      <c r="A572" s="1">
        <v>41479</v>
      </c>
      <c r="B572">
        <f>(Fecha[[#This Row],[Año]]*10000)+(Fecha[[#This Row],[Mes]]*100)+Fecha[[#This Row],[Dia]]</f>
        <v>20130724</v>
      </c>
      <c r="C572">
        <f>YEAR(Fecha[Fecha])</f>
        <v>2013</v>
      </c>
      <c r="D572">
        <f>ROUNDUP(Fecha[[#This Row],[Mes]]/3,0)</f>
        <v>3</v>
      </c>
      <c r="E572">
        <f>MONTH(Fecha[[#This Row],[Fecha]])</f>
        <v>7</v>
      </c>
      <c r="F572">
        <f>(Fecha[[#This Row],[Año]]*100)+(Fecha[[#This Row],[Mes]])</f>
        <v>201307</v>
      </c>
      <c r="G572">
        <f>WEEKNUM(Fecha[[#This Row],[Fecha]],2)</f>
        <v>30</v>
      </c>
      <c r="H572">
        <f>DAY(Fecha[[#This Row],[Fecha]])</f>
        <v>24</v>
      </c>
      <c r="I572">
        <f>WEEKDAY(Fecha[[#This Row],[Fecha]],2)</f>
        <v>3</v>
      </c>
      <c r="J572">
        <f>Fecha[[#This Row],[Año]]</f>
        <v>2013</v>
      </c>
      <c r="K572" t="str">
        <f>"T"&amp;TEXT(Fecha[[#This Row],[Trimestre]],"0")</f>
        <v>T3</v>
      </c>
      <c r="L572" t="str">
        <f>Fecha[[#This Row],[NbTrimestre]]&amp;"/"&amp;RIGHT(TEXT(Fecha[[#This Row],[NbAño]],"0"),2)</f>
        <v>T3/13</v>
      </c>
      <c r="M572" t="str">
        <f>TEXT(Fecha[[#This Row],[Fecha]],"MMMM")</f>
        <v>julio</v>
      </c>
      <c r="N572" t="str">
        <f>TEXT(Fecha[[#This Row],[Fecha]],"MMM")</f>
        <v>jul</v>
      </c>
      <c r="O572" t="str">
        <f>TEXT(Fecha[[#This Row],[Dia]],"0")&amp;" "&amp;Fecha[[#This Row],[nbMes3L]]</f>
        <v>24 jul</v>
      </c>
      <c r="P572" t="str">
        <f>"Sem "&amp;TEXT(Fecha[[#This Row],[Semana]],"0")&amp;" "&amp;"/"&amp;RIGHT(TEXT(Fecha[[#This Row],[NbAño]],"0"),2)</f>
        <v>Sem 30 /13</v>
      </c>
      <c r="Q572" t="str">
        <f>TEXT(WEEKDAY(Fecha[[#This Row],[Fecha]],1),"dddd")</f>
        <v>miércoles</v>
      </c>
      <c r="R57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3" spans="1:18" x14ac:dyDescent="0.3">
      <c r="A573" s="1">
        <v>41480</v>
      </c>
      <c r="B573">
        <f>(Fecha[[#This Row],[Año]]*10000)+(Fecha[[#This Row],[Mes]]*100)+Fecha[[#This Row],[Dia]]</f>
        <v>20130725</v>
      </c>
      <c r="C573">
        <f>YEAR(Fecha[Fecha])</f>
        <v>2013</v>
      </c>
      <c r="D573">
        <f>ROUNDUP(Fecha[[#This Row],[Mes]]/3,0)</f>
        <v>3</v>
      </c>
      <c r="E573">
        <f>MONTH(Fecha[[#This Row],[Fecha]])</f>
        <v>7</v>
      </c>
      <c r="F573">
        <f>(Fecha[[#This Row],[Año]]*100)+(Fecha[[#This Row],[Mes]])</f>
        <v>201307</v>
      </c>
      <c r="G573">
        <f>WEEKNUM(Fecha[[#This Row],[Fecha]],2)</f>
        <v>30</v>
      </c>
      <c r="H573">
        <f>DAY(Fecha[[#This Row],[Fecha]])</f>
        <v>25</v>
      </c>
      <c r="I573">
        <f>WEEKDAY(Fecha[[#This Row],[Fecha]],2)</f>
        <v>4</v>
      </c>
      <c r="J573">
        <f>Fecha[[#This Row],[Año]]</f>
        <v>2013</v>
      </c>
      <c r="K573" t="str">
        <f>"T"&amp;TEXT(Fecha[[#This Row],[Trimestre]],"0")</f>
        <v>T3</v>
      </c>
      <c r="L573" t="str">
        <f>Fecha[[#This Row],[NbTrimestre]]&amp;"/"&amp;RIGHT(TEXT(Fecha[[#This Row],[NbAño]],"0"),2)</f>
        <v>T3/13</v>
      </c>
      <c r="M573" t="str">
        <f>TEXT(Fecha[[#This Row],[Fecha]],"MMMM")</f>
        <v>julio</v>
      </c>
      <c r="N573" t="str">
        <f>TEXT(Fecha[[#This Row],[Fecha]],"MMM")</f>
        <v>jul</v>
      </c>
      <c r="O573" t="str">
        <f>TEXT(Fecha[[#This Row],[Dia]],"0")&amp;" "&amp;Fecha[[#This Row],[nbMes3L]]</f>
        <v>25 jul</v>
      </c>
      <c r="P573" t="str">
        <f>"Sem "&amp;TEXT(Fecha[[#This Row],[Semana]],"0")&amp;" "&amp;"/"&amp;RIGHT(TEXT(Fecha[[#This Row],[NbAño]],"0"),2)</f>
        <v>Sem 30 /13</v>
      </c>
      <c r="Q573" t="str">
        <f>TEXT(WEEKDAY(Fecha[[#This Row],[Fecha]],1),"dddd")</f>
        <v>jueves</v>
      </c>
      <c r="R57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4" spans="1:18" x14ac:dyDescent="0.3">
      <c r="A574" s="1">
        <v>41481</v>
      </c>
      <c r="B574">
        <f>(Fecha[[#This Row],[Año]]*10000)+(Fecha[[#This Row],[Mes]]*100)+Fecha[[#This Row],[Dia]]</f>
        <v>20130726</v>
      </c>
      <c r="C574">
        <f>YEAR(Fecha[Fecha])</f>
        <v>2013</v>
      </c>
      <c r="D574">
        <f>ROUNDUP(Fecha[[#This Row],[Mes]]/3,0)</f>
        <v>3</v>
      </c>
      <c r="E574">
        <f>MONTH(Fecha[[#This Row],[Fecha]])</f>
        <v>7</v>
      </c>
      <c r="F574">
        <f>(Fecha[[#This Row],[Año]]*100)+(Fecha[[#This Row],[Mes]])</f>
        <v>201307</v>
      </c>
      <c r="G574">
        <f>WEEKNUM(Fecha[[#This Row],[Fecha]],2)</f>
        <v>30</v>
      </c>
      <c r="H574">
        <f>DAY(Fecha[[#This Row],[Fecha]])</f>
        <v>26</v>
      </c>
      <c r="I574">
        <f>WEEKDAY(Fecha[[#This Row],[Fecha]],2)</f>
        <v>5</v>
      </c>
      <c r="J574">
        <f>Fecha[[#This Row],[Año]]</f>
        <v>2013</v>
      </c>
      <c r="K574" t="str">
        <f>"T"&amp;TEXT(Fecha[[#This Row],[Trimestre]],"0")</f>
        <v>T3</v>
      </c>
      <c r="L574" t="str">
        <f>Fecha[[#This Row],[NbTrimestre]]&amp;"/"&amp;RIGHT(TEXT(Fecha[[#This Row],[NbAño]],"0"),2)</f>
        <v>T3/13</v>
      </c>
      <c r="M574" t="str">
        <f>TEXT(Fecha[[#This Row],[Fecha]],"MMMM")</f>
        <v>julio</v>
      </c>
      <c r="N574" t="str">
        <f>TEXT(Fecha[[#This Row],[Fecha]],"MMM")</f>
        <v>jul</v>
      </c>
      <c r="O574" t="str">
        <f>TEXT(Fecha[[#This Row],[Dia]],"0")&amp;" "&amp;Fecha[[#This Row],[nbMes3L]]</f>
        <v>26 jul</v>
      </c>
      <c r="P574" t="str">
        <f>"Sem "&amp;TEXT(Fecha[[#This Row],[Semana]],"0")&amp;" "&amp;"/"&amp;RIGHT(TEXT(Fecha[[#This Row],[NbAño]],"0"),2)</f>
        <v>Sem 30 /13</v>
      </c>
      <c r="Q574" t="str">
        <f>TEXT(WEEKDAY(Fecha[[#This Row],[Fecha]],1),"dddd")</f>
        <v>viernes</v>
      </c>
      <c r="R57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5" spans="1:18" x14ac:dyDescent="0.3">
      <c r="A575" s="1">
        <v>41482</v>
      </c>
      <c r="B575">
        <f>(Fecha[[#This Row],[Año]]*10000)+(Fecha[[#This Row],[Mes]]*100)+Fecha[[#This Row],[Dia]]</f>
        <v>20130727</v>
      </c>
      <c r="C575">
        <f>YEAR(Fecha[Fecha])</f>
        <v>2013</v>
      </c>
      <c r="D575">
        <f>ROUNDUP(Fecha[[#This Row],[Mes]]/3,0)</f>
        <v>3</v>
      </c>
      <c r="E575">
        <f>MONTH(Fecha[[#This Row],[Fecha]])</f>
        <v>7</v>
      </c>
      <c r="F575">
        <f>(Fecha[[#This Row],[Año]]*100)+(Fecha[[#This Row],[Mes]])</f>
        <v>201307</v>
      </c>
      <c r="G575">
        <f>WEEKNUM(Fecha[[#This Row],[Fecha]],2)</f>
        <v>30</v>
      </c>
      <c r="H575">
        <f>DAY(Fecha[[#This Row],[Fecha]])</f>
        <v>27</v>
      </c>
      <c r="I575">
        <f>WEEKDAY(Fecha[[#This Row],[Fecha]],2)</f>
        <v>6</v>
      </c>
      <c r="J575">
        <f>Fecha[[#This Row],[Año]]</f>
        <v>2013</v>
      </c>
      <c r="K575" t="str">
        <f>"T"&amp;TEXT(Fecha[[#This Row],[Trimestre]],"0")</f>
        <v>T3</v>
      </c>
      <c r="L575" t="str">
        <f>Fecha[[#This Row],[NbTrimestre]]&amp;"/"&amp;RIGHT(TEXT(Fecha[[#This Row],[NbAño]],"0"),2)</f>
        <v>T3/13</v>
      </c>
      <c r="M575" t="str">
        <f>TEXT(Fecha[[#This Row],[Fecha]],"MMMM")</f>
        <v>julio</v>
      </c>
      <c r="N575" t="str">
        <f>TEXT(Fecha[[#This Row],[Fecha]],"MMM")</f>
        <v>jul</v>
      </c>
      <c r="O575" t="str">
        <f>TEXT(Fecha[[#This Row],[Dia]],"0")&amp;" "&amp;Fecha[[#This Row],[nbMes3L]]</f>
        <v>27 jul</v>
      </c>
      <c r="P575" t="str">
        <f>"Sem "&amp;TEXT(Fecha[[#This Row],[Semana]],"0")&amp;" "&amp;"/"&amp;RIGHT(TEXT(Fecha[[#This Row],[NbAño]],"0"),2)</f>
        <v>Sem 30 /13</v>
      </c>
      <c r="Q575" t="str">
        <f>TEXT(WEEKDAY(Fecha[[#This Row],[Fecha]],1),"dddd")</f>
        <v>sábado</v>
      </c>
      <c r="R57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6" spans="1:18" x14ac:dyDescent="0.3">
      <c r="A576" s="1">
        <v>41483</v>
      </c>
      <c r="B576">
        <f>(Fecha[[#This Row],[Año]]*10000)+(Fecha[[#This Row],[Mes]]*100)+Fecha[[#This Row],[Dia]]</f>
        <v>20130728</v>
      </c>
      <c r="C576">
        <f>YEAR(Fecha[Fecha])</f>
        <v>2013</v>
      </c>
      <c r="D576">
        <f>ROUNDUP(Fecha[[#This Row],[Mes]]/3,0)</f>
        <v>3</v>
      </c>
      <c r="E576">
        <f>MONTH(Fecha[[#This Row],[Fecha]])</f>
        <v>7</v>
      </c>
      <c r="F576">
        <f>(Fecha[[#This Row],[Año]]*100)+(Fecha[[#This Row],[Mes]])</f>
        <v>201307</v>
      </c>
      <c r="G576">
        <f>WEEKNUM(Fecha[[#This Row],[Fecha]],2)</f>
        <v>30</v>
      </c>
      <c r="H576">
        <f>DAY(Fecha[[#This Row],[Fecha]])</f>
        <v>28</v>
      </c>
      <c r="I576">
        <f>WEEKDAY(Fecha[[#This Row],[Fecha]],2)</f>
        <v>7</v>
      </c>
      <c r="J576">
        <f>Fecha[[#This Row],[Año]]</f>
        <v>2013</v>
      </c>
      <c r="K576" t="str">
        <f>"T"&amp;TEXT(Fecha[[#This Row],[Trimestre]],"0")</f>
        <v>T3</v>
      </c>
      <c r="L576" t="str">
        <f>Fecha[[#This Row],[NbTrimestre]]&amp;"/"&amp;RIGHT(TEXT(Fecha[[#This Row],[NbAño]],"0"),2)</f>
        <v>T3/13</v>
      </c>
      <c r="M576" t="str">
        <f>TEXT(Fecha[[#This Row],[Fecha]],"MMMM")</f>
        <v>julio</v>
      </c>
      <c r="N576" t="str">
        <f>TEXT(Fecha[[#This Row],[Fecha]],"MMM")</f>
        <v>jul</v>
      </c>
      <c r="O576" t="str">
        <f>TEXT(Fecha[[#This Row],[Dia]],"0")&amp;" "&amp;Fecha[[#This Row],[nbMes3L]]</f>
        <v>28 jul</v>
      </c>
      <c r="P576" t="str">
        <f>"Sem "&amp;TEXT(Fecha[[#This Row],[Semana]],"0")&amp;" "&amp;"/"&amp;RIGHT(TEXT(Fecha[[#This Row],[NbAño]],"0"),2)</f>
        <v>Sem 30 /13</v>
      </c>
      <c r="Q576" t="str">
        <f>TEXT(WEEKDAY(Fecha[[#This Row],[Fecha]],1),"dddd")</f>
        <v>domingo</v>
      </c>
      <c r="R57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7" spans="1:18" x14ac:dyDescent="0.3">
      <c r="A577" s="1">
        <v>41484</v>
      </c>
      <c r="B577">
        <f>(Fecha[[#This Row],[Año]]*10000)+(Fecha[[#This Row],[Mes]]*100)+Fecha[[#This Row],[Dia]]</f>
        <v>20130729</v>
      </c>
      <c r="C577">
        <f>YEAR(Fecha[Fecha])</f>
        <v>2013</v>
      </c>
      <c r="D577">
        <f>ROUNDUP(Fecha[[#This Row],[Mes]]/3,0)</f>
        <v>3</v>
      </c>
      <c r="E577">
        <f>MONTH(Fecha[[#This Row],[Fecha]])</f>
        <v>7</v>
      </c>
      <c r="F577">
        <f>(Fecha[[#This Row],[Año]]*100)+(Fecha[[#This Row],[Mes]])</f>
        <v>201307</v>
      </c>
      <c r="G577">
        <f>WEEKNUM(Fecha[[#This Row],[Fecha]],2)</f>
        <v>31</v>
      </c>
      <c r="H577">
        <f>DAY(Fecha[[#This Row],[Fecha]])</f>
        <v>29</v>
      </c>
      <c r="I577">
        <f>WEEKDAY(Fecha[[#This Row],[Fecha]],2)</f>
        <v>1</v>
      </c>
      <c r="J577">
        <f>Fecha[[#This Row],[Año]]</f>
        <v>2013</v>
      </c>
      <c r="K577" t="str">
        <f>"T"&amp;TEXT(Fecha[[#This Row],[Trimestre]],"0")</f>
        <v>T3</v>
      </c>
      <c r="L577" t="str">
        <f>Fecha[[#This Row],[NbTrimestre]]&amp;"/"&amp;RIGHT(TEXT(Fecha[[#This Row],[NbAño]],"0"),2)</f>
        <v>T3/13</v>
      </c>
      <c r="M577" t="str">
        <f>TEXT(Fecha[[#This Row],[Fecha]],"MMMM")</f>
        <v>julio</v>
      </c>
      <c r="N577" t="str">
        <f>TEXT(Fecha[[#This Row],[Fecha]],"MMM")</f>
        <v>jul</v>
      </c>
      <c r="O577" t="str">
        <f>TEXT(Fecha[[#This Row],[Dia]],"0")&amp;" "&amp;Fecha[[#This Row],[nbMes3L]]</f>
        <v>29 jul</v>
      </c>
      <c r="P577" t="str">
        <f>"Sem "&amp;TEXT(Fecha[[#This Row],[Semana]],"0")&amp;" "&amp;"/"&amp;RIGHT(TEXT(Fecha[[#This Row],[NbAño]],"0"),2)</f>
        <v>Sem 31 /13</v>
      </c>
      <c r="Q577" t="str">
        <f>TEXT(WEEKDAY(Fecha[[#This Row],[Fecha]],1),"dddd")</f>
        <v>lunes</v>
      </c>
      <c r="R57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8" spans="1:18" x14ac:dyDescent="0.3">
      <c r="A578" s="1">
        <v>41485</v>
      </c>
      <c r="B578">
        <f>(Fecha[[#This Row],[Año]]*10000)+(Fecha[[#This Row],[Mes]]*100)+Fecha[[#This Row],[Dia]]</f>
        <v>20130730</v>
      </c>
      <c r="C578">
        <f>YEAR(Fecha[Fecha])</f>
        <v>2013</v>
      </c>
      <c r="D578">
        <f>ROUNDUP(Fecha[[#This Row],[Mes]]/3,0)</f>
        <v>3</v>
      </c>
      <c r="E578">
        <f>MONTH(Fecha[[#This Row],[Fecha]])</f>
        <v>7</v>
      </c>
      <c r="F578">
        <f>(Fecha[[#This Row],[Año]]*100)+(Fecha[[#This Row],[Mes]])</f>
        <v>201307</v>
      </c>
      <c r="G578">
        <f>WEEKNUM(Fecha[[#This Row],[Fecha]],2)</f>
        <v>31</v>
      </c>
      <c r="H578">
        <f>DAY(Fecha[[#This Row],[Fecha]])</f>
        <v>30</v>
      </c>
      <c r="I578">
        <f>WEEKDAY(Fecha[[#This Row],[Fecha]],2)</f>
        <v>2</v>
      </c>
      <c r="J578">
        <f>Fecha[[#This Row],[Año]]</f>
        <v>2013</v>
      </c>
      <c r="K578" t="str">
        <f>"T"&amp;TEXT(Fecha[[#This Row],[Trimestre]],"0")</f>
        <v>T3</v>
      </c>
      <c r="L578" t="str">
        <f>Fecha[[#This Row],[NbTrimestre]]&amp;"/"&amp;RIGHT(TEXT(Fecha[[#This Row],[NbAño]],"0"),2)</f>
        <v>T3/13</v>
      </c>
      <c r="M578" t="str">
        <f>TEXT(Fecha[[#This Row],[Fecha]],"MMMM")</f>
        <v>julio</v>
      </c>
      <c r="N578" t="str">
        <f>TEXT(Fecha[[#This Row],[Fecha]],"MMM")</f>
        <v>jul</v>
      </c>
      <c r="O578" t="str">
        <f>TEXT(Fecha[[#This Row],[Dia]],"0")&amp;" "&amp;Fecha[[#This Row],[nbMes3L]]</f>
        <v>30 jul</v>
      </c>
      <c r="P578" t="str">
        <f>"Sem "&amp;TEXT(Fecha[[#This Row],[Semana]],"0")&amp;" "&amp;"/"&amp;RIGHT(TEXT(Fecha[[#This Row],[NbAño]],"0"),2)</f>
        <v>Sem 31 /13</v>
      </c>
      <c r="Q578" t="str">
        <f>TEXT(WEEKDAY(Fecha[[#This Row],[Fecha]],1),"dddd")</f>
        <v>martes</v>
      </c>
      <c r="R57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79" spans="1:18" x14ac:dyDescent="0.3">
      <c r="A579" s="1">
        <v>41486</v>
      </c>
      <c r="B579">
        <f>(Fecha[[#This Row],[Año]]*10000)+(Fecha[[#This Row],[Mes]]*100)+Fecha[[#This Row],[Dia]]</f>
        <v>20130731</v>
      </c>
      <c r="C579">
        <f>YEAR(Fecha[Fecha])</f>
        <v>2013</v>
      </c>
      <c r="D579">
        <f>ROUNDUP(Fecha[[#This Row],[Mes]]/3,0)</f>
        <v>3</v>
      </c>
      <c r="E579">
        <f>MONTH(Fecha[[#This Row],[Fecha]])</f>
        <v>7</v>
      </c>
      <c r="F579">
        <f>(Fecha[[#This Row],[Año]]*100)+(Fecha[[#This Row],[Mes]])</f>
        <v>201307</v>
      </c>
      <c r="G579">
        <f>WEEKNUM(Fecha[[#This Row],[Fecha]],2)</f>
        <v>31</v>
      </c>
      <c r="H579">
        <f>DAY(Fecha[[#This Row],[Fecha]])</f>
        <v>31</v>
      </c>
      <c r="I579">
        <f>WEEKDAY(Fecha[[#This Row],[Fecha]],2)</f>
        <v>3</v>
      </c>
      <c r="J579">
        <f>Fecha[[#This Row],[Año]]</f>
        <v>2013</v>
      </c>
      <c r="K579" t="str">
        <f>"T"&amp;TEXT(Fecha[[#This Row],[Trimestre]],"0")</f>
        <v>T3</v>
      </c>
      <c r="L579" t="str">
        <f>Fecha[[#This Row],[NbTrimestre]]&amp;"/"&amp;RIGHT(TEXT(Fecha[[#This Row],[NbAño]],"0"),2)</f>
        <v>T3/13</v>
      </c>
      <c r="M579" t="str">
        <f>TEXT(Fecha[[#This Row],[Fecha]],"MMMM")</f>
        <v>julio</v>
      </c>
      <c r="N579" t="str">
        <f>TEXT(Fecha[[#This Row],[Fecha]],"MMM")</f>
        <v>jul</v>
      </c>
      <c r="O579" t="str">
        <f>TEXT(Fecha[[#This Row],[Dia]],"0")&amp;" "&amp;Fecha[[#This Row],[nbMes3L]]</f>
        <v>31 jul</v>
      </c>
      <c r="P579" t="str">
        <f>"Sem "&amp;TEXT(Fecha[[#This Row],[Semana]],"0")&amp;" "&amp;"/"&amp;RIGHT(TEXT(Fecha[[#This Row],[NbAño]],"0"),2)</f>
        <v>Sem 31 /13</v>
      </c>
      <c r="Q579" t="str">
        <f>TEXT(WEEKDAY(Fecha[[#This Row],[Fecha]],1),"dddd")</f>
        <v>miércoles</v>
      </c>
      <c r="R57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0" spans="1:18" x14ac:dyDescent="0.3">
      <c r="A580" s="1">
        <v>41487</v>
      </c>
      <c r="B580">
        <f>(Fecha[[#This Row],[Año]]*10000)+(Fecha[[#This Row],[Mes]]*100)+Fecha[[#This Row],[Dia]]</f>
        <v>20130801</v>
      </c>
      <c r="C580">
        <f>YEAR(Fecha[Fecha])</f>
        <v>2013</v>
      </c>
      <c r="D580">
        <f>ROUNDUP(Fecha[[#This Row],[Mes]]/3,0)</f>
        <v>3</v>
      </c>
      <c r="E580">
        <f>MONTH(Fecha[[#This Row],[Fecha]])</f>
        <v>8</v>
      </c>
      <c r="F580">
        <f>(Fecha[[#This Row],[Año]]*100)+(Fecha[[#This Row],[Mes]])</f>
        <v>201308</v>
      </c>
      <c r="G580">
        <f>WEEKNUM(Fecha[[#This Row],[Fecha]],2)</f>
        <v>31</v>
      </c>
      <c r="H580">
        <f>DAY(Fecha[[#This Row],[Fecha]])</f>
        <v>1</v>
      </c>
      <c r="I580">
        <f>WEEKDAY(Fecha[[#This Row],[Fecha]],2)</f>
        <v>4</v>
      </c>
      <c r="J580">
        <f>Fecha[[#This Row],[Año]]</f>
        <v>2013</v>
      </c>
      <c r="K580" t="str">
        <f>"T"&amp;TEXT(Fecha[[#This Row],[Trimestre]],"0")</f>
        <v>T3</v>
      </c>
      <c r="L580" t="str">
        <f>Fecha[[#This Row],[NbTrimestre]]&amp;"/"&amp;RIGHT(TEXT(Fecha[[#This Row],[NbAño]],"0"),2)</f>
        <v>T3/13</v>
      </c>
      <c r="M580" t="str">
        <f>TEXT(Fecha[[#This Row],[Fecha]],"MMMM")</f>
        <v>agosto</v>
      </c>
      <c r="N580" t="str">
        <f>TEXT(Fecha[[#This Row],[Fecha]],"MMM")</f>
        <v>ago</v>
      </c>
      <c r="O580" t="str">
        <f>TEXT(Fecha[[#This Row],[Dia]],"0")&amp;" "&amp;Fecha[[#This Row],[nbMes3L]]</f>
        <v>1 ago</v>
      </c>
      <c r="P580" t="str">
        <f>"Sem "&amp;TEXT(Fecha[[#This Row],[Semana]],"0")&amp;" "&amp;"/"&amp;RIGHT(TEXT(Fecha[[#This Row],[NbAño]],"0"),2)</f>
        <v>Sem 31 /13</v>
      </c>
      <c r="Q580" t="str">
        <f>TEXT(WEEKDAY(Fecha[[#This Row],[Fecha]],1),"dddd")</f>
        <v>jueves</v>
      </c>
      <c r="R58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1" spans="1:18" x14ac:dyDescent="0.3">
      <c r="A581" s="1">
        <v>41488</v>
      </c>
      <c r="B581">
        <f>(Fecha[[#This Row],[Año]]*10000)+(Fecha[[#This Row],[Mes]]*100)+Fecha[[#This Row],[Dia]]</f>
        <v>20130802</v>
      </c>
      <c r="C581">
        <f>YEAR(Fecha[Fecha])</f>
        <v>2013</v>
      </c>
      <c r="D581">
        <f>ROUNDUP(Fecha[[#This Row],[Mes]]/3,0)</f>
        <v>3</v>
      </c>
      <c r="E581">
        <f>MONTH(Fecha[[#This Row],[Fecha]])</f>
        <v>8</v>
      </c>
      <c r="F581">
        <f>(Fecha[[#This Row],[Año]]*100)+(Fecha[[#This Row],[Mes]])</f>
        <v>201308</v>
      </c>
      <c r="G581">
        <f>WEEKNUM(Fecha[[#This Row],[Fecha]],2)</f>
        <v>31</v>
      </c>
      <c r="H581">
        <f>DAY(Fecha[[#This Row],[Fecha]])</f>
        <v>2</v>
      </c>
      <c r="I581">
        <f>WEEKDAY(Fecha[[#This Row],[Fecha]],2)</f>
        <v>5</v>
      </c>
      <c r="J581">
        <f>Fecha[[#This Row],[Año]]</f>
        <v>2013</v>
      </c>
      <c r="K581" t="str">
        <f>"T"&amp;TEXT(Fecha[[#This Row],[Trimestre]],"0")</f>
        <v>T3</v>
      </c>
      <c r="L581" t="str">
        <f>Fecha[[#This Row],[NbTrimestre]]&amp;"/"&amp;RIGHT(TEXT(Fecha[[#This Row],[NbAño]],"0"),2)</f>
        <v>T3/13</v>
      </c>
      <c r="M581" t="str">
        <f>TEXT(Fecha[[#This Row],[Fecha]],"MMMM")</f>
        <v>agosto</v>
      </c>
      <c r="N581" t="str">
        <f>TEXT(Fecha[[#This Row],[Fecha]],"MMM")</f>
        <v>ago</v>
      </c>
      <c r="O581" t="str">
        <f>TEXT(Fecha[[#This Row],[Dia]],"0")&amp;" "&amp;Fecha[[#This Row],[nbMes3L]]</f>
        <v>2 ago</v>
      </c>
      <c r="P581" t="str">
        <f>"Sem "&amp;TEXT(Fecha[[#This Row],[Semana]],"0")&amp;" "&amp;"/"&amp;RIGHT(TEXT(Fecha[[#This Row],[NbAño]],"0"),2)</f>
        <v>Sem 31 /13</v>
      </c>
      <c r="Q581" t="str">
        <f>TEXT(WEEKDAY(Fecha[[#This Row],[Fecha]],1),"dddd")</f>
        <v>viernes</v>
      </c>
      <c r="R58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2" spans="1:18" x14ac:dyDescent="0.3">
      <c r="A582" s="1">
        <v>41489</v>
      </c>
      <c r="B582">
        <f>(Fecha[[#This Row],[Año]]*10000)+(Fecha[[#This Row],[Mes]]*100)+Fecha[[#This Row],[Dia]]</f>
        <v>20130803</v>
      </c>
      <c r="C582">
        <f>YEAR(Fecha[Fecha])</f>
        <v>2013</v>
      </c>
      <c r="D582">
        <f>ROUNDUP(Fecha[[#This Row],[Mes]]/3,0)</f>
        <v>3</v>
      </c>
      <c r="E582">
        <f>MONTH(Fecha[[#This Row],[Fecha]])</f>
        <v>8</v>
      </c>
      <c r="F582">
        <f>(Fecha[[#This Row],[Año]]*100)+(Fecha[[#This Row],[Mes]])</f>
        <v>201308</v>
      </c>
      <c r="G582">
        <f>WEEKNUM(Fecha[[#This Row],[Fecha]],2)</f>
        <v>31</v>
      </c>
      <c r="H582">
        <f>DAY(Fecha[[#This Row],[Fecha]])</f>
        <v>3</v>
      </c>
      <c r="I582">
        <f>WEEKDAY(Fecha[[#This Row],[Fecha]],2)</f>
        <v>6</v>
      </c>
      <c r="J582">
        <f>Fecha[[#This Row],[Año]]</f>
        <v>2013</v>
      </c>
      <c r="K582" t="str">
        <f>"T"&amp;TEXT(Fecha[[#This Row],[Trimestre]],"0")</f>
        <v>T3</v>
      </c>
      <c r="L582" t="str">
        <f>Fecha[[#This Row],[NbTrimestre]]&amp;"/"&amp;RIGHT(TEXT(Fecha[[#This Row],[NbAño]],"0"),2)</f>
        <v>T3/13</v>
      </c>
      <c r="M582" t="str">
        <f>TEXT(Fecha[[#This Row],[Fecha]],"MMMM")</f>
        <v>agosto</v>
      </c>
      <c r="N582" t="str">
        <f>TEXT(Fecha[[#This Row],[Fecha]],"MMM")</f>
        <v>ago</v>
      </c>
      <c r="O582" t="str">
        <f>TEXT(Fecha[[#This Row],[Dia]],"0")&amp;" "&amp;Fecha[[#This Row],[nbMes3L]]</f>
        <v>3 ago</v>
      </c>
      <c r="P582" t="str">
        <f>"Sem "&amp;TEXT(Fecha[[#This Row],[Semana]],"0")&amp;" "&amp;"/"&amp;RIGHT(TEXT(Fecha[[#This Row],[NbAño]],"0"),2)</f>
        <v>Sem 31 /13</v>
      </c>
      <c r="Q582" t="str">
        <f>TEXT(WEEKDAY(Fecha[[#This Row],[Fecha]],1),"dddd")</f>
        <v>sábado</v>
      </c>
      <c r="R58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3" spans="1:18" x14ac:dyDescent="0.3">
      <c r="A583" s="1">
        <v>41490</v>
      </c>
      <c r="B583">
        <f>(Fecha[[#This Row],[Año]]*10000)+(Fecha[[#This Row],[Mes]]*100)+Fecha[[#This Row],[Dia]]</f>
        <v>20130804</v>
      </c>
      <c r="C583">
        <f>YEAR(Fecha[Fecha])</f>
        <v>2013</v>
      </c>
      <c r="D583">
        <f>ROUNDUP(Fecha[[#This Row],[Mes]]/3,0)</f>
        <v>3</v>
      </c>
      <c r="E583">
        <f>MONTH(Fecha[[#This Row],[Fecha]])</f>
        <v>8</v>
      </c>
      <c r="F583">
        <f>(Fecha[[#This Row],[Año]]*100)+(Fecha[[#This Row],[Mes]])</f>
        <v>201308</v>
      </c>
      <c r="G583">
        <f>WEEKNUM(Fecha[[#This Row],[Fecha]],2)</f>
        <v>31</v>
      </c>
      <c r="H583">
        <f>DAY(Fecha[[#This Row],[Fecha]])</f>
        <v>4</v>
      </c>
      <c r="I583">
        <f>WEEKDAY(Fecha[[#This Row],[Fecha]],2)</f>
        <v>7</v>
      </c>
      <c r="J583">
        <f>Fecha[[#This Row],[Año]]</f>
        <v>2013</v>
      </c>
      <c r="K583" t="str">
        <f>"T"&amp;TEXT(Fecha[[#This Row],[Trimestre]],"0")</f>
        <v>T3</v>
      </c>
      <c r="L583" t="str">
        <f>Fecha[[#This Row],[NbTrimestre]]&amp;"/"&amp;RIGHT(TEXT(Fecha[[#This Row],[NbAño]],"0"),2)</f>
        <v>T3/13</v>
      </c>
      <c r="M583" t="str">
        <f>TEXT(Fecha[[#This Row],[Fecha]],"MMMM")</f>
        <v>agosto</v>
      </c>
      <c r="N583" t="str">
        <f>TEXT(Fecha[[#This Row],[Fecha]],"MMM")</f>
        <v>ago</v>
      </c>
      <c r="O583" t="str">
        <f>TEXT(Fecha[[#This Row],[Dia]],"0")&amp;" "&amp;Fecha[[#This Row],[nbMes3L]]</f>
        <v>4 ago</v>
      </c>
      <c r="P583" t="str">
        <f>"Sem "&amp;TEXT(Fecha[[#This Row],[Semana]],"0")&amp;" "&amp;"/"&amp;RIGHT(TEXT(Fecha[[#This Row],[NbAño]],"0"),2)</f>
        <v>Sem 31 /13</v>
      </c>
      <c r="Q583" t="str">
        <f>TEXT(WEEKDAY(Fecha[[#This Row],[Fecha]],1),"dddd")</f>
        <v>domingo</v>
      </c>
      <c r="R58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4" spans="1:18" x14ac:dyDescent="0.3">
      <c r="A584" s="1">
        <v>41491</v>
      </c>
      <c r="B584">
        <f>(Fecha[[#This Row],[Año]]*10000)+(Fecha[[#This Row],[Mes]]*100)+Fecha[[#This Row],[Dia]]</f>
        <v>20130805</v>
      </c>
      <c r="C584">
        <f>YEAR(Fecha[Fecha])</f>
        <v>2013</v>
      </c>
      <c r="D584">
        <f>ROUNDUP(Fecha[[#This Row],[Mes]]/3,0)</f>
        <v>3</v>
      </c>
      <c r="E584">
        <f>MONTH(Fecha[[#This Row],[Fecha]])</f>
        <v>8</v>
      </c>
      <c r="F584">
        <f>(Fecha[[#This Row],[Año]]*100)+(Fecha[[#This Row],[Mes]])</f>
        <v>201308</v>
      </c>
      <c r="G584">
        <f>WEEKNUM(Fecha[[#This Row],[Fecha]],2)</f>
        <v>32</v>
      </c>
      <c r="H584">
        <f>DAY(Fecha[[#This Row],[Fecha]])</f>
        <v>5</v>
      </c>
      <c r="I584">
        <f>WEEKDAY(Fecha[[#This Row],[Fecha]],2)</f>
        <v>1</v>
      </c>
      <c r="J584">
        <f>Fecha[[#This Row],[Año]]</f>
        <v>2013</v>
      </c>
      <c r="K584" t="str">
        <f>"T"&amp;TEXT(Fecha[[#This Row],[Trimestre]],"0")</f>
        <v>T3</v>
      </c>
      <c r="L584" t="str">
        <f>Fecha[[#This Row],[NbTrimestre]]&amp;"/"&amp;RIGHT(TEXT(Fecha[[#This Row],[NbAño]],"0"),2)</f>
        <v>T3/13</v>
      </c>
      <c r="M584" t="str">
        <f>TEXT(Fecha[[#This Row],[Fecha]],"MMMM")</f>
        <v>agosto</v>
      </c>
      <c r="N584" t="str">
        <f>TEXT(Fecha[[#This Row],[Fecha]],"MMM")</f>
        <v>ago</v>
      </c>
      <c r="O584" t="str">
        <f>TEXT(Fecha[[#This Row],[Dia]],"0")&amp;" "&amp;Fecha[[#This Row],[nbMes3L]]</f>
        <v>5 ago</v>
      </c>
      <c r="P584" t="str">
        <f>"Sem "&amp;TEXT(Fecha[[#This Row],[Semana]],"0")&amp;" "&amp;"/"&amp;RIGHT(TEXT(Fecha[[#This Row],[NbAño]],"0"),2)</f>
        <v>Sem 32 /13</v>
      </c>
      <c r="Q584" t="str">
        <f>TEXT(WEEKDAY(Fecha[[#This Row],[Fecha]],1),"dddd")</f>
        <v>lunes</v>
      </c>
      <c r="R58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5" spans="1:18" x14ac:dyDescent="0.3">
      <c r="A585" s="1">
        <v>41492</v>
      </c>
      <c r="B585">
        <f>(Fecha[[#This Row],[Año]]*10000)+(Fecha[[#This Row],[Mes]]*100)+Fecha[[#This Row],[Dia]]</f>
        <v>20130806</v>
      </c>
      <c r="C585">
        <f>YEAR(Fecha[Fecha])</f>
        <v>2013</v>
      </c>
      <c r="D585">
        <f>ROUNDUP(Fecha[[#This Row],[Mes]]/3,0)</f>
        <v>3</v>
      </c>
      <c r="E585">
        <f>MONTH(Fecha[[#This Row],[Fecha]])</f>
        <v>8</v>
      </c>
      <c r="F585">
        <f>(Fecha[[#This Row],[Año]]*100)+(Fecha[[#This Row],[Mes]])</f>
        <v>201308</v>
      </c>
      <c r="G585">
        <f>WEEKNUM(Fecha[[#This Row],[Fecha]],2)</f>
        <v>32</v>
      </c>
      <c r="H585">
        <f>DAY(Fecha[[#This Row],[Fecha]])</f>
        <v>6</v>
      </c>
      <c r="I585">
        <f>WEEKDAY(Fecha[[#This Row],[Fecha]],2)</f>
        <v>2</v>
      </c>
      <c r="J585">
        <f>Fecha[[#This Row],[Año]]</f>
        <v>2013</v>
      </c>
      <c r="K585" t="str">
        <f>"T"&amp;TEXT(Fecha[[#This Row],[Trimestre]],"0")</f>
        <v>T3</v>
      </c>
      <c r="L585" t="str">
        <f>Fecha[[#This Row],[NbTrimestre]]&amp;"/"&amp;RIGHT(TEXT(Fecha[[#This Row],[NbAño]],"0"),2)</f>
        <v>T3/13</v>
      </c>
      <c r="M585" t="str">
        <f>TEXT(Fecha[[#This Row],[Fecha]],"MMMM")</f>
        <v>agosto</v>
      </c>
      <c r="N585" t="str">
        <f>TEXT(Fecha[[#This Row],[Fecha]],"MMM")</f>
        <v>ago</v>
      </c>
      <c r="O585" t="str">
        <f>TEXT(Fecha[[#This Row],[Dia]],"0")&amp;" "&amp;Fecha[[#This Row],[nbMes3L]]</f>
        <v>6 ago</v>
      </c>
      <c r="P585" t="str">
        <f>"Sem "&amp;TEXT(Fecha[[#This Row],[Semana]],"0")&amp;" "&amp;"/"&amp;RIGHT(TEXT(Fecha[[#This Row],[NbAño]],"0"),2)</f>
        <v>Sem 32 /13</v>
      </c>
      <c r="Q585" t="str">
        <f>TEXT(WEEKDAY(Fecha[[#This Row],[Fecha]],1),"dddd")</f>
        <v>martes</v>
      </c>
      <c r="R58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6" spans="1:18" x14ac:dyDescent="0.3">
      <c r="A586" s="1">
        <v>41493</v>
      </c>
      <c r="B586">
        <f>(Fecha[[#This Row],[Año]]*10000)+(Fecha[[#This Row],[Mes]]*100)+Fecha[[#This Row],[Dia]]</f>
        <v>20130807</v>
      </c>
      <c r="C586">
        <f>YEAR(Fecha[Fecha])</f>
        <v>2013</v>
      </c>
      <c r="D586">
        <f>ROUNDUP(Fecha[[#This Row],[Mes]]/3,0)</f>
        <v>3</v>
      </c>
      <c r="E586">
        <f>MONTH(Fecha[[#This Row],[Fecha]])</f>
        <v>8</v>
      </c>
      <c r="F586">
        <f>(Fecha[[#This Row],[Año]]*100)+(Fecha[[#This Row],[Mes]])</f>
        <v>201308</v>
      </c>
      <c r="G586">
        <f>WEEKNUM(Fecha[[#This Row],[Fecha]],2)</f>
        <v>32</v>
      </c>
      <c r="H586">
        <f>DAY(Fecha[[#This Row],[Fecha]])</f>
        <v>7</v>
      </c>
      <c r="I586">
        <f>WEEKDAY(Fecha[[#This Row],[Fecha]],2)</f>
        <v>3</v>
      </c>
      <c r="J586">
        <f>Fecha[[#This Row],[Año]]</f>
        <v>2013</v>
      </c>
      <c r="K586" t="str">
        <f>"T"&amp;TEXT(Fecha[[#This Row],[Trimestre]],"0")</f>
        <v>T3</v>
      </c>
      <c r="L586" t="str">
        <f>Fecha[[#This Row],[NbTrimestre]]&amp;"/"&amp;RIGHT(TEXT(Fecha[[#This Row],[NbAño]],"0"),2)</f>
        <v>T3/13</v>
      </c>
      <c r="M586" t="str">
        <f>TEXT(Fecha[[#This Row],[Fecha]],"MMMM")</f>
        <v>agosto</v>
      </c>
      <c r="N586" t="str">
        <f>TEXT(Fecha[[#This Row],[Fecha]],"MMM")</f>
        <v>ago</v>
      </c>
      <c r="O586" t="str">
        <f>TEXT(Fecha[[#This Row],[Dia]],"0")&amp;" "&amp;Fecha[[#This Row],[nbMes3L]]</f>
        <v>7 ago</v>
      </c>
      <c r="P586" t="str">
        <f>"Sem "&amp;TEXT(Fecha[[#This Row],[Semana]],"0")&amp;" "&amp;"/"&amp;RIGHT(TEXT(Fecha[[#This Row],[NbAño]],"0"),2)</f>
        <v>Sem 32 /13</v>
      </c>
      <c r="Q586" t="str">
        <f>TEXT(WEEKDAY(Fecha[[#This Row],[Fecha]],1),"dddd")</f>
        <v>miércoles</v>
      </c>
      <c r="R58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7" spans="1:18" x14ac:dyDescent="0.3">
      <c r="A587" s="1">
        <v>41494</v>
      </c>
      <c r="B587">
        <f>(Fecha[[#This Row],[Año]]*10000)+(Fecha[[#This Row],[Mes]]*100)+Fecha[[#This Row],[Dia]]</f>
        <v>20130808</v>
      </c>
      <c r="C587">
        <f>YEAR(Fecha[Fecha])</f>
        <v>2013</v>
      </c>
      <c r="D587">
        <f>ROUNDUP(Fecha[[#This Row],[Mes]]/3,0)</f>
        <v>3</v>
      </c>
      <c r="E587">
        <f>MONTH(Fecha[[#This Row],[Fecha]])</f>
        <v>8</v>
      </c>
      <c r="F587">
        <f>(Fecha[[#This Row],[Año]]*100)+(Fecha[[#This Row],[Mes]])</f>
        <v>201308</v>
      </c>
      <c r="G587">
        <f>WEEKNUM(Fecha[[#This Row],[Fecha]],2)</f>
        <v>32</v>
      </c>
      <c r="H587">
        <f>DAY(Fecha[[#This Row],[Fecha]])</f>
        <v>8</v>
      </c>
      <c r="I587">
        <f>WEEKDAY(Fecha[[#This Row],[Fecha]],2)</f>
        <v>4</v>
      </c>
      <c r="J587">
        <f>Fecha[[#This Row],[Año]]</f>
        <v>2013</v>
      </c>
      <c r="K587" t="str">
        <f>"T"&amp;TEXT(Fecha[[#This Row],[Trimestre]],"0")</f>
        <v>T3</v>
      </c>
      <c r="L587" t="str">
        <f>Fecha[[#This Row],[NbTrimestre]]&amp;"/"&amp;RIGHT(TEXT(Fecha[[#This Row],[NbAño]],"0"),2)</f>
        <v>T3/13</v>
      </c>
      <c r="M587" t="str">
        <f>TEXT(Fecha[[#This Row],[Fecha]],"MMMM")</f>
        <v>agosto</v>
      </c>
      <c r="N587" t="str">
        <f>TEXT(Fecha[[#This Row],[Fecha]],"MMM")</f>
        <v>ago</v>
      </c>
      <c r="O587" t="str">
        <f>TEXT(Fecha[[#This Row],[Dia]],"0")&amp;" "&amp;Fecha[[#This Row],[nbMes3L]]</f>
        <v>8 ago</v>
      </c>
      <c r="P587" t="str">
        <f>"Sem "&amp;TEXT(Fecha[[#This Row],[Semana]],"0")&amp;" "&amp;"/"&amp;RIGHT(TEXT(Fecha[[#This Row],[NbAño]],"0"),2)</f>
        <v>Sem 32 /13</v>
      </c>
      <c r="Q587" t="str">
        <f>TEXT(WEEKDAY(Fecha[[#This Row],[Fecha]],1),"dddd")</f>
        <v>jueves</v>
      </c>
      <c r="R58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8" spans="1:18" x14ac:dyDescent="0.3">
      <c r="A588" s="1">
        <v>41495</v>
      </c>
      <c r="B588">
        <f>(Fecha[[#This Row],[Año]]*10000)+(Fecha[[#This Row],[Mes]]*100)+Fecha[[#This Row],[Dia]]</f>
        <v>20130809</v>
      </c>
      <c r="C588">
        <f>YEAR(Fecha[Fecha])</f>
        <v>2013</v>
      </c>
      <c r="D588">
        <f>ROUNDUP(Fecha[[#This Row],[Mes]]/3,0)</f>
        <v>3</v>
      </c>
      <c r="E588">
        <f>MONTH(Fecha[[#This Row],[Fecha]])</f>
        <v>8</v>
      </c>
      <c r="F588">
        <f>(Fecha[[#This Row],[Año]]*100)+(Fecha[[#This Row],[Mes]])</f>
        <v>201308</v>
      </c>
      <c r="G588">
        <f>WEEKNUM(Fecha[[#This Row],[Fecha]],2)</f>
        <v>32</v>
      </c>
      <c r="H588">
        <f>DAY(Fecha[[#This Row],[Fecha]])</f>
        <v>9</v>
      </c>
      <c r="I588">
        <f>WEEKDAY(Fecha[[#This Row],[Fecha]],2)</f>
        <v>5</v>
      </c>
      <c r="J588">
        <f>Fecha[[#This Row],[Año]]</f>
        <v>2013</v>
      </c>
      <c r="K588" t="str">
        <f>"T"&amp;TEXT(Fecha[[#This Row],[Trimestre]],"0")</f>
        <v>T3</v>
      </c>
      <c r="L588" t="str">
        <f>Fecha[[#This Row],[NbTrimestre]]&amp;"/"&amp;RIGHT(TEXT(Fecha[[#This Row],[NbAño]],"0"),2)</f>
        <v>T3/13</v>
      </c>
      <c r="M588" t="str">
        <f>TEXT(Fecha[[#This Row],[Fecha]],"MMMM")</f>
        <v>agosto</v>
      </c>
      <c r="N588" t="str">
        <f>TEXT(Fecha[[#This Row],[Fecha]],"MMM")</f>
        <v>ago</v>
      </c>
      <c r="O588" t="str">
        <f>TEXT(Fecha[[#This Row],[Dia]],"0")&amp;" "&amp;Fecha[[#This Row],[nbMes3L]]</f>
        <v>9 ago</v>
      </c>
      <c r="P588" t="str">
        <f>"Sem "&amp;TEXT(Fecha[[#This Row],[Semana]],"0")&amp;" "&amp;"/"&amp;RIGHT(TEXT(Fecha[[#This Row],[NbAño]],"0"),2)</f>
        <v>Sem 32 /13</v>
      </c>
      <c r="Q588" t="str">
        <f>TEXT(WEEKDAY(Fecha[[#This Row],[Fecha]],1),"dddd")</f>
        <v>viernes</v>
      </c>
      <c r="R58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89" spans="1:18" x14ac:dyDescent="0.3">
      <c r="A589" s="1">
        <v>41496</v>
      </c>
      <c r="B589">
        <f>(Fecha[[#This Row],[Año]]*10000)+(Fecha[[#This Row],[Mes]]*100)+Fecha[[#This Row],[Dia]]</f>
        <v>20130810</v>
      </c>
      <c r="C589">
        <f>YEAR(Fecha[Fecha])</f>
        <v>2013</v>
      </c>
      <c r="D589">
        <f>ROUNDUP(Fecha[[#This Row],[Mes]]/3,0)</f>
        <v>3</v>
      </c>
      <c r="E589">
        <f>MONTH(Fecha[[#This Row],[Fecha]])</f>
        <v>8</v>
      </c>
      <c r="F589">
        <f>(Fecha[[#This Row],[Año]]*100)+(Fecha[[#This Row],[Mes]])</f>
        <v>201308</v>
      </c>
      <c r="G589">
        <f>WEEKNUM(Fecha[[#This Row],[Fecha]],2)</f>
        <v>32</v>
      </c>
      <c r="H589">
        <f>DAY(Fecha[[#This Row],[Fecha]])</f>
        <v>10</v>
      </c>
      <c r="I589">
        <f>WEEKDAY(Fecha[[#This Row],[Fecha]],2)</f>
        <v>6</v>
      </c>
      <c r="J589">
        <f>Fecha[[#This Row],[Año]]</f>
        <v>2013</v>
      </c>
      <c r="K589" t="str">
        <f>"T"&amp;TEXT(Fecha[[#This Row],[Trimestre]],"0")</f>
        <v>T3</v>
      </c>
      <c r="L589" t="str">
        <f>Fecha[[#This Row],[NbTrimestre]]&amp;"/"&amp;RIGHT(TEXT(Fecha[[#This Row],[NbAño]],"0"),2)</f>
        <v>T3/13</v>
      </c>
      <c r="M589" t="str">
        <f>TEXT(Fecha[[#This Row],[Fecha]],"MMMM")</f>
        <v>agosto</v>
      </c>
      <c r="N589" t="str">
        <f>TEXT(Fecha[[#This Row],[Fecha]],"MMM")</f>
        <v>ago</v>
      </c>
      <c r="O589" t="str">
        <f>TEXT(Fecha[[#This Row],[Dia]],"0")&amp;" "&amp;Fecha[[#This Row],[nbMes3L]]</f>
        <v>10 ago</v>
      </c>
      <c r="P589" t="str">
        <f>"Sem "&amp;TEXT(Fecha[[#This Row],[Semana]],"0")&amp;" "&amp;"/"&amp;RIGHT(TEXT(Fecha[[#This Row],[NbAño]],"0"),2)</f>
        <v>Sem 32 /13</v>
      </c>
      <c r="Q589" t="str">
        <f>TEXT(WEEKDAY(Fecha[[#This Row],[Fecha]],1),"dddd")</f>
        <v>sábado</v>
      </c>
      <c r="R58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0" spans="1:18" x14ac:dyDescent="0.3">
      <c r="A590" s="1">
        <v>41497</v>
      </c>
      <c r="B590">
        <f>(Fecha[[#This Row],[Año]]*10000)+(Fecha[[#This Row],[Mes]]*100)+Fecha[[#This Row],[Dia]]</f>
        <v>20130811</v>
      </c>
      <c r="C590">
        <f>YEAR(Fecha[Fecha])</f>
        <v>2013</v>
      </c>
      <c r="D590">
        <f>ROUNDUP(Fecha[[#This Row],[Mes]]/3,0)</f>
        <v>3</v>
      </c>
      <c r="E590">
        <f>MONTH(Fecha[[#This Row],[Fecha]])</f>
        <v>8</v>
      </c>
      <c r="F590">
        <f>(Fecha[[#This Row],[Año]]*100)+(Fecha[[#This Row],[Mes]])</f>
        <v>201308</v>
      </c>
      <c r="G590">
        <f>WEEKNUM(Fecha[[#This Row],[Fecha]],2)</f>
        <v>32</v>
      </c>
      <c r="H590">
        <f>DAY(Fecha[[#This Row],[Fecha]])</f>
        <v>11</v>
      </c>
      <c r="I590">
        <f>WEEKDAY(Fecha[[#This Row],[Fecha]],2)</f>
        <v>7</v>
      </c>
      <c r="J590">
        <f>Fecha[[#This Row],[Año]]</f>
        <v>2013</v>
      </c>
      <c r="K590" t="str">
        <f>"T"&amp;TEXT(Fecha[[#This Row],[Trimestre]],"0")</f>
        <v>T3</v>
      </c>
      <c r="L590" t="str">
        <f>Fecha[[#This Row],[NbTrimestre]]&amp;"/"&amp;RIGHT(TEXT(Fecha[[#This Row],[NbAño]],"0"),2)</f>
        <v>T3/13</v>
      </c>
      <c r="M590" t="str">
        <f>TEXT(Fecha[[#This Row],[Fecha]],"MMMM")</f>
        <v>agosto</v>
      </c>
      <c r="N590" t="str">
        <f>TEXT(Fecha[[#This Row],[Fecha]],"MMM")</f>
        <v>ago</v>
      </c>
      <c r="O590" t="str">
        <f>TEXT(Fecha[[#This Row],[Dia]],"0")&amp;" "&amp;Fecha[[#This Row],[nbMes3L]]</f>
        <v>11 ago</v>
      </c>
      <c r="P590" t="str">
        <f>"Sem "&amp;TEXT(Fecha[[#This Row],[Semana]],"0")&amp;" "&amp;"/"&amp;RIGHT(TEXT(Fecha[[#This Row],[NbAño]],"0"),2)</f>
        <v>Sem 32 /13</v>
      </c>
      <c r="Q590" t="str">
        <f>TEXT(WEEKDAY(Fecha[[#This Row],[Fecha]],1),"dddd")</f>
        <v>domingo</v>
      </c>
      <c r="R59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1" spans="1:18" x14ac:dyDescent="0.3">
      <c r="A591" s="1">
        <v>41498</v>
      </c>
      <c r="B591">
        <f>(Fecha[[#This Row],[Año]]*10000)+(Fecha[[#This Row],[Mes]]*100)+Fecha[[#This Row],[Dia]]</f>
        <v>20130812</v>
      </c>
      <c r="C591">
        <f>YEAR(Fecha[Fecha])</f>
        <v>2013</v>
      </c>
      <c r="D591">
        <f>ROUNDUP(Fecha[[#This Row],[Mes]]/3,0)</f>
        <v>3</v>
      </c>
      <c r="E591">
        <f>MONTH(Fecha[[#This Row],[Fecha]])</f>
        <v>8</v>
      </c>
      <c r="F591">
        <f>(Fecha[[#This Row],[Año]]*100)+(Fecha[[#This Row],[Mes]])</f>
        <v>201308</v>
      </c>
      <c r="G591">
        <f>WEEKNUM(Fecha[[#This Row],[Fecha]],2)</f>
        <v>33</v>
      </c>
      <c r="H591">
        <f>DAY(Fecha[[#This Row],[Fecha]])</f>
        <v>12</v>
      </c>
      <c r="I591">
        <f>WEEKDAY(Fecha[[#This Row],[Fecha]],2)</f>
        <v>1</v>
      </c>
      <c r="J591">
        <f>Fecha[[#This Row],[Año]]</f>
        <v>2013</v>
      </c>
      <c r="K591" t="str">
        <f>"T"&amp;TEXT(Fecha[[#This Row],[Trimestre]],"0")</f>
        <v>T3</v>
      </c>
      <c r="L591" t="str">
        <f>Fecha[[#This Row],[NbTrimestre]]&amp;"/"&amp;RIGHT(TEXT(Fecha[[#This Row],[NbAño]],"0"),2)</f>
        <v>T3/13</v>
      </c>
      <c r="M591" t="str">
        <f>TEXT(Fecha[[#This Row],[Fecha]],"MMMM")</f>
        <v>agosto</v>
      </c>
      <c r="N591" t="str">
        <f>TEXT(Fecha[[#This Row],[Fecha]],"MMM")</f>
        <v>ago</v>
      </c>
      <c r="O591" t="str">
        <f>TEXT(Fecha[[#This Row],[Dia]],"0")&amp;" "&amp;Fecha[[#This Row],[nbMes3L]]</f>
        <v>12 ago</v>
      </c>
      <c r="P591" t="str">
        <f>"Sem "&amp;TEXT(Fecha[[#This Row],[Semana]],"0")&amp;" "&amp;"/"&amp;RIGHT(TEXT(Fecha[[#This Row],[NbAño]],"0"),2)</f>
        <v>Sem 33 /13</v>
      </c>
      <c r="Q591" t="str">
        <f>TEXT(WEEKDAY(Fecha[[#This Row],[Fecha]],1),"dddd")</f>
        <v>lunes</v>
      </c>
      <c r="R59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2" spans="1:18" x14ac:dyDescent="0.3">
      <c r="A592" s="1">
        <v>41499</v>
      </c>
      <c r="B592">
        <f>(Fecha[[#This Row],[Año]]*10000)+(Fecha[[#This Row],[Mes]]*100)+Fecha[[#This Row],[Dia]]</f>
        <v>20130813</v>
      </c>
      <c r="C592">
        <f>YEAR(Fecha[Fecha])</f>
        <v>2013</v>
      </c>
      <c r="D592">
        <f>ROUNDUP(Fecha[[#This Row],[Mes]]/3,0)</f>
        <v>3</v>
      </c>
      <c r="E592">
        <f>MONTH(Fecha[[#This Row],[Fecha]])</f>
        <v>8</v>
      </c>
      <c r="F592">
        <f>(Fecha[[#This Row],[Año]]*100)+(Fecha[[#This Row],[Mes]])</f>
        <v>201308</v>
      </c>
      <c r="G592">
        <f>WEEKNUM(Fecha[[#This Row],[Fecha]],2)</f>
        <v>33</v>
      </c>
      <c r="H592">
        <f>DAY(Fecha[[#This Row],[Fecha]])</f>
        <v>13</v>
      </c>
      <c r="I592">
        <f>WEEKDAY(Fecha[[#This Row],[Fecha]],2)</f>
        <v>2</v>
      </c>
      <c r="J592">
        <f>Fecha[[#This Row],[Año]]</f>
        <v>2013</v>
      </c>
      <c r="K592" t="str">
        <f>"T"&amp;TEXT(Fecha[[#This Row],[Trimestre]],"0")</f>
        <v>T3</v>
      </c>
      <c r="L592" t="str">
        <f>Fecha[[#This Row],[NbTrimestre]]&amp;"/"&amp;RIGHT(TEXT(Fecha[[#This Row],[NbAño]],"0"),2)</f>
        <v>T3/13</v>
      </c>
      <c r="M592" t="str">
        <f>TEXT(Fecha[[#This Row],[Fecha]],"MMMM")</f>
        <v>agosto</v>
      </c>
      <c r="N592" t="str">
        <f>TEXT(Fecha[[#This Row],[Fecha]],"MMM")</f>
        <v>ago</v>
      </c>
      <c r="O592" t="str">
        <f>TEXT(Fecha[[#This Row],[Dia]],"0")&amp;" "&amp;Fecha[[#This Row],[nbMes3L]]</f>
        <v>13 ago</v>
      </c>
      <c r="P592" t="str">
        <f>"Sem "&amp;TEXT(Fecha[[#This Row],[Semana]],"0")&amp;" "&amp;"/"&amp;RIGHT(TEXT(Fecha[[#This Row],[NbAño]],"0"),2)</f>
        <v>Sem 33 /13</v>
      </c>
      <c r="Q592" t="str">
        <f>TEXT(WEEKDAY(Fecha[[#This Row],[Fecha]],1),"dddd")</f>
        <v>martes</v>
      </c>
      <c r="R59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3" spans="1:18" x14ac:dyDescent="0.3">
      <c r="A593" s="1">
        <v>41500</v>
      </c>
      <c r="B593">
        <f>(Fecha[[#This Row],[Año]]*10000)+(Fecha[[#This Row],[Mes]]*100)+Fecha[[#This Row],[Dia]]</f>
        <v>20130814</v>
      </c>
      <c r="C593">
        <f>YEAR(Fecha[Fecha])</f>
        <v>2013</v>
      </c>
      <c r="D593">
        <f>ROUNDUP(Fecha[[#This Row],[Mes]]/3,0)</f>
        <v>3</v>
      </c>
      <c r="E593">
        <f>MONTH(Fecha[[#This Row],[Fecha]])</f>
        <v>8</v>
      </c>
      <c r="F593">
        <f>(Fecha[[#This Row],[Año]]*100)+(Fecha[[#This Row],[Mes]])</f>
        <v>201308</v>
      </c>
      <c r="G593">
        <f>WEEKNUM(Fecha[[#This Row],[Fecha]],2)</f>
        <v>33</v>
      </c>
      <c r="H593">
        <f>DAY(Fecha[[#This Row],[Fecha]])</f>
        <v>14</v>
      </c>
      <c r="I593">
        <f>WEEKDAY(Fecha[[#This Row],[Fecha]],2)</f>
        <v>3</v>
      </c>
      <c r="J593">
        <f>Fecha[[#This Row],[Año]]</f>
        <v>2013</v>
      </c>
      <c r="K593" t="str">
        <f>"T"&amp;TEXT(Fecha[[#This Row],[Trimestre]],"0")</f>
        <v>T3</v>
      </c>
      <c r="L593" t="str">
        <f>Fecha[[#This Row],[NbTrimestre]]&amp;"/"&amp;RIGHT(TEXT(Fecha[[#This Row],[NbAño]],"0"),2)</f>
        <v>T3/13</v>
      </c>
      <c r="M593" t="str">
        <f>TEXT(Fecha[[#This Row],[Fecha]],"MMMM")</f>
        <v>agosto</v>
      </c>
      <c r="N593" t="str">
        <f>TEXT(Fecha[[#This Row],[Fecha]],"MMM")</f>
        <v>ago</v>
      </c>
      <c r="O593" t="str">
        <f>TEXT(Fecha[[#This Row],[Dia]],"0")&amp;" "&amp;Fecha[[#This Row],[nbMes3L]]</f>
        <v>14 ago</v>
      </c>
      <c r="P593" t="str">
        <f>"Sem "&amp;TEXT(Fecha[[#This Row],[Semana]],"0")&amp;" "&amp;"/"&amp;RIGHT(TEXT(Fecha[[#This Row],[NbAño]],"0"),2)</f>
        <v>Sem 33 /13</v>
      </c>
      <c r="Q593" t="str">
        <f>TEXT(WEEKDAY(Fecha[[#This Row],[Fecha]],1),"dddd")</f>
        <v>miércoles</v>
      </c>
      <c r="R59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4" spans="1:18" x14ac:dyDescent="0.3">
      <c r="A594" s="1">
        <v>41501</v>
      </c>
      <c r="B594">
        <f>(Fecha[[#This Row],[Año]]*10000)+(Fecha[[#This Row],[Mes]]*100)+Fecha[[#This Row],[Dia]]</f>
        <v>20130815</v>
      </c>
      <c r="C594">
        <f>YEAR(Fecha[Fecha])</f>
        <v>2013</v>
      </c>
      <c r="D594">
        <f>ROUNDUP(Fecha[[#This Row],[Mes]]/3,0)</f>
        <v>3</v>
      </c>
      <c r="E594">
        <f>MONTH(Fecha[[#This Row],[Fecha]])</f>
        <v>8</v>
      </c>
      <c r="F594">
        <f>(Fecha[[#This Row],[Año]]*100)+(Fecha[[#This Row],[Mes]])</f>
        <v>201308</v>
      </c>
      <c r="G594">
        <f>WEEKNUM(Fecha[[#This Row],[Fecha]],2)</f>
        <v>33</v>
      </c>
      <c r="H594">
        <f>DAY(Fecha[[#This Row],[Fecha]])</f>
        <v>15</v>
      </c>
      <c r="I594">
        <f>WEEKDAY(Fecha[[#This Row],[Fecha]],2)</f>
        <v>4</v>
      </c>
      <c r="J594">
        <f>Fecha[[#This Row],[Año]]</f>
        <v>2013</v>
      </c>
      <c r="K594" t="str">
        <f>"T"&amp;TEXT(Fecha[[#This Row],[Trimestre]],"0")</f>
        <v>T3</v>
      </c>
      <c r="L594" t="str">
        <f>Fecha[[#This Row],[NbTrimestre]]&amp;"/"&amp;RIGHT(TEXT(Fecha[[#This Row],[NbAño]],"0"),2)</f>
        <v>T3/13</v>
      </c>
      <c r="M594" t="str">
        <f>TEXT(Fecha[[#This Row],[Fecha]],"MMMM")</f>
        <v>agosto</v>
      </c>
      <c r="N594" t="str">
        <f>TEXT(Fecha[[#This Row],[Fecha]],"MMM")</f>
        <v>ago</v>
      </c>
      <c r="O594" t="str">
        <f>TEXT(Fecha[[#This Row],[Dia]],"0")&amp;" "&amp;Fecha[[#This Row],[nbMes3L]]</f>
        <v>15 ago</v>
      </c>
      <c r="P594" t="str">
        <f>"Sem "&amp;TEXT(Fecha[[#This Row],[Semana]],"0")&amp;" "&amp;"/"&amp;RIGHT(TEXT(Fecha[[#This Row],[NbAño]],"0"),2)</f>
        <v>Sem 33 /13</v>
      </c>
      <c r="Q594" t="str">
        <f>TEXT(WEEKDAY(Fecha[[#This Row],[Fecha]],1),"dddd")</f>
        <v>jueves</v>
      </c>
      <c r="R59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5" spans="1:18" x14ac:dyDescent="0.3">
      <c r="A595" s="1">
        <v>41502</v>
      </c>
      <c r="B595">
        <f>(Fecha[[#This Row],[Año]]*10000)+(Fecha[[#This Row],[Mes]]*100)+Fecha[[#This Row],[Dia]]</f>
        <v>20130816</v>
      </c>
      <c r="C595">
        <f>YEAR(Fecha[Fecha])</f>
        <v>2013</v>
      </c>
      <c r="D595">
        <f>ROUNDUP(Fecha[[#This Row],[Mes]]/3,0)</f>
        <v>3</v>
      </c>
      <c r="E595">
        <f>MONTH(Fecha[[#This Row],[Fecha]])</f>
        <v>8</v>
      </c>
      <c r="F595">
        <f>(Fecha[[#This Row],[Año]]*100)+(Fecha[[#This Row],[Mes]])</f>
        <v>201308</v>
      </c>
      <c r="G595">
        <f>WEEKNUM(Fecha[[#This Row],[Fecha]],2)</f>
        <v>33</v>
      </c>
      <c r="H595">
        <f>DAY(Fecha[[#This Row],[Fecha]])</f>
        <v>16</v>
      </c>
      <c r="I595">
        <f>WEEKDAY(Fecha[[#This Row],[Fecha]],2)</f>
        <v>5</v>
      </c>
      <c r="J595">
        <f>Fecha[[#This Row],[Año]]</f>
        <v>2013</v>
      </c>
      <c r="K595" t="str">
        <f>"T"&amp;TEXT(Fecha[[#This Row],[Trimestre]],"0")</f>
        <v>T3</v>
      </c>
      <c r="L595" t="str">
        <f>Fecha[[#This Row],[NbTrimestre]]&amp;"/"&amp;RIGHT(TEXT(Fecha[[#This Row],[NbAño]],"0"),2)</f>
        <v>T3/13</v>
      </c>
      <c r="M595" t="str">
        <f>TEXT(Fecha[[#This Row],[Fecha]],"MMMM")</f>
        <v>agosto</v>
      </c>
      <c r="N595" t="str">
        <f>TEXT(Fecha[[#This Row],[Fecha]],"MMM")</f>
        <v>ago</v>
      </c>
      <c r="O595" t="str">
        <f>TEXT(Fecha[[#This Row],[Dia]],"0")&amp;" "&amp;Fecha[[#This Row],[nbMes3L]]</f>
        <v>16 ago</v>
      </c>
      <c r="P595" t="str">
        <f>"Sem "&amp;TEXT(Fecha[[#This Row],[Semana]],"0")&amp;" "&amp;"/"&amp;RIGHT(TEXT(Fecha[[#This Row],[NbAño]],"0"),2)</f>
        <v>Sem 33 /13</v>
      </c>
      <c r="Q595" t="str">
        <f>TEXT(WEEKDAY(Fecha[[#This Row],[Fecha]],1),"dddd")</f>
        <v>viernes</v>
      </c>
      <c r="R59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6" spans="1:18" x14ac:dyDescent="0.3">
      <c r="A596" s="1">
        <v>41503</v>
      </c>
      <c r="B596">
        <f>(Fecha[[#This Row],[Año]]*10000)+(Fecha[[#This Row],[Mes]]*100)+Fecha[[#This Row],[Dia]]</f>
        <v>20130817</v>
      </c>
      <c r="C596">
        <f>YEAR(Fecha[Fecha])</f>
        <v>2013</v>
      </c>
      <c r="D596">
        <f>ROUNDUP(Fecha[[#This Row],[Mes]]/3,0)</f>
        <v>3</v>
      </c>
      <c r="E596">
        <f>MONTH(Fecha[[#This Row],[Fecha]])</f>
        <v>8</v>
      </c>
      <c r="F596">
        <f>(Fecha[[#This Row],[Año]]*100)+(Fecha[[#This Row],[Mes]])</f>
        <v>201308</v>
      </c>
      <c r="G596">
        <f>WEEKNUM(Fecha[[#This Row],[Fecha]],2)</f>
        <v>33</v>
      </c>
      <c r="H596">
        <f>DAY(Fecha[[#This Row],[Fecha]])</f>
        <v>17</v>
      </c>
      <c r="I596">
        <f>WEEKDAY(Fecha[[#This Row],[Fecha]],2)</f>
        <v>6</v>
      </c>
      <c r="J596">
        <f>Fecha[[#This Row],[Año]]</f>
        <v>2013</v>
      </c>
      <c r="K596" t="str">
        <f>"T"&amp;TEXT(Fecha[[#This Row],[Trimestre]],"0")</f>
        <v>T3</v>
      </c>
      <c r="L596" t="str">
        <f>Fecha[[#This Row],[NbTrimestre]]&amp;"/"&amp;RIGHT(TEXT(Fecha[[#This Row],[NbAño]],"0"),2)</f>
        <v>T3/13</v>
      </c>
      <c r="M596" t="str">
        <f>TEXT(Fecha[[#This Row],[Fecha]],"MMMM")</f>
        <v>agosto</v>
      </c>
      <c r="N596" t="str">
        <f>TEXT(Fecha[[#This Row],[Fecha]],"MMM")</f>
        <v>ago</v>
      </c>
      <c r="O596" t="str">
        <f>TEXT(Fecha[[#This Row],[Dia]],"0")&amp;" "&amp;Fecha[[#This Row],[nbMes3L]]</f>
        <v>17 ago</v>
      </c>
      <c r="P596" t="str">
        <f>"Sem "&amp;TEXT(Fecha[[#This Row],[Semana]],"0")&amp;" "&amp;"/"&amp;RIGHT(TEXT(Fecha[[#This Row],[NbAño]],"0"),2)</f>
        <v>Sem 33 /13</v>
      </c>
      <c r="Q596" t="str">
        <f>TEXT(WEEKDAY(Fecha[[#This Row],[Fecha]],1),"dddd")</f>
        <v>sábado</v>
      </c>
      <c r="R59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7" spans="1:18" x14ac:dyDescent="0.3">
      <c r="A597" s="1">
        <v>41504</v>
      </c>
      <c r="B597">
        <f>(Fecha[[#This Row],[Año]]*10000)+(Fecha[[#This Row],[Mes]]*100)+Fecha[[#This Row],[Dia]]</f>
        <v>20130818</v>
      </c>
      <c r="C597">
        <f>YEAR(Fecha[Fecha])</f>
        <v>2013</v>
      </c>
      <c r="D597">
        <f>ROUNDUP(Fecha[[#This Row],[Mes]]/3,0)</f>
        <v>3</v>
      </c>
      <c r="E597">
        <f>MONTH(Fecha[[#This Row],[Fecha]])</f>
        <v>8</v>
      </c>
      <c r="F597">
        <f>(Fecha[[#This Row],[Año]]*100)+(Fecha[[#This Row],[Mes]])</f>
        <v>201308</v>
      </c>
      <c r="G597">
        <f>WEEKNUM(Fecha[[#This Row],[Fecha]],2)</f>
        <v>33</v>
      </c>
      <c r="H597">
        <f>DAY(Fecha[[#This Row],[Fecha]])</f>
        <v>18</v>
      </c>
      <c r="I597">
        <f>WEEKDAY(Fecha[[#This Row],[Fecha]],2)</f>
        <v>7</v>
      </c>
      <c r="J597">
        <f>Fecha[[#This Row],[Año]]</f>
        <v>2013</v>
      </c>
      <c r="K597" t="str">
        <f>"T"&amp;TEXT(Fecha[[#This Row],[Trimestre]],"0")</f>
        <v>T3</v>
      </c>
      <c r="L597" t="str">
        <f>Fecha[[#This Row],[NbTrimestre]]&amp;"/"&amp;RIGHT(TEXT(Fecha[[#This Row],[NbAño]],"0"),2)</f>
        <v>T3/13</v>
      </c>
      <c r="M597" t="str">
        <f>TEXT(Fecha[[#This Row],[Fecha]],"MMMM")</f>
        <v>agosto</v>
      </c>
      <c r="N597" t="str">
        <f>TEXT(Fecha[[#This Row],[Fecha]],"MMM")</f>
        <v>ago</v>
      </c>
      <c r="O597" t="str">
        <f>TEXT(Fecha[[#This Row],[Dia]],"0")&amp;" "&amp;Fecha[[#This Row],[nbMes3L]]</f>
        <v>18 ago</v>
      </c>
      <c r="P597" t="str">
        <f>"Sem "&amp;TEXT(Fecha[[#This Row],[Semana]],"0")&amp;" "&amp;"/"&amp;RIGHT(TEXT(Fecha[[#This Row],[NbAño]],"0"),2)</f>
        <v>Sem 33 /13</v>
      </c>
      <c r="Q597" t="str">
        <f>TEXT(WEEKDAY(Fecha[[#This Row],[Fecha]],1),"dddd")</f>
        <v>domingo</v>
      </c>
      <c r="R59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8" spans="1:18" x14ac:dyDescent="0.3">
      <c r="A598" s="1">
        <v>41505</v>
      </c>
      <c r="B598">
        <f>(Fecha[[#This Row],[Año]]*10000)+(Fecha[[#This Row],[Mes]]*100)+Fecha[[#This Row],[Dia]]</f>
        <v>20130819</v>
      </c>
      <c r="C598">
        <f>YEAR(Fecha[Fecha])</f>
        <v>2013</v>
      </c>
      <c r="D598">
        <f>ROUNDUP(Fecha[[#This Row],[Mes]]/3,0)</f>
        <v>3</v>
      </c>
      <c r="E598">
        <f>MONTH(Fecha[[#This Row],[Fecha]])</f>
        <v>8</v>
      </c>
      <c r="F598">
        <f>(Fecha[[#This Row],[Año]]*100)+(Fecha[[#This Row],[Mes]])</f>
        <v>201308</v>
      </c>
      <c r="G598">
        <f>WEEKNUM(Fecha[[#This Row],[Fecha]],2)</f>
        <v>34</v>
      </c>
      <c r="H598">
        <f>DAY(Fecha[[#This Row],[Fecha]])</f>
        <v>19</v>
      </c>
      <c r="I598">
        <f>WEEKDAY(Fecha[[#This Row],[Fecha]],2)</f>
        <v>1</v>
      </c>
      <c r="J598">
        <f>Fecha[[#This Row],[Año]]</f>
        <v>2013</v>
      </c>
      <c r="K598" t="str">
        <f>"T"&amp;TEXT(Fecha[[#This Row],[Trimestre]],"0")</f>
        <v>T3</v>
      </c>
      <c r="L598" t="str">
        <f>Fecha[[#This Row],[NbTrimestre]]&amp;"/"&amp;RIGHT(TEXT(Fecha[[#This Row],[NbAño]],"0"),2)</f>
        <v>T3/13</v>
      </c>
      <c r="M598" t="str">
        <f>TEXT(Fecha[[#This Row],[Fecha]],"MMMM")</f>
        <v>agosto</v>
      </c>
      <c r="N598" t="str">
        <f>TEXT(Fecha[[#This Row],[Fecha]],"MMM")</f>
        <v>ago</v>
      </c>
      <c r="O598" t="str">
        <f>TEXT(Fecha[[#This Row],[Dia]],"0")&amp;" "&amp;Fecha[[#This Row],[nbMes3L]]</f>
        <v>19 ago</v>
      </c>
      <c r="P598" t="str">
        <f>"Sem "&amp;TEXT(Fecha[[#This Row],[Semana]],"0")&amp;" "&amp;"/"&amp;RIGHT(TEXT(Fecha[[#This Row],[NbAño]],"0"),2)</f>
        <v>Sem 34 /13</v>
      </c>
      <c r="Q598" t="str">
        <f>TEXT(WEEKDAY(Fecha[[#This Row],[Fecha]],1),"dddd")</f>
        <v>lunes</v>
      </c>
      <c r="R59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599" spans="1:18" x14ac:dyDescent="0.3">
      <c r="A599" s="1">
        <v>41506</v>
      </c>
      <c r="B599">
        <f>(Fecha[[#This Row],[Año]]*10000)+(Fecha[[#This Row],[Mes]]*100)+Fecha[[#This Row],[Dia]]</f>
        <v>20130820</v>
      </c>
      <c r="C599">
        <f>YEAR(Fecha[Fecha])</f>
        <v>2013</v>
      </c>
      <c r="D599">
        <f>ROUNDUP(Fecha[[#This Row],[Mes]]/3,0)</f>
        <v>3</v>
      </c>
      <c r="E599">
        <f>MONTH(Fecha[[#This Row],[Fecha]])</f>
        <v>8</v>
      </c>
      <c r="F599">
        <f>(Fecha[[#This Row],[Año]]*100)+(Fecha[[#This Row],[Mes]])</f>
        <v>201308</v>
      </c>
      <c r="G599">
        <f>WEEKNUM(Fecha[[#This Row],[Fecha]],2)</f>
        <v>34</v>
      </c>
      <c r="H599">
        <f>DAY(Fecha[[#This Row],[Fecha]])</f>
        <v>20</v>
      </c>
      <c r="I599">
        <f>WEEKDAY(Fecha[[#This Row],[Fecha]],2)</f>
        <v>2</v>
      </c>
      <c r="J599">
        <f>Fecha[[#This Row],[Año]]</f>
        <v>2013</v>
      </c>
      <c r="K599" t="str">
        <f>"T"&amp;TEXT(Fecha[[#This Row],[Trimestre]],"0")</f>
        <v>T3</v>
      </c>
      <c r="L599" t="str">
        <f>Fecha[[#This Row],[NbTrimestre]]&amp;"/"&amp;RIGHT(TEXT(Fecha[[#This Row],[NbAño]],"0"),2)</f>
        <v>T3/13</v>
      </c>
      <c r="M599" t="str">
        <f>TEXT(Fecha[[#This Row],[Fecha]],"MMMM")</f>
        <v>agosto</v>
      </c>
      <c r="N599" t="str">
        <f>TEXT(Fecha[[#This Row],[Fecha]],"MMM")</f>
        <v>ago</v>
      </c>
      <c r="O599" t="str">
        <f>TEXT(Fecha[[#This Row],[Dia]],"0")&amp;" "&amp;Fecha[[#This Row],[nbMes3L]]</f>
        <v>20 ago</v>
      </c>
      <c r="P599" t="str">
        <f>"Sem "&amp;TEXT(Fecha[[#This Row],[Semana]],"0")&amp;" "&amp;"/"&amp;RIGHT(TEXT(Fecha[[#This Row],[NbAño]],"0"),2)</f>
        <v>Sem 34 /13</v>
      </c>
      <c r="Q599" t="str">
        <f>TEXT(WEEKDAY(Fecha[[#This Row],[Fecha]],1),"dddd")</f>
        <v>martes</v>
      </c>
      <c r="R59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0" spans="1:18" x14ac:dyDescent="0.3">
      <c r="A600" s="1">
        <v>41507</v>
      </c>
      <c r="B600">
        <f>(Fecha[[#This Row],[Año]]*10000)+(Fecha[[#This Row],[Mes]]*100)+Fecha[[#This Row],[Dia]]</f>
        <v>20130821</v>
      </c>
      <c r="C600">
        <f>YEAR(Fecha[Fecha])</f>
        <v>2013</v>
      </c>
      <c r="D600">
        <f>ROUNDUP(Fecha[[#This Row],[Mes]]/3,0)</f>
        <v>3</v>
      </c>
      <c r="E600">
        <f>MONTH(Fecha[[#This Row],[Fecha]])</f>
        <v>8</v>
      </c>
      <c r="F600">
        <f>(Fecha[[#This Row],[Año]]*100)+(Fecha[[#This Row],[Mes]])</f>
        <v>201308</v>
      </c>
      <c r="G600">
        <f>WEEKNUM(Fecha[[#This Row],[Fecha]],2)</f>
        <v>34</v>
      </c>
      <c r="H600">
        <f>DAY(Fecha[[#This Row],[Fecha]])</f>
        <v>21</v>
      </c>
      <c r="I600">
        <f>WEEKDAY(Fecha[[#This Row],[Fecha]],2)</f>
        <v>3</v>
      </c>
      <c r="J600">
        <f>Fecha[[#This Row],[Año]]</f>
        <v>2013</v>
      </c>
      <c r="K600" t="str">
        <f>"T"&amp;TEXT(Fecha[[#This Row],[Trimestre]],"0")</f>
        <v>T3</v>
      </c>
      <c r="L600" t="str">
        <f>Fecha[[#This Row],[NbTrimestre]]&amp;"/"&amp;RIGHT(TEXT(Fecha[[#This Row],[NbAño]],"0"),2)</f>
        <v>T3/13</v>
      </c>
      <c r="M600" t="str">
        <f>TEXT(Fecha[[#This Row],[Fecha]],"MMMM")</f>
        <v>agosto</v>
      </c>
      <c r="N600" t="str">
        <f>TEXT(Fecha[[#This Row],[Fecha]],"MMM")</f>
        <v>ago</v>
      </c>
      <c r="O600" t="str">
        <f>TEXT(Fecha[[#This Row],[Dia]],"0")&amp;" "&amp;Fecha[[#This Row],[nbMes3L]]</f>
        <v>21 ago</v>
      </c>
      <c r="P600" t="str">
        <f>"Sem "&amp;TEXT(Fecha[[#This Row],[Semana]],"0")&amp;" "&amp;"/"&amp;RIGHT(TEXT(Fecha[[#This Row],[NbAño]],"0"),2)</f>
        <v>Sem 34 /13</v>
      </c>
      <c r="Q600" t="str">
        <f>TEXT(WEEKDAY(Fecha[[#This Row],[Fecha]],1),"dddd")</f>
        <v>miércoles</v>
      </c>
      <c r="R60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1" spans="1:18" x14ac:dyDescent="0.3">
      <c r="A601" s="1">
        <v>41508</v>
      </c>
      <c r="B601">
        <f>(Fecha[[#This Row],[Año]]*10000)+(Fecha[[#This Row],[Mes]]*100)+Fecha[[#This Row],[Dia]]</f>
        <v>20130822</v>
      </c>
      <c r="C601">
        <f>YEAR(Fecha[Fecha])</f>
        <v>2013</v>
      </c>
      <c r="D601">
        <f>ROUNDUP(Fecha[[#This Row],[Mes]]/3,0)</f>
        <v>3</v>
      </c>
      <c r="E601">
        <f>MONTH(Fecha[[#This Row],[Fecha]])</f>
        <v>8</v>
      </c>
      <c r="F601">
        <f>(Fecha[[#This Row],[Año]]*100)+(Fecha[[#This Row],[Mes]])</f>
        <v>201308</v>
      </c>
      <c r="G601">
        <f>WEEKNUM(Fecha[[#This Row],[Fecha]],2)</f>
        <v>34</v>
      </c>
      <c r="H601">
        <f>DAY(Fecha[[#This Row],[Fecha]])</f>
        <v>22</v>
      </c>
      <c r="I601">
        <f>WEEKDAY(Fecha[[#This Row],[Fecha]],2)</f>
        <v>4</v>
      </c>
      <c r="J601">
        <f>Fecha[[#This Row],[Año]]</f>
        <v>2013</v>
      </c>
      <c r="K601" t="str">
        <f>"T"&amp;TEXT(Fecha[[#This Row],[Trimestre]],"0")</f>
        <v>T3</v>
      </c>
      <c r="L601" t="str">
        <f>Fecha[[#This Row],[NbTrimestre]]&amp;"/"&amp;RIGHT(TEXT(Fecha[[#This Row],[NbAño]],"0"),2)</f>
        <v>T3/13</v>
      </c>
      <c r="M601" t="str">
        <f>TEXT(Fecha[[#This Row],[Fecha]],"MMMM")</f>
        <v>agosto</v>
      </c>
      <c r="N601" t="str">
        <f>TEXT(Fecha[[#This Row],[Fecha]],"MMM")</f>
        <v>ago</v>
      </c>
      <c r="O601" t="str">
        <f>TEXT(Fecha[[#This Row],[Dia]],"0")&amp;" "&amp;Fecha[[#This Row],[nbMes3L]]</f>
        <v>22 ago</v>
      </c>
      <c r="P601" t="str">
        <f>"Sem "&amp;TEXT(Fecha[[#This Row],[Semana]],"0")&amp;" "&amp;"/"&amp;RIGHT(TEXT(Fecha[[#This Row],[NbAño]],"0"),2)</f>
        <v>Sem 34 /13</v>
      </c>
      <c r="Q601" t="str">
        <f>TEXT(WEEKDAY(Fecha[[#This Row],[Fecha]],1),"dddd")</f>
        <v>jueves</v>
      </c>
      <c r="R60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2" spans="1:18" x14ac:dyDescent="0.3">
      <c r="A602" s="1">
        <v>41509</v>
      </c>
      <c r="B602">
        <f>(Fecha[[#This Row],[Año]]*10000)+(Fecha[[#This Row],[Mes]]*100)+Fecha[[#This Row],[Dia]]</f>
        <v>20130823</v>
      </c>
      <c r="C602">
        <f>YEAR(Fecha[Fecha])</f>
        <v>2013</v>
      </c>
      <c r="D602">
        <f>ROUNDUP(Fecha[[#This Row],[Mes]]/3,0)</f>
        <v>3</v>
      </c>
      <c r="E602">
        <f>MONTH(Fecha[[#This Row],[Fecha]])</f>
        <v>8</v>
      </c>
      <c r="F602">
        <f>(Fecha[[#This Row],[Año]]*100)+(Fecha[[#This Row],[Mes]])</f>
        <v>201308</v>
      </c>
      <c r="G602">
        <f>WEEKNUM(Fecha[[#This Row],[Fecha]],2)</f>
        <v>34</v>
      </c>
      <c r="H602">
        <f>DAY(Fecha[[#This Row],[Fecha]])</f>
        <v>23</v>
      </c>
      <c r="I602">
        <f>WEEKDAY(Fecha[[#This Row],[Fecha]],2)</f>
        <v>5</v>
      </c>
      <c r="J602">
        <f>Fecha[[#This Row],[Año]]</f>
        <v>2013</v>
      </c>
      <c r="K602" t="str">
        <f>"T"&amp;TEXT(Fecha[[#This Row],[Trimestre]],"0")</f>
        <v>T3</v>
      </c>
      <c r="L602" t="str">
        <f>Fecha[[#This Row],[NbTrimestre]]&amp;"/"&amp;RIGHT(TEXT(Fecha[[#This Row],[NbAño]],"0"),2)</f>
        <v>T3/13</v>
      </c>
      <c r="M602" t="str">
        <f>TEXT(Fecha[[#This Row],[Fecha]],"MMMM")</f>
        <v>agosto</v>
      </c>
      <c r="N602" t="str">
        <f>TEXT(Fecha[[#This Row],[Fecha]],"MMM")</f>
        <v>ago</v>
      </c>
      <c r="O602" t="str">
        <f>TEXT(Fecha[[#This Row],[Dia]],"0")&amp;" "&amp;Fecha[[#This Row],[nbMes3L]]</f>
        <v>23 ago</v>
      </c>
      <c r="P602" t="str">
        <f>"Sem "&amp;TEXT(Fecha[[#This Row],[Semana]],"0")&amp;" "&amp;"/"&amp;RIGHT(TEXT(Fecha[[#This Row],[NbAño]],"0"),2)</f>
        <v>Sem 34 /13</v>
      </c>
      <c r="Q602" t="str">
        <f>TEXT(WEEKDAY(Fecha[[#This Row],[Fecha]],1),"dddd")</f>
        <v>viernes</v>
      </c>
      <c r="R60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3" spans="1:18" x14ac:dyDescent="0.3">
      <c r="A603" s="1">
        <v>41510</v>
      </c>
      <c r="B603">
        <f>(Fecha[[#This Row],[Año]]*10000)+(Fecha[[#This Row],[Mes]]*100)+Fecha[[#This Row],[Dia]]</f>
        <v>20130824</v>
      </c>
      <c r="C603">
        <f>YEAR(Fecha[Fecha])</f>
        <v>2013</v>
      </c>
      <c r="D603">
        <f>ROUNDUP(Fecha[[#This Row],[Mes]]/3,0)</f>
        <v>3</v>
      </c>
      <c r="E603">
        <f>MONTH(Fecha[[#This Row],[Fecha]])</f>
        <v>8</v>
      </c>
      <c r="F603">
        <f>(Fecha[[#This Row],[Año]]*100)+(Fecha[[#This Row],[Mes]])</f>
        <v>201308</v>
      </c>
      <c r="G603">
        <f>WEEKNUM(Fecha[[#This Row],[Fecha]],2)</f>
        <v>34</v>
      </c>
      <c r="H603">
        <f>DAY(Fecha[[#This Row],[Fecha]])</f>
        <v>24</v>
      </c>
      <c r="I603">
        <f>WEEKDAY(Fecha[[#This Row],[Fecha]],2)</f>
        <v>6</v>
      </c>
      <c r="J603">
        <f>Fecha[[#This Row],[Año]]</f>
        <v>2013</v>
      </c>
      <c r="K603" t="str">
        <f>"T"&amp;TEXT(Fecha[[#This Row],[Trimestre]],"0")</f>
        <v>T3</v>
      </c>
      <c r="L603" t="str">
        <f>Fecha[[#This Row],[NbTrimestre]]&amp;"/"&amp;RIGHT(TEXT(Fecha[[#This Row],[NbAño]],"0"),2)</f>
        <v>T3/13</v>
      </c>
      <c r="M603" t="str">
        <f>TEXT(Fecha[[#This Row],[Fecha]],"MMMM")</f>
        <v>agosto</v>
      </c>
      <c r="N603" t="str">
        <f>TEXT(Fecha[[#This Row],[Fecha]],"MMM")</f>
        <v>ago</v>
      </c>
      <c r="O603" t="str">
        <f>TEXT(Fecha[[#This Row],[Dia]],"0")&amp;" "&amp;Fecha[[#This Row],[nbMes3L]]</f>
        <v>24 ago</v>
      </c>
      <c r="P603" t="str">
        <f>"Sem "&amp;TEXT(Fecha[[#This Row],[Semana]],"0")&amp;" "&amp;"/"&amp;RIGHT(TEXT(Fecha[[#This Row],[NbAño]],"0"),2)</f>
        <v>Sem 34 /13</v>
      </c>
      <c r="Q603" t="str">
        <f>TEXT(WEEKDAY(Fecha[[#This Row],[Fecha]],1),"dddd")</f>
        <v>sábado</v>
      </c>
      <c r="R60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4" spans="1:18" x14ac:dyDescent="0.3">
      <c r="A604" s="1">
        <v>41511</v>
      </c>
      <c r="B604">
        <f>(Fecha[[#This Row],[Año]]*10000)+(Fecha[[#This Row],[Mes]]*100)+Fecha[[#This Row],[Dia]]</f>
        <v>20130825</v>
      </c>
      <c r="C604">
        <f>YEAR(Fecha[Fecha])</f>
        <v>2013</v>
      </c>
      <c r="D604">
        <f>ROUNDUP(Fecha[[#This Row],[Mes]]/3,0)</f>
        <v>3</v>
      </c>
      <c r="E604">
        <f>MONTH(Fecha[[#This Row],[Fecha]])</f>
        <v>8</v>
      </c>
      <c r="F604">
        <f>(Fecha[[#This Row],[Año]]*100)+(Fecha[[#This Row],[Mes]])</f>
        <v>201308</v>
      </c>
      <c r="G604">
        <f>WEEKNUM(Fecha[[#This Row],[Fecha]],2)</f>
        <v>34</v>
      </c>
      <c r="H604">
        <f>DAY(Fecha[[#This Row],[Fecha]])</f>
        <v>25</v>
      </c>
      <c r="I604">
        <f>WEEKDAY(Fecha[[#This Row],[Fecha]],2)</f>
        <v>7</v>
      </c>
      <c r="J604">
        <f>Fecha[[#This Row],[Año]]</f>
        <v>2013</v>
      </c>
      <c r="K604" t="str">
        <f>"T"&amp;TEXT(Fecha[[#This Row],[Trimestre]],"0")</f>
        <v>T3</v>
      </c>
      <c r="L604" t="str">
        <f>Fecha[[#This Row],[NbTrimestre]]&amp;"/"&amp;RIGHT(TEXT(Fecha[[#This Row],[NbAño]],"0"),2)</f>
        <v>T3/13</v>
      </c>
      <c r="M604" t="str">
        <f>TEXT(Fecha[[#This Row],[Fecha]],"MMMM")</f>
        <v>agosto</v>
      </c>
      <c r="N604" t="str">
        <f>TEXT(Fecha[[#This Row],[Fecha]],"MMM")</f>
        <v>ago</v>
      </c>
      <c r="O604" t="str">
        <f>TEXT(Fecha[[#This Row],[Dia]],"0")&amp;" "&amp;Fecha[[#This Row],[nbMes3L]]</f>
        <v>25 ago</v>
      </c>
      <c r="P604" t="str">
        <f>"Sem "&amp;TEXT(Fecha[[#This Row],[Semana]],"0")&amp;" "&amp;"/"&amp;RIGHT(TEXT(Fecha[[#This Row],[NbAño]],"0"),2)</f>
        <v>Sem 34 /13</v>
      </c>
      <c r="Q604" t="str">
        <f>TEXT(WEEKDAY(Fecha[[#This Row],[Fecha]],1),"dddd")</f>
        <v>domingo</v>
      </c>
      <c r="R60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5" spans="1:18" x14ac:dyDescent="0.3">
      <c r="A605" s="1">
        <v>41512</v>
      </c>
      <c r="B605">
        <f>(Fecha[[#This Row],[Año]]*10000)+(Fecha[[#This Row],[Mes]]*100)+Fecha[[#This Row],[Dia]]</f>
        <v>20130826</v>
      </c>
      <c r="C605">
        <f>YEAR(Fecha[Fecha])</f>
        <v>2013</v>
      </c>
      <c r="D605">
        <f>ROUNDUP(Fecha[[#This Row],[Mes]]/3,0)</f>
        <v>3</v>
      </c>
      <c r="E605">
        <f>MONTH(Fecha[[#This Row],[Fecha]])</f>
        <v>8</v>
      </c>
      <c r="F605">
        <f>(Fecha[[#This Row],[Año]]*100)+(Fecha[[#This Row],[Mes]])</f>
        <v>201308</v>
      </c>
      <c r="G605">
        <f>WEEKNUM(Fecha[[#This Row],[Fecha]],2)</f>
        <v>35</v>
      </c>
      <c r="H605">
        <f>DAY(Fecha[[#This Row],[Fecha]])</f>
        <v>26</v>
      </c>
      <c r="I605">
        <f>WEEKDAY(Fecha[[#This Row],[Fecha]],2)</f>
        <v>1</v>
      </c>
      <c r="J605">
        <f>Fecha[[#This Row],[Año]]</f>
        <v>2013</v>
      </c>
      <c r="K605" t="str">
        <f>"T"&amp;TEXT(Fecha[[#This Row],[Trimestre]],"0")</f>
        <v>T3</v>
      </c>
      <c r="L605" t="str">
        <f>Fecha[[#This Row],[NbTrimestre]]&amp;"/"&amp;RIGHT(TEXT(Fecha[[#This Row],[NbAño]],"0"),2)</f>
        <v>T3/13</v>
      </c>
      <c r="M605" t="str">
        <f>TEXT(Fecha[[#This Row],[Fecha]],"MMMM")</f>
        <v>agosto</v>
      </c>
      <c r="N605" t="str">
        <f>TEXT(Fecha[[#This Row],[Fecha]],"MMM")</f>
        <v>ago</v>
      </c>
      <c r="O605" t="str">
        <f>TEXT(Fecha[[#This Row],[Dia]],"0")&amp;" "&amp;Fecha[[#This Row],[nbMes3L]]</f>
        <v>26 ago</v>
      </c>
      <c r="P605" t="str">
        <f>"Sem "&amp;TEXT(Fecha[[#This Row],[Semana]],"0")&amp;" "&amp;"/"&amp;RIGHT(TEXT(Fecha[[#This Row],[NbAño]],"0"),2)</f>
        <v>Sem 35 /13</v>
      </c>
      <c r="Q605" t="str">
        <f>TEXT(WEEKDAY(Fecha[[#This Row],[Fecha]],1),"dddd")</f>
        <v>lunes</v>
      </c>
      <c r="R60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6" spans="1:18" x14ac:dyDescent="0.3">
      <c r="A606" s="1">
        <v>41513</v>
      </c>
      <c r="B606">
        <f>(Fecha[[#This Row],[Año]]*10000)+(Fecha[[#This Row],[Mes]]*100)+Fecha[[#This Row],[Dia]]</f>
        <v>20130827</v>
      </c>
      <c r="C606">
        <f>YEAR(Fecha[Fecha])</f>
        <v>2013</v>
      </c>
      <c r="D606">
        <f>ROUNDUP(Fecha[[#This Row],[Mes]]/3,0)</f>
        <v>3</v>
      </c>
      <c r="E606">
        <f>MONTH(Fecha[[#This Row],[Fecha]])</f>
        <v>8</v>
      </c>
      <c r="F606">
        <f>(Fecha[[#This Row],[Año]]*100)+(Fecha[[#This Row],[Mes]])</f>
        <v>201308</v>
      </c>
      <c r="G606">
        <f>WEEKNUM(Fecha[[#This Row],[Fecha]],2)</f>
        <v>35</v>
      </c>
      <c r="H606">
        <f>DAY(Fecha[[#This Row],[Fecha]])</f>
        <v>27</v>
      </c>
      <c r="I606">
        <f>WEEKDAY(Fecha[[#This Row],[Fecha]],2)</f>
        <v>2</v>
      </c>
      <c r="J606">
        <f>Fecha[[#This Row],[Año]]</f>
        <v>2013</v>
      </c>
      <c r="K606" t="str">
        <f>"T"&amp;TEXT(Fecha[[#This Row],[Trimestre]],"0")</f>
        <v>T3</v>
      </c>
      <c r="L606" t="str">
        <f>Fecha[[#This Row],[NbTrimestre]]&amp;"/"&amp;RIGHT(TEXT(Fecha[[#This Row],[NbAño]],"0"),2)</f>
        <v>T3/13</v>
      </c>
      <c r="M606" t="str">
        <f>TEXT(Fecha[[#This Row],[Fecha]],"MMMM")</f>
        <v>agosto</v>
      </c>
      <c r="N606" t="str">
        <f>TEXT(Fecha[[#This Row],[Fecha]],"MMM")</f>
        <v>ago</v>
      </c>
      <c r="O606" t="str">
        <f>TEXT(Fecha[[#This Row],[Dia]],"0")&amp;" "&amp;Fecha[[#This Row],[nbMes3L]]</f>
        <v>27 ago</v>
      </c>
      <c r="P606" t="str">
        <f>"Sem "&amp;TEXT(Fecha[[#This Row],[Semana]],"0")&amp;" "&amp;"/"&amp;RIGHT(TEXT(Fecha[[#This Row],[NbAño]],"0"),2)</f>
        <v>Sem 35 /13</v>
      </c>
      <c r="Q606" t="str">
        <f>TEXT(WEEKDAY(Fecha[[#This Row],[Fecha]],1),"dddd")</f>
        <v>martes</v>
      </c>
      <c r="R60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7" spans="1:18" x14ac:dyDescent="0.3">
      <c r="A607" s="1">
        <v>41514</v>
      </c>
      <c r="B607">
        <f>(Fecha[[#This Row],[Año]]*10000)+(Fecha[[#This Row],[Mes]]*100)+Fecha[[#This Row],[Dia]]</f>
        <v>20130828</v>
      </c>
      <c r="C607">
        <f>YEAR(Fecha[Fecha])</f>
        <v>2013</v>
      </c>
      <c r="D607">
        <f>ROUNDUP(Fecha[[#This Row],[Mes]]/3,0)</f>
        <v>3</v>
      </c>
      <c r="E607">
        <f>MONTH(Fecha[[#This Row],[Fecha]])</f>
        <v>8</v>
      </c>
      <c r="F607">
        <f>(Fecha[[#This Row],[Año]]*100)+(Fecha[[#This Row],[Mes]])</f>
        <v>201308</v>
      </c>
      <c r="G607">
        <f>WEEKNUM(Fecha[[#This Row],[Fecha]],2)</f>
        <v>35</v>
      </c>
      <c r="H607">
        <f>DAY(Fecha[[#This Row],[Fecha]])</f>
        <v>28</v>
      </c>
      <c r="I607">
        <f>WEEKDAY(Fecha[[#This Row],[Fecha]],2)</f>
        <v>3</v>
      </c>
      <c r="J607">
        <f>Fecha[[#This Row],[Año]]</f>
        <v>2013</v>
      </c>
      <c r="K607" t="str">
        <f>"T"&amp;TEXT(Fecha[[#This Row],[Trimestre]],"0")</f>
        <v>T3</v>
      </c>
      <c r="L607" t="str">
        <f>Fecha[[#This Row],[NbTrimestre]]&amp;"/"&amp;RIGHT(TEXT(Fecha[[#This Row],[NbAño]],"0"),2)</f>
        <v>T3/13</v>
      </c>
      <c r="M607" t="str">
        <f>TEXT(Fecha[[#This Row],[Fecha]],"MMMM")</f>
        <v>agosto</v>
      </c>
      <c r="N607" t="str">
        <f>TEXT(Fecha[[#This Row],[Fecha]],"MMM")</f>
        <v>ago</v>
      </c>
      <c r="O607" t="str">
        <f>TEXT(Fecha[[#This Row],[Dia]],"0")&amp;" "&amp;Fecha[[#This Row],[nbMes3L]]</f>
        <v>28 ago</v>
      </c>
      <c r="P607" t="str">
        <f>"Sem "&amp;TEXT(Fecha[[#This Row],[Semana]],"0")&amp;" "&amp;"/"&amp;RIGHT(TEXT(Fecha[[#This Row],[NbAño]],"0"),2)</f>
        <v>Sem 35 /13</v>
      </c>
      <c r="Q607" t="str">
        <f>TEXT(WEEKDAY(Fecha[[#This Row],[Fecha]],1),"dddd")</f>
        <v>miércoles</v>
      </c>
      <c r="R60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8" spans="1:18" x14ac:dyDescent="0.3">
      <c r="A608" s="1">
        <v>41515</v>
      </c>
      <c r="B608">
        <f>(Fecha[[#This Row],[Año]]*10000)+(Fecha[[#This Row],[Mes]]*100)+Fecha[[#This Row],[Dia]]</f>
        <v>20130829</v>
      </c>
      <c r="C608">
        <f>YEAR(Fecha[Fecha])</f>
        <v>2013</v>
      </c>
      <c r="D608">
        <f>ROUNDUP(Fecha[[#This Row],[Mes]]/3,0)</f>
        <v>3</v>
      </c>
      <c r="E608">
        <f>MONTH(Fecha[[#This Row],[Fecha]])</f>
        <v>8</v>
      </c>
      <c r="F608">
        <f>(Fecha[[#This Row],[Año]]*100)+(Fecha[[#This Row],[Mes]])</f>
        <v>201308</v>
      </c>
      <c r="G608">
        <f>WEEKNUM(Fecha[[#This Row],[Fecha]],2)</f>
        <v>35</v>
      </c>
      <c r="H608">
        <f>DAY(Fecha[[#This Row],[Fecha]])</f>
        <v>29</v>
      </c>
      <c r="I608">
        <f>WEEKDAY(Fecha[[#This Row],[Fecha]],2)</f>
        <v>4</v>
      </c>
      <c r="J608">
        <f>Fecha[[#This Row],[Año]]</f>
        <v>2013</v>
      </c>
      <c r="K608" t="str">
        <f>"T"&amp;TEXT(Fecha[[#This Row],[Trimestre]],"0")</f>
        <v>T3</v>
      </c>
      <c r="L608" t="str">
        <f>Fecha[[#This Row],[NbTrimestre]]&amp;"/"&amp;RIGHT(TEXT(Fecha[[#This Row],[NbAño]],"0"),2)</f>
        <v>T3/13</v>
      </c>
      <c r="M608" t="str">
        <f>TEXT(Fecha[[#This Row],[Fecha]],"MMMM")</f>
        <v>agosto</v>
      </c>
      <c r="N608" t="str">
        <f>TEXT(Fecha[[#This Row],[Fecha]],"MMM")</f>
        <v>ago</v>
      </c>
      <c r="O608" t="str">
        <f>TEXT(Fecha[[#This Row],[Dia]],"0")&amp;" "&amp;Fecha[[#This Row],[nbMes3L]]</f>
        <v>29 ago</v>
      </c>
      <c r="P608" t="str">
        <f>"Sem "&amp;TEXT(Fecha[[#This Row],[Semana]],"0")&amp;" "&amp;"/"&amp;RIGHT(TEXT(Fecha[[#This Row],[NbAño]],"0"),2)</f>
        <v>Sem 35 /13</v>
      </c>
      <c r="Q608" t="str">
        <f>TEXT(WEEKDAY(Fecha[[#This Row],[Fecha]],1),"dddd")</f>
        <v>jueves</v>
      </c>
      <c r="R60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09" spans="1:18" x14ac:dyDescent="0.3">
      <c r="A609" s="1">
        <v>41516</v>
      </c>
      <c r="B609">
        <f>(Fecha[[#This Row],[Año]]*10000)+(Fecha[[#This Row],[Mes]]*100)+Fecha[[#This Row],[Dia]]</f>
        <v>20130830</v>
      </c>
      <c r="C609">
        <f>YEAR(Fecha[Fecha])</f>
        <v>2013</v>
      </c>
      <c r="D609">
        <f>ROUNDUP(Fecha[[#This Row],[Mes]]/3,0)</f>
        <v>3</v>
      </c>
      <c r="E609">
        <f>MONTH(Fecha[[#This Row],[Fecha]])</f>
        <v>8</v>
      </c>
      <c r="F609">
        <f>(Fecha[[#This Row],[Año]]*100)+(Fecha[[#This Row],[Mes]])</f>
        <v>201308</v>
      </c>
      <c r="G609">
        <f>WEEKNUM(Fecha[[#This Row],[Fecha]],2)</f>
        <v>35</v>
      </c>
      <c r="H609">
        <f>DAY(Fecha[[#This Row],[Fecha]])</f>
        <v>30</v>
      </c>
      <c r="I609">
        <f>WEEKDAY(Fecha[[#This Row],[Fecha]],2)</f>
        <v>5</v>
      </c>
      <c r="J609">
        <f>Fecha[[#This Row],[Año]]</f>
        <v>2013</v>
      </c>
      <c r="K609" t="str">
        <f>"T"&amp;TEXT(Fecha[[#This Row],[Trimestre]],"0")</f>
        <v>T3</v>
      </c>
      <c r="L609" t="str">
        <f>Fecha[[#This Row],[NbTrimestre]]&amp;"/"&amp;RIGHT(TEXT(Fecha[[#This Row],[NbAño]],"0"),2)</f>
        <v>T3/13</v>
      </c>
      <c r="M609" t="str">
        <f>TEXT(Fecha[[#This Row],[Fecha]],"MMMM")</f>
        <v>agosto</v>
      </c>
      <c r="N609" t="str">
        <f>TEXT(Fecha[[#This Row],[Fecha]],"MMM")</f>
        <v>ago</v>
      </c>
      <c r="O609" t="str">
        <f>TEXT(Fecha[[#This Row],[Dia]],"0")&amp;" "&amp;Fecha[[#This Row],[nbMes3L]]</f>
        <v>30 ago</v>
      </c>
      <c r="P609" t="str">
        <f>"Sem "&amp;TEXT(Fecha[[#This Row],[Semana]],"0")&amp;" "&amp;"/"&amp;RIGHT(TEXT(Fecha[[#This Row],[NbAño]],"0"),2)</f>
        <v>Sem 35 /13</v>
      </c>
      <c r="Q609" t="str">
        <f>TEXT(WEEKDAY(Fecha[[#This Row],[Fecha]],1),"dddd")</f>
        <v>viernes</v>
      </c>
      <c r="R60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0" spans="1:18" x14ac:dyDescent="0.3">
      <c r="A610" s="1">
        <v>41517</v>
      </c>
      <c r="B610">
        <f>(Fecha[[#This Row],[Año]]*10000)+(Fecha[[#This Row],[Mes]]*100)+Fecha[[#This Row],[Dia]]</f>
        <v>20130831</v>
      </c>
      <c r="C610">
        <f>YEAR(Fecha[Fecha])</f>
        <v>2013</v>
      </c>
      <c r="D610">
        <f>ROUNDUP(Fecha[[#This Row],[Mes]]/3,0)</f>
        <v>3</v>
      </c>
      <c r="E610">
        <f>MONTH(Fecha[[#This Row],[Fecha]])</f>
        <v>8</v>
      </c>
      <c r="F610">
        <f>(Fecha[[#This Row],[Año]]*100)+(Fecha[[#This Row],[Mes]])</f>
        <v>201308</v>
      </c>
      <c r="G610">
        <f>WEEKNUM(Fecha[[#This Row],[Fecha]],2)</f>
        <v>35</v>
      </c>
      <c r="H610">
        <f>DAY(Fecha[[#This Row],[Fecha]])</f>
        <v>31</v>
      </c>
      <c r="I610">
        <f>WEEKDAY(Fecha[[#This Row],[Fecha]],2)</f>
        <v>6</v>
      </c>
      <c r="J610">
        <f>Fecha[[#This Row],[Año]]</f>
        <v>2013</v>
      </c>
      <c r="K610" t="str">
        <f>"T"&amp;TEXT(Fecha[[#This Row],[Trimestre]],"0")</f>
        <v>T3</v>
      </c>
      <c r="L610" t="str">
        <f>Fecha[[#This Row],[NbTrimestre]]&amp;"/"&amp;RIGHT(TEXT(Fecha[[#This Row],[NbAño]],"0"),2)</f>
        <v>T3/13</v>
      </c>
      <c r="M610" t="str">
        <f>TEXT(Fecha[[#This Row],[Fecha]],"MMMM")</f>
        <v>agosto</v>
      </c>
      <c r="N610" t="str">
        <f>TEXT(Fecha[[#This Row],[Fecha]],"MMM")</f>
        <v>ago</v>
      </c>
      <c r="O610" t="str">
        <f>TEXT(Fecha[[#This Row],[Dia]],"0")&amp;" "&amp;Fecha[[#This Row],[nbMes3L]]</f>
        <v>31 ago</v>
      </c>
      <c r="P610" t="str">
        <f>"Sem "&amp;TEXT(Fecha[[#This Row],[Semana]],"0")&amp;" "&amp;"/"&amp;RIGHT(TEXT(Fecha[[#This Row],[NbAño]],"0"),2)</f>
        <v>Sem 35 /13</v>
      </c>
      <c r="Q610" t="str">
        <f>TEXT(WEEKDAY(Fecha[[#This Row],[Fecha]],1),"dddd")</f>
        <v>sábado</v>
      </c>
      <c r="R6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1" spans="1:18" x14ac:dyDescent="0.3">
      <c r="A611" s="1">
        <v>41518</v>
      </c>
      <c r="B611">
        <f>(Fecha[[#This Row],[Año]]*10000)+(Fecha[[#This Row],[Mes]]*100)+Fecha[[#This Row],[Dia]]</f>
        <v>20130901</v>
      </c>
      <c r="C611">
        <f>YEAR(Fecha[Fecha])</f>
        <v>2013</v>
      </c>
      <c r="D611">
        <f>ROUNDUP(Fecha[[#This Row],[Mes]]/3,0)</f>
        <v>3</v>
      </c>
      <c r="E611">
        <f>MONTH(Fecha[[#This Row],[Fecha]])</f>
        <v>9</v>
      </c>
      <c r="F611">
        <f>(Fecha[[#This Row],[Año]]*100)+(Fecha[[#This Row],[Mes]])</f>
        <v>201309</v>
      </c>
      <c r="G611">
        <f>WEEKNUM(Fecha[[#This Row],[Fecha]],2)</f>
        <v>35</v>
      </c>
      <c r="H611">
        <f>DAY(Fecha[[#This Row],[Fecha]])</f>
        <v>1</v>
      </c>
      <c r="I611">
        <f>WEEKDAY(Fecha[[#This Row],[Fecha]],2)</f>
        <v>7</v>
      </c>
      <c r="J611">
        <f>Fecha[[#This Row],[Año]]</f>
        <v>2013</v>
      </c>
      <c r="K611" t="str">
        <f>"T"&amp;TEXT(Fecha[[#This Row],[Trimestre]],"0")</f>
        <v>T3</v>
      </c>
      <c r="L611" t="str">
        <f>Fecha[[#This Row],[NbTrimestre]]&amp;"/"&amp;RIGHT(TEXT(Fecha[[#This Row],[NbAño]],"0"),2)</f>
        <v>T3/13</v>
      </c>
      <c r="M611" t="str">
        <f>TEXT(Fecha[[#This Row],[Fecha]],"MMMM")</f>
        <v>septiembre</v>
      </c>
      <c r="N611" t="str">
        <f>TEXT(Fecha[[#This Row],[Fecha]],"MMM")</f>
        <v>sep</v>
      </c>
      <c r="O611" t="str">
        <f>TEXT(Fecha[[#This Row],[Dia]],"0")&amp;" "&amp;Fecha[[#This Row],[nbMes3L]]</f>
        <v>1 sep</v>
      </c>
      <c r="P611" t="str">
        <f>"Sem "&amp;TEXT(Fecha[[#This Row],[Semana]],"0")&amp;" "&amp;"/"&amp;RIGHT(TEXT(Fecha[[#This Row],[NbAño]],"0"),2)</f>
        <v>Sem 35 /13</v>
      </c>
      <c r="Q611" t="str">
        <f>TEXT(WEEKDAY(Fecha[[#This Row],[Fecha]],1),"dddd")</f>
        <v>domingo</v>
      </c>
      <c r="R6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2" spans="1:18" x14ac:dyDescent="0.3">
      <c r="A612" s="1">
        <v>41519</v>
      </c>
      <c r="B612">
        <f>(Fecha[[#This Row],[Año]]*10000)+(Fecha[[#This Row],[Mes]]*100)+Fecha[[#This Row],[Dia]]</f>
        <v>20130902</v>
      </c>
      <c r="C612">
        <f>YEAR(Fecha[Fecha])</f>
        <v>2013</v>
      </c>
      <c r="D612">
        <f>ROUNDUP(Fecha[[#This Row],[Mes]]/3,0)</f>
        <v>3</v>
      </c>
      <c r="E612">
        <f>MONTH(Fecha[[#This Row],[Fecha]])</f>
        <v>9</v>
      </c>
      <c r="F612">
        <f>(Fecha[[#This Row],[Año]]*100)+(Fecha[[#This Row],[Mes]])</f>
        <v>201309</v>
      </c>
      <c r="G612">
        <f>WEEKNUM(Fecha[[#This Row],[Fecha]],2)</f>
        <v>36</v>
      </c>
      <c r="H612">
        <f>DAY(Fecha[[#This Row],[Fecha]])</f>
        <v>2</v>
      </c>
      <c r="I612">
        <f>WEEKDAY(Fecha[[#This Row],[Fecha]],2)</f>
        <v>1</v>
      </c>
      <c r="J612">
        <f>Fecha[[#This Row],[Año]]</f>
        <v>2013</v>
      </c>
      <c r="K612" t="str">
        <f>"T"&amp;TEXT(Fecha[[#This Row],[Trimestre]],"0")</f>
        <v>T3</v>
      </c>
      <c r="L612" t="str">
        <f>Fecha[[#This Row],[NbTrimestre]]&amp;"/"&amp;RIGHT(TEXT(Fecha[[#This Row],[NbAño]],"0"),2)</f>
        <v>T3/13</v>
      </c>
      <c r="M612" t="str">
        <f>TEXT(Fecha[[#This Row],[Fecha]],"MMMM")</f>
        <v>septiembre</v>
      </c>
      <c r="N612" t="str">
        <f>TEXT(Fecha[[#This Row],[Fecha]],"MMM")</f>
        <v>sep</v>
      </c>
      <c r="O612" t="str">
        <f>TEXT(Fecha[[#This Row],[Dia]],"0")&amp;" "&amp;Fecha[[#This Row],[nbMes3L]]</f>
        <v>2 sep</v>
      </c>
      <c r="P612" t="str">
        <f>"Sem "&amp;TEXT(Fecha[[#This Row],[Semana]],"0")&amp;" "&amp;"/"&amp;RIGHT(TEXT(Fecha[[#This Row],[NbAño]],"0"),2)</f>
        <v>Sem 36 /13</v>
      </c>
      <c r="Q612" t="str">
        <f>TEXT(WEEKDAY(Fecha[[#This Row],[Fecha]],1),"dddd")</f>
        <v>lunes</v>
      </c>
      <c r="R6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3" spans="1:18" x14ac:dyDescent="0.3">
      <c r="A613" s="1">
        <v>41520</v>
      </c>
      <c r="B613">
        <f>(Fecha[[#This Row],[Año]]*10000)+(Fecha[[#This Row],[Mes]]*100)+Fecha[[#This Row],[Dia]]</f>
        <v>20130903</v>
      </c>
      <c r="C613">
        <f>YEAR(Fecha[Fecha])</f>
        <v>2013</v>
      </c>
      <c r="D613">
        <f>ROUNDUP(Fecha[[#This Row],[Mes]]/3,0)</f>
        <v>3</v>
      </c>
      <c r="E613">
        <f>MONTH(Fecha[[#This Row],[Fecha]])</f>
        <v>9</v>
      </c>
      <c r="F613">
        <f>(Fecha[[#This Row],[Año]]*100)+(Fecha[[#This Row],[Mes]])</f>
        <v>201309</v>
      </c>
      <c r="G613">
        <f>WEEKNUM(Fecha[[#This Row],[Fecha]],2)</f>
        <v>36</v>
      </c>
      <c r="H613">
        <f>DAY(Fecha[[#This Row],[Fecha]])</f>
        <v>3</v>
      </c>
      <c r="I613">
        <f>WEEKDAY(Fecha[[#This Row],[Fecha]],2)</f>
        <v>2</v>
      </c>
      <c r="J613">
        <f>Fecha[[#This Row],[Año]]</f>
        <v>2013</v>
      </c>
      <c r="K613" t="str">
        <f>"T"&amp;TEXT(Fecha[[#This Row],[Trimestre]],"0")</f>
        <v>T3</v>
      </c>
      <c r="L613" t="str">
        <f>Fecha[[#This Row],[NbTrimestre]]&amp;"/"&amp;RIGHT(TEXT(Fecha[[#This Row],[NbAño]],"0"),2)</f>
        <v>T3/13</v>
      </c>
      <c r="M613" t="str">
        <f>TEXT(Fecha[[#This Row],[Fecha]],"MMMM")</f>
        <v>septiembre</v>
      </c>
      <c r="N613" t="str">
        <f>TEXT(Fecha[[#This Row],[Fecha]],"MMM")</f>
        <v>sep</v>
      </c>
      <c r="O613" t="str">
        <f>TEXT(Fecha[[#This Row],[Dia]],"0")&amp;" "&amp;Fecha[[#This Row],[nbMes3L]]</f>
        <v>3 sep</v>
      </c>
      <c r="P613" t="str">
        <f>"Sem "&amp;TEXT(Fecha[[#This Row],[Semana]],"0")&amp;" "&amp;"/"&amp;RIGHT(TEXT(Fecha[[#This Row],[NbAño]],"0"),2)</f>
        <v>Sem 36 /13</v>
      </c>
      <c r="Q613" t="str">
        <f>TEXT(WEEKDAY(Fecha[[#This Row],[Fecha]],1),"dddd")</f>
        <v>martes</v>
      </c>
      <c r="R6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4" spans="1:18" x14ac:dyDescent="0.3">
      <c r="A614" s="1">
        <v>41521</v>
      </c>
      <c r="B614">
        <f>(Fecha[[#This Row],[Año]]*10000)+(Fecha[[#This Row],[Mes]]*100)+Fecha[[#This Row],[Dia]]</f>
        <v>20130904</v>
      </c>
      <c r="C614">
        <f>YEAR(Fecha[Fecha])</f>
        <v>2013</v>
      </c>
      <c r="D614">
        <f>ROUNDUP(Fecha[[#This Row],[Mes]]/3,0)</f>
        <v>3</v>
      </c>
      <c r="E614">
        <f>MONTH(Fecha[[#This Row],[Fecha]])</f>
        <v>9</v>
      </c>
      <c r="F614">
        <f>(Fecha[[#This Row],[Año]]*100)+(Fecha[[#This Row],[Mes]])</f>
        <v>201309</v>
      </c>
      <c r="G614">
        <f>WEEKNUM(Fecha[[#This Row],[Fecha]],2)</f>
        <v>36</v>
      </c>
      <c r="H614">
        <f>DAY(Fecha[[#This Row],[Fecha]])</f>
        <v>4</v>
      </c>
      <c r="I614">
        <f>WEEKDAY(Fecha[[#This Row],[Fecha]],2)</f>
        <v>3</v>
      </c>
      <c r="J614">
        <f>Fecha[[#This Row],[Año]]</f>
        <v>2013</v>
      </c>
      <c r="K614" t="str">
        <f>"T"&amp;TEXT(Fecha[[#This Row],[Trimestre]],"0")</f>
        <v>T3</v>
      </c>
      <c r="L614" t="str">
        <f>Fecha[[#This Row],[NbTrimestre]]&amp;"/"&amp;RIGHT(TEXT(Fecha[[#This Row],[NbAño]],"0"),2)</f>
        <v>T3/13</v>
      </c>
      <c r="M614" t="str">
        <f>TEXT(Fecha[[#This Row],[Fecha]],"MMMM")</f>
        <v>septiembre</v>
      </c>
      <c r="N614" t="str">
        <f>TEXT(Fecha[[#This Row],[Fecha]],"MMM")</f>
        <v>sep</v>
      </c>
      <c r="O614" t="str">
        <f>TEXT(Fecha[[#This Row],[Dia]],"0")&amp;" "&amp;Fecha[[#This Row],[nbMes3L]]</f>
        <v>4 sep</v>
      </c>
      <c r="P614" t="str">
        <f>"Sem "&amp;TEXT(Fecha[[#This Row],[Semana]],"0")&amp;" "&amp;"/"&amp;RIGHT(TEXT(Fecha[[#This Row],[NbAño]],"0"),2)</f>
        <v>Sem 36 /13</v>
      </c>
      <c r="Q614" t="str">
        <f>TEXT(WEEKDAY(Fecha[[#This Row],[Fecha]],1),"dddd")</f>
        <v>miércoles</v>
      </c>
      <c r="R6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5" spans="1:18" x14ac:dyDescent="0.3">
      <c r="A615" s="1">
        <v>41522</v>
      </c>
      <c r="B615">
        <f>(Fecha[[#This Row],[Año]]*10000)+(Fecha[[#This Row],[Mes]]*100)+Fecha[[#This Row],[Dia]]</f>
        <v>20130905</v>
      </c>
      <c r="C615">
        <f>YEAR(Fecha[Fecha])</f>
        <v>2013</v>
      </c>
      <c r="D615">
        <f>ROUNDUP(Fecha[[#This Row],[Mes]]/3,0)</f>
        <v>3</v>
      </c>
      <c r="E615">
        <f>MONTH(Fecha[[#This Row],[Fecha]])</f>
        <v>9</v>
      </c>
      <c r="F615">
        <f>(Fecha[[#This Row],[Año]]*100)+(Fecha[[#This Row],[Mes]])</f>
        <v>201309</v>
      </c>
      <c r="G615">
        <f>WEEKNUM(Fecha[[#This Row],[Fecha]],2)</f>
        <v>36</v>
      </c>
      <c r="H615">
        <f>DAY(Fecha[[#This Row],[Fecha]])</f>
        <v>5</v>
      </c>
      <c r="I615">
        <f>WEEKDAY(Fecha[[#This Row],[Fecha]],2)</f>
        <v>4</v>
      </c>
      <c r="J615">
        <f>Fecha[[#This Row],[Año]]</f>
        <v>2013</v>
      </c>
      <c r="K615" t="str">
        <f>"T"&amp;TEXT(Fecha[[#This Row],[Trimestre]],"0")</f>
        <v>T3</v>
      </c>
      <c r="L615" t="str">
        <f>Fecha[[#This Row],[NbTrimestre]]&amp;"/"&amp;RIGHT(TEXT(Fecha[[#This Row],[NbAño]],"0"),2)</f>
        <v>T3/13</v>
      </c>
      <c r="M615" t="str">
        <f>TEXT(Fecha[[#This Row],[Fecha]],"MMMM")</f>
        <v>septiembre</v>
      </c>
      <c r="N615" t="str">
        <f>TEXT(Fecha[[#This Row],[Fecha]],"MMM")</f>
        <v>sep</v>
      </c>
      <c r="O615" t="str">
        <f>TEXT(Fecha[[#This Row],[Dia]],"0")&amp;" "&amp;Fecha[[#This Row],[nbMes3L]]</f>
        <v>5 sep</v>
      </c>
      <c r="P615" t="str">
        <f>"Sem "&amp;TEXT(Fecha[[#This Row],[Semana]],"0")&amp;" "&amp;"/"&amp;RIGHT(TEXT(Fecha[[#This Row],[NbAño]],"0"),2)</f>
        <v>Sem 36 /13</v>
      </c>
      <c r="Q615" t="str">
        <f>TEXT(WEEKDAY(Fecha[[#This Row],[Fecha]],1),"dddd")</f>
        <v>jueves</v>
      </c>
      <c r="R6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6" spans="1:18" x14ac:dyDescent="0.3">
      <c r="A616" s="1">
        <v>41523</v>
      </c>
      <c r="B616">
        <f>(Fecha[[#This Row],[Año]]*10000)+(Fecha[[#This Row],[Mes]]*100)+Fecha[[#This Row],[Dia]]</f>
        <v>20130906</v>
      </c>
      <c r="C616">
        <f>YEAR(Fecha[Fecha])</f>
        <v>2013</v>
      </c>
      <c r="D616">
        <f>ROUNDUP(Fecha[[#This Row],[Mes]]/3,0)</f>
        <v>3</v>
      </c>
      <c r="E616">
        <f>MONTH(Fecha[[#This Row],[Fecha]])</f>
        <v>9</v>
      </c>
      <c r="F616">
        <f>(Fecha[[#This Row],[Año]]*100)+(Fecha[[#This Row],[Mes]])</f>
        <v>201309</v>
      </c>
      <c r="G616">
        <f>WEEKNUM(Fecha[[#This Row],[Fecha]],2)</f>
        <v>36</v>
      </c>
      <c r="H616">
        <f>DAY(Fecha[[#This Row],[Fecha]])</f>
        <v>6</v>
      </c>
      <c r="I616">
        <f>WEEKDAY(Fecha[[#This Row],[Fecha]],2)</f>
        <v>5</v>
      </c>
      <c r="J616">
        <f>Fecha[[#This Row],[Año]]</f>
        <v>2013</v>
      </c>
      <c r="K616" t="str">
        <f>"T"&amp;TEXT(Fecha[[#This Row],[Trimestre]],"0")</f>
        <v>T3</v>
      </c>
      <c r="L616" t="str">
        <f>Fecha[[#This Row],[NbTrimestre]]&amp;"/"&amp;RIGHT(TEXT(Fecha[[#This Row],[NbAño]],"0"),2)</f>
        <v>T3/13</v>
      </c>
      <c r="M616" t="str">
        <f>TEXT(Fecha[[#This Row],[Fecha]],"MMMM")</f>
        <v>septiembre</v>
      </c>
      <c r="N616" t="str">
        <f>TEXT(Fecha[[#This Row],[Fecha]],"MMM")</f>
        <v>sep</v>
      </c>
      <c r="O616" t="str">
        <f>TEXT(Fecha[[#This Row],[Dia]],"0")&amp;" "&amp;Fecha[[#This Row],[nbMes3L]]</f>
        <v>6 sep</v>
      </c>
      <c r="P616" t="str">
        <f>"Sem "&amp;TEXT(Fecha[[#This Row],[Semana]],"0")&amp;" "&amp;"/"&amp;RIGHT(TEXT(Fecha[[#This Row],[NbAño]],"0"),2)</f>
        <v>Sem 36 /13</v>
      </c>
      <c r="Q616" t="str">
        <f>TEXT(WEEKDAY(Fecha[[#This Row],[Fecha]],1),"dddd")</f>
        <v>viernes</v>
      </c>
      <c r="R6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7" spans="1:18" x14ac:dyDescent="0.3">
      <c r="A617" s="1">
        <v>41524</v>
      </c>
      <c r="B617">
        <f>(Fecha[[#This Row],[Año]]*10000)+(Fecha[[#This Row],[Mes]]*100)+Fecha[[#This Row],[Dia]]</f>
        <v>20130907</v>
      </c>
      <c r="C617">
        <f>YEAR(Fecha[Fecha])</f>
        <v>2013</v>
      </c>
      <c r="D617">
        <f>ROUNDUP(Fecha[[#This Row],[Mes]]/3,0)</f>
        <v>3</v>
      </c>
      <c r="E617">
        <f>MONTH(Fecha[[#This Row],[Fecha]])</f>
        <v>9</v>
      </c>
      <c r="F617">
        <f>(Fecha[[#This Row],[Año]]*100)+(Fecha[[#This Row],[Mes]])</f>
        <v>201309</v>
      </c>
      <c r="G617">
        <f>WEEKNUM(Fecha[[#This Row],[Fecha]],2)</f>
        <v>36</v>
      </c>
      <c r="H617">
        <f>DAY(Fecha[[#This Row],[Fecha]])</f>
        <v>7</v>
      </c>
      <c r="I617">
        <f>WEEKDAY(Fecha[[#This Row],[Fecha]],2)</f>
        <v>6</v>
      </c>
      <c r="J617">
        <f>Fecha[[#This Row],[Año]]</f>
        <v>2013</v>
      </c>
      <c r="K617" t="str">
        <f>"T"&amp;TEXT(Fecha[[#This Row],[Trimestre]],"0")</f>
        <v>T3</v>
      </c>
      <c r="L617" t="str">
        <f>Fecha[[#This Row],[NbTrimestre]]&amp;"/"&amp;RIGHT(TEXT(Fecha[[#This Row],[NbAño]],"0"),2)</f>
        <v>T3/13</v>
      </c>
      <c r="M617" t="str">
        <f>TEXT(Fecha[[#This Row],[Fecha]],"MMMM")</f>
        <v>septiembre</v>
      </c>
      <c r="N617" t="str">
        <f>TEXT(Fecha[[#This Row],[Fecha]],"MMM")</f>
        <v>sep</v>
      </c>
      <c r="O617" t="str">
        <f>TEXT(Fecha[[#This Row],[Dia]],"0")&amp;" "&amp;Fecha[[#This Row],[nbMes3L]]</f>
        <v>7 sep</v>
      </c>
      <c r="P617" t="str">
        <f>"Sem "&amp;TEXT(Fecha[[#This Row],[Semana]],"0")&amp;" "&amp;"/"&amp;RIGHT(TEXT(Fecha[[#This Row],[NbAño]],"0"),2)</f>
        <v>Sem 36 /13</v>
      </c>
      <c r="Q617" t="str">
        <f>TEXT(WEEKDAY(Fecha[[#This Row],[Fecha]],1),"dddd")</f>
        <v>sábado</v>
      </c>
      <c r="R6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8" spans="1:18" x14ac:dyDescent="0.3">
      <c r="A618" s="1">
        <v>41525</v>
      </c>
      <c r="B618">
        <f>(Fecha[[#This Row],[Año]]*10000)+(Fecha[[#This Row],[Mes]]*100)+Fecha[[#This Row],[Dia]]</f>
        <v>20130908</v>
      </c>
      <c r="C618">
        <f>YEAR(Fecha[Fecha])</f>
        <v>2013</v>
      </c>
      <c r="D618">
        <f>ROUNDUP(Fecha[[#This Row],[Mes]]/3,0)</f>
        <v>3</v>
      </c>
      <c r="E618">
        <f>MONTH(Fecha[[#This Row],[Fecha]])</f>
        <v>9</v>
      </c>
      <c r="F618">
        <f>(Fecha[[#This Row],[Año]]*100)+(Fecha[[#This Row],[Mes]])</f>
        <v>201309</v>
      </c>
      <c r="G618">
        <f>WEEKNUM(Fecha[[#This Row],[Fecha]],2)</f>
        <v>36</v>
      </c>
      <c r="H618">
        <f>DAY(Fecha[[#This Row],[Fecha]])</f>
        <v>8</v>
      </c>
      <c r="I618">
        <f>WEEKDAY(Fecha[[#This Row],[Fecha]],2)</f>
        <v>7</v>
      </c>
      <c r="J618">
        <f>Fecha[[#This Row],[Año]]</f>
        <v>2013</v>
      </c>
      <c r="K618" t="str">
        <f>"T"&amp;TEXT(Fecha[[#This Row],[Trimestre]],"0")</f>
        <v>T3</v>
      </c>
      <c r="L618" t="str">
        <f>Fecha[[#This Row],[NbTrimestre]]&amp;"/"&amp;RIGHT(TEXT(Fecha[[#This Row],[NbAño]],"0"),2)</f>
        <v>T3/13</v>
      </c>
      <c r="M618" t="str">
        <f>TEXT(Fecha[[#This Row],[Fecha]],"MMMM")</f>
        <v>septiembre</v>
      </c>
      <c r="N618" t="str">
        <f>TEXT(Fecha[[#This Row],[Fecha]],"MMM")</f>
        <v>sep</v>
      </c>
      <c r="O618" t="str">
        <f>TEXT(Fecha[[#This Row],[Dia]],"0")&amp;" "&amp;Fecha[[#This Row],[nbMes3L]]</f>
        <v>8 sep</v>
      </c>
      <c r="P618" t="str">
        <f>"Sem "&amp;TEXT(Fecha[[#This Row],[Semana]],"0")&amp;" "&amp;"/"&amp;RIGHT(TEXT(Fecha[[#This Row],[NbAño]],"0"),2)</f>
        <v>Sem 36 /13</v>
      </c>
      <c r="Q618" t="str">
        <f>TEXT(WEEKDAY(Fecha[[#This Row],[Fecha]],1),"dddd")</f>
        <v>domingo</v>
      </c>
      <c r="R6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19" spans="1:18" x14ac:dyDescent="0.3">
      <c r="A619" s="1">
        <v>41526</v>
      </c>
      <c r="B619">
        <f>(Fecha[[#This Row],[Año]]*10000)+(Fecha[[#This Row],[Mes]]*100)+Fecha[[#This Row],[Dia]]</f>
        <v>20130909</v>
      </c>
      <c r="C619">
        <f>YEAR(Fecha[Fecha])</f>
        <v>2013</v>
      </c>
      <c r="D619">
        <f>ROUNDUP(Fecha[[#This Row],[Mes]]/3,0)</f>
        <v>3</v>
      </c>
      <c r="E619">
        <f>MONTH(Fecha[[#This Row],[Fecha]])</f>
        <v>9</v>
      </c>
      <c r="F619">
        <f>(Fecha[[#This Row],[Año]]*100)+(Fecha[[#This Row],[Mes]])</f>
        <v>201309</v>
      </c>
      <c r="G619">
        <f>WEEKNUM(Fecha[[#This Row],[Fecha]],2)</f>
        <v>37</v>
      </c>
      <c r="H619">
        <f>DAY(Fecha[[#This Row],[Fecha]])</f>
        <v>9</v>
      </c>
      <c r="I619">
        <f>WEEKDAY(Fecha[[#This Row],[Fecha]],2)</f>
        <v>1</v>
      </c>
      <c r="J619">
        <f>Fecha[[#This Row],[Año]]</f>
        <v>2013</v>
      </c>
      <c r="K619" t="str">
        <f>"T"&amp;TEXT(Fecha[[#This Row],[Trimestre]],"0")</f>
        <v>T3</v>
      </c>
      <c r="L619" t="str">
        <f>Fecha[[#This Row],[NbTrimestre]]&amp;"/"&amp;RIGHT(TEXT(Fecha[[#This Row],[NbAño]],"0"),2)</f>
        <v>T3/13</v>
      </c>
      <c r="M619" t="str">
        <f>TEXT(Fecha[[#This Row],[Fecha]],"MMMM")</f>
        <v>septiembre</v>
      </c>
      <c r="N619" t="str">
        <f>TEXT(Fecha[[#This Row],[Fecha]],"MMM")</f>
        <v>sep</v>
      </c>
      <c r="O619" t="str">
        <f>TEXT(Fecha[[#This Row],[Dia]],"0")&amp;" "&amp;Fecha[[#This Row],[nbMes3L]]</f>
        <v>9 sep</v>
      </c>
      <c r="P619" t="str">
        <f>"Sem "&amp;TEXT(Fecha[[#This Row],[Semana]],"0")&amp;" "&amp;"/"&amp;RIGHT(TEXT(Fecha[[#This Row],[NbAño]],"0"),2)</f>
        <v>Sem 37 /13</v>
      </c>
      <c r="Q619" t="str">
        <f>TEXT(WEEKDAY(Fecha[[#This Row],[Fecha]],1),"dddd")</f>
        <v>lunes</v>
      </c>
      <c r="R6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0" spans="1:18" x14ac:dyDescent="0.3">
      <c r="A620" s="1">
        <v>41527</v>
      </c>
      <c r="B620">
        <f>(Fecha[[#This Row],[Año]]*10000)+(Fecha[[#This Row],[Mes]]*100)+Fecha[[#This Row],[Dia]]</f>
        <v>20130910</v>
      </c>
      <c r="C620">
        <f>YEAR(Fecha[Fecha])</f>
        <v>2013</v>
      </c>
      <c r="D620">
        <f>ROUNDUP(Fecha[[#This Row],[Mes]]/3,0)</f>
        <v>3</v>
      </c>
      <c r="E620">
        <f>MONTH(Fecha[[#This Row],[Fecha]])</f>
        <v>9</v>
      </c>
      <c r="F620">
        <f>(Fecha[[#This Row],[Año]]*100)+(Fecha[[#This Row],[Mes]])</f>
        <v>201309</v>
      </c>
      <c r="G620">
        <f>WEEKNUM(Fecha[[#This Row],[Fecha]],2)</f>
        <v>37</v>
      </c>
      <c r="H620">
        <f>DAY(Fecha[[#This Row],[Fecha]])</f>
        <v>10</v>
      </c>
      <c r="I620">
        <f>WEEKDAY(Fecha[[#This Row],[Fecha]],2)</f>
        <v>2</v>
      </c>
      <c r="J620">
        <f>Fecha[[#This Row],[Año]]</f>
        <v>2013</v>
      </c>
      <c r="K620" t="str">
        <f>"T"&amp;TEXT(Fecha[[#This Row],[Trimestre]],"0")</f>
        <v>T3</v>
      </c>
      <c r="L620" t="str">
        <f>Fecha[[#This Row],[NbTrimestre]]&amp;"/"&amp;RIGHT(TEXT(Fecha[[#This Row],[NbAño]],"0"),2)</f>
        <v>T3/13</v>
      </c>
      <c r="M620" t="str">
        <f>TEXT(Fecha[[#This Row],[Fecha]],"MMMM")</f>
        <v>septiembre</v>
      </c>
      <c r="N620" t="str">
        <f>TEXT(Fecha[[#This Row],[Fecha]],"MMM")</f>
        <v>sep</v>
      </c>
      <c r="O620" t="str">
        <f>TEXT(Fecha[[#This Row],[Dia]],"0")&amp;" "&amp;Fecha[[#This Row],[nbMes3L]]</f>
        <v>10 sep</v>
      </c>
      <c r="P620" t="str">
        <f>"Sem "&amp;TEXT(Fecha[[#This Row],[Semana]],"0")&amp;" "&amp;"/"&amp;RIGHT(TEXT(Fecha[[#This Row],[NbAño]],"0"),2)</f>
        <v>Sem 37 /13</v>
      </c>
      <c r="Q620" t="str">
        <f>TEXT(WEEKDAY(Fecha[[#This Row],[Fecha]],1),"dddd")</f>
        <v>martes</v>
      </c>
      <c r="R6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1" spans="1:18" x14ac:dyDescent="0.3">
      <c r="A621" s="1">
        <v>41528</v>
      </c>
      <c r="B621">
        <f>(Fecha[[#This Row],[Año]]*10000)+(Fecha[[#This Row],[Mes]]*100)+Fecha[[#This Row],[Dia]]</f>
        <v>20130911</v>
      </c>
      <c r="C621">
        <f>YEAR(Fecha[Fecha])</f>
        <v>2013</v>
      </c>
      <c r="D621">
        <f>ROUNDUP(Fecha[[#This Row],[Mes]]/3,0)</f>
        <v>3</v>
      </c>
      <c r="E621">
        <f>MONTH(Fecha[[#This Row],[Fecha]])</f>
        <v>9</v>
      </c>
      <c r="F621">
        <f>(Fecha[[#This Row],[Año]]*100)+(Fecha[[#This Row],[Mes]])</f>
        <v>201309</v>
      </c>
      <c r="G621">
        <f>WEEKNUM(Fecha[[#This Row],[Fecha]],2)</f>
        <v>37</v>
      </c>
      <c r="H621">
        <f>DAY(Fecha[[#This Row],[Fecha]])</f>
        <v>11</v>
      </c>
      <c r="I621">
        <f>WEEKDAY(Fecha[[#This Row],[Fecha]],2)</f>
        <v>3</v>
      </c>
      <c r="J621">
        <f>Fecha[[#This Row],[Año]]</f>
        <v>2013</v>
      </c>
      <c r="K621" t="str">
        <f>"T"&amp;TEXT(Fecha[[#This Row],[Trimestre]],"0")</f>
        <v>T3</v>
      </c>
      <c r="L621" t="str">
        <f>Fecha[[#This Row],[NbTrimestre]]&amp;"/"&amp;RIGHT(TEXT(Fecha[[#This Row],[NbAño]],"0"),2)</f>
        <v>T3/13</v>
      </c>
      <c r="M621" t="str">
        <f>TEXT(Fecha[[#This Row],[Fecha]],"MMMM")</f>
        <v>septiembre</v>
      </c>
      <c r="N621" t="str">
        <f>TEXT(Fecha[[#This Row],[Fecha]],"MMM")</f>
        <v>sep</v>
      </c>
      <c r="O621" t="str">
        <f>TEXT(Fecha[[#This Row],[Dia]],"0")&amp;" "&amp;Fecha[[#This Row],[nbMes3L]]</f>
        <v>11 sep</v>
      </c>
      <c r="P621" t="str">
        <f>"Sem "&amp;TEXT(Fecha[[#This Row],[Semana]],"0")&amp;" "&amp;"/"&amp;RIGHT(TEXT(Fecha[[#This Row],[NbAño]],"0"),2)</f>
        <v>Sem 37 /13</v>
      </c>
      <c r="Q621" t="str">
        <f>TEXT(WEEKDAY(Fecha[[#This Row],[Fecha]],1),"dddd")</f>
        <v>miércoles</v>
      </c>
      <c r="R6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2" spans="1:18" x14ac:dyDescent="0.3">
      <c r="A622" s="1">
        <v>41529</v>
      </c>
      <c r="B622">
        <f>(Fecha[[#This Row],[Año]]*10000)+(Fecha[[#This Row],[Mes]]*100)+Fecha[[#This Row],[Dia]]</f>
        <v>20130912</v>
      </c>
      <c r="C622">
        <f>YEAR(Fecha[Fecha])</f>
        <v>2013</v>
      </c>
      <c r="D622">
        <f>ROUNDUP(Fecha[[#This Row],[Mes]]/3,0)</f>
        <v>3</v>
      </c>
      <c r="E622">
        <f>MONTH(Fecha[[#This Row],[Fecha]])</f>
        <v>9</v>
      </c>
      <c r="F622">
        <f>(Fecha[[#This Row],[Año]]*100)+(Fecha[[#This Row],[Mes]])</f>
        <v>201309</v>
      </c>
      <c r="G622">
        <f>WEEKNUM(Fecha[[#This Row],[Fecha]],2)</f>
        <v>37</v>
      </c>
      <c r="H622">
        <f>DAY(Fecha[[#This Row],[Fecha]])</f>
        <v>12</v>
      </c>
      <c r="I622">
        <f>WEEKDAY(Fecha[[#This Row],[Fecha]],2)</f>
        <v>4</v>
      </c>
      <c r="J622">
        <f>Fecha[[#This Row],[Año]]</f>
        <v>2013</v>
      </c>
      <c r="K622" t="str">
        <f>"T"&amp;TEXT(Fecha[[#This Row],[Trimestre]],"0")</f>
        <v>T3</v>
      </c>
      <c r="L622" t="str">
        <f>Fecha[[#This Row],[NbTrimestre]]&amp;"/"&amp;RIGHT(TEXT(Fecha[[#This Row],[NbAño]],"0"),2)</f>
        <v>T3/13</v>
      </c>
      <c r="M622" t="str">
        <f>TEXT(Fecha[[#This Row],[Fecha]],"MMMM")</f>
        <v>septiembre</v>
      </c>
      <c r="N622" t="str">
        <f>TEXT(Fecha[[#This Row],[Fecha]],"MMM")</f>
        <v>sep</v>
      </c>
      <c r="O622" t="str">
        <f>TEXT(Fecha[[#This Row],[Dia]],"0")&amp;" "&amp;Fecha[[#This Row],[nbMes3L]]</f>
        <v>12 sep</v>
      </c>
      <c r="P622" t="str">
        <f>"Sem "&amp;TEXT(Fecha[[#This Row],[Semana]],"0")&amp;" "&amp;"/"&amp;RIGHT(TEXT(Fecha[[#This Row],[NbAño]],"0"),2)</f>
        <v>Sem 37 /13</v>
      </c>
      <c r="Q622" t="str">
        <f>TEXT(WEEKDAY(Fecha[[#This Row],[Fecha]],1),"dddd")</f>
        <v>jueves</v>
      </c>
      <c r="R6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3" spans="1:18" x14ac:dyDescent="0.3">
      <c r="A623" s="1">
        <v>41530</v>
      </c>
      <c r="B623">
        <f>(Fecha[[#This Row],[Año]]*10000)+(Fecha[[#This Row],[Mes]]*100)+Fecha[[#This Row],[Dia]]</f>
        <v>20130913</v>
      </c>
      <c r="C623">
        <f>YEAR(Fecha[Fecha])</f>
        <v>2013</v>
      </c>
      <c r="D623">
        <f>ROUNDUP(Fecha[[#This Row],[Mes]]/3,0)</f>
        <v>3</v>
      </c>
      <c r="E623">
        <f>MONTH(Fecha[[#This Row],[Fecha]])</f>
        <v>9</v>
      </c>
      <c r="F623">
        <f>(Fecha[[#This Row],[Año]]*100)+(Fecha[[#This Row],[Mes]])</f>
        <v>201309</v>
      </c>
      <c r="G623">
        <f>WEEKNUM(Fecha[[#This Row],[Fecha]],2)</f>
        <v>37</v>
      </c>
      <c r="H623">
        <f>DAY(Fecha[[#This Row],[Fecha]])</f>
        <v>13</v>
      </c>
      <c r="I623">
        <f>WEEKDAY(Fecha[[#This Row],[Fecha]],2)</f>
        <v>5</v>
      </c>
      <c r="J623">
        <f>Fecha[[#This Row],[Año]]</f>
        <v>2013</v>
      </c>
      <c r="K623" t="str">
        <f>"T"&amp;TEXT(Fecha[[#This Row],[Trimestre]],"0")</f>
        <v>T3</v>
      </c>
      <c r="L623" t="str">
        <f>Fecha[[#This Row],[NbTrimestre]]&amp;"/"&amp;RIGHT(TEXT(Fecha[[#This Row],[NbAño]],"0"),2)</f>
        <v>T3/13</v>
      </c>
      <c r="M623" t="str">
        <f>TEXT(Fecha[[#This Row],[Fecha]],"MMMM")</f>
        <v>septiembre</v>
      </c>
      <c r="N623" t="str">
        <f>TEXT(Fecha[[#This Row],[Fecha]],"MMM")</f>
        <v>sep</v>
      </c>
      <c r="O623" t="str">
        <f>TEXT(Fecha[[#This Row],[Dia]],"0")&amp;" "&amp;Fecha[[#This Row],[nbMes3L]]</f>
        <v>13 sep</v>
      </c>
      <c r="P623" t="str">
        <f>"Sem "&amp;TEXT(Fecha[[#This Row],[Semana]],"0")&amp;" "&amp;"/"&amp;RIGHT(TEXT(Fecha[[#This Row],[NbAño]],"0"),2)</f>
        <v>Sem 37 /13</v>
      </c>
      <c r="Q623" t="str">
        <f>TEXT(WEEKDAY(Fecha[[#This Row],[Fecha]],1),"dddd")</f>
        <v>viernes</v>
      </c>
      <c r="R6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4" spans="1:18" x14ac:dyDescent="0.3">
      <c r="A624" s="1">
        <v>41531</v>
      </c>
      <c r="B624">
        <f>(Fecha[[#This Row],[Año]]*10000)+(Fecha[[#This Row],[Mes]]*100)+Fecha[[#This Row],[Dia]]</f>
        <v>20130914</v>
      </c>
      <c r="C624">
        <f>YEAR(Fecha[Fecha])</f>
        <v>2013</v>
      </c>
      <c r="D624">
        <f>ROUNDUP(Fecha[[#This Row],[Mes]]/3,0)</f>
        <v>3</v>
      </c>
      <c r="E624">
        <f>MONTH(Fecha[[#This Row],[Fecha]])</f>
        <v>9</v>
      </c>
      <c r="F624">
        <f>(Fecha[[#This Row],[Año]]*100)+(Fecha[[#This Row],[Mes]])</f>
        <v>201309</v>
      </c>
      <c r="G624">
        <f>WEEKNUM(Fecha[[#This Row],[Fecha]],2)</f>
        <v>37</v>
      </c>
      <c r="H624">
        <f>DAY(Fecha[[#This Row],[Fecha]])</f>
        <v>14</v>
      </c>
      <c r="I624">
        <f>WEEKDAY(Fecha[[#This Row],[Fecha]],2)</f>
        <v>6</v>
      </c>
      <c r="J624">
        <f>Fecha[[#This Row],[Año]]</f>
        <v>2013</v>
      </c>
      <c r="K624" t="str">
        <f>"T"&amp;TEXT(Fecha[[#This Row],[Trimestre]],"0")</f>
        <v>T3</v>
      </c>
      <c r="L624" t="str">
        <f>Fecha[[#This Row],[NbTrimestre]]&amp;"/"&amp;RIGHT(TEXT(Fecha[[#This Row],[NbAño]],"0"),2)</f>
        <v>T3/13</v>
      </c>
      <c r="M624" t="str">
        <f>TEXT(Fecha[[#This Row],[Fecha]],"MMMM")</f>
        <v>septiembre</v>
      </c>
      <c r="N624" t="str">
        <f>TEXT(Fecha[[#This Row],[Fecha]],"MMM")</f>
        <v>sep</v>
      </c>
      <c r="O624" t="str">
        <f>TEXT(Fecha[[#This Row],[Dia]],"0")&amp;" "&amp;Fecha[[#This Row],[nbMes3L]]</f>
        <v>14 sep</v>
      </c>
      <c r="P624" t="str">
        <f>"Sem "&amp;TEXT(Fecha[[#This Row],[Semana]],"0")&amp;" "&amp;"/"&amp;RIGHT(TEXT(Fecha[[#This Row],[NbAño]],"0"),2)</f>
        <v>Sem 37 /13</v>
      </c>
      <c r="Q624" t="str">
        <f>TEXT(WEEKDAY(Fecha[[#This Row],[Fecha]],1),"dddd")</f>
        <v>sábado</v>
      </c>
      <c r="R6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5" spans="1:18" x14ac:dyDescent="0.3">
      <c r="A625" s="1">
        <v>41532</v>
      </c>
      <c r="B625">
        <f>(Fecha[[#This Row],[Año]]*10000)+(Fecha[[#This Row],[Mes]]*100)+Fecha[[#This Row],[Dia]]</f>
        <v>20130915</v>
      </c>
      <c r="C625">
        <f>YEAR(Fecha[Fecha])</f>
        <v>2013</v>
      </c>
      <c r="D625">
        <f>ROUNDUP(Fecha[[#This Row],[Mes]]/3,0)</f>
        <v>3</v>
      </c>
      <c r="E625">
        <f>MONTH(Fecha[[#This Row],[Fecha]])</f>
        <v>9</v>
      </c>
      <c r="F625">
        <f>(Fecha[[#This Row],[Año]]*100)+(Fecha[[#This Row],[Mes]])</f>
        <v>201309</v>
      </c>
      <c r="G625">
        <f>WEEKNUM(Fecha[[#This Row],[Fecha]],2)</f>
        <v>37</v>
      </c>
      <c r="H625">
        <f>DAY(Fecha[[#This Row],[Fecha]])</f>
        <v>15</v>
      </c>
      <c r="I625">
        <f>WEEKDAY(Fecha[[#This Row],[Fecha]],2)</f>
        <v>7</v>
      </c>
      <c r="J625">
        <f>Fecha[[#This Row],[Año]]</f>
        <v>2013</v>
      </c>
      <c r="K625" t="str">
        <f>"T"&amp;TEXT(Fecha[[#This Row],[Trimestre]],"0")</f>
        <v>T3</v>
      </c>
      <c r="L625" t="str">
        <f>Fecha[[#This Row],[NbTrimestre]]&amp;"/"&amp;RIGHT(TEXT(Fecha[[#This Row],[NbAño]],"0"),2)</f>
        <v>T3/13</v>
      </c>
      <c r="M625" t="str">
        <f>TEXT(Fecha[[#This Row],[Fecha]],"MMMM")</f>
        <v>septiembre</v>
      </c>
      <c r="N625" t="str">
        <f>TEXT(Fecha[[#This Row],[Fecha]],"MMM")</f>
        <v>sep</v>
      </c>
      <c r="O625" t="str">
        <f>TEXT(Fecha[[#This Row],[Dia]],"0")&amp;" "&amp;Fecha[[#This Row],[nbMes3L]]</f>
        <v>15 sep</v>
      </c>
      <c r="P625" t="str">
        <f>"Sem "&amp;TEXT(Fecha[[#This Row],[Semana]],"0")&amp;" "&amp;"/"&amp;RIGHT(TEXT(Fecha[[#This Row],[NbAño]],"0"),2)</f>
        <v>Sem 37 /13</v>
      </c>
      <c r="Q625" t="str">
        <f>TEXT(WEEKDAY(Fecha[[#This Row],[Fecha]],1),"dddd")</f>
        <v>domingo</v>
      </c>
      <c r="R6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6" spans="1:18" x14ac:dyDescent="0.3">
      <c r="A626" s="1">
        <v>41533</v>
      </c>
      <c r="B626">
        <f>(Fecha[[#This Row],[Año]]*10000)+(Fecha[[#This Row],[Mes]]*100)+Fecha[[#This Row],[Dia]]</f>
        <v>20130916</v>
      </c>
      <c r="C626">
        <f>YEAR(Fecha[Fecha])</f>
        <v>2013</v>
      </c>
      <c r="D626">
        <f>ROUNDUP(Fecha[[#This Row],[Mes]]/3,0)</f>
        <v>3</v>
      </c>
      <c r="E626">
        <f>MONTH(Fecha[[#This Row],[Fecha]])</f>
        <v>9</v>
      </c>
      <c r="F626">
        <f>(Fecha[[#This Row],[Año]]*100)+(Fecha[[#This Row],[Mes]])</f>
        <v>201309</v>
      </c>
      <c r="G626">
        <f>WEEKNUM(Fecha[[#This Row],[Fecha]],2)</f>
        <v>38</v>
      </c>
      <c r="H626">
        <f>DAY(Fecha[[#This Row],[Fecha]])</f>
        <v>16</v>
      </c>
      <c r="I626">
        <f>WEEKDAY(Fecha[[#This Row],[Fecha]],2)</f>
        <v>1</v>
      </c>
      <c r="J626">
        <f>Fecha[[#This Row],[Año]]</f>
        <v>2013</v>
      </c>
      <c r="K626" t="str">
        <f>"T"&amp;TEXT(Fecha[[#This Row],[Trimestre]],"0")</f>
        <v>T3</v>
      </c>
      <c r="L626" t="str">
        <f>Fecha[[#This Row],[NbTrimestre]]&amp;"/"&amp;RIGHT(TEXT(Fecha[[#This Row],[NbAño]],"0"),2)</f>
        <v>T3/13</v>
      </c>
      <c r="M626" t="str">
        <f>TEXT(Fecha[[#This Row],[Fecha]],"MMMM")</f>
        <v>septiembre</v>
      </c>
      <c r="N626" t="str">
        <f>TEXT(Fecha[[#This Row],[Fecha]],"MMM")</f>
        <v>sep</v>
      </c>
      <c r="O626" t="str">
        <f>TEXT(Fecha[[#This Row],[Dia]],"0")&amp;" "&amp;Fecha[[#This Row],[nbMes3L]]</f>
        <v>16 sep</v>
      </c>
      <c r="P626" t="str">
        <f>"Sem "&amp;TEXT(Fecha[[#This Row],[Semana]],"0")&amp;" "&amp;"/"&amp;RIGHT(TEXT(Fecha[[#This Row],[NbAño]],"0"),2)</f>
        <v>Sem 38 /13</v>
      </c>
      <c r="Q626" t="str">
        <f>TEXT(WEEKDAY(Fecha[[#This Row],[Fecha]],1),"dddd")</f>
        <v>lunes</v>
      </c>
      <c r="R6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7" spans="1:18" x14ac:dyDescent="0.3">
      <c r="A627" s="1">
        <v>41534</v>
      </c>
      <c r="B627">
        <f>(Fecha[[#This Row],[Año]]*10000)+(Fecha[[#This Row],[Mes]]*100)+Fecha[[#This Row],[Dia]]</f>
        <v>20130917</v>
      </c>
      <c r="C627">
        <f>YEAR(Fecha[Fecha])</f>
        <v>2013</v>
      </c>
      <c r="D627">
        <f>ROUNDUP(Fecha[[#This Row],[Mes]]/3,0)</f>
        <v>3</v>
      </c>
      <c r="E627">
        <f>MONTH(Fecha[[#This Row],[Fecha]])</f>
        <v>9</v>
      </c>
      <c r="F627">
        <f>(Fecha[[#This Row],[Año]]*100)+(Fecha[[#This Row],[Mes]])</f>
        <v>201309</v>
      </c>
      <c r="G627">
        <f>WEEKNUM(Fecha[[#This Row],[Fecha]],2)</f>
        <v>38</v>
      </c>
      <c r="H627">
        <f>DAY(Fecha[[#This Row],[Fecha]])</f>
        <v>17</v>
      </c>
      <c r="I627">
        <f>WEEKDAY(Fecha[[#This Row],[Fecha]],2)</f>
        <v>2</v>
      </c>
      <c r="J627">
        <f>Fecha[[#This Row],[Año]]</f>
        <v>2013</v>
      </c>
      <c r="K627" t="str">
        <f>"T"&amp;TEXT(Fecha[[#This Row],[Trimestre]],"0")</f>
        <v>T3</v>
      </c>
      <c r="L627" t="str">
        <f>Fecha[[#This Row],[NbTrimestre]]&amp;"/"&amp;RIGHT(TEXT(Fecha[[#This Row],[NbAño]],"0"),2)</f>
        <v>T3/13</v>
      </c>
      <c r="M627" t="str">
        <f>TEXT(Fecha[[#This Row],[Fecha]],"MMMM")</f>
        <v>septiembre</v>
      </c>
      <c r="N627" t="str">
        <f>TEXT(Fecha[[#This Row],[Fecha]],"MMM")</f>
        <v>sep</v>
      </c>
      <c r="O627" t="str">
        <f>TEXT(Fecha[[#This Row],[Dia]],"0")&amp;" "&amp;Fecha[[#This Row],[nbMes3L]]</f>
        <v>17 sep</v>
      </c>
      <c r="P627" t="str">
        <f>"Sem "&amp;TEXT(Fecha[[#This Row],[Semana]],"0")&amp;" "&amp;"/"&amp;RIGHT(TEXT(Fecha[[#This Row],[NbAño]],"0"),2)</f>
        <v>Sem 38 /13</v>
      </c>
      <c r="Q627" t="str">
        <f>TEXT(WEEKDAY(Fecha[[#This Row],[Fecha]],1),"dddd")</f>
        <v>martes</v>
      </c>
      <c r="R6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8" spans="1:18" x14ac:dyDescent="0.3">
      <c r="A628" s="1">
        <v>41535</v>
      </c>
      <c r="B628">
        <f>(Fecha[[#This Row],[Año]]*10000)+(Fecha[[#This Row],[Mes]]*100)+Fecha[[#This Row],[Dia]]</f>
        <v>20130918</v>
      </c>
      <c r="C628">
        <f>YEAR(Fecha[Fecha])</f>
        <v>2013</v>
      </c>
      <c r="D628">
        <f>ROUNDUP(Fecha[[#This Row],[Mes]]/3,0)</f>
        <v>3</v>
      </c>
      <c r="E628">
        <f>MONTH(Fecha[[#This Row],[Fecha]])</f>
        <v>9</v>
      </c>
      <c r="F628">
        <f>(Fecha[[#This Row],[Año]]*100)+(Fecha[[#This Row],[Mes]])</f>
        <v>201309</v>
      </c>
      <c r="G628">
        <f>WEEKNUM(Fecha[[#This Row],[Fecha]],2)</f>
        <v>38</v>
      </c>
      <c r="H628">
        <f>DAY(Fecha[[#This Row],[Fecha]])</f>
        <v>18</v>
      </c>
      <c r="I628">
        <f>WEEKDAY(Fecha[[#This Row],[Fecha]],2)</f>
        <v>3</v>
      </c>
      <c r="J628">
        <f>Fecha[[#This Row],[Año]]</f>
        <v>2013</v>
      </c>
      <c r="K628" t="str">
        <f>"T"&amp;TEXT(Fecha[[#This Row],[Trimestre]],"0")</f>
        <v>T3</v>
      </c>
      <c r="L628" t="str">
        <f>Fecha[[#This Row],[NbTrimestre]]&amp;"/"&amp;RIGHT(TEXT(Fecha[[#This Row],[NbAño]],"0"),2)</f>
        <v>T3/13</v>
      </c>
      <c r="M628" t="str">
        <f>TEXT(Fecha[[#This Row],[Fecha]],"MMMM")</f>
        <v>septiembre</v>
      </c>
      <c r="N628" t="str">
        <f>TEXT(Fecha[[#This Row],[Fecha]],"MMM")</f>
        <v>sep</v>
      </c>
      <c r="O628" t="str">
        <f>TEXT(Fecha[[#This Row],[Dia]],"0")&amp;" "&amp;Fecha[[#This Row],[nbMes3L]]</f>
        <v>18 sep</v>
      </c>
      <c r="P628" t="str">
        <f>"Sem "&amp;TEXT(Fecha[[#This Row],[Semana]],"0")&amp;" "&amp;"/"&amp;RIGHT(TEXT(Fecha[[#This Row],[NbAño]],"0"),2)</f>
        <v>Sem 38 /13</v>
      </c>
      <c r="Q628" t="str">
        <f>TEXT(WEEKDAY(Fecha[[#This Row],[Fecha]],1),"dddd")</f>
        <v>miércoles</v>
      </c>
      <c r="R6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29" spans="1:18" x14ac:dyDescent="0.3">
      <c r="A629" s="1">
        <v>41536</v>
      </c>
      <c r="B629">
        <f>(Fecha[[#This Row],[Año]]*10000)+(Fecha[[#This Row],[Mes]]*100)+Fecha[[#This Row],[Dia]]</f>
        <v>20130919</v>
      </c>
      <c r="C629">
        <f>YEAR(Fecha[Fecha])</f>
        <v>2013</v>
      </c>
      <c r="D629">
        <f>ROUNDUP(Fecha[[#This Row],[Mes]]/3,0)</f>
        <v>3</v>
      </c>
      <c r="E629">
        <f>MONTH(Fecha[[#This Row],[Fecha]])</f>
        <v>9</v>
      </c>
      <c r="F629">
        <f>(Fecha[[#This Row],[Año]]*100)+(Fecha[[#This Row],[Mes]])</f>
        <v>201309</v>
      </c>
      <c r="G629">
        <f>WEEKNUM(Fecha[[#This Row],[Fecha]],2)</f>
        <v>38</v>
      </c>
      <c r="H629">
        <f>DAY(Fecha[[#This Row],[Fecha]])</f>
        <v>19</v>
      </c>
      <c r="I629">
        <f>WEEKDAY(Fecha[[#This Row],[Fecha]],2)</f>
        <v>4</v>
      </c>
      <c r="J629">
        <f>Fecha[[#This Row],[Año]]</f>
        <v>2013</v>
      </c>
      <c r="K629" t="str">
        <f>"T"&amp;TEXT(Fecha[[#This Row],[Trimestre]],"0")</f>
        <v>T3</v>
      </c>
      <c r="L629" t="str">
        <f>Fecha[[#This Row],[NbTrimestre]]&amp;"/"&amp;RIGHT(TEXT(Fecha[[#This Row],[NbAño]],"0"),2)</f>
        <v>T3/13</v>
      </c>
      <c r="M629" t="str">
        <f>TEXT(Fecha[[#This Row],[Fecha]],"MMMM")</f>
        <v>septiembre</v>
      </c>
      <c r="N629" t="str">
        <f>TEXT(Fecha[[#This Row],[Fecha]],"MMM")</f>
        <v>sep</v>
      </c>
      <c r="O629" t="str">
        <f>TEXT(Fecha[[#This Row],[Dia]],"0")&amp;" "&amp;Fecha[[#This Row],[nbMes3L]]</f>
        <v>19 sep</v>
      </c>
      <c r="P629" t="str">
        <f>"Sem "&amp;TEXT(Fecha[[#This Row],[Semana]],"0")&amp;" "&amp;"/"&amp;RIGHT(TEXT(Fecha[[#This Row],[NbAño]],"0"),2)</f>
        <v>Sem 38 /13</v>
      </c>
      <c r="Q629" t="str">
        <f>TEXT(WEEKDAY(Fecha[[#This Row],[Fecha]],1),"dddd")</f>
        <v>jueves</v>
      </c>
      <c r="R6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0" spans="1:18" x14ac:dyDescent="0.3">
      <c r="A630" s="1">
        <v>41537</v>
      </c>
      <c r="B630">
        <f>(Fecha[[#This Row],[Año]]*10000)+(Fecha[[#This Row],[Mes]]*100)+Fecha[[#This Row],[Dia]]</f>
        <v>20130920</v>
      </c>
      <c r="C630">
        <f>YEAR(Fecha[Fecha])</f>
        <v>2013</v>
      </c>
      <c r="D630">
        <f>ROUNDUP(Fecha[[#This Row],[Mes]]/3,0)</f>
        <v>3</v>
      </c>
      <c r="E630">
        <f>MONTH(Fecha[[#This Row],[Fecha]])</f>
        <v>9</v>
      </c>
      <c r="F630">
        <f>(Fecha[[#This Row],[Año]]*100)+(Fecha[[#This Row],[Mes]])</f>
        <v>201309</v>
      </c>
      <c r="G630">
        <f>WEEKNUM(Fecha[[#This Row],[Fecha]],2)</f>
        <v>38</v>
      </c>
      <c r="H630">
        <f>DAY(Fecha[[#This Row],[Fecha]])</f>
        <v>20</v>
      </c>
      <c r="I630">
        <f>WEEKDAY(Fecha[[#This Row],[Fecha]],2)</f>
        <v>5</v>
      </c>
      <c r="J630">
        <f>Fecha[[#This Row],[Año]]</f>
        <v>2013</v>
      </c>
      <c r="K630" t="str">
        <f>"T"&amp;TEXT(Fecha[[#This Row],[Trimestre]],"0")</f>
        <v>T3</v>
      </c>
      <c r="L630" t="str">
        <f>Fecha[[#This Row],[NbTrimestre]]&amp;"/"&amp;RIGHT(TEXT(Fecha[[#This Row],[NbAño]],"0"),2)</f>
        <v>T3/13</v>
      </c>
      <c r="M630" t="str">
        <f>TEXT(Fecha[[#This Row],[Fecha]],"MMMM")</f>
        <v>septiembre</v>
      </c>
      <c r="N630" t="str">
        <f>TEXT(Fecha[[#This Row],[Fecha]],"MMM")</f>
        <v>sep</v>
      </c>
      <c r="O630" t="str">
        <f>TEXT(Fecha[[#This Row],[Dia]],"0")&amp;" "&amp;Fecha[[#This Row],[nbMes3L]]</f>
        <v>20 sep</v>
      </c>
      <c r="P630" t="str">
        <f>"Sem "&amp;TEXT(Fecha[[#This Row],[Semana]],"0")&amp;" "&amp;"/"&amp;RIGHT(TEXT(Fecha[[#This Row],[NbAño]],"0"),2)</f>
        <v>Sem 38 /13</v>
      </c>
      <c r="Q630" t="str">
        <f>TEXT(WEEKDAY(Fecha[[#This Row],[Fecha]],1),"dddd")</f>
        <v>viernes</v>
      </c>
      <c r="R6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1" spans="1:18" x14ac:dyDescent="0.3">
      <c r="A631" s="1">
        <v>41538</v>
      </c>
      <c r="B631">
        <f>(Fecha[[#This Row],[Año]]*10000)+(Fecha[[#This Row],[Mes]]*100)+Fecha[[#This Row],[Dia]]</f>
        <v>20130921</v>
      </c>
      <c r="C631">
        <f>YEAR(Fecha[Fecha])</f>
        <v>2013</v>
      </c>
      <c r="D631">
        <f>ROUNDUP(Fecha[[#This Row],[Mes]]/3,0)</f>
        <v>3</v>
      </c>
      <c r="E631">
        <f>MONTH(Fecha[[#This Row],[Fecha]])</f>
        <v>9</v>
      </c>
      <c r="F631">
        <f>(Fecha[[#This Row],[Año]]*100)+(Fecha[[#This Row],[Mes]])</f>
        <v>201309</v>
      </c>
      <c r="G631">
        <f>WEEKNUM(Fecha[[#This Row],[Fecha]],2)</f>
        <v>38</v>
      </c>
      <c r="H631">
        <f>DAY(Fecha[[#This Row],[Fecha]])</f>
        <v>21</v>
      </c>
      <c r="I631">
        <f>WEEKDAY(Fecha[[#This Row],[Fecha]],2)</f>
        <v>6</v>
      </c>
      <c r="J631">
        <f>Fecha[[#This Row],[Año]]</f>
        <v>2013</v>
      </c>
      <c r="K631" t="str">
        <f>"T"&amp;TEXT(Fecha[[#This Row],[Trimestre]],"0")</f>
        <v>T3</v>
      </c>
      <c r="L631" t="str">
        <f>Fecha[[#This Row],[NbTrimestre]]&amp;"/"&amp;RIGHT(TEXT(Fecha[[#This Row],[NbAño]],"0"),2)</f>
        <v>T3/13</v>
      </c>
      <c r="M631" t="str">
        <f>TEXT(Fecha[[#This Row],[Fecha]],"MMMM")</f>
        <v>septiembre</v>
      </c>
      <c r="N631" t="str">
        <f>TEXT(Fecha[[#This Row],[Fecha]],"MMM")</f>
        <v>sep</v>
      </c>
      <c r="O631" t="str">
        <f>TEXT(Fecha[[#This Row],[Dia]],"0")&amp;" "&amp;Fecha[[#This Row],[nbMes3L]]</f>
        <v>21 sep</v>
      </c>
      <c r="P631" t="str">
        <f>"Sem "&amp;TEXT(Fecha[[#This Row],[Semana]],"0")&amp;" "&amp;"/"&amp;RIGHT(TEXT(Fecha[[#This Row],[NbAño]],"0"),2)</f>
        <v>Sem 38 /13</v>
      </c>
      <c r="Q631" t="str">
        <f>TEXT(WEEKDAY(Fecha[[#This Row],[Fecha]],1),"dddd")</f>
        <v>sábado</v>
      </c>
      <c r="R6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2" spans="1:18" x14ac:dyDescent="0.3">
      <c r="A632" s="1">
        <v>41539</v>
      </c>
      <c r="B632">
        <f>(Fecha[[#This Row],[Año]]*10000)+(Fecha[[#This Row],[Mes]]*100)+Fecha[[#This Row],[Dia]]</f>
        <v>20130922</v>
      </c>
      <c r="C632">
        <f>YEAR(Fecha[Fecha])</f>
        <v>2013</v>
      </c>
      <c r="D632">
        <f>ROUNDUP(Fecha[[#This Row],[Mes]]/3,0)</f>
        <v>3</v>
      </c>
      <c r="E632">
        <f>MONTH(Fecha[[#This Row],[Fecha]])</f>
        <v>9</v>
      </c>
      <c r="F632">
        <f>(Fecha[[#This Row],[Año]]*100)+(Fecha[[#This Row],[Mes]])</f>
        <v>201309</v>
      </c>
      <c r="G632">
        <f>WEEKNUM(Fecha[[#This Row],[Fecha]],2)</f>
        <v>38</v>
      </c>
      <c r="H632">
        <f>DAY(Fecha[[#This Row],[Fecha]])</f>
        <v>22</v>
      </c>
      <c r="I632">
        <f>WEEKDAY(Fecha[[#This Row],[Fecha]],2)</f>
        <v>7</v>
      </c>
      <c r="J632">
        <f>Fecha[[#This Row],[Año]]</f>
        <v>2013</v>
      </c>
      <c r="K632" t="str">
        <f>"T"&amp;TEXT(Fecha[[#This Row],[Trimestre]],"0")</f>
        <v>T3</v>
      </c>
      <c r="L632" t="str">
        <f>Fecha[[#This Row],[NbTrimestre]]&amp;"/"&amp;RIGHT(TEXT(Fecha[[#This Row],[NbAño]],"0"),2)</f>
        <v>T3/13</v>
      </c>
      <c r="M632" t="str">
        <f>TEXT(Fecha[[#This Row],[Fecha]],"MMMM")</f>
        <v>septiembre</v>
      </c>
      <c r="N632" t="str">
        <f>TEXT(Fecha[[#This Row],[Fecha]],"MMM")</f>
        <v>sep</v>
      </c>
      <c r="O632" t="str">
        <f>TEXT(Fecha[[#This Row],[Dia]],"0")&amp;" "&amp;Fecha[[#This Row],[nbMes3L]]</f>
        <v>22 sep</v>
      </c>
      <c r="P632" t="str">
        <f>"Sem "&amp;TEXT(Fecha[[#This Row],[Semana]],"0")&amp;" "&amp;"/"&amp;RIGHT(TEXT(Fecha[[#This Row],[NbAño]],"0"),2)</f>
        <v>Sem 38 /13</v>
      </c>
      <c r="Q632" t="str">
        <f>TEXT(WEEKDAY(Fecha[[#This Row],[Fecha]],1),"dddd")</f>
        <v>domingo</v>
      </c>
      <c r="R6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3" spans="1:18" x14ac:dyDescent="0.3">
      <c r="A633" s="1">
        <v>41540</v>
      </c>
      <c r="B633">
        <f>(Fecha[[#This Row],[Año]]*10000)+(Fecha[[#This Row],[Mes]]*100)+Fecha[[#This Row],[Dia]]</f>
        <v>20130923</v>
      </c>
      <c r="C633">
        <f>YEAR(Fecha[Fecha])</f>
        <v>2013</v>
      </c>
      <c r="D633">
        <f>ROUNDUP(Fecha[[#This Row],[Mes]]/3,0)</f>
        <v>3</v>
      </c>
      <c r="E633">
        <f>MONTH(Fecha[[#This Row],[Fecha]])</f>
        <v>9</v>
      </c>
      <c r="F633">
        <f>(Fecha[[#This Row],[Año]]*100)+(Fecha[[#This Row],[Mes]])</f>
        <v>201309</v>
      </c>
      <c r="G633">
        <f>WEEKNUM(Fecha[[#This Row],[Fecha]],2)</f>
        <v>39</v>
      </c>
      <c r="H633">
        <f>DAY(Fecha[[#This Row],[Fecha]])</f>
        <v>23</v>
      </c>
      <c r="I633">
        <f>WEEKDAY(Fecha[[#This Row],[Fecha]],2)</f>
        <v>1</v>
      </c>
      <c r="J633">
        <f>Fecha[[#This Row],[Año]]</f>
        <v>2013</v>
      </c>
      <c r="K633" t="str">
        <f>"T"&amp;TEXT(Fecha[[#This Row],[Trimestre]],"0")</f>
        <v>T3</v>
      </c>
      <c r="L633" t="str">
        <f>Fecha[[#This Row],[NbTrimestre]]&amp;"/"&amp;RIGHT(TEXT(Fecha[[#This Row],[NbAño]],"0"),2)</f>
        <v>T3/13</v>
      </c>
      <c r="M633" t="str">
        <f>TEXT(Fecha[[#This Row],[Fecha]],"MMMM")</f>
        <v>septiembre</v>
      </c>
      <c r="N633" t="str">
        <f>TEXT(Fecha[[#This Row],[Fecha]],"MMM")</f>
        <v>sep</v>
      </c>
      <c r="O633" t="str">
        <f>TEXT(Fecha[[#This Row],[Dia]],"0")&amp;" "&amp;Fecha[[#This Row],[nbMes3L]]</f>
        <v>23 sep</v>
      </c>
      <c r="P633" t="str">
        <f>"Sem "&amp;TEXT(Fecha[[#This Row],[Semana]],"0")&amp;" "&amp;"/"&amp;RIGHT(TEXT(Fecha[[#This Row],[NbAño]],"0"),2)</f>
        <v>Sem 39 /13</v>
      </c>
      <c r="Q633" t="str">
        <f>TEXT(WEEKDAY(Fecha[[#This Row],[Fecha]],1),"dddd")</f>
        <v>lunes</v>
      </c>
      <c r="R63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4" spans="1:18" x14ac:dyDescent="0.3">
      <c r="A634" s="1">
        <v>41541</v>
      </c>
      <c r="B634">
        <f>(Fecha[[#This Row],[Año]]*10000)+(Fecha[[#This Row],[Mes]]*100)+Fecha[[#This Row],[Dia]]</f>
        <v>20130924</v>
      </c>
      <c r="C634">
        <f>YEAR(Fecha[Fecha])</f>
        <v>2013</v>
      </c>
      <c r="D634">
        <f>ROUNDUP(Fecha[[#This Row],[Mes]]/3,0)</f>
        <v>3</v>
      </c>
      <c r="E634">
        <f>MONTH(Fecha[[#This Row],[Fecha]])</f>
        <v>9</v>
      </c>
      <c r="F634">
        <f>(Fecha[[#This Row],[Año]]*100)+(Fecha[[#This Row],[Mes]])</f>
        <v>201309</v>
      </c>
      <c r="G634">
        <f>WEEKNUM(Fecha[[#This Row],[Fecha]],2)</f>
        <v>39</v>
      </c>
      <c r="H634">
        <f>DAY(Fecha[[#This Row],[Fecha]])</f>
        <v>24</v>
      </c>
      <c r="I634">
        <f>WEEKDAY(Fecha[[#This Row],[Fecha]],2)</f>
        <v>2</v>
      </c>
      <c r="J634">
        <f>Fecha[[#This Row],[Año]]</f>
        <v>2013</v>
      </c>
      <c r="K634" t="str">
        <f>"T"&amp;TEXT(Fecha[[#This Row],[Trimestre]],"0")</f>
        <v>T3</v>
      </c>
      <c r="L634" t="str">
        <f>Fecha[[#This Row],[NbTrimestre]]&amp;"/"&amp;RIGHT(TEXT(Fecha[[#This Row],[NbAño]],"0"),2)</f>
        <v>T3/13</v>
      </c>
      <c r="M634" t="str">
        <f>TEXT(Fecha[[#This Row],[Fecha]],"MMMM")</f>
        <v>septiembre</v>
      </c>
      <c r="N634" t="str">
        <f>TEXT(Fecha[[#This Row],[Fecha]],"MMM")</f>
        <v>sep</v>
      </c>
      <c r="O634" t="str">
        <f>TEXT(Fecha[[#This Row],[Dia]],"0")&amp;" "&amp;Fecha[[#This Row],[nbMes3L]]</f>
        <v>24 sep</v>
      </c>
      <c r="P634" t="str">
        <f>"Sem "&amp;TEXT(Fecha[[#This Row],[Semana]],"0")&amp;" "&amp;"/"&amp;RIGHT(TEXT(Fecha[[#This Row],[NbAño]],"0"),2)</f>
        <v>Sem 39 /13</v>
      </c>
      <c r="Q634" t="str">
        <f>TEXT(WEEKDAY(Fecha[[#This Row],[Fecha]],1),"dddd")</f>
        <v>martes</v>
      </c>
      <c r="R63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5" spans="1:18" x14ac:dyDescent="0.3">
      <c r="A635" s="1">
        <v>41542</v>
      </c>
      <c r="B635">
        <f>(Fecha[[#This Row],[Año]]*10000)+(Fecha[[#This Row],[Mes]]*100)+Fecha[[#This Row],[Dia]]</f>
        <v>20130925</v>
      </c>
      <c r="C635">
        <f>YEAR(Fecha[Fecha])</f>
        <v>2013</v>
      </c>
      <c r="D635">
        <f>ROUNDUP(Fecha[[#This Row],[Mes]]/3,0)</f>
        <v>3</v>
      </c>
      <c r="E635">
        <f>MONTH(Fecha[[#This Row],[Fecha]])</f>
        <v>9</v>
      </c>
      <c r="F635">
        <f>(Fecha[[#This Row],[Año]]*100)+(Fecha[[#This Row],[Mes]])</f>
        <v>201309</v>
      </c>
      <c r="G635">
        <f>WEEKNUM(Fecha[[#This Row],[Fecha]],2)</f>
        <v>39</v>
      </c>
      <c r="H635">
        <f>DAY(Fecha[[#This Row],[Fecha]])</f>
        <v>25</v>
      </c>
      <c r="I635">
        <f>WEEKDAY(Fecha[[#This Row],[Fecha]],2)</f>
        <v>3</v>
      </c>
      <c r="J635">
        <f>Fecha[[#This Row],[Año]]</f>
        <v>2013</v>
      </c>
      <c r="K635" t="str">
        <f>"T"&amp;TEXT(Fecha[[#This Row],[Trimestre]],"0")</f>
        <v>T3</v>
      </c>
      <c r="L635" t="str">
        <f>Fecha[[#This Row],[NbTrimestre]]&amp;"/"&amp;RIGHT(TEXT(Fecha[[#This Row],[NbAño]],"0"),2)</f>
        <v>T3/13</v>
      </c>
      <c r="M635" t="str">
        <f>TEXT(Fecha[[#This Row],[Fecha]],"MMMM")</f>
        <v>septiembre</v>
      </c>
      <c r="N635" t="str">
        <f>TEXT(Fecha[[#This Row],[Fecha]],"MMM")</f>
        <v>sep</v>
      </c>
      <c r="O635" t="str">
        <f>TEXT(Fecha[[#This Row],[Dia]],"0")&amp;" "&amp;Fecha[[#This Row],[nbMes3L]]</f>
        <v>25 sep</v>
      </c>
      <c r="P635" t="str">
        <f>"Sem "&amp;TEXT(Fecha[[#This Row],[Semana]],"0")&amp;" "&amp;"/"&amp;RIGHT(TEXT(Fecha[[#This Row],[NbAño]],"0"),2)</f>
        <v>Sem 39 /13</v>
      </c>
      <c r="Q635" t="str">
        <f>TEXT(WEEKDAY(Fecha[[#This Row],[Fecha]],1),"dddd")</f>
        <v>miércoles</v>
      </c>
      <c r="R63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6" spans="1:18" x14ac:dyDescent="0.3">
      <c r="A636" s="1">
        <v>41543</v>
      </c>
      <c r="B636">
        <f>(Fecha[[#This Row],[Año]]*10000)+(Fecha[[#This Row],[Mes]]*100)+Fecha[[#This Row],[Dia]]</f>
        <v>20130926</v>
      </c>
      <c r="C636">
        <f>YEAR(Fecha[Fecha])</f>
        <v>2013</v>
      </c>
      <c r="D636">
        <f>ROUNDUP(Fecha[[#This Row],[Mes]]/3,0)</f>
        <v>3</v>
      </c>
      <c r="E636">
        <f>MONTH(Fecha[[#This Row],[Fecha]])</f>
        <v>9</v>
      </c>
      <c r="F636">
        <f>(Fecha[[#This Row],[Año]]*100)+(Fecha[[#This Row],[Mes]])</f>
        <v>201309</v>
      </c>
      <c r="G636">
        <f>WEEKNUM(Fecha[[#This Row],[Fecha]],2)</f>
        <v>39</v>
      </c>
      <c r="H636">
        <f>DAY(Fecha[[#This Row],[Fecha]])</f>
        <v>26</v>
      </c>
      <c r="I636">
        <f>WEEKDAY(Fecha[[#This Row],[Fecha]],2)</f>
        <v>4</v>
      </c>
      <c r="J636">
        <f>Fecha[[#This Row],[Año]]</f>
        <v>2013</v>
      </c>
      <c r="K636" t="str">
        <f>"T"&amp;TEXT(Fecha[[#This Row],[Trimestre]],"0")</f>
        <v>T3</v>
      </c>
      <c r="L636" t="str">
        <f>Fecha[[#This Row],[NbTrimestre]]&amp;"/"&amp;RIGHT(TEXT(Fecha[[#This Row],[NbAño]],"0"),2)</f>
        <v>T3/13</v>
      </c>
      <c r="M636" t="str">
        <f>TEXT(Fecha[[#This Row],[Fecha]],"MMMM")</f>
        <v>septiembre</v>
      </c>
      <c r="N636" t="str">
        <f>TEXT(Fecha[[#This Row],[Fecha]],"MMM")</f>
        <v>sep</v>
      </c>
      <c r="O636" t="str">
        <f>TEXT(Fecha[[#This Row],[Dia]],"0")&amp;" "&amp;Fecha[[#This Row],[nbMes3L]]</f>
        <v>26 sep</v>
      </c>
      <c r="P636" t="str">
        <f>"Sem "&amp;TEXT(Fecha[[#This Row],[Semana]],"0")&amp;" "&amp;"/"&amp;RIGHT(TEXT(Fecha[[#This Row],[NbAño]],"0"),2)</f>
        <v>Sem 39 /13</v>
      </c>
      <c r="Q636" t="str">
        <f>TEXT(WEEKDAY(Fecha[[#This Row],[Fecha]],1),"dddd")</f>
        <v>jueves</v>
      </c>
      <c r="R63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7" spans="1:18" x14ac:dyDescent="0.3">
      <c r="A637" s="1">
        <v>41544</v>
      </c>
      <c r="B637">
        <f>(Fecha[[#This Row],[Año]]*10000)+(Fecha[[#This Row],[Mes]]*100)+Fecha[[#This Row],[Dia]]</f>
        <v>20130927</v>
      </c>
      <c r="C637">
        <f>YEAR(Fecha[Fecha])</f>
        <v>2013</v>
      </c>
      <c r="D637">
        <f>ROUNDUP(Fecha[[#This Row],[Mes]]/3,0)</f>
        <v>3</v>
      </c>
      <c r="E637">
        <f>MONTH(Fecha[[#This Row],[Fecha]])</f>
        <v>9</v>
      </c>
      <c r="F637">
        <f>(Fecha[[#This Row],[Año]]*100)+(Fecha[[#This Row],[Mes]])</f>
        <v>201309</v>
      </c>
      <c r="G637">
        <f>WEEKNUM(Fecha[[#This Row],[Fecha]],2)</f>
        <v>39</v>
      </c>
      <c r="H637">
        <f>DAY(Fecha[[#This Row],[Fecha]])</f>
        <v>27</v>
      </c>
      <c r="I637">
        <f>WEEKDAY(Fecha[[#This Row],[Fecha]],2)</f>
        <v>5</v>
      </c>
      <c r="J637">
        <f>Fecha[[#This Row],[Año]]</f>
        <v>2013</v>
      </c>
      <c r="K637" t="str">
        <f>"T"&amp;TEXT(Fecha[[#This Row],[Trimestre]],"0")</f>
        <v>T3</v>
      </c>
      <c r="L637" t="str">
        <f>Fecha[[#This Row],[NbTrimestre]]&amp;"/"&amp;RIGHT(TEXT(Fecha[[#This Row],[NbAño]],"0"),2)</f>
        <v>T3/13</v>
      </c>
      <c r="M637" t="str">
        <f>TEXT(Fecha[[#This Row],[Fecha]],"MMMM")</f>
        <v>septiembre</v>
      </c>
      <c r="N637" t="str">
        <f>TEXT(Fecha[[#This Row],[Fecha]],"MMM")</f>
        <v>sep</v>
      </c>
      <c r="O637" t="str">
        <f>TEXT(Fecha[[#This Row],[Dia]],"0")&amp;" "&amp;Fecha[[#This Row],[nbMes3L]]</f>
        <v>27 sep</v>
      </c>
      <c r="P637" t="str">
        <f>"Sem "&amp;TEXT(Fecha[[#This Row],[Semana]],"0")&amp;" "&amp;"/"&amp;RIGHT(TEXT(Fecha[[#This Row],[NbAño]],"0"),2)</f>
        <v>Sem 39 /13</v>
      </c>
      <c r="Q637" t="str">
        <f>TEXT(WEEKDAY(Fecha[[#This Row],[Fecha]],1),"dddd")</f>
        <v>viernes</v>
      </c>
      <c r="R63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8" spans="1:18" x14ac:dyDescent="0.3">
      <c r="A638" s="1">
        <v>41545</v>
      </c>
      <c r="B638">
        <f>(Fecha[[#This Row],[Año]]*10000)+(Fecha[[#This Row],[Mes]]*100)+Fecha[[#This Row],[Dia]]</f>
        <v>20130928</v>
      </c>
      <c r="C638">
        <f>YEAR(Fecha[Fecha])</f>
        <v>2013</v>
      </c>
      <c r="D638">
        <f>ROUNDUP(Fecha[[#This Row],[Mes]]/3,0)</f>
        <v>3</v>
      </c>
      <c r="E638">
        <f>MONTH(Fecha[[#This Row],[Fecha]])</f>
        <v>9</v>
      </c>
      <c r="F638">
        <f>(Fecha[[#This Row],[Año]]*100)+(Fecha[[#This Row],[Mes]])</f>
        <v>201309</v>
      </c>
      <c r="G638">
        <f>WEEKNUM(Fecha[[#This Row],[Fecha]],2)</f>
        <v>39</v>
      </c>
      <c r="H638">
        <f>DAY(Fecha[[#This Row],[Fecha]])</f>
        <v>28</v>
      </c>
      <c r="I638">
        <f>WEEKDAY(Fecha[[#This Row],[Fecha]],2)</f>
        <v>6</v>
      </c>
      <c r="J638">
        <f>Fecha[[#This Row],[Año]]</f>
        <v>2013</v>
      </c>
      <c r="K638" t="str">
        <f>"T"&amp;TEXT(Fecha[[#This Row],[Trimestre]],"0")</f>
        <v>T3</v>
      </c>
      <c r="L638" t="str">
        <f>Fecha[[#This Row],[NbTrimestre]]&amp;"/"&amp;RIGHT(TEXT(Fecha[[#This Row],[NbAño]],"0"),2)</f>
        <v>T3/13</v>
      </c>
      <c r="M638" t="str">
        <f>TEXT(Fecha[[#This Row],[Fecha]],"MMMM")</f>
        <v>septiembre</v>
      </c>
      <c r="N638" t="str">
        <f>TEXT(Fecha[[#This Row],[Fecha]],"MMM")</f>
        <v>sep</v>
      </c>
      <c r="O638" t="str">
        <f>TEXT(Fecha[[#This Row],[Dia]],"0")&amp;" "&amp;Fecha[[#This Row],[nbMes3L]]</f>
        <v>28 sep</v>
      </c>
      <c r="P638" t="str">
        <f>"Sem "&amp;TEXT(Fecha[[#This Row],[Semana]],"0")&amp;" "&amp;"/"&amp;RIGHT(TEXT(Fecha[[#This Row],[NbAño]],"0"),2)</f>
        <v>Sem 39 /13</v>
      </c>
      <c r="Q638" t="str">
        <f>TEXT(WEEKDAY(Fecha[[#This Row],[Fecha]],1),"dddd")</f>
        <v>sábado</v>
      </c>
      <c r="R63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39" spans="1:18" x14ac:dyDescent="0.3">
      <c r="A639" s="1">
        <v>41546</v>
      </c>
      <c r="B639">
        <f>(Fecha[[#This Row],[Año]]*10000)+(Fecha[[#This Row],[Mes]]*100)+Fecha[[#This Row],[Dia]]</f>
        <v>20130929</v>
      </c>
      <c r="C639">
        <f>YEAR(Fecha[Fecha])</f>
        <v>2013</v>
      </c>
      <c r="D639">
        <f>ROUNDUP(Fecha[[#This Row],[Mes]]/3,0)</f>
        <v>3</v>
      </c>
      <c r="E639">
        <f>MONTH(Fecha[[#This Row],[Fecha]])</f>
        <v>9</v>
      </c>
      <c r="F639">
        <f>(Fecha[[#This Row],[Año]]*100)+(Fecha[[#This Row],[Mes]])</f>
        <v>201309</v>
      </c>
      <c r="G639">
        <f>WEEKNUM(Fecha[[#This Row],[Fecha]],2)</f>
        <v>39</v>
      </c>
      <c r="H639">
        <f>DAY(Fecha[[#This Row],[Fecha]])</f>
        <v>29</v>
      </c>
      <c r="I639">
        <f>WEEKDAY(Fecha[[#This Row],[Fecha]],2)</f>
        <v>7</v>
      </c>
      <c r="J639">
        <f>Fecha[[#This Row],[Año]]</f>
        <v>2013</v>
      </c>
      <c r="K639" t="str">
        <f>"T"&amp;TEXT(Fecha[[#This Row],[Trimestre]],"0")</f>
        <v>T3</v>
      </c>
      <c r="L639" t="str">
        <f>Fecha[[#This Row],[NbTrimestre]]&amp;"/"&amp;RIGHT(TEXT(Fecha[[#This Row],[NbAño]],"0"),2)</f>
        <v>T3/13</v>
      </c>
      <c r="M639" t="str">
        <f>TEXT(Fecha[[#This Row],[Fecha]],"MMMM")</f>
        <v>septiembre</v>
      </c>
      <c r="N639" t="str">
        <f>TEXT(Fecha[[#This Row],[Fecha]],"MMM")</f>
        <v>sep</v>
      </c>
      <c r="O639" t="str">
        <f>TEXT(Fecha[[#This Row],[Dia]],"0")&amp;" "&amp;Fecha[[#This Row],[nbMes3L]]</f>
        <v>29 sep</v>
      </c>
      <c r="P639" t="str">
        <f>"Sem "&amp;TEXT(Fecha[[#This Row],[Semana]],"0")&amp;" "&amp;"/"&amp;RIGHT(TEXT(Fecha[[#This Row],[NbAño]],"0"),2)</f>
        <v>Sem 39 /13</v>
      </c>
      <c r="Q639" t="str">
        <f>TEXT(WEEKDAY(Fecha[[#This Row],[Fecha]],1),"dddd")</f>
        <v>domingo</v>
      </c>
      <c r="R63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0" spans="1:18" x14ac:dyDescent="0.3">
      <c r="A640" s="1">
        <v>41547</v>
      </c>
      <c r="B640">
        <f>(Fecha[[#This Row],[Año]]*10000)+(Fecha[[#This Row],[Mes]]*100)+Fecha[[#This Row],[Dia]]</f>
        <v>20130930</v>
      </c>
      <c r="C640">
        <f>YEAR(Fecha[Fecha])</f>
        <v>2013</v>
      </c>
      <c r="D640">
        <f>ROUNDUP(Fecha[[#This Row],[Mes]]/3,0)</f>
        <v>3</v>
      </c>
      <c r="E640">
        <f>MONTH(Fecha[[#This Row],[Fecha]])</f>
        <v>9</v>
      </c>
      <c r="F640">
        <f>(Fecha[[#This Row],[Año]]*100)+(Fecha[[#This Row],[Mes]])</f>
        <v>201309</v>
      </c>
      <c r="G640">
        <f>WEEKNUM(Fecha[[#This Row],[Fecha]],2)</f>
        <v>40</v>
      </c>
      <c r="H640">
        <f>DAY(Fecha[[#This Row],[Fecha]])</f>
        <v>30</v>
      </c>
      <c r="I640">
        <f>WEEKDAY(Fecha[[#This Row],[Fecha]],2)</f>
        <v>1</v>
      </c>
      <c r="J640">
        <f>Fecha[[#This Row],[Año]]</f>
        <v>2013</v>
      </c>
      <c r="K640" t="str">
        <f>"T"&amp;TEXT(Fecha[[#This Row],[Trimestre]],"0")</f>
        <v>T3</v>
      </c>
      <c r="L640" t="str">
        <f>Fecha[[#This Row],[NbTrimestre]]&amp;"/"&amp;RIGHT(TEXT(Fecha[[#This Row],[NbAño]],"0"),2)</f>
        <v>T3/13</v>
      </c>
      <c r="M640" t="str">
        <f>TEXT(Fecha[[#This Row],[Fecha]],"MMMM")</f>
        <v>septiembre</v>
      </c>
      <c r="N640" t="str">
        <f>TEXT(Fecha[[#This Row],[Fecha]],"MMM")</f>
        <v>sep</v>
      </c>
      <c r="O640" t="str">
        <f>TEXT(Fecha[[#This Row],[Dia]],"0")&amp;" "&amp;Fecha[[#This Row],[nbMes3L]]</f>
        <v>30 sep</v>
      </c>
      <c r="P640" t="str">
        <f>"Sem "&amp;TEXT(Fecha[[#This Row],[Semana]],"0")&amp;" "&amp;"/"&amp;RIGHT(TEXT(Fecha[[#This Row],[NbAño]],"0"),2)</f>
        <v>Sem 40 /13</v>
      </c>
      <c r="Q640" t="str">
        <f>TEXT(WEEKDAY(Fecha[[#This Row],[Fecha]],1),"dddd")</f>
        <v>lunes</v>
      </c>
      <c r="R64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1" spans="1:18" x14ac:dyDescent="0.3">
      <c r="A641" s="1">
        <v>41548</v>
      </c>
      <c r="B641">
        <f>(Fecha[[#This Row],[Año]]*10000)+(Fecha[[#This Row],[Mes]]*100)+Fecha[[#This Row],[Dia]]</f>
        <v>20131001</v>
      </c>
      <c r="C641">
        <f>YEAR(Fecha[Fecha])</f>
        <v>2013</v>
      </c>
      <c r="D641">
        <f>ROUNDUP(Fecha[[#This Row],[Mes]]/3,0)</f>
        <v>4</v>
      </c>
      <c r="E641">
        <f>MONTH(Fecha[[#This Row],[Fecha]])</f>
        <v>10</v>
      </c>
      <c r="F641">
        <f>(Fecha[[#This Row],[Año]]*100)+(Fecha[[#This Row],[Mes]])</f>
        <v>201310</v>
      </c>
      <c r="G641">
        <f>WEEKNUM(Fecha[[#This Row],[Fecha]],2)</f>
        <v>40</v>
      </c>
      <c r="H641">
        <f>DAY(Fecha[[#This Row],[Fecha]])</f>
        <v>1</v>
      </c>
      <c r="I641">
        <f>WEEKDAY(Fecha[[#This Row],[Fecha]],2)</f>
        <v>2</v>
      </c>
      <c r="J641">
        <f>Fecha[[#This Row],[Año]]</f>
        <v>2013</v>
      </c>
      <c r="K641" t="str">
        <f>"T"&amp;TEXT(Fecha[[#This Row],[Trimestre]],"0")</f>
        <v>T4</v>
      </c>
      <c r="L641" t="str">
        <f>Fecha[[#This Row],[NbTrimestre]]&amp;"/"&amp;RIGHT(TEXT(Fecha[[#This Row],[NbAño]],"0"),2)</f>
        <v>T4/13</v>
      </c>
      <c r="M641" t="str">
        <f>TEXT(Fecha[[#This Row],[Fecha]],"MMMM")</f>
        <v>octubre</v>
      </c>
      <c r="N641" t="str">
        <f>TEXT(Fecha[[#This Row],[Fecha]],"MMM")</f>
        <v>oct</v>
      </c>
      <c r="O641" t="str">
        <f>TEXT(Fecha[[#This Row],[Dia]],"0")&amp;" "&amp;Fecha[[#This Row],[nbMes3L]]</f>
        <v>1 oct</v>
      </c>
      <c r="P641" t="str">
        <f>"Sem "&amp;TEXT(Fecha[[#This Row],[Semana]],"0")&amp;" "&amp;"/"&amp;RIGHT(TEXT(Fecha[[#This Row],[NbAño]],"0"),2)</f>
        <v>Sem 40 /13</v>
      </c>
      <c r="Q641" t="str">
        <f>TEXT(WEEKDAY(Fecha[[#This Row],[Fecha]],1),"dddd")</f>
        <v>martes</v>
      </c>
      <c r="R64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2" spans="1:18" x14ac:dyDescent="0.3">
      <c r="A642" s="1">
        <v>41549</v>
      </c>
      <c r="B642">
        <f>(Fecha[[#This Row],[Año]]*10000)+(Fecha[[#This Row],[Mes]]*100)+Fecha[[#This Row],[Dia]]</f>
        <v>20131002</v>
      </c>
      <c r="C642">
        <f>YEAR(Fecha[Fecha])</f>
        <v>2013</v>
      </c>
      <c r="D642">
        <f>ROUNDUP(Fecha[[#This Row],[Mes]]/3,0)</f>
        <v>4</v>
      </c>
      <c r="E642">
        <f>MONTH(Fecha[[#This Row],[Fecha]])</f>
        <v>10</v>
      </c>
      <c r="F642">
        <f>(Fecha[[#This Row],[Año]]*100)+(Fecha[[#This Row],[Mes]])</f>
        <v>201310</v>
      </c>
      <c r="G642">
        <f>WEEKNUM(Fecha[[#This Row],[Fecha]],2)</f>
        <v>40</v>
      </c>
      <c r="H642">
        <f>DAY(Fecha[[#This Row],[Fecha]])</f>
        <v>2</v>
      </c>
      <c r="I642">
        <f>WEEKDAY(Fecha[[#This Row],[Fecha]],2)</f>
        <v>3</v>
      </c>
      <c r="J642">
        <f>Fecha[[#This Row],[Año]]</f>
        <v>2013</v>
      </c>
      <c r="K642" t="str">
        <f>"T"&amp;TEXT(Fecha[[#This Row],[Trimestre]],"0")</f>
        <v>T4</v>
      </c>
      <c r="L642" t="str">
        <f>Fecha[[#This Row],[NbTrimestre]]&amp;"/"&amp;RIGHT(TEXT(Fecha[[#This Row],[NbAño]],"0"),2)</f>
        <v>T4/13</v>
      </c>
      <c r="M642" t="str">
        <f>TEXT(Fecha[[#This Row],[Fecha]],"MMMM")</f>
        <v>octubre</v>
      </c>
      <c r="N642" t="str">
        <f>TEXT(Fecha[[#This Row],[Fecha]],"MMM")</f>
        <v>oct</v>
      </c>
      <c r="O642" t="str">
        <f>TEXT(Fecha[[#This Row],[Dia]],"0")&amp;" "&amp;Fecha[[#This Row],[nbMes3L]]</f>
        <v>2 oct</v>
      </c>
      <c r="P642" t="str">
        <f>"Sem "&amp;TEXT(Fecha[[#This Row],[Semana]],"0")&amp;" "&amp;"/"&amp;RIGHT(TEXT(Fecha[[#This Row],[NbAño]],"0"),2)</f>
        <v>Sem 40 /13</v>
      </c>
      <c r="Q642" t="str">
        <f>TEXT(WEEKDAY(Fecha[[#This Row],[Fecha]],1),"dddd")</f>
        <v>miércoles</v>
      </c>
      <c r="R64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3" spans="1:18" x14ac:dyDescent="0.3">
      <c r="A643" s="1">
        <v>41550</v>
      </c>
      <c r="B643">
        <f>(Fecha[[#This Row],[Año]]*10000)+(Fecha[[#This Row],[Mes]]*100)+Fecha[[#This Row],[Dia]]</f>
        <v>20131003</v>
      </c>
      <c r="C643">
        <f>YEAR(Fecha[Fecha])</f>
        <v>2013</v>
      </c>
      <c r="D643">
        <f>ROUNDUP(Fecha[[#This Row],[Mes]]/3,0)</f>
        <v>4</v>
      </c>
      <c r="E643">
        <f>MONTH(Fecha[[#This Row],[Fecha]])</f>
        <v>10</v>
      </c>
      <c r="F643">
        <f>(Fecha[[#This Row],[Año]]*100)+(Fecha[[#This Row],[Mes]])</f>
        <v>201310</v>
      </c>
      <c r="G643">
        <f>WEEKNUM(Fecha[[#This Row],[Fecha]],2)</f>
        <v>40</v>
      </c>
      <c r="H643">
        <f>DAY(Fecha[[#This Row],[Fecha]])</f>
        <v>3</v>
      </c>
      <c r="I643">
        <f>WEEKDAY(Fecha[[#This Row],[Fecha]],2)</f>
        <v>4</v>
      </c>
      <c r="J643">
        <f>Fecha[[#This Row],[Año]]</f>
        <v>2013</v>
      </c>
      <c r="K643" t="str">
        <f>"T"&amp;TEXT(Fecha[[#This Row],[Trimestre]],"0")</f>
        <v>T4</v>
      </c>
      <c r="L643" t="str">
        <f>Fecha[[#This Row],[NbTrimestre]]&amp;"/"&amp;RIGHT(TEXT(Fecha[[#This Row],[NbAño]],"0"),2)</f>
        <v>T4/13</v>
      </c>
      <c r="M643" t="str">
        <f>TEXT(Fecha[[#This Row],[Fecha]],"MMMM")</f>
        <v>octubre</v>
      </c>
      <c r="N643" t="str">
        <f>TEXT(Fecha[[#This Row],[Fecha]],"MMM")</f>
        <v>oct</v>
      </c>
      <c r="O643" t="str">
        <f>TEXT(Fecha[[#This Row],[Dia]],"0")&amp;" "&amp;Fecha[[#This Row],[nbMes3L]]</f>
        <v>3 oct</v>
      </c>
      <c r="P643" t="str">
        <f>"Sem "&amp;TEXT(Fecha[[#This Row],[Semana]],"0")&amp;" "&amp;"/"&amp;RIGHT(TEXT(Fecha[[#This Row],[NbAño]],"0"),2)</f>
        <v>Sem 40 /13</v>
      </c>
      <c r="Q643" t="str">
        <f>TEXT(WEEKDAY(Fecha[[#This Row],[Fecha]],1),"dddd")</f>
        <v>jueves</v>
      </c>
      <c r="R64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4" spans="1:18" x14ac:dyDescent="0.3">
      <c r="A644" s="1">
        <v>41551</v>
      </c>
      <c r="B644">
        <f>(Fecha[[#This Row],[Año]]*10000)+(Fecha[[#This Row],[Mes]]*100)+Fecha[[#This Row],[Dia]]</f>
        <v>20131004</v>
      </c>
      <c r="C644">
        <f>YEAR(Fecha[Fecha])</f>
        <v>2013</v>
      </c>
      <c r="D644">
        <f>ROUNDUP(Fecha[[#This Row],[Mes]]/3,0)</f>
        <v>4</v>
      </c>
      <c r="E644">
        <f>MONTH(Fecha[[#This Row],[Fecha]])</f>
        <v>10</v>
      </c>
      <c r="F644">
        <f>(Fecha[[#This Row],[Año]]*100)+(Fecha[[#This Row],[Mes]])</f>
        <v>201310</v>
      </c>
      <c r="G644">
        <f>WEEKNUM(Fecha[[#This Row],[Fecha]],2)</f>
        <v>40</v>
      </c>
      <c r="H644">
        <f>DAY(Fecha[[#This Row],[Fecha]])</f>
        <v>4</v>
      </c>
      <c r="I644">
        <f>WEEKDAY(Fecha[[#This Row],[Fecha]],2)</f>
        <v>5</v>
      </c>
      <c r="J644">
        <f>Fecha[[#This Row],[Año]]</f>
        <v>2013</v>
      </c>
      <c r="K644" t="str">
        <f>"T"&amp;TEXT(Fecha[[#This Row],[Trimestre]],"0")</f>
        <v>T4</v>
      </c>
      <c r="L644" t="str">
        <f>Fecha[[#This Row],[NbTrimestre]]&amp;"/"&amp;RIGHT(TEXT(Fecha[[#This Row],[NbAño]],"0"),2)</f>
        <v>T4/13</v>
      </c>
      <c r="M644" t="str">
        <f>TEXT(Fecha[[#This Row],[Fecha]],"MMMM")</f>
        <v>octubre</v>
      </c>
      <c r="N644" t="str">
        <f>TEXT(Fecha[[#This Row],[Fecha]],"MMM")</f>
        <v>oct</v>
      </c>
      <c r="O644" t="str">
        <f>TEXT(Fecha[[#This Row],[Dia]],"0")&amp;" "&amp;Fecha[[#This Row],[nbMes3L]]</f>
        <v>4 oct</v>
      </c>
      <c r="P644" t="str">
        <f>"Sem "&amp;TEXT(Fecha[[#This Row],[Semana]],"0")&amp;" "&amp;"/"&amp;RIGHT(TEXT(Fecha[[#This Row],[NbAño]],"0"),2)</f>
        <v>Sem 40 /13</v>
      </c>
      <c r="Q644" t="str">
        <f>TEXT(WEEKDAY(Fecha[[#This Row],[Fecha]],1),"dddd")</f>
        <v>viernes</v>
      </c>
      <c r="R64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5" spans="1:18" x14ac:dyDescent="0.3">
      <c r="A645" s="1">
        <v>41552</v>
      </c>
      <c r="B645">
        <f>(Fecha[[#This Row],[Año]]*10000)+(Fecha[[#This Row],[Mes]]*100)+Fecha[[#This Row],[Dia]]</f>
        <v>20131005</v>
      </c>
      <c r="C645">
        <f>YEAR(Fecha[Fecha])</f>
        <v>2013</v>
      </c>
      <c r="D645">
        <f>ROUNDUP(Fecha[[#This Row],[Mes]]/3,0)</f>
        <v>4</v>
      </c>
      <c r="E645">
        <f>MONTH(Fecha[[#This Row],[Fecha]])</f>
        <v>10</v>
      </c>
      <c r="F645">
        <f>(Fecha[[#This Row],[Año]]*100)+(Fecha[[#This Row],[Mes]])</f>
        <v>201310</v>
      </c>
      <c r="G645">
        <f>WEEKNUM(Fecha[[#This Row],[Fecha]],2)</f>
        <v>40</v>
      </c>
      <c r="H645">
        <f>DAY(Fecha[[#This Row],[Fecha]])</f>
        <v>5</v>
      </c>
      <c r="I645">
        <f>WEEKDAY(Fecha[[#This Row],[Fecha]],2)</f>
        <v>6</v>
      </c>
      <c r="J645">
        <f>Fecha[[#This Row],[Año]]</f>
        <v>2013</v>
      </c>
      <c r="K645" t="str">
        <f>"T"&amp;TEXT(Fecha[[#This Row],[Trimestre]],"0")</f>
        <v>T4</v>
      </c>
      <c r="L645" t="str">
        <f>Fecha[[#This Row],[NbTrimestre]]&amp;"/"&amp;RIGHT(TEXT(Fecha[[#This Row],[NbAño]],"0"),2)</f>
        <v>T4/13</v>
      </c>
      <c r="M645" t="str">
        <f>TEXT(Fecha[[#This Row],[Fecha]],"MMMM")</f>
        <v>octubre</v>
      </c>
      <c r="N645" t="str">
        <f>TEXT(Fecha[[#This Row],[Fecha]],"MMM")</f>
        <v>oct</v>
      </c>
      <c r="O645" t="str">
        <f>TEXT(Fecha[[#This Row],[Dia]],"0")&amp;" "&amp;Fecha[[#This Row],[nbMes3L]]</f>
        <v>5 oct</v>
      </c>
      <c r="P645" t="str">
        <f>"Sem "&amp;TEXT(Fecha[[#This Row],[Semana]],"0")&amp;" "&amp;"/"&amp;RIGHT(TEXT(Fecha[[#This Row],[NbAño]],"0"),2)</f>
        <v>Sem 40 /13</v>
      </c>
      <c r="Q645" t="str">
        <f>TEXT(WEEKDAY(Fecha[[#This Row],[Fecha]],1),"dddd")</f>
        <v>sábado</v>
      </c>
      <c r="R64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6" spans="1:18" x14ac:dyDescent="0.3">
      <c r="A646" s="1">
        <v>41553</v>
      </c>
      <c r="B646">
        <f>(Fecha[[#This Row],[Año]]*10000)+(Fecha[[#This Row],[Mes]]*100)+Fecha[[#This Row],[Dia]]</f>
        <v>20131006</v>
      </c>
      <c r="C646">
        <f>YEAR(Fecha[Fecha])</f>
        <v>2013</v>
      </c>
      <c r="D646">
        <f>ROUNDUP(Fecha[[#This Row],[Mes]]/3,0)</f>
        <v>4</v>
      </c>
      <c r="E646">
        <f>MONTH(Fecha[[#This Row],[Fecha]])</f>
        <v>10</v>
      </c>
      <c r="F646">
        <f>(Fecha[[#This Row],[Año]]*100)+(Fecha[[#This Row],[Mes]])</f>
        <v>201310</v>
      </c>
      <c r="G646">
        <f>WEEKNUM(Fecha[[#This Row],[Fecha]],2)</f>
        <v>40</v>
      </c>
      <c r="H646">
        <f>DAY(Fecha[[#This Row],[Fecha]])</f>
        <v>6</v>
      </c>
      <c r="I646">
        <f>WEEKDAY(Fecha[[#This Row],[Fecha]],2)</f>
        <v>7</v>
      </c>
      <c r="J646">
        <f>Fecha[[#This Row],[Año]]</f>
        <v>2013</v>
      </c>
      <c r="K646" t="str">
        <f>"T"&amp;TEXT(Fecha[[#This Row],[Trimestre]],"0")</f>
        <v>T4</v>
      </c>
      <c r="L646" t="str">
        <f>Fecha[[#This Row],[NbTrimestre]]&amp;"/"&amp;RIGHT(TEXT(Fecha[[#This Row],[NbAño]],"0"),2)</f>
        <v>T4/13</v>
      </c>
      <c r="M646" t="str">
        <f>TEXT(Fecha[[#This Row],[Fecha]],"MMMM")</f>
        <v>octubre</v>
      </c>
      <c r="N646" t="str">
        <f>TEXT(Fecha[[#This Row],[Fecha]],"MMM")</f>
        <v>oct</v>
      </c>
      <c r="O646" t="str">
        <f>TEXT(Fecha[[#This Row],[Dia]],"0")&amp;" "&amp;Fecha[[#This Row],[nbMes3L]]</f>
        <v>6 oct</v>
      </c>
      <c r="P646" t="str">
        <f>"Sem "&amp;TEXT(Fecha[[#This Row],[Semana]],"0")&amp;" "&amp;"/"&amp;RIGHT(TEXT(Fecha[[#This Row],[NbAño]],"0"),2)</f>
        <v>Sem 40 /13</v>
      </c>
      <c r="Q646" t="str">
        <f>TEXT(WEEKDAY(Fecha[[#This Row],[Fecha]],1),"dddd")</f>
        <v>domingo</v>
      </c>
      <c r="R64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7" spans="1:18" x14ac:dyDescent="0.3">
      <c r="A647" s="1">
        <v>41554</v>
      </c>
      <c r="B647">
        <f>(Fecha[[#This Row],[Año]]*10000)+(Fecha[[#This Row],[Mes]]*100)+Fecha[[#This Row],[Dia]]</f>
        <v>20131007</v>
      </c>
      <c r="C647">
        <f>YEAR(Fecha[Fecha])</f>
        <v>2013</v>
      </c>
      <c r="D647">
        <f>ROUNDUP(Fecha[[#This Row],[Mes]]/3,0)</f>
        <v>4</v>
      </c>
      <c r="E647">
        <f>MONTH(Fecha[[#This Row],[Fecha]])</f>
        <v>10</v>
      </c>
      <c r="F647">
        <f>(Fecha[[#This Row],[Año]]*100)+(Fecha[[#This Row],[Mes]])</f>
        <v>201310</v>
      </c>
      <c r="G647">
        <f>WEEKNUM(Fecha[[#This Row],[Fecha]],2)</f>
        <v>41</v>
      </c>
      <c r="H647">
        <f>DAY(Fecha[[#This Row],[Fecha]])</f>
        <v>7</v>
      </c>
      <c r="I647">
        <f>WEEKDAY(Fecha[[#This Row],[Fecha]],2)</f>
        <v>1</v>
      </c>
      <c r="J647">
        <f>Fecha[[#This Row],[Año]]</f>
        <v>2013</v>
      </c>
      <c r="K647" t="str">
        <f>"T"&amp;TEXT(Fecha[[#This Row],[Trimestre]],"0")</f>
        <v>T4</v>
      </c>
      <c r="L647" t="str">
        <f>Fecha[[#This Row],[NbTrimestre]]&amp;"/"&amp;RIGHT(TEXT(Fecha[[#This Row],[NbAño]],"0"),2)</f>
        <v>T4/13</v>
      </c>
      <c r="M647" t="str">
        <f>TEXT(Fecha[[#This Row],[Fecha]],"MMMM")</f>
        <v>octubre</v>
      </c>
      <c r="N647" t="str">
        <f>TEXT(Fecha[[#This Row],[Fecha]],"MMM")</f>
        <v>oct</v>
      </c>
      <c r="O647" t="str">
        <f>TEXT(Fecha[[#This Row],[Dia]],"0")&amp;" "&amp;Fecha[[#This Row],[nbMes3L]]</f>
        <v>7 oct</v>
      </c>
      <c r="P647" t="str">
        <f>"Sem "&amp;TEXT(Fecha[[#This Row],[Semana]],"0")&amp;" "&amp;"/"&amp;RIGHT(TEXT(Fecha[[#This Row],[NbAño]],"0"),2)</f>
        <v>Sem 41 /13</v>
      </c>
      <c r="Q647" t="str">
        <f>TEXT(WEEKDAY(Fecha[[#This Row],[Fecha]],1),"dddd")</f>
        <v>lunes</v>
      </c>
      <c r="R64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8" spans="1:18" x14ac:dyDescent="0.3">
      <c r="A648" s="1">
        <v>41555</v>
      </c>
      <c r="B648">
        <f>(Fecha[[#This Row],[Año]]*10000)+(Fecha[[#This Row],[Mes]]*100)+Fecha[[#This Row],[Dia]]</f>
        <v>20131008</v>
      </c>
      <c r="C648">
        <f>YEAR(Fecha[Fecha])</f>
        <v>2013</v>
      </c>
      <c r="D648">
        <f>ROUNDUP(Fecha[[#This Row],[Mes]]/3,0)</f>
        <v>4</v>
      </c>
      <c r="E648">
        <f>MONTH(Fecha[[#This Row],[Fecha]])</f>
        <v>10</v>
      </c>
      <c r="F648">
        <f>(Fecha[[#This Row],[Año]]*100)+(Fecha[[#This Row],[Mes]])</f>
        <v>201310</v>
      </c>
      <c r="G648">
        <f>WEEKNUM(Fecha[[#This Row],[Fecha]],2)</f>
        <v>41</v>
      </c>
      <c r="H648">
        <f>DAY(Fecha[[#This Row],[Fecha]])</f>
        <v>8</v>
      </c>
      <c r="I648">
        <f>WEEKDAY(Fecha[[#This Row],[Fecha]],2)</f>
        <v>2</v>
      </c>
      <c r="J648">
        <f>Fecha[[#This Row],[Año]]</f>
        <v>2013</v>
      </c>
      <c r="K648" t="str">
        <f>"T"&amp;TEXT(Fecha[[#This Row],[Trimestre]],"0")</f>
        <v>T4</v>
      </c>
      <c r="L648" t="str">
        <f>Fecha[[#This Row],[NbTrimestre]]&amp;"/"&amp;RIGHT(TEXT(Fecha[[#This Row],[NbAño]],"0"),2)</f>
        <v>T4/13</v>
      </c>
      <c r="M648" t="str">
        <f>TEXT(Fecha[[#This Row],[Fecha]],"MMMM")</f>
        <v>octubre</v>
      </c>
      <c r="N648" t="str">
        <f>TEXT(Fecha[[#This Row],[Fecha]],"MMM")</f>
        <v>oct</v>
      </c>
      <c r="O648" t="str">
        <f>TEXT(Fecha[[#This Row],[Dia]],"0")&amp;" "&amp;Fecha[[#This Row],[nbMes3L]]</f>
        <v>8 oct</v>
      </c>
      <c r="P648" t="str">
        <f>"Sem "&amp;TEXT(Fecha[[#This Row],[Semana]],"0")&amp;" "&amp;"/"&amp;RIGHT(TEXT(Fecha[[#This Row],[NbAño]],"0"),2)</f>
        <v>Sem 41 /13</v>
      </c>
      <c r="Q648" t="str">
        <f>TEXT(WEEKDAY(Fecha[[#This Row],[Fecha]],1),"dddd")</f>
        <v>martes</v>
      </c>
      <c r="R64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49" spans="1:18" x14ac:dyDescent="0.3">
      <c r="A649" s="1">
        <v>41556</v>
      </c>
      <c r="B649">
        <f>(Fecha[[#This Row],[Año]]*10000)+(Fecha[[#This Row],[Mes]]*100)+Fecha[[#This Row],[Dia]]</f>
        <v>20131009</v>
      </c>
      <c r="C649">
        <f>YEAR(Fecha[Fecha])</f>
        <v>2013</v>
      </c>
      <c r="D649">
        <f>ROUNDUP(Fecha[[#This Row],[Mes]]/3,0)</f>
        <v>4</v>
      </c>
      <c r="E649">
        <f>MONTH(Fecha[[#This Row],[Fecha]])</f>
        <v>10</v>
      </c>
      <c r="F649">
        <f>(Fecha[[#This Row],[Año]]*100)+(Fecha[[#This Row],[Mes]])</f>
        <v>201310</v>
      </c>
      <c r="G649">
        <f>WEEKNUM(Fecha[[#This Row],[Fecha]],2)</f>
        <v>41</v>
      </c>
      <c r="H649">
        <f>DAY(Fecha[[#This Row],[Fecha]])</f>
        <v>9</v>
      </c>
      <c r="I649">
        <f>WEEKDAY(Fecha[[#This Row],[Fecha]],2)</f>
        <v>3</v>
      </c>
      <c r="J649">
        <f>Fecha[[#This Row],[Año]]</f>
        <v>2013</v>
      </c>
      <c r="K649" t="str">
        <f>"T"&amp;TEXT(Fecha[[#This Row],[Trimestre]],"0")</f>
        <v>T4</v>
      </c>
      <c r="L649" t="str">
        <f>Fecha[[#This Row],[NbTrimestre]]&amp;"/"&amp;RIGHT(TEXT(Fecha[[#This Row],[NbAño]],"0"),2)</f>
        <v>T4/13</v>
      </c>
      <c r="M649" t="str">
        <f>TEXT(Fecha[[#This Row],[Fecha]],"MMMM")</f>
        <v>octubre</v>
      </c>
      <c r="N649" t="str">
        <f>TEXT(Fecha[[#This Row],[Fecha]],"MMM")</f>
        <v>oct</v>
      </c>
      <c r="O649" t="str">
        <f>TEXT(Fecha[[#This Row],[Dia]],"0")&amp;" "&amp;Fecha[[#This Row],[nbMes3L]]</f>
        <v>9 oct</v>
      </c>
      <c r="P649" t="str">
        <f>"Sem "&amp;TEXT(Fecha[[#This Row],[Semana]],"0")&amp;" "&amp;"/"&amp;RIGHT(TEXT(Fecha[[#This Row],[NbAño]],"0"),2)</f>
        <v>Sem 41 /13</v>
      </c>
      <c r="Q649" t="str">
        <f>TEXT(WEEKDAY(Fecha[[#This Row],[Fecha]],1),"dddd")</f>
        <v>miércoles</v>
      </c>
      <c r="R64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0" spans="1:18" x14ac:dyDescent="0.3">
      <c r="A650" s="1">
        <v>41557</v>
      </c>
      <c r="B650">
        <f>(Fecha[[#This Row],[Año]]*10000)+(Fecha[[#This Row],[Mes]]*100)+Fecha[[#This Row],[Dia]]</f>
        <v>20131010</v>
      </c>
      <c r="C650">
        <f>YEAR(Fecha[Fecha])</f>
        <v>2013</v>
      </c>
      <c r="D650">
        <f>ROUNDUP(Fecha[[#This Row],[Mes]]/3,0)</f>
        <v>4</v>
      </c>
      <c r="E650">
        <f>MONTH(Fecha[[#This Row],[Fecha]])</f>
        <v>10</v>
      </c>
      <c r="F650">
        <f>(Fecha[[#This Row],[Año]]*100)+(Fecha[[#This Row],[Mes]])</f>
        <v>201310</v>
      </c>
      <c r="G650">
        <f>WEEKNUM(Fecha[[#This Row],[Fecha]],2)</f>
        <v>41</v>
      </c>
      <c r="H650">
        <f>DAY(Fecha[[#This Row],[Fecha]])</f>
        <v>10</v>
      </c>
      <c r="I650">
        <f>WEEKDAY(Fecha[[#This Row],[Fecha]],2)</f>
        <v>4</v>
      </c>
      <c r="J650">
        <f>Fecha[[#This Row],[Año]]</f>
        <v>2013</v>
      </c>
      <c r="K650" t="str">
        <f>"T"&amp;TEXT(Fecha[[#This Row],[Trimestre]],"0")</f>
        <v>T4</v>
      </c>
      <c r="L650" t="str">
        <f>Fecha[[#This Row],[NbTrimestre]]&amp;"/"&amp;RIGHT(TEXT(Fecha[[#This Row],[NbAño]],"0"),2)</f>
        <v>T4/13</v>
      </c>
      <c r="M650" t="str">
        <f>TEXT(Fecha[[#This Row],[Fecha]],"MMMM")</f>
        <v>octubre</v>
      </c>
      <c r="N650" t="str">
        <f>TEXT(Fecha[[#This Row],[Fecha]],"MMM")</f>
        <v>oct</v>
      </c>
      <c r="O650" t="str">
        <f>TEXT(Fecha[[#This Row],[Dia]],"0")&amp;" "&amp;Fecha[[#This Row],[nbMes3L]]</f>
        <v>10 oct</v>
      </c>
      <c r="P650" t="str">
        <f>"Sem "&amp;TEXT(Fecha[[#This Row],[Semana]],"0")&amp;" "&amp;"/"&amp;RIGHT(TEXT(Fecha[[#This Row],[NbAño]],"0"),2)</f>
        <v>Sem 41 /13</v>
      </c>
      <c r="Q650" t="str">
        <f>TEXT(WEEKDAY(Fecha[[#This Row],[Fecha]],1),"dddd")</f>
        <v>jueves</v>
      </c>
      <c r="R65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1" spans="1:18" x14ac:dyDescent="0.3">
      <c r="A651" s="1">
        <v>41558</v>
      </c>
      <c r="B651">
        <f>(Fecha[[#This Row],[Año]]*10000)+(Fecha[[#This Row],[Mes]]*100)+Fecha[[#This Row],[Dia]]</f>
        <v>20131011</v>
      </c>
      <c r="C651">
        <f>YEAR(Fecha[Fecha])</f>
        <v>2013</v>
      </c>
      <c r="D651">
        <f>ROUNDUP(Fecha[[#This Row],[Mes]]/3,0)</f>
        <v>4</v>
      </c>
      <c r="E651">
        <f>MONTH(Fecha[[#This Row],[Fecha]])</f>
        <v>10</v>
      </c>
      <c r="F651">
        <f>(Fecha[[#This Row],[Año]]*100)+(Fecha[[#This Row],[Mes]])</f>
        <v>201310</v>
      </c>
      <c r="G651">
        <f>WEEKNUM(Fecha[[#This Row],[Fecha]],2)</f>
        <v>41</v>
      </c>
      <c r="H651">
        <f>DAY(Fecha[[#This Row],[Fecha]])</f>
        <v>11</v>
      </c>
      <c r="I651">
        <f>WEEKDAY(Fecha[[#This Row],[Fecha]],2)</f>
        <v>5</v>
      </c>
      <c r="J651">
        <f>Fecha[[#This Row],[Año]]</f>
        <v>2013</v>
      </c>
      <c r="K651" t="str">
        <f>"T"&amp;TEXT(Fecha[[#This Row],[Trimestre]],"0")</f>
        <v>T4</v>
      </c>
      <c r="L651" t="str">
        <f>Fecha[[#This Row],[NbTrimestre]]&amp;"/"&amp;RIGHT(TEXT(Fecha[[#This Row],[NbAño]],"0"),2)</f>
        <v>T4/13</v>
      </c>
      <c r="M651" t="str">
        <f>TEXT(Fecha[[#This Row],[Fecha]],"MMMM")</f>
        <v>octubre</v>
      </c>
      <c r="N651" t="str">
        <f>TEXT(Fecha[[#This Row],[Fecha]],"MMM")</f>
        <v>oct</v>
      </c>
      <c r="O651" t="str">
        <f>TEXT(Fecha[[#This Row],[Dia]],"0")&amp;" "&amp;Fecha[[#This Row],[nbMes3L]]</f>
        <v>11 oct</v>
      </c>
      <c r="P651" t="str">
        <f>"Sem "&amp;TEXT(Fecha[[#This Row],[Semana]],"0")&amp;" "&amp;"/"&amp;RIGHT(TEXT(Fecha[[#This Row],[NbAño]],"0"),2)</f>
        <v>Sem 41 /13</v>
      </c>
      <c r="Q651" t="str">
        <f>TEXT(WEEKDAY(Fecha[[#This Row],[Fecha]],1),"dddd")</f>
        <v>viernes</v>
      </c>
      <c r="R65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2" spans="1:18" x14ac:dyDescent="0.3">
      <c r="A652" s="1">
        <v>41559</v>
      </c>
      <c r="B652">
        <f>(Fecha[[#This Row],[Año]]*10000)+(Fecha[[#This Row],[Mes]]*100)+Fecha[[#This Row],[Dia]]</f>
        <v>20131012</v>
      </c>
      <c r="C652">
        <f>YEAR(Fecha[Fecha])</f>
        <v>2013</v>
      </c>
      <c r="D652">
        <f>ROUNDUP(Fecha[[#This Row],[Mes]]/3,0)</f>
        <v>4</v>
      </c>
      <c r="E652">
        <f>MONTH(Fecha[[#This Row],[Fecha]])</f>
        <v>10</v>
      </c>
      <c r="F652">
        <f>(Fecha[[#This Row],[Año]]*100)+(Fecha[[#This Row],[Mes]])</f>
        <v>201310</v>
      </c>
      <c r="G652">
        <f>WEEKNUM(Fecha[[#This Row],[Fecha]],2)</f>
        <v>41</v>
      </c>
      <c r="H652">
        <f>DAY(Fecha[[#This Row],[Fecha]])</f>
        <v>12</v>
      </c>
      <c r="I652">
        <f>WEEKDAY(Fecha[[#This Row],[Fecha]],2)</f>
        <v>6</v>
      </c>
      <c r="J652">
        <f>Fecha[[#This Row],[Año]]</f>
        <v>2013</v>
      </c>
      <c r="K652" t="str">
        <f>"T"&amp;TEXT(Fecha[[#This Row],[Trimestre]],"0")</f>
        <v>T4</v>
      </c>
      <c r="L652" t="str">
        <f>Fecha[[#This Row],[NbTrimestre]]&amp;"/"&amp;RIGHT(TEXT(Fecha[[#This Row],[NbAño]],"0"),2)</f>
        <v>T4/13</v>
      </c>
      <c r="M652" t="str">
        <f>TEXT(Fecha[[#This Row],[Fecha]],"MMMM")</f>
        <v>octubre</v>
      </c>
      <c r="N652" t="str">
        <f>TEXT(Fecha[[#This Row],[Fecha]],"MMM")</f>
        <v>oct</v>
      </c>
      <c r="O652" t="str">
        <f>TEXT(Fecha[[#This Row],[Dia]],"0")&amp;" "&amp;Fecha[[#This Row],[nbMes3L]]</f>
        <v>12 oct</v>
      </c>
      <c r="P652" t="str">
        <f>"Sem "&amp;TEXT(Fecha[[#This Row],[Semana]],"0")&amp;" "&amp;"/"&amp;RIGHT(TEXT(Fecha[[#This Row],[NbAño]],"0"),2)</f>
        <v>Sem 41 /13</v>
      </c>
      <c r="Q652" t="str">
        <f>TEXT(WEEKDAY(Fecha[[#This Row],[Fecha]],1),"dddd")</f>
        <v>sábado</v>
      </c>
      <c r="R65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3" spans="1:18" x14ac:dyDescent="0.3">
      <c r="A653" s="1">
        <v>41560</v>
      </c>
      <c r="B653">
        <f>(Fecha[[#This Row],[Año]]*10000)+(Fecha[[#This Row],[Mes]]*100)+Fecha[[#This Row],[Dia]]</f>
        <v>20131013</v>
      </c>
      <c r="C653">
        <f>YEAR(Fecha[Fecha])</f>
        <v>2013</v>
      </c>
      <c r="D653">
        <f>ROUNDUP(Fecha[[#This Row],[Mes]]/3,0)</f>
        <v>4</v>
      </c>
      <c r="E653">
        <f>MONTH(Fecha[[#This Row],[Fecha]])</f>
        <v>10</v>
      </c>
      <c r="F653">
        <f>(Fecha[[#This Row],[Año]]*100)+(Fecha[[#This Row],[Mes]])</f>
        <v>201310</v>
      </c>
      <c r="G653">
        <f>WEEKNUM(Fecha[[#This Row],[Fecha]],2)</f>
        <v>41</v>
      </c>
      <c r="H653">
        <f>DAY(Fecha[[#This Row],[Fecha]])</f>
        <v>13</v>
      </c>
      <c r="I653">
        <f>WEEKDAY(Fecha[[#This Row],[Fecha]],2)</f>
        <v>7</v>
      </c>
      <c r="J653">
        <f>Fecha[[#This Row],[Año]]</f>
        <v>2013</v>
      </c>
      <c r="K653" t="str">
        <f>"T"&amp;TEXT(Fecha[[#This Row],[Trimestre]],"0")</f>
        <v>T4</v>
      </c>
      <c r="L653" t="str">
        <f>Fecha[[#This Row],[NbTrimestre]]&amp;"/"&amp;RIGHT(TEXT(Fecha[[#This Row],[NbAño]],"0"),2)</f>
        <v>T4/13</v>
      </c>
      <c r="M653" t="str">
        <f>TEXT(Fecha[[#This Row],[Fecha]],"MMMM")</f>
        <v>octubre</v>
      </c>
      <c r="N653" t="str">
        <f>TEXT(Fecha[[#This Row],[Fecha]],"MMM")</f>
        <v>oct</v>
      </c>
      <c r="O653" t="str">
        <f>TEXT(Fecha[[#This Row],[Dia]],"0")&amp;" "&amp;Fecha[[#This Row],[nbMes3L]]</f>
        <v>13 oct</v>
      </c>
      <c r="P653" t="str">
        <f>"Sem "&amp;TEXT(Fecha[[#This Row],[Semana]],"0")&amp;" "&amp;"/"&amp;RIGHT(TEXT(Fecha[[#This Row],[NbAño]],"0"),2)</f>
        <v>Sem 41 /13</v>
      </c>
      <c r="Q653" t="str">
        <f>TEXT(WEEKDAY(Fecha[[#This Row],[Fecha]],1),"dddd")</f>
        <v>domingo</v>
      </c>
      <c r="R65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4" spans="1:18" x14ac:dyDescent="0.3">
      <c r="A654" s="1">
        <v>41561</v>
      </c>
      <c r="B654">
        <f>(Fecha[[#This Row],[Año]]*10000)+(Fecha[[#This Row],[Mes]]*100)+Fecha[[#This Row],[Dia]]</f>
        <v>20131014</v>
      </c>
      <c r="C654">
        <f>YEAR(Fecha[Fecha])</f>
        <v>2013</v>
      </c>
      <c r="D654">
        <f>ROUNDUP(Fecha[[#This Row],[Mes]]/3,0)</f>
        <v>4</v>
      </c>
      <c r="E654">
        <f>MONTH(Fecha[[#This Row],[Fecha]])</f>
        <v>10</v>
      </c>
      <c r="F654">
        <f>(Fecha[[#This Row],[Año]]*100)+(Fecha[[#This Row],[Mes]])</f>
        <v>201310</v>
      </c>
      <c r="G654">
        <f>WEEKNUM(Fecha[[#This Row],[Fecha]],2)</f>
        <v>42</v>
      </c>
      <c r="H654">
        <f>DAY(Fecha[[#This Row],[Fecha]])</f>
        <v>14</v>
      </c>
      <c r="I654">
        <f>WEEKDAY(Fecha[[#This Row],[Fecha]],2)</f>
        <v>1</v>
      </c>
      <c r="J654">
        <f>Fecha[[#This Row],[Año]]</f>
        <v>2013</v>
      </c>
      <c r="K654" t="str">
        <f>"T"&amp;TEXT(Fecha[[#This Row],[Trimestre]],"0")</f>
        <v>T4</v>
      </c>
      <c r="L654" t="str">
        <f>Fecha[[#This Row],[NbTrimestre]]&amp;"/"&amp;RIGHT(TEXT(Fecha[[#This Row],[NbAño]],"0"),2)</f>
        <v>T4/13</v>
      </c>
      <c r="M654" t="str">
        <f>TEXT(Fecha[[#This Row],[Fecha]],"MMMM")</f>
        <v>octubre</v>
      </c>
      <c r="N654" t="str">
        <f>TEXT(Fecha[[#This Row],[Fecha]],"MMM")</f>
        <v>oct</v>
      </c>
      <c r="O654" t="str">
        <f>TEXT(Fecha[[#This Row],[Dia]],"0")&amp;" "&amp;Fecha[[#This Row],[nbMes3L]]</f>
        <v>14 oct</v>
      </c>
      <c r="P654" t="str">
        <f>"Sem "&amp;TEXT(Fecha[[#This Row],[Semana]],"0")&amp;" "&amp;"/"&amp;RIGHT(TEXT(Fecha[[#This Row],[NbAño]],"0"),2)</f>
        <v>Sem 42 /13</v>
      </c>
      <c r="Q654" t="str">
        <f>TEXT(WEEKDAY(Fecha[[#This Row],[Fecha]],1),"dddd")</f>
        <v>lunes</v>
      </c>
      <c r="R65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5" spans="1:18" x14ac:dyDescent="0.3">
      <c r="A655" s="1">
        <v>41562</v>
      </c>
      <c r="B655">
        <f>(Fecha[[#This Row],[Año]]*10000)+(Fecha[[#This Row],[Mes]]*100)+Fecha[[#This Row],[Dia]]</f>
        <v>20131015</v>
      </c>
      <c r="C655">
        <f>YEAR(Fecha[Fecha])</f>
        <v>2013</v>
      </c>
      <c r="D655">
        <f>ROUNDUP(Fecha[[#This Row],[Mes]]/3,0)</f>
        <v>4</v>
      </c>
      <c r="E655">
        <f>MONTH(Fecha[[#This Row],[Fecha]])</f>
        <v>10</v>
      </c>
      <c r="F655">
        <f>(Fecha[[#This Row],[Año]]*100)+(Fecha[[#This Row],[Mes]])</f>
        <v>201310</v>
      </c>
      <c r="G655">
        <f>WEEKNUM(Fecha[[#This Row],[Fecha]],2)</f>
        <v>42</v>
      </c>
      <c r="H655">
        <f>DAY(Fecha[[#This Row],[Fecha]])</f>
        <v>15</v>
      </c>
      <c r="I655">
        <f>WEEKDAY(Fecha[[#This Row],[Fecha]],2)</f>
        <v>2</v>
      </c>
      <c r="J655">
        <f>Fecha[[#This Row],[Año]]</f>
        <v>2013</v>
      </c>
      <c r="K655" t="str">
        <f>"T"&amp;TEXT(Fecha[[#This Row],[Trimestre]],"0")</f>
        <v>T4</v>
      </c>
      <c r="L655" t="str">
        <f>Fecha[[#This Row],[NbTrimestre]]&amp;"/"&amp;RIGHT(TEXT(Fecha[[#This Row],[NbAño]],"0"),2)</f>
        <v>T4/13</v>
      </c>
      <c r="M655" t="str">
        <f>TEXT(Fecha[[#This Row],[Fecha]],"MMMM")</f>
        <v>octubre</v>
      </c>
      <c r="N655" t="str">
        <f>TEXT(Fecha[[#This Row],[Fecha]],"MMM")</f>
        <v>oct</v>
      </c>
      <c r="O655" t="str">
        <f>TEXT(Fecha[[#This Row],[Dia]],"0")&amp;" "&amp;Fecha[[#This Row],[nbMes3L]]</f>
        <v>15 oct</v>
      </c>
      <c r="P655" t="str">
        <f>"Sem "&amp;TEXT(Fecha[[#This Row],[Semana]],"0")&amp;" "&amp;"/"&amp;RIGHT(TEXT(Fecha[[#This Row],[NbAño]],"0"),2)</f>
        <v>Sem 42 /13</v>
      </c>
      <c r="Q655" t="str">
        <f>TEXT(WEEKDAY(Fecha[[#This Row],[Fecha]],1),"dddd")</f>
        <v>martes</v>
      </c>
      <c r="R65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6" spans="1:18" x14ac:dyDescent="0.3">
      <c r="A656" s="1">
        <v>41563</v>
      </c>
      <c r="B656">
        <f>(Fecha[[#This Row],[Año]]*10000)+(Fecha[[#This Row],[Mes]]*100)+Fecha[[#This Row],[Dia]]</f>
        <v>20131016</v>
      </c>
      <c r="C656">
        <f>YEAR(Fecha[Fecha])</f>
        <v>2013</v>
      </c>
      <c r="D656">
        <f>ROUNDUP(Fecha[[#This Row],[Mes]]/3,0)</f>
        <v>4</v>
      </c>
      <c r="E656">
        <f>MONTH(Fecha[[#This Row],[Fecha]])</f>
        <v>10</v>
      </c>
      <c r="F656">
        <f>(Fecha[[#This Row],[Año]]*100)+(Fecha[[#This Row],[Mes]])</f>
        <v>201310</v>
      </c>
      <c r="G656">
        <f>WEEKNUM(Fecha[[#This Row],[Fecha]],2)</f>
        <v>42</v>
      </c>
      <c r="H656">
        <f>DAY(Fecha[[#This Row],[Fecha]])</f>
        <v>16</v>
      </c>
      <c r="I656">
        <f>WEEKDAY(Fecha[[#This Row],[Fecha]],2)</f>
        <v>3</v>
      </c>
      <c r="J656">
        <f>Fecha[[#This Row],[Año]]</f>
        <v>2013</v>
      </c>
      <c r="K656" t="str">
        <f>"T"&amp;TEXT(Fecha[[#This Row],[Trimestre]],"0")</f>
        <v>T4</v>
      </c>
      <c r="L656" t="str">
        <f>Fecha[[#This Row],[NbTrimestre]]&amp;"/"&amp;RIGHT(TEXT(Fecha[[#This Row],[NbAño]],"0"),2)</f>
        <v>T4/13</v>
      </c>
      <c r="M656" t="str">
        <f>TEXT(Fecha[[#This Row],[Fecha]],"MMMM")</f>
        <v>octubre</v>
      </c>
      <c r="N656" t="str">
        <f>TEXT(Fecha[[#This Row],[Fecha]],"MMM")</f>
        <v>oct</v>
      </c>
      <c r="O656" t="str">
        <f>TEXT(Fecha[[#This Row],[Dia]],"0")&amp;" "&amp;Fecha[[#This Row],[nbMes3L]]</f>
        <v>16 oct</v>
      </c>
      <c r="P656" t="str">
        <f>"Sem "&amp;TEXT(Fecha[[#This Row],[Semana]],"0")&amp;" "&amp;"/"&amp;RIGHT(TEXT(Fecha[[#This Row],[NbAño]],"0"),2)</f>
        <v>Sem 42 /13</v>
      </c>
      <c r="Q656" t="str">
        <f>TEXT(WEEKDAY(Fecha[[#This Row],[Fecha]],1),"dddd")</f>
        <v>miércoles</v>
      </c>
      <c r="R65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7" spans="1:18" x14ac:dyDescent="0.3">
      <c r="A657" s="1">
        <v>41564</v>
      </c>
      <c r="B657">
        <f>(Fecha[[#This Row],[Año]]*10000)+(Fecha[[#This Row],[Mes]]*100)+Fecha[[#This Row],[Dia]]</f>
        <v>20131017</v>
      </c>
      <c r="C657">
        <f>YEAR(Fecha[Fecha])</f>
        <v>2013</v>
      </c>
      <c r="D657">
        <f>ROUNDUP(Fecha[[#This Row],[Mes]]/3,0)</f>
        <v>4</v>
      </c>
      <c r="E657">
        <f>MONTH(Fecha[[#This Row],[Fecha]])</f>
        <v>10</v>
      </c>
      <c r="F657">
        <f>(Fecha[[#This Row],[Año]]*100)+(Fecha[[#This Row],[Mes]])</f>
        <v>201310</v>
      </c>
      <c r="G657">
        <f>WEEKNUM(Fecha[[#This Row],[Fecha]],2)</f>
        <v>42</v>
      </c>
      <c r="H657">
        <f>DAY(Fecha[[#This Row],[Fecha]])</f>
        <v>17</v>
      </c>
      <c r="I657">
        <f>WEEKDAY(Fecha[[#This Row],[Fecha]],2)</f>
        <v>4</v>
      </c>
      <c r="J657">
        <f>Fecha[[#This Row],[Año]]</f>
        <v>2013</v>
      </c>
      <c r="K657" t="str">
        <f>"T"&amp;TEXT(Fecha[[#This Row],[Trimestre]],"0")</f>
        <v>T4</v>
      </c>
      <c r="L657" t="str">
        <f>Fecha[[#This Row],[NbTrimestre]]&amp;"/"&amp;RIGHT(TEXT(Fecha[[#This Row],[NbAño]],"0"),2)</f>
        <v>T4/13</v>
      </c>
      <c r="M657" t="str">
        <f>TEXT(Fecha[[#This Row],[Fecha]],"MMMM")</f>
        <v>octubre</v>
      </c>
      <c r="N657" t="str">
        <f>TEXT(Fecha[[#This Row],[Fecha]],"MMM")</f>
        <v>oct</v>
      </c>
      <c r="O657" t="str">
        <f>TEXT(Fecha[[#This Row],[Dia]],"0")&amp;" "&amp;Fecha[[#This Row],[nbMes3L]]</f>
        <v>17 oct</v>
      </c>
      <c r="P657" t="str">
        <f>"Sem "&amp;TEXT(Fecha[[#This Row],[Semana]],"0")&amp;" "&amp;"/"&amp;RIGHT(TEXT(Fecha[[#This Row],[NbAño]],"0"),2)</f>
        <v>Sem 42 /13</v>
      </c>
      <c r="Q657" t="str">
        <f>TEXT(WEEKDAY(Fecha[[#This Row],[Fecha]],1),"dddd")</f>
        <v>jueves</v>
      </c>
      <c r="R65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8" spans="1:18" x14ac:dyDescent="0.3">
      <c r="A658" s="1">
        <v>41565</v>
      </c>
      <c r="B658">
        <f>(Fecha[[#This Row],[Año]]*10000)+(Fecha[[#This Row],[Mes]]*100)+Fecha[[#This Row],[Dia]]</f>
        <v>20131018</v>
      </c>
      <c r="C658">
        <f>YEAR(Fecha[Fecha])</f>
        <v>2013</v>
      </c>
      <c r="D658">
        <f>ROUNDUP(Fecha[[#This Row],[Mes]]/3,0)</f>
        <v>4</v>
      </c>
      <c r="E658">
        <f>MONTH(Fecha[[#This Row],[Fecha]])</f>
        <v>10</v>
      </c>
      <c r="F658">
        <f>(Fecha[[#This Row],[Año]]*100)+(Fecha[[#This Row],[Mes]])</f>
        <v>201310</v>
      </c>
      <c r="G658">
        <f>WEEKNUM(Fecha[[#This Row],[Fecha]],2)</f>
        <v>42</v>
      </c>
      <c r="H658">
        <f>DAY(Fecha[[#This Row],[Fecha]])</f>
        <v>18</v>
      </c>
      <c r="I658">
        <f>WEEKDAY(Fecha[[#This Row],[Fecha]],2)</f>
        <v>5</v>
      </c>
      <c r="J658">
        <f>Fecha[[#This Row],[Año]]</f>
        <v>2013</v>
      </c>
      <c r="K658" t="str">
        <f>"T"&amp;TEXT(Fecha[[#This Row],[Trimestre]],"0")</f>
        <v>T4</v>
      </c>
      <c r="L658" t="str">
        <f>Fecha[[#This Row],[NbTrimestre]]&amp;"/"&amp;RIGHT(TEXT(Fecha[[#This Row],[NbAño]],"0"),2)</f>
        <v>T4/13</v>
      </c>
      <c r="M658" t="str">
        <f>TEXT(Fecha[[#This Row],[Fecha]],"MMMM")</f>
        <v>octubre</v>
      </c>
      <c r="N658" t="str">
        <f>TEXT(Fecha[[#This Row],[Fecha]],"MMM")</f>
        <v>oct</v>
      </c>
      <c r="O658" t="str">
        <f>TEXT(Fecha[[#This Row],[Dia]],"0")&amp;" "&amp;Fecha[[#This Row],[nbMes3L]]</f>
        <v>18 oct</v>
      </c>
      <c r="P658" t="str">
        <f>"Sem "&amp;TEXT(Fecha[[#This Row],[Semana]],"0")&amp;" "&amp;"/"&amp;RIGHT(TEXT(Fecha[[#This Row],[NbAño]],"0"),2)</f>
        <v>Sem 42 /13</v>
      </c>
      <c r="Q658" t="str">
        <f>TEXT(WEEKDAY(Fecha[[#This Row],[Fecha]],1),"dddd")</f>
        <v>viernes</v>
      </c>
      <c r="R65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59" spans="1:18" x14ac:dyDescent="0.3">
      <c r="A659" s="1">
        <v>41566</v>
      </c>
      <c r="B659">
        <f>(Fecha[[#This Row],[Año]]*10000)+(Fecha[[#This Row],[Mes]]*100)+Fecha[[#This Row],[Dia]]</f>
        <v>20131019</v>
      </c>
      <c r="C659">
        <f>YEAR(Fecha[Fecha])</f>
        <v>2013</v>
      </c>
      <c r="D659">
        <f>ROUNDUP(Fecha[[#This Row],[Mes]]/3,0)</f>
        <v>4</v>
      </c>
      <c r="E659">
        <f>MONTH(Fecha[[#This Row],[Fecha]])</f>
        <v>10</v>
      </c>
      <c r="F659">
        <f>(Fecha[[#This Row],[Año]]*100)+(Fecha[[#This Row],[Mes]])</f>
        <v>201310</v>
      </c>
      <c r="G659">
        <f>WEEKNUM(Fecha[[#This Row],[Fecha]],2)</f>
        <v>42</v>
      </c>
      <c r="H659">
        <f>DAY(Fecha[[#This Row],[Fecha]])</f>
        <v>19</v>
      </c>
      <c r="I659">
        <f>WEEKDAY(Fecha[[#This Row],[Fecha]],2)</f>
        <v>6</v>
      </c>
      <c r="J659">
        <f>Fecha[[#This Row],[Año]]</f>
        <v>2013</v>
      </c>
      <c r="K659" t="str">
        <f>"T"&amp;TEXT(Fecha[[#This Row],[Trimestre]],"0")</f>
        <v>T4</v>
      </c>
      <c r="L659" t="str">
        <f>Fecha[[#This Row],[NbTrimestre]]&amp;"/"&amp;RIGHT(TEXT(Fecha[[#This Row],[NbAño]],"0"),2)</f>
        <v>T4/13</v>
      </c>
      <c r="M659" t="str">
        <f>TEXT(Fecha[[#This Row],[Fecha]],"MMMM")</f>
        <v>octubre</v>
      </c>
      <c r="N659" t="str">
        <f>TEXT(Fecha[[#This Row],[Fecha]],"MMM")</f>
        <v>oct</v>
      </c>
      <c r="O659" t="str">
        <f>TEXT(Fecha[[#This Row],[Dia]],"0")&amp;" "&amp;Fecha[[#This Row],[nbMes3L]]</f>
        <v>19 oct</v>
      </c>
      <c r="P659" t="str">
        <f>"Sem "&amp;TEXT(Fecha[[#This Row],[Semana]],"0")&amp;" "&amp;"/"&amp;RIGHT(TEXT(Fecha[[#This Row],[NbAño]],"0"),2)</f>
        <v>Sem 42 /13</v>
      </c>
      <c r="Q659" t="str">
        <f>TEXT(WEEKDAY(Fecha[[#This Row],[Fecha]],1),"dddd")</f>
        <v>sábado</v>
      </c>
      <c r="R65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0" spans="1:18" x14ac:dyDescent="0.3">
      <c r="A660" s="1">
        <v>41567</v>
      </c>
      <c r="B660">
        <f>(Fecha[[#This Row],[Año]]*10000)+(Fecha[[#This Row],[Mes]]*100)+Fecha[[#This Row],[Dia]]</f>
        <v>20131020</v>
      </c>
      <c r="C660">
        <f>YEAR(Fecha[Fecha])</f>
        <v>2013</v>
      </c>
      <c r="D660">
        <f>ROUNDUP(Fecha[[#This Row],[Mes]]/3,0)</f>
        <v>4</v>
      </c>
      <c r="E660">
        <f>MONTH(Fecha[[#This Row],[Fecha]])</f>
        <v>10</v>
      </c>
      <c r="F660">
        <f>(Fecha[[#This Row],[Año]]*100)+(Fecha[[#This Row],[Mes]])</f>
        <v>201310</v>
      </c>
      <c r="G660">
        <f>WEEKNUM(Fecha[[#This Row],[Fecha]],2)</f>
        <v>42</v>
      </c>
      <c r="H660">
        <f>DAY(Fecha[[#This Row],[Fecha]])</f>
        <v>20</v>
      </c>
      <c r="I660">
        <f>WEEKDAY(Fecha[[#This Row],[Fecha]],2)</f>
        <v>7</v>
      </c>
      <c r="J660">
        <f>Fecha[[#This Row],[Año]]</f>
        <v>2013</v>
      </c>
      <c r="K660" t="str">
        <f>"T"&amp;TEXT(Fecha[[#This Row],[Trimestre]],"0")</f>
        <v>T4</v>
      </c>
      <c r="L660" t="str">
        <f>Fecha[[#This Row],[NbTrimestre]]&amp;"/"&amp;RIGHT(TEXT(Fecha[[#This Row],[NbAño]],"0"),2)</f>
        <v>T4/13</v>
      </c>
      <c r="M660" t="str">
        <f>TEXT(Fecha[[#This Row],[Fecha]],"MMMM")</f>
        <v>octubre</v>
      </c>
      <c r="N660" t="str">
        <f>TEXT(Fecha[[#This Row],[Fecha]],"MMM")</f>
        <v>oct</v>
      </c>
      <c r="O660" t="str">
        <f>TEXT(Fecha[[#This Row],[Dia]],"0")&amp;" "&amp;Fecha[[#This Row],[nbMes3L]]</f>
        <v>20 oct</v>
      </c>
      <c r="P660" t="str">
        <f>"Sem "&amp;TEXT(Fecha[[#This Row],[Semana]],"0")&amp;" "&amp;"/"&amp;RIGHT(TEXT(Fecha[[#This Row],[NbAño]],"0"),2)</f>
        <v>Sem 42 /13</v>
      </c>
      <c r="Q660" t="str">
        <f>TEXT(WEEKDAY(Fecha[[#This Row],[Fecha]],1),"dddd")</f>
        <v>domingo</v>
      </c>
      <c r="R66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1" spans="1:18" x14ac:dyDescent="0.3">
      <c r="A661" s="1">
        <v>41568</v>
      </c>
      <c r="B661">
        <f>(Fecha[[#This Row],[Año]]*10000)+(Fecha[[#This Row],[Mes]]*100)+Fecha[[#This Row],[Dia]]</f>
        <v>20131021</v>
      </c>
      <c r="C661">
        <f>YEAR(Fecha[Fecha])</f>
        <v>2013</v>
      </c>
      <c r="D661">
        <f>ROUNDUP(Fecha[[#This Row],[Mes]]/3,0)</f>
        <v>4</v>
      </c>
      <c r="E661">
        <f>MONTH(Fecha[[#This Row],[Fecha]])</f>
        <v>10</v>
      </c>
      <c r="F661">
        <f>(Fecha[[#This Row],[Año]]*100)+(Fecha[[#This Row],[Mes]])</f>
        <v>201310</v>
      </c>
      <c r="G661">
        <f>WEEKNUM(Fecha[[#This Row],[Fecha]],2)</f>
        <v>43</v>
      </c>
      <c r="H661">
        <f>DAY(Fecha[[#This Row],[Fecha]])</f>
        <v>21</v>
      </c>
      <c r="I661">
        <f>WEEKDAY(Fecha[[#This Row],[Fecha]],2)</f>
        <v>1</v>
      </c>
      <c r="J661">
        <f>Fecha[[#This Row],[Año]]</f>
        <v>2013</v>
      </c>
      <c r="K661" t="str">
        <f>"T"&amp;TEXT(Fecha[[#This Row],[Trimestre]],"0")</f>
        <v>T4</v>
      </c>
      <c r="L661" t="str">
        <f>Fecha[[#This Row],[NbTrimestre]]&amp;"/"&amp;RIGHT(TEXT(Fecha[[#This Row],[NbAño]],"0"),2)</f>
        <v>T4/13</v>
      </c>
      <c r="M661" t="str">
        <f>TEXT(Fecha[[#This Row],[Fecha]],"MMMM")</f>
        <v>octubre</v>
      </c>
      <c r="N661" t="str">
        <f>TEXT(Fecha[[#This Row],[Fecha]],"MMM")</f>
        <v>oct</v>
      </c>
      <c r="O661" t="str">
        <f>TEXT(Fecha[[#This Row],[Dia]],"0")&amp;" "&amp;Fecha[[#This Row],[nbMes3L]]</f>
        <v>21 oct</v>
      </c>
      <c r="P661" t="str">
        <f>"Sem "&amp;TEXT(Fecha[[#This Row],[Semana]],"0")&amp;" "&amp;"/"&amp;RIGHT(TEXT(Fecha[[#This Row],[NbAño]],"0"),2)</f>
        <v>Sem 43 /13</v>
      </c>
      <c r="Q661" t="str">
        <f>TEXT(WEEKDAY(Fecha[[#This Row],[Fecha]],1),"dddd")</f>
        <v>lunes</v>
      </c>
      <c r="R66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2" spans="1:18" x14ac:dyDescent="0.3">
      <c r="A662" s="1">
        <v>41569</v>
      </c>
      <c r="B662">
        <f>(Fecha[[#This Row],[Año]]*10000)+(Fecha[[#This Row],[Mes]]*100)+Fecha[[#This Row],[Dia]]</f>
        <v>20131022</v>
      </c>
      <c r="C662">
        <f>YEAR(Fecha[Fecha])</f>
        <v>2013</v>
      </c>
      <c r="D662">
        <f>ROUNDUP(Fecha[[#This Row],[Mes]]/3,0)</f>
        <v>4</v>
      </c>
      <c r="E662">
        <f>MONTH(Fecha[[#This Row],[Fecha]])</f>
        <v>10</v>
      </c>
      <c r="F662">
        <f>(Fecha[[#This Row],[Año]]*100)+(Fecha[[#This Row],[Mes]])</f>
        <v>201310</v>
      </c>
      <c r="G662">
        <f>WEEKNUM(Fecha[[#This Row],[Fecha]],2)</f>
        <v>43</v>
      </c>
      <c r="H662">
        <f>DAY(Fecha[[#This Row],[Fecha]])</f>
        <v>22</v>
      </c>
      <c r="I662">
        <f>WEEKDAY(Fecha[[#This Row],[Fecha]],2)</f>
        <v>2</v>
      </c>
      <c r="J662">
        <f>Fecha[[#This Row],[Año]]</f>
        <v>2013</v>
      </c>
      <c r="K662" t="str">
        <f>"T"&amp;TEXT(Fecha[[#This Row],[Trimestre]],"0")</f>
        <v>T4</v>
      </c>
      <c r="L662" t="str">
        <f>Fecha[[#This Row],[NbTrimestre]]&amp;"/"&amp;RIGHT(TEXT(Fecha[[#This Row],[NbAño]],"0"),2)</f>
        <v>T4/13</v>
      </c>
      <c r="M662" t="str">
        <f>TEXT(Fecha[[#This Row],[Fecha]],"MMMM")</f>
        <v>octubre</v>
      </c>
      <c r="N662" t="str">
        <f>TEXT(Fecha[[#This Row],[Fecha]],"MMM")</f>
        <v>oct</v>
      </c>
      <c r="O662" t="str">
        <f>TEXT(Fecha[[#This Row],[Dia]],"0")&amp;" "&amp;Fecha[[#This Row],[nbMes3L]]</f>
        <v>22 oct</v>
      </c>
      <c r="P662" t="str">
        <f>"Sem "&amp;TEXT(Fecha[[#This Row],[Semana]],"0")&amp;" "&amp;"/"&amp;RIGHT(TEXT(Fecha[[#This Row],[NbAño]],"0"),2)</f>
        <v>Sem 43 /13</v>
      </c>
      <c r="Q662" t="str">
        <f>TEXT(WEEKDAY(Fecha[[#This Row],[Fecha]],1),"dddd")</f>
        <v>martes</v>
      </c>
      <c r="R66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3" spans="1:18" x14ac:dyDescent="0.3">
      <c r="A663" s="1">
        <v>41570</v>
      </c>
      <c r="B663">
        <f>(Fecha[[#This Row],[Año]]*10000)+(Fecha[[#This Row],[Mes]]*100)+Fecha[[#This Row],[Dia]]</f>
        <v>20131023</v>
      </c>
      <c r="C663">
        <f>YEAR(Fecha[Fecha])</f>
        <v>2013</v>
      </c>
      <c r="D663">
        <f>ROUNDUP(Fecha[[#This Row],[Mes]]/3,0)</f>
        <v>4</v>
      </c>
      <c r="E663">
        <f>MONTH(Fecha[[#This Row],[Fecha]])</f>
        <v>10</v>
      </c>
      <c r="F663">
        <f>(Fecha[[#This Row],[Año]]*100)+(Fecha[[#This Row],[Mes]])</f>
        <v>201310</v>
      </c>
      <c r="G663">
        <f>WEEKNUM(Fecha[[#This Row],[Fecha]],2)</f>
        <v>43</v>
      </c>
      <c r="H663">
        <f>DAY(Fecha[[#This Row],[Fecha]])</f>
        <v>23</v>
      </c>
      <c r="I663">
        <f>WEEKDAY(Fecha[[#This Row],[Fecha]],2)</f>
        <v>3</v>
      </c>
      <c r="J663">
        <f>Fecha[[#This Row],[Año]]</f>
        <v>2013</v>
      </c>
      <c r="K663" t="str">
        <f>"T"&amp;TEXT(Fecha[[#This Row],[Trimestre]],"0")</f>
        <v>T4</v>
      </c>
      <c r="L663" t="str">
        <f>Fecha[[#This Row],[NbTrimestre]]&amp;"/"&amp;RIGHT(TEXT(Fecha[[#This Row],[NbAño]],"0"),2)</f>
        <v>T4/13</v>
      </c>
      <c r="M663" t="str">
        <f>TEXT(Fecha[[#This Row],[Fecha]],"MMMM")</f>
        <v>octubre</v>
      </c>
      <c r="N663" t="str">
        <f>TEXT(Fecha[[#This Row],[Fecha]],"MMM")</f>
        <v>oct</v>
      </c>
      <c r="O663" t="str">
        <f>TEXT(Fecha[[#This Row],[Dia]],"0")&amp;" "&amp;Fecha[[#This Row],[nbMes3L]]</f>
        <v>23 oct</v>
      </c>
      <c r="P663" t="str">
        <f>"Sem "&amp;TEXT(Fecha[[#This Row],[Semana]],"0")&amp;" "&amp;"/"&amp;RIGHT(TEXT(Fecha[[#This Row],[NbAño]],"0"),2)</f>
        <v>Sem 43 /13</v>
      </c>
      <c r="Q663" t="str">
        <f>TEXT(WEEKDAY(Fecha[[#This Row],[Fecha]],1),"dddd")</f>
        <v>miércoles</v>
      </c>
      <c r="R66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4" spans="1:18" x14ac:dyDescent="0.3">
      <c r="A664" s="1">
        <v>41571</v>
      </c>
      <c r="B664">
        <f>(Fecha[[#This Row],[Año]]*10000)+(Fecha[[#This Row],[Mes]]*100)+Fecha[[#This Row],[Dia]]</f>
        <v>20131024</v>
      </c>
      <c r="C664">
        <f>YEAR(Fecha[Fecha])</f>
        <v>2013</v>
      </c>
      <c r="D664">
        <f>ROUNDUP(Fecha[[#This Row],[Mes]]/3,0)</f>
        <v>4</v>
      </c>
      <c r="E664">
        <f>MONTH(Fecha[[#This Row],[Fecha]])</f>
        <v>10</v>
      </c>
      <c r="F664">
        <f>(Fecha[[#This Row],[Año]]*100)+(Fecha[[#This Row],[Mes]])</f>
        <v>201310</v>
      </c>
      <c r="G664">
        <f>WEEKNUM(Fecha[[#This Row],[Fecha]],2)</f>
        <v>43</v>
      </c>
      <c r="H664">
        <f>DAY(Fecha[[#This Row],[Fecha]])</f>
        <v>24</v>
      </c>
      <c r="I664">
        <f>WEEKDAY(Fecha[[#This Row],[Fecha]],2)</f>
        <v>4</v>
      </c>
      <c r="J664">
        <f>Fecha[[#This Row],[Año]]</f>
        <v>2013</v>
      </c>
      <c r="K664" t="str">
        <f>"T"&amp;TEXT(Fecha[[#This Row],[Trimestre]],"0")</f>
        <v>T4</v>
      </c>
      <c r="L664" t="str">
        <f>Fecha[[#This Row],[NbTrimestre]]&amp;"/"&amp;RIGHT(TEXT(Fecha[[#This Row],[NbAño]],"0"),2)</f>
        <v>T4/13</v>
      </c>
      <c r="M664" t="str">
        <f>TEXT(Fecha[[#This Row],[Fecha]],"MMMM")</f>
        <v>octubre</v>
      </c>
      <c r="N664" t="str">
        <f>TEXT(Fecha[[#This Row],[Fecha]],"MMM")</f>
        <v>oct</v>
      </c>
      <c r="O664" t="str">
        <f>TEXT(Fecha[[#This Row],[Dia]],"0")&amp;" "&amp;Fecha[[#This Row],[nbMes3L]]</f>
        <v>24 oct</v>
      </c>
      <c r="P664" t="str">
        <f>"Sem "&amp;TEXT(Fecha[[#This Row],[Semana]],"0")&amp;" "&amp;"/"&amp;RIGHT(TEXT(Fecha[[#This Row],[NbAño]],"0"),2)</f>
        <v>Sem 43 /13</v>
      </c>
      <c r="Q664" t="str">
        <f>TEXT(WEEKDAY(Fecha[[#This Row],[Fecha]],1),"dddd")</f>
        <v>jueves</v>
      </c>
      <c r="R66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5" spans="1:18" x14ac:dyDescent="0.3">
      <c r="A665" s="1">
        <v>41572</v>
      </c>
      <c r="B665">
        <f>(Fecha[[#This Row],[Año]]*10000)+(Fecha[[#This Row],[Mes]]*100)+Fecha[[#This Row],[Dia]]</f>
        <v>20131025</v>
      </c>
      <c r="C665">
        <f>YEAR(Fecha[Fecha])</f>
        <v>2013</v>
      </c>
      <c r="D665">
        <f>ROUNDUP(Fecha[[#This Row],[Mes]]/3,0)</f>
        <v>4</v>
      </c>
      <c r="E665">
        <f>MONTH(Fecha[[#This Row],[Fecha]])</f>
        <v>10</v>
      </c>
      <c r="F665">
        <f>(Fecha[[#This Row],[Año]]*100)+(Fecha[[#This Row],[Mes]])</f>
        <v>201310</v>
      </c>
      <c r="G665">
        <f>WEEKNUM(Fecha[[#This Row],[Fecha]],2)</f>
        <v>43</v>
      </c>
      <c r="H665">
        <f>DAY(Fecha[[#This Row],[Fecha]])</f>
        <v>25</v>
      </c>
      <c r="I665">
        <f>WEEKDAY(Fecha[[#This Row],[Fecha]],2)</f>
        <v>5</v>
      </c>
      <c r="J665">
        <f>Fecha[[#This Row],[Año]]</f>
        <v>2013</v>
      </c>
      <c r="K665" t="str">
        <f>"T"&amp;TEXT(Fecha[[#This Row],[Trimestre]],"0")</f>
        <v>T4</v>
      </c>
      <c r="L665" t="str">
        <f>Fecha[[#This Row],[NbTrimestre]]&amp;"/"&amp;RIGHT(TEXT(Fecha[[#This Row],[NbAño]],"0"),2)</f>
        <v>T4/13</v>
      </c>
      <c r="M665" t="str">
        <f>TEXT(Fecha[[#This Row],[Fecha]],"MMMM")</f>
        <v>octubre</v>
      </c>
      <c r="N665" t="str">
        <f>TEXT(Fecha[[#This Row],[Fecha]],"MMM")</f>
        <v>oct</v>
      </c>
      <c r="O665" t="str">
        <f>TEXT(Fecha[[#This Row],[Dia]],"0")&amp;" "&amp;Fecha[[#This Row],[nbMes3L]]</f>
        <v>25 oct</v>
      </c>
      <c r="P665" t="str">
        <f>"Sem "&amp;TEXT(Fecha[[#This Row],[Semana]],"0")&amp;" "&amp;"/"&amp;RIGHT(TEXT(Fecha[[#This Row],[NbAño]],"0"),2)</f>
        <v>Sem 43 /13</v>
      </c>
      <c r="Q665" t="str">
        <f>TEXT(WEEKDAY(Fecha[[#This Row],[Fecha]],1),"dddd")</f>
        <v>viernes</v>
      </c>
      <c r="R66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6" spans="1:18" x14ac:dyDescent="0.3">
      <c r="A666" s="1">
        <v>41573</v>
      </c>
      <c r="B666">
        <f>(Fecha[[#This Row],[Año]]*10000)+(Fecha[[#This Row],[Mes]]*100)+Fecha[[#This Row],[Dia]]</f>
        <v>20131026</v>
      </c>
      <c r="C666">
        <f>YEAR(Fecha[Fecha])</f>
        <v>2013</v>
      </c>
      <c r="D666">
        <f>ROUNDUP(Fecha[[#This Row],[Mes]]/3,0)</f>
        <v>4</v>
      </c>
      <c r="E666">
        <f>MONTH(Fecha[[#This Row],[Fecha]])</f>
        <v>10</v>
      </c>
      <c r="F666">
        <f>(Fecha[[#This Row],[Año]]*100)+(Fecha[[#This Row],[Mes]])</f>
        <v>201310</v>
      </c>
      <c r="G666">
        <f>WEEKNUM(Fecha[[#This Row],[Fecha]],2)</f>
        <v>43</v>
      </c>
      <c r="H666">
        <f>DAY(Fecha[[#This Row],[Fecha]])</f>
        <v>26</v>
      </c>
      <c r="I666">
        <f>WEEKDAY(Fecha[[#This Row],[Fecha]],2)</f>
        <v>6</v>
      </c>
      <c r="J666">
        <f>Fecha[[#This Row],[Año]]</f>
        <v>2013</v>
      </c>
      <c r="K666" t="str">
        <f>"T"&amp;TEXT(Fecha[[#This Row],[Trimestre]],"0")</f>
        <v>T4</v>
      </c>
      <c r="L666" t="str">
        <f>Fecha[[#This Row],[NbTrimestre]]&amp;"/"&amp;RIGHT(TEXT(Fecha[[#This Row],[NbAño]],"0"),2)</f>
        <v>T4/13</v>
      </c>
      <c r="M666" t="str">
        <f>TEXT(Fecha[[#This Row],[Fecha]],"MMMM")</f>
        <v>octubre</v>
      </c>
      <c r="N666" t="str">
        <f>TEXT(Fecha[[#This Row],[Fecha]],"MMM")</f>
        <v>oct</v>
      </c>
      <c r="O666" t="str">
        <f>TEXT(Fecha[[#This Row],[Dia]],"0")&amp;" "&amp;Fecha[[#This Row],[nbMes3L]]</f>
        <v>26 oct</v>
      </c>
      <c r="P666" t="str">
        <f>"Sem "&amp;TEXT(Fecha[[#This Row],[Semana]],"0")&amp;" "&amp;"/"&amp;RIGHT(TEXT(Fecha[[#This Row],[NbAño]],"0"),2)</f>
        <v>Sem 43 /13</v>
      </c>
      <c r="Q666" t="str">
        <f>TEXT(WEEKDAY(Fecha[[#This Row],[Fecha]],1),"dddd")</f>
        <v>sábado</v>
      </c>
      <c r="R66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7" spans="1:18" x14ac:dyDescent="0.3">
      <c r="A667" s="1">
        <v>41574</v>
      </c>
      <c r="B667">
        <f>(Fecha[[#This Row],[Año]]*10000)+(Fecha[[#This Row],[Mes]]*100)+Fecha[[#This Row],[Dia]]</f>
        <v>20131027</v>
      </c>
      <c r="C667">
        <f>YEAR(Fecha[Fecha])</f>
        <v>2013</v>
      </c>
      <c r="D667">
        <f>ROUNDUP(Fecha[[#This Row],[Mes]]/3,0)</f>
        <v>4</v>
      </c>
      <c r="E667">
        <f>MONTH(Fecha[[#This Row],[Fecha]])</f>
        <v>10</v>
      </c>
      <c r="F667">
        <f>(Fecha[[#This Row],[Año]]*100)+(Fecha[[#This Row],[Mes]])</f>
        <v>201310</v>
      </c>
      <c r="G667">
        <f>WEEKNUM(Fecha[[#This Row],[Fecha]],2)</f>
        <v>43</v>
      </c>
      <c r="H667">
        <f>DAY(Fecha[[#This Row],[Fecha]])</f>
        <v>27</v>
      </c>
      <c r="I667">
        <f>WEEKDAY(Fecha[[#This Row],[Fecha]],2)</f>
        <v>7</v>
      </c>
      <c r="J667">
        <f>Fecha[[#This Row],[Año]]</f>
        <v>2013</v>
      </c>
      <c r="K667" t="str">
        <f>"T"&amp;TEXT(Fecha[[#This Row],[Trimestre]],"0")</f>
        <v>T4</v>
      </c>
      <c r="L667" t="str">
        <f>Fecha[[#This Row],[NbTrimestre]]&amp;"/"&amp;RIGHT(TEXT(Fecha[[#This Row],[NbAño]],"0"),2)</f>
        <v>T4/13</v>
      </c>
      <c r="M667" t="str">
        <f>TEXT(Fecha[[#This Row],[Fecha]],"MMMM")</f>
        <v>octubre</v>
      </c>
      <c r="N667" t="str">
        <f>TEXT(Fecha[[#This Row],[Fecha]],"MMM")</f>
        <v>oct</v>
      </c>
      <c r="O667" t="str">
        <f>TEXT(Fecha[[#This Row],[Dia]],"0")&amp;" "&amp;Fecha[[#This Row],[nbMes3L]]</f>
        <v>27 oct</v>
      </c>
      <c r="P667" t="str">
        <f>"Sem "&amp;TEXT(Fecha[[#This Row],[Semana]],"0")&amp;" "&amp;"/"&amp;RIGHT(TEXT(Fecha[[#This Row],[NbAño]],"0"),2)</f>
        <v>Sem 43 /13</v>
      </c>
      <c r="Q667" t="str">
        <f>TEXT(WEEKDAY(Fecha[[#This Row],[Fecha]],1),"dddd")</f>
        <v>domingo</v>
      </c>
      <c r="R66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8" spans="1:18" x14ac:dyDescent="0.3">
      <c r="A668" s="1">
        <v>41575</v>
      </c>
      <c r="B668">
        <f>(Fecha[[#This Row],[Año]]*10000)+(Fecha[[#This Row],[Mes]]*100)+Fecha[[#This Row],[Dia]]</f>
        <v>20131028</v>
      </c>
      <c r="C668">
        <f>YEAR(Fecha[Fecha])</f>
        <v>2013</v>
      </c>
      <c r="D668">
        <f>ROUNDUP(Fecha[[#This Row],[Mes]]/3,0)</f>
        <v>4</v>
      </c>
      <c r="E668">
        <f>MONTH(Fecha[[#This Row],[Fecha]])</f>
        <v>10</v>
      </c>
      <c r="F668">
        <f>(Fecha[[#This Row],[Año]]*100)+(Fecha[[#This Row],[Mes]])</f>
        <v>201310</v>
      </c>
      <c r="G668">
        <f>WEEKNUM(Fecha[[#This Row],[Fecha]],2)</f>
        <v>44</v>
      </c>
      <c r="H668">
        <f>DAY(Fecha[[#This Row],[Fecha]])</f>
        <v>28</v>
      </c>
      <c r="I668">
        <f>WEEKDAY(Fecha[[#This Row],[Fecha]],2)</f>
        <v>1</v>
      </c>
      <c r="J668">
        <f>Fecha[[#This Row],[Año]]</f>
        <v>2013</v>
      </c>
      <c r="K668" t="str">
        <f>"T"&amp;TEXT(Fecha[[#This Row],[Trimestre]],"0")</f>
        <v>T4</v>
      </c>
      <c r="L668" t="str">
        <f>Fecha[[#This Row],[NbTrimestre]]&amp;"/"&amp;RIGHT(TEXT(Fecha[[#This Row],[NbAño]],"0"),2)</f>
        <v>T4/13</v>
      </c>
      <c r="M668" t="str">
        <f>TEXT(Fecha[[#This Row],[Fecha]],"MMMM")</f>
        <v>octubre</v>
      </c>
      <c r="N668" t="str">
        <f>TEXT(Fecha[[#This Row],[Fecha]],"MMM")</f>
        <v>oct</v>
      </c>
      <c r="O668" t="str">
        <f>TEXT(Fecha[[#This Row],[Dia]],"0")&amp;" "&amp;Fecha[[#This Row],[nbMes3L]]</f>
        <v>28 oct</v>
      </c>
      <c r="P668" t="str">
        <f>"Sem "&amp;TEXT(Fecha[[#This Row],[Semana]],"0")&amp;" "&amp;"/"&amp;RIGHT(TEXT(Fecha[[#This Row],[NbAño]],"0"),2)</f>
        <v>Sem 44 /13</v>
      </c>
      <c r="Q668" t="str">
        <f>TEXT(WEEKDAY(Fecha[[#This Row],[Fecha]],1),"dddd")</f>
        <v>lunes</v>
      </c>
      <c r="R66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69" spans="1:18" x14ac:dyDescent="0.3">
      <c r="A669" s="1">
        <v>41576</v>
      </c>
      <c r="B669">
        <f>(Fecha[[#This Row],[Año]]*10000)+(Fecha[[#This Row],[Mes]]*100)+Fecha[[#This Row],[Dia]]</f>
        <v>20131029</v>
      </c>
      <c r="C669">
        <f>YEAR(Fecha[Fecha])</f>
        <v>2013</v>
      </c>
      <c r="D669">
        <f>ROUNDUP(Fecha[[#This Row],[Mes]]/3,0)</f>
        <v>4</v>
      </c>
      <c r="E669">
        <f>MONTH(Fecha[[#This Row],[Fecha]])</f>
        <v>10</v>
      </c>
      <c r="F669">
        <f>(Fecha[[#This Row],[Año]]*100)+(Fecha[[#This Row],[Mes]])</f>
        <v>201310</v>
      </c>
      <c r="G669">
        <f>WEEKNUM(Fecha[[#This Row],[Fecha]],2)</f>
        <v>44</v>
      </c>
      <c r="H669">
        <f>DAY(Fecha[[#This Row],[Fecha]])</f>
        <v>29</v>
      </c>
      <c r="I669">
        <f>WEEKDAY(Fecha[[#This Row],[Fecha]],2)</f>
        <v>2</v>
      </c>
      <c r="J669">
        <f>Fecha[[#This Row],[Año]]</f>
        <v>2013</v>
      </c>
      <c r="K669" t="str">
        <f>"T"&amp;TEXT(Fecha[[#This Row],[Trimestre]],"0")</f>
        <v>T4</v>
      </c>
      <c r="L669" t="str">
        <f>Fecha[[#This Row],[NbTrimestre]]&amp;"/"&amp;RIGHT(TEXT(Fecha[[#This Row],[NbAño]],"0"),2)</f>
        <v>T4/13</v>
      </c>
      <c r="M669" t="str">
        <f>TEXT(Fecha[[#This Row],[Fecha]],"MMMM")</f>
        <v>octubre</v>
      </c>
      <c r="N669" t="str">
        <f>TEXT(Fecha[[#This Row],[Fecha]],"MMM")</f>
        <v>oct</v>
      </c>
      <c r="O669" t="str">
        <f>TEXT(Fecha[[#This Row],[Dia]],"0")&amp;" "&amp;Fecha[[#This Row],[nbMes3L]]</f>
        <v>29 oct</v>
      </c>
      <c r="P669" t="str">
        <f>"Sem "&amp;TEXT(Fecha[[#This Row],[Semana]],"0")&amp;" "&amp;"/"&amp;RIGHT(TEXT(Fecha[[#This Row],[NbAño]],"0"),2)</f>
        <v>Sem 44 /13</v>
      </c>
      <c r="Q669" t="str">
        <f>TEXT(WEEKDAY(Fecha[[#This Row],[Fecha]],1),"dddd")</f>
        <v>martes</v>
      </c>
      <c r="R66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0" spans="1:18" x14ac:dyDescent="0.3">
      <c r="A670" s="1">
        <v>41577</v>
      </c>
      <c r="B670">
        <f>(Fecha[[#This Row],[Año]]*10000)+(Fecha[[#This Row],[Mes]]*100)+Fecha[[#This Row],[Dia]]</f>
        <v>20131030</v>
      </c>
      <c r="C670">
        <f>YEAR(Fecha[Fecha])</f>
        <v>2013</v>
      </c>
      <c r="D670">
        <f>ROUNDUP(Fecha[[#This Row],[Mes]]/3,0)</f>
        <v>4</v>
      </c>
      <c r="E670">
        <f>MONTH(Fecha[[#This Row],[Fecha]])</f>
        <v>10</v>
      </c>
      <c r="F670">
        <f>(Fecha[[#This Row],[Año]]*100)+(Fecha[[#This Row],[Mes]])</f>
        <v>201310</v>
      </c>
      <c r="G670">
        <f>WEEKNUM(Fecha[[#This Row],[Fecha]],2)</f>
        <v>44</v>
      </c>
      <c r="H670">
        <f>DAY(Fecha[[#This Row],[Fecha]])</f>
        <v>30</v>
      </c>
      <c r="I670">
        <f>WEEKDAY(Fecha[[#This Row],[Fecha]],2)</f>
        <v>3</v>
      </c>
      <c r="J670">
        <f>Fecha[[#This Row],[Año]]</f>
        <v>2013</v>
      </c>
      <c r="K670" t="str">
        <f>"T"&amp;TEXT(Fecha[[#This Row],[Trimestre]],"0")</f>
        <v>T4</v>
      </c>
      <c r="L670" t="str">
        <f>Fecha[[#This Row],[NbTrimestre]]&amp;"/"&amp;RIGHT(TEXT(Fecha[[#This Row],[NbAño]],"0"),2)</f>
        <v>T4/13</v>
      </c>
      <c r="M670" t="str">
        <f>TEXT(Fecha[[#This Row],[Fecha]],"MMMM")</f>
        <v>octubre</v>
      </c>
      <c r="N670" t="str">
        <f>TEXT(Fecha[[#This Row],[Fecha]],"MMM")</f>
        <v>oct</v>
      </c>
      <c r="O670" t="str">
        <f>TEXT(Fecha[[#This Row],[Dia]],"0")&amp;" "&amp;Fecha[[#This Row],[nbMes3L]]</f>
        <v>30 oct</v>
      </c>
      <c r="P670" t="str">
        <f>"Sem "&amp;TEXT(Fecha[[#This Row],[Semana]],"0")&amp;" "&amp;"/"&amp;RIGHT(TEXT(Fecha[[#This Row],[NbAño]],"0"),2)</f>
        <v>Sem 44 /13</v>
      </c>
      <c r="Q670" t="str">
        <f>TEXT(WEEKDAY(Fecha[[#This Row],[Fecha]],1),"dddd")</f>
        <v>miércoles</v>
      </c>
      <c r="R67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1" spans="1:18" x14ac:dyDescent="0.3">
      <c r="A671" s="1">
        <v>41578</v>
      </c>
      <c r="B671">
        <f>(Fecha[[#This Row],[Año]]*10000)+(Fecha[[#This Row],[Mes]]*100)+Fecha[[#This Row],[Dia]]</f>
        <v>20131031</v>
      </c>
      <c r="C671">
        <f>YEAR(Fecha[Fecha])</f>
        <v>2013</v>
      </c>
      <c r="D671">
        <f>ROUNDUP(Fecha[[#This Row],[Mes]]/3,0)</f>
        <v>4</v>
      </c>
      <c r="E671">
        <f>MONTH(Fecha[[#This Row],[Fecha]])</f>
        <v>10</v>
      </c>
      <c r="F671">
        <f>(Fecha[[#This Row],[Año]]*100)+(Fecha[[#This Row],[Mes]])</f>
        <v>201310</v>
      </c>
      <c r="G671">
        <f>WEEKNUM(Fecha[[#This Row],[Fecha]],2)</f>
        <v>44</v>
      </c>
      <c r="H671">
        <f>DAY(Fecha[[#This Row],[Fecha]])</f>
        <v>31</v>
      </c>
      <c r="I671">
        <f>WEEKDAY(Fecha[[#This Row],[Fecha]],2)</f>
        <v>4</v>
      </c>
      <c r="J671">
        <f>Fecha[[#This Row],[Año]]</f>
        <v>2013</v>
      </c>
      <c r="K671" t="str">
        <f>"T"&amp;TEXT(Fecha[[#This Row],[Trimestre]],"0")</f>
        <v>T4</v>
      </c>
      <c r="L671" t="str">
        <f>Fecha[[#This Row],[NbTrimestre]]&amp;"/"&amp;RIGHT(TEXT(Fecha[[#This Row],[NbAño]],"0"),2)</f>
        <v>T4/13</v>
      </c>
      <c r="M671" t="str">
        <f>TEXT(Fecha[[#This Row],[Fecha]],"MMMM")</f>
        <v>octubre</v>
      </c>
      <c r="N671" t="str">
        <f>TEXT(Fecha[[#This Row],[Fecha]],"MMM")</f>
        <v>oct</v>
      </c>
      <c r="O671" t="str">
        <f>TEXT(Fecha[[#This Row],[Dia]],"0")&amp;" "&amp;Fecha[[#This Row],[nbMes3L]]</f>
        <v>31 oct</v>
      </c>
      <c r="P671" t="str">
        <f>"Sem "&amp;TEXT(Fecha[[#This Row],[Semana]],"0")&amp;" "&amp;"/"&amp;RIGHT(TEXT(Fecha[[#This Row],[NbAño]],"0"),2)</f>
        <v>Sem 44 /13</v>
      </c>
      <c r="Q671" t="str">
        <f>TEXT(WEEKDAY(Fecha[[#This Row],[Fecha]],1),"dddd")</f>
        <v>jueves</v>
      </c>
      <c r="R67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2" spans="1:18" x14ac:dyDescent="0.3">
      <c r="A672" s="1">
        <v>41579</v>
      </c>
      <c r="B672">
        <f>(Fecha[[#This Row],[Año]]*10000)+(Fecha[[#This Row],[Mes]]*100)+Fecha[[#This Row],[Dia]]</f>
        <v>20131101</v>
      </c>
      <c r="C672">
        <f>YEAR(Fecha[Fecha])</f>
        <v>2013</v>
      </c>
      <c r="D672">
        <f>ROUNDUP(Fecha[[#This Row],[Mes]]/3,0)</f>
        <v>4</v>
      </c>
      <c r="E672">
        <f>MONTH(Fecha[[#This Row],[Fecha]])</f>
        <v>11</v>
      </c>
      <c r="F672">
        <f>(Fecha[[#This Row],[Año]]*100)+(Fecha[[#This Row],[Mes]])</f>
        <v>201311</v>
      </c>
      <c r="G672">
        <f>WEEKNUM(Fecha[[#This Row],[Fecha]],2)</f>
        <v>44</v>
      </c>
      <c r="H672">
        <f>DAY(Fecha[[#This Row],[Fecha]])</f>
        <v>1</v>
      </c>
      <c r="I672">
        <f>WEEKDAY(Fecha[[#This Row],[Fecha]],2)</f>
        <v>5</v>
      </c>
      <c r="J672">
        <f>Fecha[[#This Row],[Año]]</f>
        <v>2013</v>
      </c>
      <c r="K672" t="str">
        <f>"T"&amp;TEXT(Fecha[[#This Row],[Trimestre]],"0")</f>
        <v>T4</v>
      </c>
      <c r="L672" t="str">
        <f>Fecha[[#This Row],[NbTrimestre]]&amp;"/"&amp;RIGHT(TEXT(Fecha[[#This Row],[NbAño]],"0"),2)</f>
        <v>T4/13</v>
      </c>
      <c r="M672" t="str">
        <f>TEXT(Fecha[[#This Row],[Fecha]],"MMMM")</f>
        <v>noviembre</v>
      </c>
      <c r="N672" t="str">
        <f>TEXT(Fecha[[#This Row],[Fecha]],"MMM")</f>
        <v>nov</v>
      </c>
      <c r="O672" t="str">
        <f>TEXT(Fecha[[#This Row],[Dia]],"0")&amp;" "&amp;Fecha[[#This Row],[nbMes3L]]</f>
        <v>1 nov</v>
      </c>
      <c r="P672" t="str">
        <f>"Sem "&amp;TEXT(Fecha[[#This Row],[Semana]],"0")&amp;" "&amp;"/"&amp;RIGHT(TEXT(Fecha[[#This Row],[NbAño]],"0"),2)</f>
        <v>Sem 44 /13</v>
      </c>
      <c r="Q672" t="str">
        <f>TEXT(WEEKDAY(Fecha[[#This Row],[Fecha]],1),"dddd")</f>
        <v>viernes</v>
      </c>
      <c r="R67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3" spans="1:18" x14ac:dyDescent="0.3">
      <c r="A673" s="1">
        <v>41580</v>
      </c>
      <c r="B673">
        <f>(Fecha[[#This Row],[Año]]*10000)+(Fecha[[#This Row],[Mes]]*100)+Fecha[[#This Row],[Dia]]</f>
        <v>20131102</v>
      </c>
      <c r="C673">
        <f>YEAR(Fecha[Fecha])</f>
        <v>2013</v>
      </c>
      <c r="D673">
        <f>ROUNDUP(Fecha[[#This Row],[Mes]]/3,0)</f>
        <v>4</v>
      </c>
      <c r="E673">
        <f>MONTH(Fecha[[#This Row],[Fecha]])</f>
        <v>11</v>
      </c>
      <c r="F673">
        <f>(Fecha[[#This Row],[Año]]*100)+(Fecha[[#This Row],[Mes]])</f>
        <v>201311</v>
      </c>
      <c r="G673">
        <f>WEEKNUM(Fecha[[#This Row],[Fecha]],2)</f>
        <v>44</v>
      </c>
      <c r="H673">
        <f>DAY(Fecha[[#This Row],[Fecha]])</f>
        <v>2</v>
      </c>
      <c r="I673">
        <f>WEEKDAY(Fecha[[#This Row],[Fecha]],2)</f>
        <v>6</v>
      </c>
      <c r="J673">
        <f>Fecha[[#This Row],[Año]]</f>
        <v>2013</v>
      </c>
      <c r="K673" t="str">
        <f>"T"&amp;TEXT(Fecha[[#This Row],[Trimestre]],"0")</f>
        <v>T4</v>
      </c>
      <c r="L673" t="str">
        <f>Fecha[[#This Row],[NbTrimestre]]&amp;"/"&amp;RIGHT(TEXT(Fecha[[#This Row],[NbAño]],"0"),2)</f>
        <v>T4/13</v>
      </c>
      <c r="M673" t="str">
        <f>TEXT(Fecha[[#This Row],[Fecha]],"MMMM")</f>
        <v>noviembre</v>
      </c>
      <c r="N673" t="str">
        <f>TEXT(Fecha[[#This Row],[Fecha]],"MMM")</f>
        <v>nov</v>
      </c>
      <c r="O673" t="str">
        <f>TEXT(Fecha[[#This Row],[Dia]],"0")&amp;" "&amp;Fecha[[#This Row],[nbMes3L]]</f>
        <v>2 nov</v>
      </c>
      <c r="P673" t="str">
        <f>"Sem "&amp;TEXT(Fecha[[#This Row],[Semana]],"0")&amp;" "&amp;"/"&amp;RIGHT(TEXT(Fecha[[#This Row],[NbAño]],"0"),2)</f>
        <v>Sem 44 /13</v>
      </c>
      <c r="Q673" t="str">
        <f>TEXT(WEEKDAY(Fecha[[#This Row],[Fecha]],1),"dddd")</f>
        <v>sábado</v>
      </c>
      <c r="R67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4" spans="1:18" x14ac:dyDescent="0.3">
      <c r="A674" s="1">
        <v>41581</v>
      </c>
      <c r="B674">
        <f>(Fecha[[#This Row],[Año]]*10000)+(Fecha[[#This Row],[Mes]]*100)+Fecha[[#This Row],[Dia]]</f>
        <v>20131103</v>
      </c>
      <c r="C674">
        <f>YEAR(Fecha[Fecha])</f>
        <v>2013</v>
      </c>
      <c r="D674">
        <f>ROUNDUP(Fecha[[#This Row],[Mes]]/3,0)</f>
        <v>4</v>
      </c>
      <c r="E674">
        <f>MONTH(Fecha[[#This Row],[Fecha]])</f>
        <v>11</v>
      </c>
      <c r="F674">
        <f>(Fecha[[#This Row],[Año]]*100)+(Fecha[[#This Row],[Mes]])</f>
        <v>201311</v>
      </c>
      <c r="G674">
        <f>WEEKNUM(Fecha[[#This Row],[Fecha]],2)</f>
        <v>44</v>
      </c>
      <c r="H674">
        <f>DAY(Fecha[[#This Row],[Fecha]])</f>
        <v>3</v>
      </c>
      <c r="I674">
        <f>WEEKDAY(Fecha[[#This Row],[Fecha]],2)</f>
        <v>7</v>
      </c>
      <c r="J674">
        <f>Fecha[[#This Row],[Año]]</f>
        <v>2013</v>
      </c>
      <c r="K674" t="str">
        <f>"T"&amp;TEXT(Fecha[[#This Row],[Trimestre]],"0")</f>
        <v>T4</v>
      </c>
      <c r="L674" t="str">
        <f>Fecha[[#This Row],[NbTrimestre]]&amp;"/"&amp;RIGHT(TEXT(Fecha[[#This Row],[NbAño]],"0"),2)</f>
        <v>T4/13</v>
      </c>
      <c r="M674" t="str">
        <f>TEXT(Fecha[[#This Row],[Fecha]],"MMMM")</f>
        <v>noviembre</v>
      </c>
      <c r="N674" t="str">
        <f>TEXT(Fecha[[#This Row],[Fecha]],"MMM")</f>
        <v>nov</v>
      </c>
      <c r="O674" t="str">
        <f>TEXT(Fecha[[#This Row],[Dia]],"0")&amp;" "&amp;Fecha[[#This Row],[nbMes3L]]</f>
        <v>3 nov</v>
      </c>
      <c r="P674" t="str">
        <f>"Sem "&amp;TEXT(Fecha[[#This Row],[Semana]],"0")&amp;" "&amp;"/"&amp;RIGHT(TEXT(Fecha[[#This Row],[NbAño]],"0"),2)</f>
        <v>Sem 44 /13</v>
      </c>
      <c r="Q674" t="str">
        <f>TEXT(WEEKDAY(Fecha[[#This Row],[Fecha]],1),"dddd")</f>
        <v>domingo</v>
      </c>
      <c r="R67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5" spans="1:18" x14ac:dyDescent="0.3">
      <c r="A675" s="1">
        <v>41582</v>
      </c>
      <c r="B675">
        <f>(Fecha[[#This Row],[Año]]*10000)+(Fecha[[#This Row],[Mes]]*100)+Fecha[[#This Row],[Dia]]</f>
        <v>20131104</v>
      </c>
      <c r="C675">
        <f>YEAR(Fecha[Fecha])</f>
        <v>2013</v>
      </c>
      <c r="D675">
        <f>ROUNDUP(Fecha[[#This Row],[Mes]]/3,0)</f>
        <v>4</v>
      </c>
      <c r="E675">
        <f>MONTH(Fecha[[#This Row],[Fecha]])</f>
        <v>11</v>
      </c>
      <c r="F675">
        <f>(Fecha[[#This Row],[Año]]*100)+(Fecha[[#This Row],[Mes]])</f>
        <v>201311</v>
      </c>
      <c r="G675">
        <f>WEEKNUM(Fecha[[#This Row],[Fecha]],2)</f>
        <v>45</v>
      </c>
      <c r="H675">
        <f>DAY(Fecha[[#This Row],[Fecha]])</f>
        <v>4</v>
      </c>
      <c r="I675">
        <f>WEEKDAY(Fecha[[#This Row],[Fecha]],2)</f>
        <v>1</v>
      </c>
      <c r="J675">
        <f>Fecha[[#This Row],[Año]]</f>
        <v>2013</v>
      </c>
      <c r="K675" t="str">
        <f>"T"&amp;TEXT(Fecha[[#This Row],[Trimestre]],"0")</f>
        <v>T4</v>
      </c>
      <c r="L675" t="str">
        <f>Fecha[[#This Row],[NbTrimestre]]&amp;"/"&amp;RIGHT(TEXT(Fecha[[#This Row],[NbAño]],"0"),2)</f>
        <v>T4/13</v>
      </c>
      <c r="M675" t="str">
        <f>TEXT(Fecha[[#This Row],[Fecha]],"MMMM")</f>
        <v>noviembre</v>
      </c>
      <c r="N675" t="str">
        <f>TEXT(Fecha[[#This Row],[Fecha]],"MMM")</f>
        <v>nov</v>
      </c>
      <c r="O675" t="str">
        <f>TEXT(Fecha[[#This Row],[Dia]],"0")&amp;" "&amp;Fecha[[#This Row],[nbMes3L]]</f>
        <v>4 nov</v>
      </c>
      <c r="P675" t="str">
        <f>"Sem "&amp;TEXT(Fecha[[#This Row],[Semana]],"0")&amp;" "&amp;"/"&amp;RIGHT(TEXT(Fecha[[#This Row],[NbAño]],"0"),2)</f>
        <v>Sem 45 /13</v>
      </c>
      <c r="Q675" t="str">
        <f>TEXT(WEEKDAY(Fecha[[#This Row],[Fecha]],1),"dddd")</f>
        <v>lunes</v>
      </c>
      <c r="R67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6" spans="1:18" x14ac:dyDescent="0.3">
      <c r="A676" s="1">
        <v>41583</v>
      </c>
      <c r="B676">
        <f>(Fecha[[#This Row],[Año]]*10000)+(Fecha[[#This Row],[Mes]]*100)+Fecha[[#This Row],[Dia]]</f>
        <v>20131105</v>
      </c>
      <c r="C676">
        <f>YEAR(Fecha[Fecha])</f>
        <v>2013</v>
      </c>
      <c r="D676">
        <f>ROUNDUP(Fecha[[#This Row],[Mes]]/3,0)</f>
        <v>4</v>
      </c>
      <c r="E676">
        <f>MONTH(Fecha[[#This Row],[Fecha]])</f>
        <v>11</v>
      </c>
      <c r="F676">
        <f>(Fecha[[#This Row],[Año]]*100)+(Fecha[[#This Row],[Mes]])</f>
        <v>201311</v>
      </c>
      <c r="G676">
        <f>WEEKNUM(Fecha[[#This Row],[Fecha]],2)</f>
        <v>45</v>
      </c>
      <c r="H676">
        <f>DAY(Fecha[[#This Row],[Fecha]])</f>
        <v>5</v>
      </c>
      <c r="I676">
        <f>WEEKDAY(Fecha[[#This Row],[Fecha]],2)</f>
        <v>2</v>
      </c>
      <c r="J676">
        <f>Fecha[[#This Row],[Año]]</f>
        <v>2013</v>
      </c>
      <c r="K676" t="str">
        <f>"T"&amp;TEXT(Fecha[[#This Row],[Trimestre]],"0")</f>
        <v>T4</v>
      </c>
      <c r="L676" t="str">
        <f>Fecha[[#This Row],[NbTrimestre]]&amp;"/"&amp;RIGHT(TEXT(Fecha[[#This Row],[NbAño]],"0"),2)</f>
        <v>T4/13</v>
      </c>
      <c r="M676" t="str">
        <f>TEXT(Fecha[[#This Row],[Fecha]],"MMMM")</f>
        <v>noviembre</v>
      </c>
      <c r="N676" t="str">
        <f>TEXT(Fecha[[#This Row],[Fecha]],"MMM")</f>
        <v>nov</v>
      </c>
      <c r="O676" t="str">
        <f>TEXT(Fecha[[#This Row],[Dia]],"0")&amp;" "&amp;Fecha[[#This Row],[nbMes3L]]</f>
        <v>5 nov</v>
      </c>
      <c r="P676" t="str">
        <f>"Sem "&amp;TEXT(Fecha[[#This Row],[Semana]],"0")&amp;" "&amp;"/"&amp;RIGHT(TEXT(Fecha[[#This Row],[NbAño]],"0"),2)</f>
        <v>Sem 45 /13</v>
      </c>
      <c r="Q676" t="str">
        <f>TEXT(WEEKDAY(Fecha[[#This Row],[Fecha]],1),"dddd")</f>
        <v>martes</v>
      </c>
      <c r="R67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7" spans="1:18" x14ac:dyDescent="0.3">
      <c r="A677" s="1">
        <v>41584</v>
      </c>
      <c r="B677">
        <f>(Fecha[[#This Row],[Año]]*10000)+(Fecha[[#This Row],[Mes]]*100)+Fecha[[#This Row],[Dia]]</f>
        <v>20131106</v>
      </c>
      <c r="C677">
        <f>YEAR(Fecha[Fecha])</f>
        <v>2013</v>
      </c>
      <c r="D677">
        <f>ROUNDUP(Fecha[[#This Row],[Mes]]/3,0)</f>
        <v>4</v>
      </c>
      <c r="E677">
        <f>MONTH(Fecha[[#This Row],[Fecha]])</f>
        <v>11</v>
      </c>
      <c r="F677">
        <f>(Fecha[[#This Row],[Año]]*100)+(Fecha[[#This Row],[Mes]])</f>
        <v>201311</v>
      </c>
      <c r="G677">
        <f>WEEKNUM(Fecha[[#This Row],[Fecha]],2)</f>
        <v>45</v>
      </c>
      <c r="H677">
        <f>DAY(Fecha[[#This Row],[Fecha]])</f>
        <v>6</v>
      </c>
      <c r="I677">
        <f>WEEKDAY(Fecha[[#This Row],[Fecha]],2)</f>
        <v>3</v>
      </c>
      <c r="J677">
        <f>Fecha[[#This Row],[Año]]</f>
        <v>2013</v>
      </c>
      <c r="K677" t="str">
        <f>"T"&amp;TEXT(Fecha[[#This Row],[Trimestre]],"0")</f>
        <v>T4</v>
      </c>
      <c r="L677" t="str">
        <f>Fecha[[#This Row],[NbTrimestre]]&amp;"/"&amp;RIGHT(TEXT(Fecha[[#This Row],[NbAño]],"0"),2)</f>
        <v>T4/13</v>
      </c>
      <c r="M677" t="str">
        <f>TEXT(Fecha[[#This Row],[Fecha]],"MMMM")</f>
        <v>noviembre</v>
      </c>
      <c r="N677" t="str">
        <f>TEXT(Fecha[[#This Row],[Fecha]],"MMM")</f>
        <v>nov</v>
      </c>
      <c r="O677" t="str">
        <f>TEXT(Fecha[[#This Row],[Dia]],"0")&amp;" "&amp;Fecha[[#This Row],[nbMes3L]]</f>
        <v>6 nov</v>
      </c>
      <c r="P677" t="str">
        <f>"Sem "&amp;TEXT(Fecha[[#This Row],[Semana]],"0")&amp;" "&amp;"/"&amp;RIGHT(TEXT(Fecha[[#This Row],[NbAño]],"0"),2)</f>
        <v>Sem 45 /13</v>
      </c>
      <c r="Q677" t="str">
        <f>TEXT(WEEKDAY(Fecha[[#This Row],[Fecha]],1),"dddd")</f>
        <v>miércoles</v>
      </c>
      <c r="R67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8" spans="1:18" x14ac:dyDescent="0.3">
      <c r="A678" s="1">
        <v>41585</v>
      </c>
      <c r="B678">
        <f>(Fecha[[#This Row],[Año]]*10000)+(Fecha[[#This Row],[Mes]]*100)+Fecha[[#This Row],[Dia]]</f>
        <v>20131107</v>
      </c>
      <c r="C678">
        <f>YEAR(Fecha[Fecha])</f>
        <v>2013</v>
      </c>
      <c r="D678">
        <f>ROUNDUP(Fecha[[#This Row],[Mes]]/3,0)</f>
        <v>4</v>
      </c>
      <c r="E678">
        <f>MONTH(Fecha[[#This Row],[Fecha]])</f>
        <v>11</v>
      </c>
      <c r="F678">
        <f>(Fecha[[#This Row],[Año]]*100)+(Fecha[[#This Row],[Mes]])</f>
        <v>201311</v>
      </c>
      <c r="G678">
        <f>WEEKNUM(Fecha[[#This Row],[Fecha]],2)</f>
        <v>45</v>
      </c>
      <c r="H678">
        <f>DAY(Fecha[[#This Row],[Fecha]])</f>
        <v>7</v>
      </c>
      <c r="I678">
        <f>WEEKDAY(Fecha[[#This Row],[Fecha]],2)</f>
        <v>4</v>
      </c>
      <c r="J678">
        <f>Fecha[[#This Row],[Año]]</f>
        <v>2013</v>
      </c>
      <c r="K678" t="str">
        <f>"T"&amp;TEXT(Fecha[[#This Row],[Trimestre]],"0")</f>
        <v>T4</v>
      </c>
      <c r="L678" t="str">
        <f>Fecha[[#This Row],[NbTrimestre]]&amp;"/"&amp;RIGHT(TEXT(Fecha[[#This Row],[NbAño]],"0"),2)</f>
        <v>T4/13</v>
      </c>
      <c r="M678" t="str">
        <f>TEXT(Fecha[[#This Row],[Fecha]],"MMMM")</f>
        <v>noviembre</v>
      </c>
      <c r="N678" t="str">
        <f>TEXT(Fecha[[#This Row],[Fecha]],"MMM")</f>
        <v>nov</v>
      </c>
      <c r="O678" t="str">
        <f>TEXT(Fecha[[#This Row],[Dia]],"0")&amp;" "&amp;Fecha[[#This Row],[nbMes3L]]</f>
        <v>7 nov</v>
      </c>
      <c r="P678" t="str">
        <f>"Sem "&amp;TEXT(Fecha[[#This Row],[Semana]],"0")&amp;" "&amp;"/"&amp;RIGHT(TEXT(Fecha[[#This Row],[NbAño]],"0"),2)</f>
        <v>Sem 45 /13</v>
      </c>
      <c r="Q678" t="str">
        <f>TEXT(WEEKDAY(Fecha[[#This Row],[Fecha]],1),"dddd")</f>
        <v>jueves</v>
      </c>
      <c r="R67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79" spans="1:18" x14ac:dyDescent="0.3">
      <c r="A679" s="1">
        <v>41586</v>
      </c>
      <c r="B679">
        <f>(Fecha[[#This Row],[Año]]*10000)+(Fecha[[#This Row],[Mes]]*100)+Fecha[[#This Row],[Dia]]</f>
        <v>20131108</v>
      </c>
      <c r="C679">
        <f>YEAR(Fecha[Fecha])</f>
        <v>2013</v>
      </c>
      <c r="D679">
        <f>ROUNDUP(Fecha[[#This Row],[Mes]]/3,0)</f>
        <v>4</v>
      </c>
      <c r="E679">
        <f>MONTH(Fecha[[#This Row],[Fecha]])</f>
        <v>11</v>
      </c>
      <c r="F679">
        <f>(Fecha[[#This Row],[Año]]*100)+(Fecha[[#This Row],[Mes]])</f>
        <v>201311</v>
      </c>
      <c r="G679">
        <f>WEEKNUM(Fecha[[#This Row],[Fecha]],2)</f>
        <v>45</v>
      </c>
      <c r="H679">
        <f>DAY(Fecha[[#This Row],[Fecha]])</f>
        <v>8</v>
      </c>
      <c r="I679">
        <f>WEEKDAY(Fecha[[#This Row],[Fecha]],2)</f>
        <v>5</v>
      </c>
      <c r="J679">
        <f>Fecha[[#This Row],[Año]]</f>
        <v>2013</v>
      </c>
      <c r="K679" t="str">
        <f>"T"&amp;TEXT(Fecha[[#This Row],[Trimestre]],"0")</f>
        <v>T4</v>
      </c>
      <c r="L679" t="str">
        <f>Fecha[[#This Row],[NbTrimestre]]&amp;"/"&amp;RIGHT(TEXT(Fecha[[#This Row],[NbAño]],"0"),2)</f>
        <v>T4/13</v>
      </c>
      <c r="M679" t="str">
        <f>TEXT(Fecha[[#This Row],[Fecha]],"MMMM")</f>
        <v>noviembre</v>
      </c>
      <c r="N679" t="str">
        <f>TEXT(Fecha[[#This Row],[Fecha]],"MMM")</f>
        <v>nov</v>
      </c>
      <c r="O679" t="str">
        <f>TEXT(Fecha[[#This Row],[Dia]],"0")&amp;" "&amp;Fecha[[#This Row],[nbMes3L]]</f>
        <v>8 nov</v>
      </c>
      <c r="P679" t="str">
        <f>"Sem "&amp;TEXT(Fecha[[#This Row],[Semana]],"0")&amp;" "&amp;"/"&amp;RIGHT(TEXT(Fecha[[#This Row],[NbAño]],"0"),2)</f>
        <v>Sem 45 /13</v>
      </c>
      <c r="Q679" t="str">
        <f>TEXT(WEEKDAY(Fecha[[#This Row],[Fecha]],1),"dddd")</f>
        <v>viernes</v>
      </c>
      <c r="R67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0" spans="1:18" x14ac:dyDescent="0.3">
      <c r="A680" s="1">
        <v>41587</v>
      </c>
      <c r="B680">
        <f>(Fecha[[#This Row],[Año]]*10000)+(Fecha[[#This Row],[Mes]]*100)+Fecha[[#This Row],[Dia]]</f>
        <v>20131109</v>
      </c>
      <c r="C680">
        <f>YEAR(Fecha[Fecha])</f>
        <v>2013</v>
      </c>
      <c r="D680">
        <f>ROUNDUP(Fecha[[#This Row],[Mes]]/3,0)</f>
        <v>4</v>
      </c>
      <c r="E680">
        <f>MONTH(Fecha[[#This Row],[Fecha]])</f>
        <v>11</v>
      </c>
      <c r="F680">
        <f>(Fecha[[#This Row],[Año]]*100)+(Fecha[[#This Row],[Mes]])</f>
        <v>201311</v>
      </c>
      <c r="G680">
        <f>WEEKNUM(Fecha[[#This Row],[Fecha]],2)</f>
        <v>45</v>
      </c>
      <c r="H680">
        <f>DAY(Fecha[[#This Row],[Fecha]])</f>
        <v>9</v>
      </c>
      <c r="I680">
        <f>WEEKDAY(Fecha[[#This Row],[Fecha]],2)</f>
        <v>6</v>
      </c>
      <c r="J680">
        <f>Fecha[[#This Row],[Año]]</f>
        <v>2013</v>
      </c>
      <c r="K680" t="str">
        <f>"T"&amp;TEXT(Fecha[[#This Row],[Trimestre]],"0")</f>
        <v>T4</v>
      </c>
      <c r="L680" t="str">
        <f>Fecha[[#This Row],[NbTrimestre]]&amp;"/"&amp;RIGHT(TEXT(Fecha[[#This Row],[NbAño]],"0"),2)</f>
        <v>T4/13</v>
      </c>
      <c r="M680" t="str">
        <f>TEXT(Fecha[[#This Row],[Fecha]],"MMMM")</f>
        <v>noviembre</v>
      </c>
      <c r="N680" t="str">
        <f>TEXT(Fecha[[#This Row],[Fecha]],"MMM")</f>
        <v>nov</v>
      </c>
      <c r="O680" t="str">
        <f>TEXT(Fecha[[#This Row],[Dia]],"0")&amp;" "&amp;Fecha[[#This Row],[nbMes3L]]</f>
        <v>9 nov</v>
      </c>
      <c r="P680" t="str">
        <f>"Sem "&amp;TEXT(Fecha[[#This Row],[Semana]],"0")&amp;" "&amp;"/"&amp;RIGHT(TEXT(Fecha[[#This Row],[NbAño]],"0"),2)</f>
        <v>Sem 45 /13</v>
      </c>
      <c r="Q680" t="str">
        <f>TEXT(WEEKDAY(Fecha[[#This Row],[Fecha]],1),"dddd")</f>
        <v>sábado</v>
      </c>
      <c r="R68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1" spans="1:18" x14ac:dyDescent="0.3">
      <c r="A681" s="1">
        <v>41588</v>
      </c>
      <c r="B681">
        <f>(Fecha[[#This Row],[Año]]*10000)+(Fecha[[#This Row],[Mes]]*100)+Fecha[[#This Row],[Dia]]</f>
        <v>20131110</v>
      </c>
      <c r="C681">
        <f>YEAR(Fecha[Fecha])</f>
        <v>2013</v>
      </c>
      <c r="D681">
        <f>ROUNDUP(Fecha[[#This Row],[Mes]]/3,0)</f>
        <v>4</v>
      </c>
      <c r="E681">
        <f>MONTH(Fecha[[#This Row],[Fecha]])</f>
        <v>11</v>
      </c>
      <c r="F681">
        <f>(Fecha[[#This Row],[Año]]*100)+(Fecha[[#This Row],[Mes]])</f>
        <v>201311</v>
      </c>
      <c r="G681">
        <f>WEEKNUM(Fecha[[#This Row],[Fecha]],2)</f>
        <v>45</v>
      </c>
      <c r="H681">
        <f>DAY(Fecha[[#This Row],[Fecha]])</f>
        <v>10</v>
      </c>
      <c r="I681">
        <f>WEEKDAY(Fecha[[#This Row],[Fecha]],2)</f>
        <v>7</v>
      </c>
      <c r="J681">
        <f>Fecha[[#This Row],[Año]]</f>
        <v>2013</v>
      </c>
      <c r="K681" t="str">
        <f>"T"&amp;TEXT(Fecha[[#This Row],[Trimestre]],"0")</f>
        <v>T4</v>
      </c>
      <c r="L681" t="str">
        <f>Fecha[[#This Row],[NbTrimestre]]&amp;"/"&amp;RIGHT(TEXT(Fecha[[#This Row],[NbAño]],"0"),2)</f>
        <v>T4/13</v>
      </c>
      <c r="M681" t="str">
        <f>TEXT(Fecha[[#This Row],[Fecha]],"MMMM")</f>
        <v>noviembre</v>
      </c>
      <c r="N681" t="str">
        <f>TEXT(Fecha[[#This Row],[Fecha]],"MMM")</f>
        <v>nov</v>
      </c>
      <c r="O681" t="str">
        <f>TEXT(Fecha[[#This Row],[Dia]],"0")&amp;" "&amp;Fecha[[#This Row],[nbMes3L]]</f>
        <v>10 nov</v>
      </c>
      <c r="P681" t="str">
        <f>"Sem "&amp;TEXT(Fecha[[#This Row],[Semana]],"0")&amp;" "&amp;"/"&amp;RIGHT(TEXT(Fecha[[#This Row],[NbAño]],"0"),2)</f>
        <v>Sem 45 /13</v>
      </c>
      <c r="Q681" t="str">
        <f>TEXT(WEEKDAY(Fecha[[#This Row],[Fecha]],1),"dddd")</f>
        <v>domingo</v>
      </c>
      <c r="R68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2" spans="1:18" x14ac:dyDescent="0.3">
      <c r="A682" s="1">
        <v>41589</v>
      </c>
      <c r="B682">
        <f>(Fecha[[#This Row],[Año]]*10000)+(Fecha[[#This Row],[Mes]]*100)+Fecha[[#This Row],[Dia]]</f>
        <v>20131111</v>
      </c>
      <c r="C682">
        <f>YEAR(Fecha[Fecha])</f>
        <v>2013</v>
      </c>
      <c r="D682">
        <f>ROUNDUP(Fecha[[#This Row],[Mes]]/3,0)</f>
        <v>4</v>
      </c>
      <c r="E682">
        <f>MONTH(Fecha[[#This Row],[Fecha]])</f>
        <v>11</v>
      </c>
      <c r="F682">
        <f>(Fecha[[#This Row],[Año]]*100)+(Fecha[[#This Row],[Mes]])</f>
        <v>201311</v>
      </c>
      <c r="G682">
        <f>WEEKNUM(Fecha[[#This Row],[Fecha]],2)</f>
        <v>46</v>
      </c>
      <c r="H682">
        <f>DAY(Fecha[[#This Row],[Fecha]])</f>
        <v>11</v>
      </c>
      <c r="I682">
        <f>WEEKDAY(Fecha[[#This Row],[Fecha]],2)</f>
        <v>1</v>
      </c>
      <c r="J682">
        <f>Fecha[[#This Row],[Año]]</f>
        <v>2013</v>
      </c>
      <c r="K682" t="str">
        <f>"T"&amp;TEXT(Fecha[[#This Row],[Trimestre]],"0")</f>
        <v>T4</v>
      </c>
      <c r="L682" t="str">
        <f>Fecha[[#This Row],[NbTrimestre]]&amp;"/"&amp;RIGHT(TEXT(Fecha[[#This Row],[NbAño]],"0"),2)</f>
        <v>T4/13</v>
      </c>
      <c r="M682" t="str">
        <f>TEXT(Fecha[[#This Row],[Fecha]],"MMMM")</f>
        <v>noviembre</v>
      </c>
      <c r="N682" t="str">
        <f>TEXT(Fecha[[#This Row],[Fecha]],"MMM")</f>
        <v>nov</v>
      </c>
      <c r="O682" t="str">
        <f>TEXT(Fecha[[#This Row],[Dia]],"0")&amp;" "&amp;Fecha[[#This Row],[nbMes3L]]</f>
        <v>11 nov</v>
      </c>
      <c r="P682" t="str">
        <f>"Sem "&amp;TEXT(Fecha[[#This Row],[Semana]],"0")&amp;" "&amp;"/"&amp;RIGHT(TEXT(Fecha[[#This Row],[NbAño]],"0"),2)</f>
        <v>Sem 46 /13</v>
      </c>
      <c r="Q682" t="str">
        <f>TEXT(WEEKDAY(Fecha[[#This Row],[Fecha]],1),"dddd")</f>
        <v>lunes</v>
      </c>
      <c r="R68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3" spans="1:18" x14ac:dyDescent="0.3">
      <c r="A683" s="1">
        <v>41590</v>
      </c>
      <c r="B683">
        <f>(Fecha[[#This Row],[Año]]*10000)+(Fecha[[#This Row],[Mes]]*100)+Fecha[[#This Row],[Dia]]</f>
        <v>20131112</v>
      </c>
      <c r="C683">
        <f>YEAR(Fecha[Fecha])</f>
        <v>2013</v>
      </c>
      <c r="D683">
        <f>ROUNDUP(Fecha[[#This Row],[Mes]]/3,0)</f>
        <v>4</v>
      </c>
      <c r="E683">
        <f>MONTH(Fecha[[#This Row],[Fecha]])</f>
        <v>11</v>
      </c>
      <c r="F683">
        <f>(Fecha[[#This Row],[Año]]*100)+(Fecha[[#This Row],[Mes]])</f>
        <v>201311</v>
      </c>
      <c r="G683">
        <f>WEEKNUM(Fecha[[#This Row],[Fecha]],2)</f>
        <v>46</v>
      </c>
      <c r="H683">
        <f>DAY(Fecha[[#This Row],[Fecha]])</f>
        <v>12</v>
      </c>
      <c r="I683">
        <f>WEEKDAY(Fecha[[#This Row],[Fecha]],2)</f>
        <v>2</v>
      </c>
      <c r="J683">
        <f>Fecha[[#This Row],[Año]]</f>
        <v>2013</v>
      </c>
      <c r="K683" t="str">
        <f>"T"&amp;TEXT(Fecha[[#This Row],[Trimestre]],"0")</f>
        <v>T4</v>
      </c>
      <c r="L683" t="str">
        <f>Fecha[[#This Row],[NbTrimestre]]&amp;"/"&amp;RIGHT(TEXT(Fecha[[#This Row],[NbAño]],"0"),2)</f>
        <v>T4/13</v>
      </c>
      <c r="M683" t="str">
        <f>TEXT(Fecha[[#This Row],[Fecha]],"MMMM")</f>
        <v>noviembre</v>
      </c>
      <c r="N683" t="str">
        <f>TEXT(Fecha[[#This Row],[Fecha]],"MMM")</f>
        <v>nov</v>
      </c>
      <c r="O683" t="str">
        <f>TEXT(Fecha[[#This Row],[Dia]],"0")&amp;" "&amp;Fecha[[#This Row],[nbMes3L]]</f>
        <v>12 nov</v>
      </c>
      <c r="P683" t="str">
        <f>"Sem "&amp;TEXT(Fecha[[#This Row],[Semana]],"0")&amp;" "&amp;"/"&amp;RIGHT(TEXT(Fecha[[#This Row],[NbAño]],"0"),2)</f>
        <v>Sem 46 /13</v>
      </c>
      <c r="Q683" t="str">
        <f>TEXT(WEEKDAY(Fecha[[#This Row],[Fecha]],1),"dddd")</f>
        <v>martes</v>
      </c>
      <c r="R68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4" spans="1:18" x14ac:dyDescent="0.3">
      <c r="A684" s="1">
        <v>41591</v>
      </c>
      <c r="B684">
        <f>(Fecha[[#This Row],[Año]]*10000)+(Fecha[[#This Row],[Mes]]*100)+Fecha[[#This Row],[Dia]]</f>
        <v>20131113</v>
      </c>
      <c r="C684">
        <f>YEAR(Fecha[Fecha])</f>
        <v>2013</v>
      </c>
      <c r="D684">
        <f>ROUNDUP(Fecha[[#This Row],[Mes]]/3,0)</f>
        <v>4</v>
      </c>
      <c r="E684">
        <f>MONTH(Fecha[[#This Row],[Fecha]])</f>
        <v>11</v>
      </c>
      <c r="F684">
        <f>(Fecha[[#This Row],[Año]]*100)+(Fecha[[#This Row],[Mes]])</f>
        <v>201311</v>
      </c>
      <c r="G684">
        <f>WEEKNUM(Fecha[[#This Row],[Fecha]],2)</f>
        <v>46</v>
      </c>
      <c r="H684">
        <f>DAY(Fecha[[#This Row],[Fecha]])</f>
        <v>13</v>
      </c>
      <c r="I684">
        <f>WEEKDAY(Fecha[[#This Row],[Fecha]],2)</f>
        <v>3</v>
      </c>
      <c r="J684">
        <f>Fecha[[#This Row],[Año]]</f>
        <v>2013</v>
      </c>
      <c r="K684" t="str">
        <f>"T"&amp;TEXT(Fecha[[#This Row],[Trimestre]],"0")</f>
        <v>T4</v>
      </c>
      <c r="L684" t="str">
        <f>Fecha[[#This Row],[NbTrimestre]]&amp;"/"&amp;RIGHT(TEXT(Fecha[[#This Row],[NbAño]],"0"),2)</f>
        <v>T4/13</v>
      </c>
      <c r="M684" t="str">
        <f>TEXT(Fecha[[#This Row],[Fecha]],"MMMM")</f>
        <v>noviembre</v>
      </c>
      <c r="N684" t="str">
        <f>TEXT(Fecha[[#This Row],[Fecha]],"MMM")</f>
        <v>nov</v>
      </c>
      <c r="O684" t="str">
        <f>TEXT(Fecha[[#This Row],[Dia]],"0")&amp;" "&amp;Fecha[[#This Row],[nbMes3L]]</f>
        <v>13 nov</v>
      </c>
      <c r="P684" t="str">
        <f>"Sem "&amp;TEXT(Fecha[[#This Row],[Semana]],"0")&amp;" "&amp;"/"&amp;RIGHT(TEXT(Fecha[[#This Row],[NbAño]],"0"),2)</f>
        <v>Sem 46 /13</v>
      </c>
      <c r="Q684" t="str">
        <f>TEXT(WEEKDAY(Fecha[[#This Row],[Fecha]],1),"dddd")</f>
        <v>miércoles</v>
      </c>
      <c r="R68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5" spans="1:18" x14ac:dyDescent="0.3">
      <c r="A685" s="1">
        <v>41592</v>
      </c>
      <c r="B685">
        <f>(Fecha[[#This Row],[Año]]*10000)+(Fecha[[#This Row],[Mes]]*100)+Fecha[[#This Row],[Dia]]</f>
        <v>20131114</v>
      </c>
      <c r="C685">
        <f>YEAR(Fecha[Fecha])</f>
        <v>2013</v>
      </c>
      <c r="D685">
        <f>ROUNDUP(Fecha[[#This Row],[Mes]]/3,0)</f>
        <v>4</v>
      </c>
      <c r="E685">
        <f>MONTH(Fecha[[#This Row],[Fecha]])</f>
        <v>11</v>
      </c>
      <c r="F685">
        <f>(Fecha[[#This Row],[Año]]*100)+(Fecha[[#This Row],[Mes]])</f>
        <v>201311</v>
      </c>
      <c r="G685">
        <f>WEEKNUM(Fecha[[#This Row],[Fecha]],2)</f>
        <v>46</v>
      </c>
      <c r="H685">
        <f>DAY(Fecha[[#This Row],[Fecha]])</f>
        <v>14</v>
      </c>
      <c r="I685">
        <f>WEEKDAY(Fecha[[#This Row],[Fecha]],2)</f>
        <v>4</v>
      </c>
      <c r="J685">
        <f>Fecha[[#This Row],[Año]]</f>
        <v>2013</v>
      </c>
      <c r="K685" t="str">
        <f>"T"&amp;TEXT(Fecha[[#This Row],[Trimestre]],"0")</f>
        <v>T4</v>
      </c>
      <c r="L685" t="str">
        <f>Fecha[[#This Row],[NbTrimestre]]&amp;"/"&amp;RIGHT(TEXT(Fecha[[#This Row],[NbAño]],"0"),2)</f>
        <v>T4/13</v>
      </c>
      <c r="M685" t="str">
        <f>TEXT(Fecha[[#This Row],[Fecha]],"MMMM")</f>
        <v>noviembre</v>
      </c>
      <c r="N685" t="str">
        <f>TEXT(Fecha[[#This Row],[Fecha]],"MMM")</f>
        <v>nov</v>
      </c>
      <c r="O685" t="str">
        <f>TEXT(Fecha[[#This Row],[Dia]],"0")&amp;" "&amp;Fecha[[#This Row],[nbMes3L]]</f>
        <v>14 nov</v>
      </c>
      <c r="P685" t="str">
        <f>"Sem "&amp;TEXT(Fecha[[#This Row],[Semana]],"0")&amp;" "&amp;"/"&amp;RIGHT(TEXT(Fecha[[#This Row],[NbAño]],"0"),2)</f>
        <v>Sem 46 /13</v>
      </c>
      <c r="Q685" t="str">
        <f>TEXT(WEEKDAY(Fecha[[#This Row],[Fecha]],1),"dddd")</f>
        <v>jueves</v>
      </c>
      <c r="R68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6" spans="1:18" x14ac:dyDescent="0.3">
      <c r="A686" s="1">
        <v>41593</v>
      </c>
      <c r="B686">
        <f>(Fecha[[#This Row],[Año]]*10000)+(Fecha[[#This Row],[Mes]]*100)+Fecha[[#This Row],[Dia]]</f>
        <v>20131115</v>
      </c>
      <c r="C686">
        <f>YEAR(Fecha[Fecha])</f>
        <v>2013</v>
      </c>
      <c r="D686">
        <f>ROUNDUP(Fecha[[#This Row],[Mes]]/3,0)</f>
        <v>4</v>
      </c>
      <c r="E686">
        <f>MONTH(Fecha[[#This Row],[Fecha]])</f>
        <v>11</v>
      </c>
      <c r="F686">
        <f>(Fecha[[#This Row],[Año]]*100)+(Fecha[[#This Row],[Mes]])</f>
        <v>201311</v>
      </c>
      <c r="G686">
        <f>WEEKNUM(Fecha[[#This Row],[Fecha]],2)</f>
        <v>46</v>
      </c>
      <c r="H686">
        <f>DAY(Fecha[[#This Row],[Fecha]])</f>
        <v>15</v>
      </c>
      <c r="I686">
        <f>WEEKDAY(Fecha[[#This Row],[Fecha]],2)</f>
        <v>5</v>
      </c>
      <c r="J686">
        <f>Fecha[[#This Row],[Año]]</f>
        <v>2013</v>
      </c>
      <c r="K686" t="str">
        <f>"T"&amp;TEXT(Fecha[[#This Row],[Trimestre]],"0")</f>
        <v>T4</v>
      </c>
      <c r="L686" t="str">
        <f>Fecha[[#This Row],[NbTrimestre]]&amp;"/"&amp;RIGHT(TEXT(Fecha[[#This Row],[NbAño]],"0"),2)</f>
        <v>T4/13</v>
      </c>
      <c r="M686" t="str">
        <f>TEXT(Fecha[[#This Row],[Fecha]],"MMMM")</f>
        <v>noviembre</v>
      </c>
      <c r="N686" t="str">
        <f>TEXT(Fecha[[#This Row],[Fecha]],"MMM")</f>
        <v>nov</v>
      </c>
      <c r="O686" t="str">
        <f>TEXT(Fecha[[#This Row],[Dia]],"0")&amp;" "&amp;Fecha[[#This Row],[nbMes3L]]</f>
        <v>15 nov</v>
      </c>
      <c r="P686" t="str">
        <f>"Sem "&amp;TEXT(Fecha[[#This Row],[Semana]],"0")&amp;" "&amp;"/"&amp;RIGHT(TEXT(Fecha[[#This Row],[NbAño]],"0"),2)</f>
        <v>Sem 46 /13</v>
      </c>
      <c r="Q686" t="str">
        <f>TEXT(WEEKDAY(Fecha[[#This Row],[Fecha]],1),"dddd")</f>
        <v>viernes</v>
      </c>
      <c r="R68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7" spans="1:18" x14ac:dyDescent="0.3">
      <c r="A687" s="1">
        <v>41594</v>
      </c>
      <c r="B687">
        <f>(Fecha[[#This Row],[Año]]*10000)+(Fecha[[#This Row],[Mes]]*100)+Fecha[[#This Row],[Dia]]</f>
        <v>20131116</v>
      </c>
      <c r="C687">
        <f>YEAR(Fecha[Fecha])</f>
        <v>2013</v>
      </c>
      <c r="D687">
        <f>ROUNDUP(Fecha[[#This Row],[Mes]]/3,0)</f>
        <v>4</v>
      </c>
      <c r="E687">
        <f>MONTH(Fecha[[#This Row],[Fecha]])</f>
        <v>11</v>
      </c>
      <c r="F687">
        <f>(Fecha[[#This Row],[Año]]*100)+(Fecha[[#This Row],[Mes]])</f>
        <v>201311</v>
      </c>
      <c r="G687">
        <f>WEEKNUM(Fecha[[#This Row],[Fecha]],2)</f>
        <v>46</v>
      </c>
      <c r="H687">
        <f>DAY(Fecha[[#This Row],[Fecha]])</f>
        <v>16</v>
      </c>
      <c r="I687">
        <f>WEEKDAY(Fecha[[#This Row],[Fecha]],2)</f>
        <v>6</v>
      </c>
      <c r="J687">
        <f>Fecha[[#This Row],[Año]]</f>
        <v>2013</v>
      </c>
      <c r="K687" t="str">
        <f>"T"&amp;TEXT(Fecha[[#This Row],[Trimestre]],"0")</f>
        <v>T4</v>
      </c>
      <c r="L687" t="str">
        <f>Fecha[[#This Row],[NbTrimestre]]&amp;"/"&amp;RIGHT(TEXT(Fecha[[#This Row],[NbAño]],"0"),2)</f>
        <v>T4/13</v>
      </c>
      <c r="M687" t="str">
        <f>TEXT(Fecha[[#This Row],[Fecha]],"MMMM")</f>
        <v>noviembre</v>
      </c>
      <c r="N687" t="str">
        <f>TEXT(Fecha[[#This Row],[Fecha]],"MMM")</f>
        <v>nov</v>
      </c>
      <c r="O687" t="str">
        <f>TEXT(Fecha[[#This Row],[Dia]],"0")&amp;" "&amp;Fecha[[#This Row],[nbMes3L]]</f>
        <v>16 nov</v>
      </c>
      <c r="P687" t="str">
        <f>"Sem "&amp;TEXT(Fecha[[#This Row],[Semana]],"0")&amp;" "&amp;"/"&amp;RIGHT(TEXT(Fecha[[#This Row],[NbAño]],"0"),2)</f>
        <v>Sem 46 /13</v>
      </c>
      <c r="Q687" t="str">
        <f>TEXT(WEEKDAY(Fecha[[#This Row],[Fecha]],1),"dddd")</f>
        <v>sábado</v>
      </c>
      <c r="R68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8" spans="1:18" x14ac:dyDescent="0.3">
      <c r="A688" s="1">
        <v>41595</v>
      </c>
      <c r="B688">
        <f>(Fecha[[#This Row],[Año]]*10000)+(Fecha[[#This Row],[Mes]]*100)+Fecha[[#This Row],[Dia]]</f>
        <v>20131117</v>
      </c>
      <c r="C688">
        <f>YEAR(Fecha[Fecha])</f>
        <v>2013</v>
      </c>
      <c r="D688">
        <f>ROUNDUP(Fecha[[#This Row],[Mes]]/3,0)</f>
        <v>4</v>
      </c>
      <c r="E688">
        <f>MONTH(Fecha[[#This Row],[Fecha]])</f>
        <v>11</v>
      </c>
      <c r="F688">
        <f>(Fecha[[#This Row],[Año]]*100)+(Fecha[[#This Row],[Mes]])</f>
        <v>201311</v>
      </c>
      <c r="G688">
        <f>WEEKNUM(Fecha[[#This Row],[Fecha]],2)</f>
        <v>46</v>
      </c>
      <c r="H688">
        <f>DAY(Fecha[[#This Row],[Fecha]])</f>
        <v>17</v>
      </c>
      <c r="I688">
        <f>WEEKDAY(Fecha[[#This Row],[Fecha]],2)</f>
        <v>7</v>
      </c>
      <c r="J688">
        <f>Fecha[[#This Row],[Año]]</f>
        <v>2013</v>
      </c>
      <c r="K688" t="str">
        <f>"T"&amp;TEXT(Fecha[[#This Row],[Trimestre]],"0")</f>
        <v>T4</v>
      </c>
      <c r="L688" t="str">
        <f>Fecha[[#This Row],[NbTrimestre]]&amp;"/"&amp;RIGHT(TEXT(Fecha[[#This Row],[NbAño]],"0"),2)</f>
        <v>T4/13</v>
      </c>
      <c r="M688" t="str">
        <f>TEXT(Fecha[[#This Row],[Fecha]],"MMMM")</f>
        <v>noviembre</v>
      </c>
      <c r="N688" t="str">
        <f>TEXT(Fecha[[#This Row],[Fecha]],"MMM")</f>
        <v>nov</v>
      </c>
      <c r="O688" t="str">
        <f>TEXT(Fecha[[#This Row],[Dia]],"0")&amp;" "&amp;Fecha[[#This Row],[nbMes3L]]</f>
        <v>17 nov</v>
      </c>
      <c r="P688" t="str">
        <f>"Sem "&amp;TEXT(Fecha[[#This Row],[Semana]],"0")&amp;" "&amp;"/"&amp;RIGHT(TEXT(Fecha[[#This Row],[NbAño]],"0"),2)</f>
        <v>Sem 46 /13</v>
      </c>
      <c r="Q688" t="str">
        <f>TEXT(WEEKDAY(Fecha[[#This Row],[Fecha]],1),"dddd")</f>
        <v>domingo</v>
      </c>
      <c r="R68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89" spans="1:18" x14ac:dyDescent="0.3">
      <c r="A689" s="1">
        <v>41596</v>
      </c>
      <c r="B689">
        <f>(Fecha[[#This Row],[Año]]*10000)+(Fecha[[#This Row],[Mes]]*100)+Fecha[[#This Row],[Dia]]</f>
        <v>20131118</v>
      </c>
      <c r="C689">
        <f>YEAR(Fecha[Fecha])</f>
        <v>2013</v>
      </c>
      <c r="D689">
        <f>ROUNDUP(Fecha[[#This Row],[Mes]]/3,0)</f>
        <v>4</v>
      </c>
      <c r="E689">
        <f>MONTH(Fecha[[#This Row],[Fecha]])</f>
        <v>11</v>
      </c>
      <c r="F689">
        <f>(Fecha[[#This Row],[Año]]*100)+(Fecha[[#This Row],[Mes]])</f>
        <v>201311</v>
      </c>
      <c r="G689">
        <f>WEEKNUM(Fecha[[#This Row],[Fecha]],2)</f>
        <v>47</v>
      </c>
      <c r="H689">
        <f>DAY(Fecha[[#This Row],[Fecha]])</f>
        <v>18</v>
      </c>
      <c r="I689">
        <f>WEEKDAY(Fecha[[#This Row],[Fecha]],2)</f>
        <v>1</v>
      </c>
      <c r="J689">
        <f>Fecha[[#This Row],[Año]]</f>
        <v>2013</v>
      </c>
      <c r="K689" t="str">
        <f>"T"&amp;TEXT(Fecha[[#This Row],[Trimestre]],"0")</f>
        <v>T4</v>
      </c>
      <c r="L689" t="str">
        <f>Fecha[[#This Row],[NbTrimestre]]&amp;"/"&amp;RIGHT(TEXT(Fecha[[#This Row],[NbAño]],"0"),2)</f>
        <v>T4/13</v>
      </c>
      <c r="M689" t="str">
        <f>TEXT(Fecha[[#This Row],[Fecha]],"MMMM")</f>
        <v>noviembre</v>
      </c>
      <c r="N689" t="str">
        <f>TEXT(Fecha[[#This Row],[Fecha]],"MMM")</f>
        <v>nov</v>
      </c>
      <c r="O689" t="str">
        <f>TEXT(Fecha[[#This Row],[Dia]],"0")&amp;" "&amp;Fecha[[#This Row],[nbMes3L]]</f>
        <v>18 nov</v>
      </c>
      <c r="P689" t="str">
        <f>"Sem "&amp;TEXT(Fecha[[#This Row],[Semana]],"0")&amp;" "&amp;"/"&amp;RIGHT(TEXT(Fecha[[#This Row],[NbAño]],"0"),2)</f>
        <v>Sem 47 /13</v>
      </c>
      <c r="Q689" t="str">
        <f>TEXT(WEEKDAY(Fecha[[#This Row],[Fecha]],1),"dddd")</f>
        <v>lunes</v>
      </c>
      <c r="R68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0" spans="1:18" x14ac:dyDescent="0.3">
      <c r="A690" s="1">
        <v>41597</v>
      </c>
      <c r="B690">
        <f>(Fecha[[#This Row],[Año]]*10000)+(Fecha[[#This Row],[Mes]]*100)+Fecha[[#This Row],[Dia]]</f>
        <v>20131119</v>
      </c>
      <c r="C690">
        <f>YEAR(Fecha[Fecha])</f>
        <v>2013</v>
      </c>
      <c r="D690">
        <f>ROUNDUP(Fecha[[#This Row],[Mes]]/3,0)</f>
        <v>4</v>
      </c>
      <c r="E690">
        <f>MONTH(Fecha[[#This Row],[Fecha]])</f>
        <v>11</v>
      </c>
      <c r="F690">
        <f>(Fecha[[#This Row],[Año]]*100)+(Fecha[[#This Row],[Mes]])</f>
        <v>201311</v>
      </c>
      <c r="G690">
        <f>WEEKNUM(Fecha[[#This Row],[Fecha]],2)</f>
        <v>47</v>
      </c>
      <c r="H690">
        <f>DAY(Fecha[[#This Row],[Fecha]])</f>
        <v>19</v>
      </c>
      <c r="I690">
        <f>WEEKDAY(Fecha[[#This Row],[Fecha]],2)</f>
        <v>2</v>
      </c>
      <c r="J690">
        <f>Fecha[[#This Row],[Año]]</f>
        <v>2013</v>
      </c>
      <c r="K690" t="str">
        <f>"T"&amp;TEXT(Fecha[[#This Row],[Trimestre]],"0")</f>
        <v>T4</v>
      </c>
      <c r="L690" t="str">
        <f>Fecha[[#This Row],[NbTrimestre]]&amp;"/"&amp;RIGHT(TEXT(Fecha[[#This Row],[NbAño]],"0"),2)</f>
        <v>T4/13</v>
      </c>
      <c r="M690" t="str">
        <f>TEXT(Fecha[[#This Row],[Fecha]],"MMMM")</f>
        <v>noviembre</v>
      </c>
      <c r="N690" t="str">
        <f>TEXT(Fecha[[#This Row],[Fecha]],"MMM")</f>
        <v>nov</v>
      </c>
      <c r="O690" t="str">
        <f>TEXT(Fecha[[#This Row],[Dia]],"0")&amp;" "&amp;Fecha[[#This Row],[nbMes3L]]</f>
        <v>19 nov</v>
      </c>
      <c r="P690" t="str">
        <f>"Sem "&amp;TEXT(Fecha[[#This Row],[Semana]],"0")&amp;" "&amp;"/"&amp;RIGHT(TEXT(Fecha[[#This Row],[NbAño]],"0"),2)</f>
        <v>Sem 47 /13</v>
      </c>
      <c r="Q690" t="str">
        <f>TEXT(WEEKDAY(Fecha[[#This Row],[Fecha]],1),"dddd")</f>
        <v>martes</v>
      </c>
      <c r="R69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1" spans="1:18" x14ac:dyDescent="0.3">
      <c r="A691" s="1">
        <v>41598</v>
      </c>
      <c r="B691">
        <f>(Fecha[[#This Row],[Año]]*10000)+(Fecha[[#This Row],[Mes]]*100)+Fecha[[#This Row],[Dia]]</f>
        <v>20131120</v>
      </c>
      <c r="C691">
        <f>YEAR(Fecha[Fecha])</f>
        <v>2013</v>
      </c>
      <c r="D691">
        <f>ROUNDUP(Fecha[[#This Row],[Mes]]/3,0)</f>
        <v>4</v>
      </c>
      <c r="E691">
        <f>MONTH(Fecha[[#This Row],[Fecha]])</f>
        <v>11</v>
      </c>
      <c r="F691">
        <f>(Fecha[[#This Row],[Año]]*100)+(Fecha[[#This Row],[Mes]])</f>
        <v>201311</v>
      </c>
      <c r="G691">
        <f>WEEKNUM(Fecha[[#This Row],[Fecha]],2)</f>
        <v>47</v>
      </c>
      <c r="H691">
        <f>DAY(Fecha[[#This Row],[Fecha]])</f>
        <v>20</v>
      </c>
      <c r="I691">
        <f>WEEKDAY(Fecha[[#This Row],[Fecha]],2)</f>
        <v>3</v>
      </c>
      <c r="J691">
        <f>Fecha[[#This Row],[Año]]</f>
        <v>2013</v>
      </c>
      <c r="K691" t="str">
        <f>"T"&amp;TEXT(Fecha[[#This Row],[Trimestre]],"0")</f>
        <v>T4</v>
      </c>
      <c r="L691" t="str">
        <f>Fecha[[#This Row],[NbTrimestre]]&amp;"/"&amp;RIGHT(TEXT(Fecha[[#This Row],[NbAño]],"0"),2)</f>
        <v>T4/13</v>
      </c>
      <c r="M691" t="str">
        <f>TEXT(Fecha[[#This Row],[Fecha]],"MMMM")</f>
        <v>noviembre</v>
      </c>
      <c r="N691" t="str">
        <f>TEXT(Fecha[[#This Row],[Fecha]],"MMM")</f>
        <v>nov</v>
      </c>
      <c r="O691" t="str">
        <f>TEXT(Fecha[[#This Row],[Dia]],"0")&amp;" "&amp;Fecha[[#This Row],[nbMes3L]]</f>
        <v>20 nov</v>
      </c>
      <c r="P691" t="str">
        <f>"Sem "&amp;TEXT(Fecha[[#This Row],[Semana]],"0")&amp;" "&amp;"/"&amp;RIGHT(TEXT(Fecha[[#This Row],[NbAño]],"0"),2)</f>
        <v>Sem 47 /13</v>
      </c>
      <c r="Q691" t="str">
        <f>TEXT(WEEKDAY(Fecha[[#This Row],[Fecha]],1),"dddd")</f>
        <v>miércoles</v>
      </c>
      <c r="R69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2" spans="1:18" x14ac:dyDescent="0.3">
      <c r="A692" s="1">
        <v>41599</v>
      </c>
      <c r="B692">
        <f>(Fecha[[#This Row],[Año]]*10000)+(Fecha[[#This Row],[Mes]]*100)+Fecha[[#This Row],[Dia]]</f>
        <v>20131121</v>
      </c>
      <c r="C692">
        <f>YEAR(Fecha[Fecha])</f>
        <v>2013</v>
      </c>
      <c r="D692">
        <f>ROUNDUP(Fecha[[#This Row],[Mes]]/3,0)</f>
        <v>4</v>
      </c>
      <c r="E692">
        <f>MONTH(Fecha[[#This Row],[Fecha]])</f>
        <v>11</v>
      </c>
      <c r="F692">
        <f>(Fecha[[#This Row],[Año]]*100)+(Fecha[[#This Row],[Mes]])</f>
        <v>201311</v>
      </c>
      <c r="G692">
        <f>WEEKNUM(Fecha[[#This Row],[Fecha]],2)</f>
        <v>47</v>
      </c>
      <c r="H692">
        <f>DAY(Fecha[[#This Row],[Fecha]])</f>
        <v>21</v>
      </c>
      <c r="I692">
        <f>WEEKDAY(Fecha[[#This Row],[Fecha]],2)</f>
        <v>4</v>
      </c>
      <c r="J692">
        <f>Fecha[[#This Row],[Año]]</f>
        <v>2013</v>
      </c>
      <c r="K692" t="str">
        <f>"T"&amp;TEXT(Fecha[[#This Row],[Trimestre]],"0")</f>
        <v>T4</v>
      </c>
      <c r="L692" t="str">
        <f>Fecha[[#This Row],[NbTrimestre]]&amp;"/"&amp;RIGHT(TEXT(Fecha[[#This Row],[NbAño]],"0"),2)</f>
        <v>T4/13</v>
      </c>
      <c r="M692" t="str">
        <f>TEXT(Fecha[[#This Row],[Fecha]],"MMMM")</f>
        <v>noviembre</v>
      </c>
      <c r="N692" t="str">
        <f>TEXT(Fecha[[#This Row],[Fecha]],"MMM")</f>
        <v>nov</v>
      </c>
      <c r="O692" t="str">
        <f>TEXT(Fecha[[#This Row],[Dia]],"0")&amp;" "&amp;Fecha[[#This Row],[nbMes3L]]</f>
        <v>21 nov</v>
      </c>
      <c r="P692" t="str">
        <f>"Sem "&amp;TEXT(Fecha[[#This Row],[Semana]],"0")&amp;" "&amp;"/"&amp;RIGHT(TEXT(Fecha[[#This Row],[NbAño]],"0"),2)</f>
        <v>Sem 47 /13</v>
      </c>
      <c r="Q692" t="str">
        <f>TEXT(WEEKDAY(Fecha[[#This Row],[Fecha]],1),"dddd")</f>
        <v>jueves</v>
      </c>
      <c r="R69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3" spans="1:18" x14ac:dyDescent="0.3">
      <c r="A693" s="1">
        <v>41600</v>
      </c>
      <c r="B693">
        <f>(Fecha[[#This Row],[Año]]*10000)+(Fecha[[#This Row],[Mes]]*100)+Fecha[[#This Row],[Dia]]</f>
        <v>20131122</v>
      </c>
      <c r="C693">
        <f>YEAR(Fecha[Fecha])</f>
        <v>2013</v>
      </c>
      <c r="D693">
        <f>ROUNDUP(Fecha[[#This Row],[Mes]]/3,0)</f>
        <v>4</v>
      </c>
      <c r="E693">
        <f>MONTH(Fecha[[#This Row],[Fecha]])</f>
        <v>11</v>
      </c>
      <c r="F693">
        <f>(Fecha[[#This Row],[Año]]*100)+(Fecha[[#This Row],[Mes]])</f>
        <v>201311</v>
      </c>
      <c r="G693">
        <f>WEEKNUM(Fecha[[#This Row],[Fecha]],2)</f>
        <v>47</v>
      </c>
      <c r="H693">
        <f>DAY(Fecha[[#This Row],[Fecha]])</f>
        <v>22</v>
      </c>
      <c r="I693">
        <f>WEEKDAY(Fecha[[#This Row],[Fecha]],2)</f>
        <v>5</v>
      </c>
      <c r="J693">
        <f>Fecha[[#This Row],[Año]]</f>
        <v>2013</v>
      </c>
      <c r="K693" t="str">
        <f>"T"&amp;TEXT(Fecha[[#This Row],[Trimestre]],"0")</f>
        <v>T4</v>
      </c>
      <c r="L693" t="str">
        <f>Fecha[[#This Row],[NbTrimestre]]&amp;"/"&amp;RIGHT(TEXT(Fecha[[#This Row],[NbAño]],"0"),2)</f>
        <v>T4/13</v>
      </c>
      <c r="M693" t="str">
        <f>TEXT(Fecha[[#This Row],[Fecha]],"MMMM")</f>
        <v>noviembre</v>
      </c>
      <c r="N693" t="str">
        <f>TEXT(Fecha[[#This Row],[Fecha]],"MMM")</f>
        <v>nov</v>
      </c>
      <c r="O693" t="str">
        <f>TEXT(Fecha[[#This Row],[Dia]],"0")&amp;" "&amp;Fecha[[#This Row],[nbMes3L]]</f>
        <v>22 nov</v>
      </c>
      <c r="P693" t="str">
        <f>"Sem "&amp;TEXT(Fecha[[#This Row],[Semana]],"0")&amp;" "&amp;"/"&amp;RIGHT(TEXT(Fecha[[#This Row],[NbAño]],"0"),2)</f>
        <v>Sem 47 /13</v>
      </c>
      <c r="Q693" t="str">
        <f>TEXT(WEEKDAY(Fecha[[#This Row],[Fecha]],1),"dddd")</f>
        <v>viernes</v>
      </c>
      <c r="R69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4" spans="1:18" x14ac:dyDescent="0.3">
      <c r="A694" s="1">
        <v>41601</v>
      </c>
      <c r="B694">
        <f>(Fecha[[#This Row],[Año]]*10000)+(Fecha[[#This Row],[Mes]]*100)+Fecha[[#This Row],[Dia]]</f>
        <v>20131123</v>
      </c>
      <c r="C694">
        <f>YEAR(Fecha[Fecha])</f>
        <v>2013</v>
      </c>
      <c r="D694">
        <f>ROUNDUP(Fecha[[#This Row],[Mes]]/3,0)</f>
        <v>4</v>
      </c>
      <c r="E694">
        <f>MONTH(Fecha[[#This Row],[Fecha]])</f>
        <v>11</v>
      </c>
      <c r="F694">
        <f>(Fecha[[#This Row],[Año]]*100)+(Fecha[[#This Row],[Mes]])</f>
        <v>201311</v>
      </c>
      <c r="G694">
        <f>WEEKNUM(Fecha[[#This Row],[Fecha]],2)</f>
        <v>47</v>
      </c>
      <c r="H694">
        <f>DAY(Fecha[[#This Row],[Fecha]])</f>
        <v>23</v>
      </c>
      <c r="I694">
        <f>WEEKDAY(Fecha[[#This Row],[Fecha]],2)</f>
        <v>6</v>
      </c>
      <c r="J694">
        <f>Fecha[[#This Row],[Año]]</f>
        <v>2013</v>
      </c>
      <c r="K694" t="str">
        <f>"T"&amp;TEXT(Fecha[[#This Row],[Trimestre]],"0")</f>
        <v>T4</v>
      </c>
      <c r="L694" t="str">
        <f>Fecha[[#This Row],[NbTrimestre]]&amp;"/"&amp;RIGHT(TEXT(Fecha[[#This Row],[NbAño]],"0"),2)</f>
        <v>T4/13</v>
      </c>
      <c r="M694" t="str">
        <f>TEXT(Fecha[[#This Row],[Fecha]],"MMMM")</f>
        <v>noviembre</v>
      </c>
      <c r="N694" t="str">
        <f>TEXT(Fecha[[#This Row],[Fecha]],"MMM")</f>
        <v>nov</v>
      </c>
      <c r="O694" t="str">
        <f>TEXT(Fecha[[#This Row],[Dia]],"0")&amp;" "&amp;Fecha[[#This Row],[nbMes3L]]</f>
        <v>23 nov</v>
      </c>
      <c r="P694" t="str">
        <f>"Sem "&amp;TEXT(Fecha[[#This Row],[Semana]],"0")&amp;" "&amp;"/"&amp;RIGHT(TEXT(Fecha[[#This Row],[NbAño]],"0"),2)</f>
        <v>Sem 47 /13</v>
      </c>
      <c r="Q694" t="str">
        <f>TEXT(WEEKDAY(Fecha[[#This Row],[Fecha]],1),"dddd")</f>
        <v>sábado</v>
      </c>
      <c r="R69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5" spans="1:18" x14ac:dyDescent="0.3">
      <c r="A695" s="1">
        <v>41602</v>
      </c>
      <c r="B695">
        <f>(Fecha[[#This Row],[Año]]*10000)+(Fecha[[#This Row],[Mes]]*100)+Fecha[[#This Row],[Dia]]</f>
        <v>20131124</v>
      </c>
      <c r="C695">
        <f>YEAR(Fecha[Fecha])</f>
        <v>2013</v>
      </c>
      <c r="D695">
        <f>ROUNDUP(Fecha[[#This Row],[Mes]]/3,0)</f>
        <v>4</v>
      </c>
      <c r="E695">
        <f>MONTH(Fecha[[#This Row],[Fecha]])</f>
        <v>11</v>
      </c>
      <c r="F695">
        <f>(Fecha[[#This Row],[Año]]*100)+(Fecha[[#This Row],[Mes]])</f>
        <v>201311</v>
      </c>
      <c r="G695">
        <f>WEEKNUM(Fecha[[#This Row],[Fecha]],2)</f>
        <v>47</v>
      </c>
      <c r="H695">
        <f>DAY(Fecha[[#This Row],[Fecha]])</f>
        <v>24</v>
      </c>
      <c r="I695">
        <f>WEEKDAY(Fecha[[#This Row],[Fecha]],2)</f>
        <v>7</v>
      </c>
      <c r="J695">
        <f>Fecha[[#This Row],[Año]]</f>
        <v>2013</v>
      </c>
      <c r="K695" t="str">
        <f>"T"&amp;TEXT(Fecha[[#This Row],[Trimestre]],"0")</f>
        <v>T4</v>
      </c>
      <c r="L695" t="str">
        <f>Fecha[[#This Row],[NbTrimestre]]&amp;"/"&amp;RIGHT(TEXT(Fecha[[#This Row],[NbAño]],"0"),2)</f>
        <v>T4/13</v>
      </c>
      <c r="M695" t="str">
        <f>TEXT(Fecha[[#This Row],[Fecha]],"MMMM")</f>
        <v>noviembre</v>
      </c>
      <c r="N695" t="str">
        <f>TEXT(Fecha[[#This Row],[Fecha]],"MMM")</f>
        <v>nov</v>
      </c>
      <c r="O695" t="str">
        <f>TEXT(Fecha[[#This Row],[Dia]],"0")&amp;" "&amp;Fecha[[#This Row],[nbMes3L]]</f>
        <v>24 nov</v>
      </c>
      <c r="P695" t="str">
        <f>"Sem "&amp;TEXT(Fecha[[#This Row],[Semana]],"0")&amp;" "&amp;"/"&amp;RIGHT(TEXT(Fecha[[#This Row],[NbAño]],"0"),2)</f>
        <v>Sem 47 /13</v>
      </c>
      <c r="Q695" t="str">
        <f>TEXT(WEEKDAY(Fecha[[#This Row],[Fecha]],1),"dddd")</f>
        <v>domingo</v>
      </c>
      <c r="R69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6" spans="1:18" x14ac:dyDescent="0.3">
      <c r="A696" s="1">
        <v>41603</v>
      </c>
      <c r="B696">
        <f>(Fecha[[#This Row],[Año]]*10000)+(Fecha[[#This Row],[Mes]]*100)+Fecha[[#This Row],[Dia]]</f>
        <v>20131125</v>
      </c>
      <c r="C696">
        <f>YEAR(Fecha[Fecha])</f>
        <v>2013</v>
      </c>
      <c r="D696">
        <f>ROUNDUP(Fecha[[#This Row],[Mes]]/3,0)</f>
        <v>4</v>
      </c>
      <c r="E696">
        <f>MONTH(Fecha[[#This Row],[Fecha]])</f>
        <v>11</v>
      </c>
      <c r="F696">
        <f>(Fecha[[#This Row],[Año]]*100)+(Fecha[[#This Row],[Mes]])</f>
        <v>201311</v>
      </c>
      <c r="G696">
        <f>WEEKNUM(Fecha[[#This Row],[Fecha]],2)</f>
        <v>48</v>
      </c>
      <c r="H696">
        <f>DAY(Fecha[[#This Row],[Fecha]])</f>
        <v>25</v>
      </c>
      <c r="I696">
        <f>WEEKDAY(Fecha[[#This Row],[Fecha]],2)</f>
        <v>1</v>
      </c>
      <c r="J696">
        <f>Fecha[[#This Row],[Año]]</f>
        <v>2013</v>
      </c>
      <c r="K696" t="str">
        <f>"T"&amp;TEXT(Fecha[[#This Row],[Trimestre]],"0")</f>
        <v>T4</v>
      </c>
      <c r="L696" t="str">
        <f>Fecha[[#This Row],[NbTrimestre]]&amp;"/"&amp;RIGHT(TEXT(Fecha[[#This Row],[NbAño]],"0"),2)</f>
        <v>T4/13</v>
      </c>
      <c r="M696" t="str">
        <f>TEXT(Fecha[[#This Row],[Fecha]],"MMMM")</f>
        <v>noviembre</v>
      </c>
      <c r="N696" t="str">
        <f>TEXT(Fecha[[#This Row],[Fecha]],"MMM")</f>
        <v>nov</v>
      </c>
      <c r="O696" t="str">
        <f>TEXT(Fecha[[#This Row],[Dia]],"0")&amp;" "&amp;Fecha[[#This Row],[nbMes3L]]</f>
        <v>25 nov</v>
      </c>
      <c r="P696" t="str">
        <f>"Sem "&amp;TEXT(Fecha[[#This Row],[Semana]],"0")&amp;" "&amp;"/"&amp;RIGHT(TEXT(Fecha[[#This Row],[NbAño]],"0"),2)</f>
        <v>Sem 48 /13</v>
      </c>
      <c r="Q696" t="str">
        <f>TEXT(WEEKDAY(Fecha[[#This Row],[Fecha]],1),"dddd")</f>
        <v>lunes</v>
      </c>
      <c r="R69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7" spans="1:18" x14ac:dyDescent="0.3">
      <c r="A697" s="1">
        <v>41604</v>
      </c>
      <c r="B697">
        <f>(Fecha[[#This Row],[Año]]*10000)+(Fecha[[#This Row],[Mes]]*100)+Fecha[[#This Row],[Dia]]</f>
        <v>20131126</v>
      </c>
      <c r="C697">
        <f>YEAR(Fecha[Fecha])</f>
        <v>2013</v>
      </c>
      <c r="D697">
        <f>ROUNDUP(Fecha[[#This Row],[Mes]]/3,0)</f>
        <v>4</v>
      </c>
      <c r="E697">
        <f>MONTH(Fecha[[#This Row],[Fecha]])</f>
        <v>11</v>
      </c>
      <c r="F697">
        <f>(Fecha[[#This Row],[Año]]*100)+(Fecha[[#This Row],[Mes]])</f>
        <v>201311</v>
      </c>
      <c r="G697">
        <f>WEEKNUM(Fecha[[#This Row],[Fecha]],2)</f>
        <v>48</v>
      </c>
      <c r="H697">
        <f>DAY(Fecha[[#This Row],[Fecha]])</f>
        <v>26</v>
      </c>
      <c r="I697">
        <f>WEEKDAY(Fecha[[#This Row],[Fecha]],2)</f>
        <v>2</v>
      </c>
      <c r="J697">
        <f>Fecha[[#This Row],[Año]]</f>
        <v>2013</v>
      </c>
      <c r="K697" t="str">
        <f>"T"&amp;TEXT(Fecha[[#This Row],[Trimestre]],"0")</f>
        <v>T4</v>
      </c>
      <c r="L697" t="str">
        <f>Fecha[[#This Row],[NbTrimestre]]&amp;"/"&amp;RIGHT(TEXT(Fecha[[#This Row],[NbAño]],"0"),2)</f>
        <v>T4/13</v>
      </c>
      <c r="M697" t="str">
        <f>TEXT(Fecha[[#This Row],[Fecha]],"MMMM")</f>
        <v>noviembre</v>
      </c>
      <c r="N697" t="str">
        <f>TEXT(Fecha[[#This Row],[Fecha]],"MMM")</f>
        <v>nov</v>
      </c>
      <c r="O697" t="str">
        <f>TEXT(Fecha[[#This Row],[Dia]],"0")&amp;" "&amp;Fecha[[#This Row],[nbMes3L]]</f>
        <v>26 nov</v>
      </c>
      <c r="P697" t="str">
        <f>"Sem "&amp;TEXT(Fecha[[#This Row],[Semana]],"0")&amp;" "&amp;"/"&amp;RIGHT(TEXT(Fecha[[#This Row],[NbAño]],"0"),2)</f>
        <v>Sem 48 /13</v>
      </c>
      <c r="Q697" t="str">
        <f>TEXT(WEEKDAY(Fecha[[#This Row],[Fecha]],1),"dddd")</f>
        <v>martes</v>
      </c>
      <c r="R69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8" spans="1:18" x14ac:dyDescent="0.3">
      <c r="A698" s="1">
        <v>41605</v>
      </c>
      <c r="B698">
        <f>(Fecha[[#This Row],[Año]]*10000)+(Fecha[[#This Row],[Mes]]*100)+Fecha[[#This Row],[Dia]]</f>
        <v>20131127</v>
      </c>
      <c r="C698">
        <f>YEAR(Fecha[Fecha])</f>
        <v>2013</v>
      </c>
      <c r="D698">
        <f>ROUNDUP(Fecha[[#This Row],[Mes]]/3,0)</f>
        <v>4</v>
      </c>
      <c r="E698">
        <f>MONTH(Fecha[[#This Row],[Fecha]])</f>
        <v>11</v>
      </c>
      <c r="F698">
        <f>(Fecha[[#This Row],[Año]]*100)+(Fecha[[#This Row],[Mes]])</f>
        <v>201311</v>
      </c>
      <c r="G698">
        <f>WEEKNUM(Fecha[[#This Row],[Fecha]],2)</f>
        <v>48</v>
      </c>
      <c r="H698">
        <f>DAY(Fecha[[#This Row],[Fecha]])</f>
        <v>27</v>
      </c>
      <c r="I698">
        <f>WEEKDAY(Fecha[[#This Row],[Fecha]],2)</f>
        <v>3</v>
      </c>
      <c r="J698">
        <f>Fecha[[#This Row],[Año]]</f>
        <v>2013</v>
      </c>
      <c r="K698" t="str">
        <f>"T"&amp;TEXT(Fecha[[#This Row],[Trimestre]],"0")</f>
        <v>T4</v>
      </c>
      <c r="L698" t="str">
        <f>Fecha[[#This Row],[NbTrimestre]]&amp;"/"&amp;RIGHT(TEXT(Fecha[[#This Row],[NbAño]],"0"),2)</f>
        <v>T4/13</v>
      </c>
      <c r="M698" t="str">
        <f>TEXT(Fecha[[#This Row],[Fecha]],"MMMM")</f>
        <v>noviembre</v>
      </c>
      <c r="N698" t="str">
        <f>TEXT(Fecha[[#This Row],[Fecha]],"MMM")</f>
        <v>nov</v>
      </c>
      <c r="O698" t="str">
        <f>TEXT(Fecha[[#This Row],[Dia]],"0")&amp;" "&amp;Fecha[[#This Row],[nbMes3L]]</f>
        <v>27 nov</v>
      </c>
      <c r="P698" t="str">
        <f>"Sem "&amp;TEXT(Fecha[[#This Row],[Semana]],"0")&amp;" "&amp;"/"&amp;RIGHT(TEXT(Fecha[[#This Row],[NbAño]],"0"),2)</f>
        <v>Sem 48 /13</v>
      </c>
      <c r="Q698" t="str">
        <f>TEXT(WEEKDAY(Fecha[[#This Row],[Fecha]],1),"dddd")</f>
        <v>miércoles</v>
      </c>
      <c r="R69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699" spans="1:18" x14ac:dyDescent="0.3">
      <c r="A699" s="1">
        <v>41606</v>
      </c>
      <c r="B699">
        <f>(Fecha[[#This Row],[Año]]*10000)+(Fecha[[#This Row],[Mes]]*100)+Fecha[[#This Row],[Dia]]</f>
        <v>20131128</v>
      </c>
      <c r="C699">
        <f>YEAR(Fecha[Fecha])</f>
        <v>2013</v>
      </c>
      <c r="D699">
        <f>ROUNDUP(Fecha[[#This Row],[Mes]]/3,0)</f>
        <v>4</v>
      </c>
      <c r="E699">
        <f>MONTH(Fecha[[#This Row],[Fecha]])</f>
        <v>11</v>
      </c>
      <c r="F699">
        <f>(Fecha[[#This Row],[Año]]*100)+(Fecha[[#This Row],[Mes]])</f>
        <v>201311</v>
      </c>
      <c r="G699">
        <f>WEEKNUM(Fecha[[#This Row],[Fecha]],2)</f>
        <v>48</v>
      </c>
      <c r="H699">
        <f>DAY(Fecha[[#This Row],[Fecha]])</f>
        <v>28</v>
      </c>
      <c r="I699">
        <f>WEEKDAY(Fecha[[#This Row],[Fecha]],2)</f>
        <v>4</v>
      </c>
      <c r="J699">
        <f>Fecha[[#This Row],[Año]]</f>
        <v>2013</v>
      </c>
      <c r="K699" t="str">
        <f>"T"&amp;TEXT(Fecha[[#This Row],[Trimestre]],"0")</f>
        <v>T4</v>
      </c>
      <c r="L699" t="str">
        <f>Fecha[[#This Row],[NbTrimestre]]&amp;"/"&amp;RIGHT(TEXT(Fecha[[#This Row],[NbAño]],"0"),2)</f>
        <v>T4/13</v>
      </c>
      <c r="M699" t="str">
        <f>TEXT(Fecha[[#This Row],[Fecha]],"MMMM")</f>
        <v>noviembre</v>
      </c>
      <c r="N699" t="str">
        <f>TEXT(Fecha[[#This Row],[Fecha]],"MMM")</f>
        <v>nov</v>
      </c>
      <c r="O699" t="str">
        <f>TEXT(Fecha[[#This Row],[Dia]],"0")&amp;" "&amp;Fecha[[#This Row],[nbMes3L]]</f>
        <v>28 nov</v>
      </c>
      <c r="P699" t="str">
        <f>"Sem "&amp;TEXT(Fecha[[#This Row],[Semana]],"0")&amp;" "&amp;"/"&amp;RIGHT(TEXT(Fecha[[#This Row],[NbAño]],"0"),2)</f>
        <v>Sem 48 /13</v>
      </c>
      <c r="Q699" t="str">
        <f>TEXT(WEEKDAY(Fecha[[#This Row],[Fecha]],1),"dddd")</f>
        <v>jueves</v>
      </c>
      <c r="R69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00" spans="1:18" x14ac:dyDescent="0.3">
      <c r="A700" s="1">
        <v>41607</v>
      </c>
      <c r="B700">
        <f>(Fecha[[#This Row],[Año]]*10000)+(Fecha[[#This Row],[Mes]]*100)+Fecha[[#This Row],[Dia]]</f>
        <v>20131129</v>
      </c>
      <c r="C700">
        <f>YEAR(Fecha[Fecha])</f>
        <v>2013</v>
      </c>
      <c r="D700">
        <f>ROUNDUP(Fecha[[#This Row],[Mes]]/3,0)</f>
        <v>4</v>
      </c>
      <c r="E700">
        <f>MONTH(Fecha[[#This Row],[Fecha]])</f>
        <v>11</v>
      </c>
      <c r="F700">
        <f>(Fecha[[#This Row],[Año]]*100)+(Fecha[[#This Row],[Mes]])</f>
        <v>201311</v>
      </c>
      <c r="G700">
        <f>WEEKNUM(Fecha[[#This Row],[Fecha]],2)</f>
        <v>48</v>
      </c>
      <c r="H700">
        <f>DAY(Fecha[[#This Row],[Fecha]])</f>
        <v>29</v>
      </c>
      <c r="I700">
        <f>WEEKDAY(Fecha[[#This Row],[Fecha]],2)</f>
        <v>5</v>
      </c>
      <c r="J700">
        <f>Fecha[[#This Row],[Año]]</f>
        <v>2013</v>
      </c>
      <c r="K700" t="str">
        <f>"T"&amp;TEXT(Fecha[[#This Row],[Trimestre]],"0")</f>
        <v>T4</v>
      </c>
      <c r="L700" t="str">
        <f>Fecha[[#This Row],[NbTrimestre]]&amp;"/"&amp;RIGHT(TEXT(Fecha[[#This Row],[NbAño]],"0"),2)</f>
        <v>T4/13</v>
      </c>
      <c r="M700" t="str">
        <f>TEXT(Fecha[[#This Row],[Fecha]],"MMMM")</f>
        <v>noviembre</v>
      </c>
      <c r="N700" t="str">
        <f>TEXT(Fecha[[#This Row],[Fecha]],"MMM")</f>
        <v>nov</v>
      </c>
      <c r="O700" t="str">
        <f>TEXT(Fecha[[#This Row],[Dia]],"0")&amp;" "&amp;Fecha[[#This Row],[nbMes3L]]</f>
        <v>29 nov</v>
      </c>
      <c r="P700" t="str">
        <f>"Sem "&amp;TEXT(Fecha[[#This Row],[Semana]],"0")&amp;" "&amp;"/"&amp;RIGHT(TEXT(Fecha[[#This Row],[NbAño]],"0"),2)</f>
        <v>Sem 48 /13</v>
      </c>
      <c r="Q700" t="str">
        <f>TEXT(WEEKDAY(Fecha[[#This Row],[Fecha]],1),"dddd")</f>
        <v>viernes</v>
      </c>
      <c r="R70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01" spans="1:18" x14ac:dyDescent="0.3">
      <c r="A701" s="1">
        <v>41608</v>
      </c>
      <c r="B701">
        <f>(Fecha[[#This Row],[Año]]*10000)+(Fecha[[#This Row],[Mes]]*100)+Fecha[[#This Row],[Dia]]</f>
        <v>20131130</v>
      </c>
      <c r="C701">
        <f>YEAR(Fecha[Fecha])</f>
        <v>2013</v>
      </c>
      <c r="D701">
        <f>ROUNDUP(Fecha[[#This Row],[Mes]]/3,0)</f>
        <v>4</v>
      </c>
      <c r="E701">
        <f>MONTH(Fecha[[#This Row],[Fecha]])</f>
        <v>11</v>
      </c>
      <c r="F701">
        <f>(Fecha[[#This Row],[Año]]*100)+(Fecha[[#This Row],[Mes]])</f>
        <v>201311</v>
      </c>
      <c r="G701">
        <f>WEEKNUM(Fecha[[#This Row],[Fecha]],2)</f>
        <v>48</v>
      </c>
      <c r="H701">
        <f>DAY(Fecha[[#This Row],[Fecha]])</f>
        <v>30</v>
      </c>
      <c r="I701">
        <f>WEEKDAY(Fecha[[#This Row],[Fecha]],2)</f>
        <v>6</v>
      </c>
      <c r="J701">
        <f>Fecha[[#This Row],[Año]]</f>
        <v>2013</v>
      </c>
      <c r="K701" t="str">
        <f>"T"&amp;TEXT(Fecha[[#This Row],[Trimestre]],"0")</f>
        <v>T4</v>
      </c>
      <c r="L701" t="str">
        <f>Fecha[[#This Row],[NbTrimestre]]&amp;"/"&amp;RIGHT(TEXT(Fecha[[#This Row],[NbAño]],"0"),2)</f>
        <v>T4/13</v>
      </c>
      <c r="M701" t="str">
        <f>TEXT(Fecha[[#This Row],[Fecha]],"MMMM")</f>
        <v>noviembre</v>
      </c>
      <c r="N701" t="str">
        <f>TEXT(Fecha[[#This Row],[Fecha]],"MMM")</f>
        <v>nov</v>
      </c>
      <c r="O701" t="str">
        <f>TEXT(Fecha[[#This Row],[Dia]],"0")&amp;" "&amp;Fecha[[#This Row],[nbMes3L]]</f>
        <v>30 nov</v>
      </c>
      <c r="P701" t="str">
        <f>"Sem "&amp;TEXT(Fecha[[#This Row],[Semana]],"0")&amp;" "&amp;"/"&amp;RIGHT(TEXT(Fecha[[#This Row],[NbAño]],"0"),2)</f>
        <v>Sem 48 /13</v>
      </c>
      <c r="Q701" t="str">
        <f>TEXT(WEEKDAY(Fecha[[#This Row],[Fecha]],1),"dddd")</f>
        <v>sábado</v>
      </c>
      <c r="R70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2" spans="1:18" x14ac:dyDescent="0.3">
      <c r="A702" s="1">
        <v>41609</v>
      </c>
      <c r="B702">
        <f>(Fecha[[#This Row],[Año]]*10000)+(Fecha[[#This Row],[Mes]]*100)+Fecha[[#This Row],[Dia]]</f>
        <v>20131201</v>
      </c>
      <c r="C702">
        <f>YEAR(Fecha[Fecha])</f>
        <v>2013</v>
      </c>
      <c r="D702">
        <f>ROUNDUP(Fecha[[#This Row],[Mes]]/3,0)</f>
        <v>4</v>
      </c>
      <c r="E702">
        <f>MONTH(Fecha[[#This Row],[Fecha]])</f>
        <v>12</v>
      </c>
      <c r="F702">
        <f>(Fecha[[#This Row],[Año]]*100)+(Fecha[[#This Row],[Mes]])</f>
        <v>201312</v>
      </c>
      <c r="G702">
        <f>WEEKNUM(Fecha[[#This Row],[Fecha]],2)</f>
        <v>48</v>
      </c>
      <c r="H702">
        <f>DAY(Fecha[[#This Row],[Fecha]])</f>
        <v>1</v>
      </c>
      <c r="I702">
        <f>WEEKDAY(Fecha[[#This Row],[Fecha]],2)</f>
        <v>7</v>
      </c>
      <c r="J702">
        <f>Fecha[[#This Row],[Año]]</f>
        <v>2013</v>
      </c>
      <c r="K702" t="str">
        <f>"T"&amp;TEXT(Fecha[[#This Row],[Trimestre]],"0")</f>
        <v>T4</v>
      </c>
      <c r="L702" t="str">
        <f>Fecha[[#This Row],[NbTrimestre]]&amp;"/"&amp;RIGHT(TEXT(Fecha[[#This Row],[NbAño]],"0"),2)</f>
        <v>T4/13</v>
      </c>
      <c r="M702" t="str">
        <f>TEXT(Fecha[[#This Row],[Fecha]],"MMMM")</f>
        <v>diciembre</v>
      </c>
      <c r="N702" t="str">
        <f>TEXT(Fecha[[#This Row],[Fecha]],"MMM")</f>
        <v>dic</v>
      </c>
      <c r="O702" t="str">
        <f>TEXT(Fecha[[#This Row],[Dia]],"0")&amp;" "&amp;Fecha[[#This Row],[nbMes3L]]</f>
        <v>1 dic</v>
      </c>
      <c r="P702" t="str">
        <f>"Sem "&amp;TEXT(Fecha[[#This Row],[Semana]],"0")&amp;" "&amp;"/"&amp;RIGHT(TEXT(Fecha[[#This Row],[NbAño]],"0"),2)</f>
        <v>Sem 48 /13</v>
      </c>
      <c r="Q702" t="str">
        <f>TEXT(WEEKDAY(Fecha[[#This Row],[Fecha]],1),"dddd")</f>
        <v>domingo</v>
      </c>
      <c r="R70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3" spans="1:18" x14ac:dyDescent="0.3">
      <c r="A703" s="1">
        <v>41610</v>
      </c>
      <c r="B703">
        <f>(Fecha[[#This Row],[Año]]*10000)+(Fecha[[#This Row],[Mes]]*100)+Fecha[[#This Row],[Dia]]</f>
        <v>20131202</v>
      </c>
      <c r="C703">
        <f>YEAR(Fecha[Fecha])</f>
        <v>2013</v>
      </c>
      <c r="D703">
        <f>ROUNDUP(Fecha[[#This Row],[Mes]]/3,0)</f>
        <v>4</v>
      </c>
      <c r="E703">
        <f>MONTH(Fecha[[#This Row],[Fecha]])</f>
        <v>12</v>
      </c>
      <c r="F703">
        <f>(Fecha[[#This Row],[Año]]*100)+(Fecha[[#This Row],[Mes]])</f>
        <v>201312</v>
      </c>
      <c r="G703">
        <f>WEEKNUM(Fecha[[#This Row],[Fecha]],2)</f>
        <v>49</v>
      </c>
      <c r="H703">
        <f>DAY(Fecha[[#This Row],[Fecha]])</f>
        <v>2</v>
      </c>
      <c r="I703">
        <f>WEEKDAY(Fecha[[#This Row],[Fecha]],2)</f>
        <v>1</v>
      </c>
      <c r="J703">
        <f>Fecha[[#This Row],[Año]]</f>
        <v>2013</v>
      </c>
      <c r="K703" t="str">
        <f>"T"&amp;TEXT(Fecha[[#This Row],[Trimestre]],"0")</f>
        <v>T4</v>
      </c>
      <c r="L703" t="str">
        <f>Fecha[[#This Row],[NbTrimestre]]&amp;"/"&amp;RIGHT(TEXT(Fecha[[#This Row],[NbAño]],"0"),2)</f>
        <v>T4/13</v>
      </c>
      <c r="M703" t="str">
        <f>TEXT(Fecha[[#This Row],[Fecha]],"MMMM")</f>
        <v>diciembre</v>
      </c>
      <c r="N703" t="str">
        <f>TEXT(Fecha[[#This Row],[Fecha]],"MMM")</f>
        <v>dic</v>
      </c>
      <c r="O703" t="str">
        <f>TEXT(Fecha[[#This Row],[Dia]],"0")&amp;" "&amp;Fecha[[#This Row],[nbMes3L]]</f>
        <v>2 dic</v>
      </c>
      <c r="P703" t="str">
        <f>"Sem "&amp;TEXT(Fecha[[#This Row],[Semana]],"0")&amp;" "&amp;"/"&amp;RIGHT(TEXT(Fecha[[#This Row],[NbAño]],"0"),2)</f>
        <v>Sem 49 /13</v>
      </c>
      <c r="Q703" t="str">
        <f>TEXT(WEEKDAY(Fecha[[#This Row],[Fecha]],1),"dddd")</f>
        <v>lunes</v>
      </c>
      <c r="R70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4" spans="1:18" x14ac:dyDescent="0.3">
      <c r="A704" s="1">
        <v>41611</v>
      </c>
      <c r="B704">
        <f>(Fecha[[#This Row],[Año]]*10000)+(Fecha[[#This Row],[Mes]]*100)+Fecha[[#This Row],[Dia]]</f>
        <v>20131203</v>
      </c>
      <c r="C704">
        <f>YEAR(Fecha[Fecha])</f>
        <v>2013</v>
      </c>
      <c r="D704">
        <f>ROUNDUP(Fecha[[#This Row],[Mes]]/3,0)</f>
        <v>4</v>
      </c>
      <c r="E704">
        <f>MONTH(Fecha[[#This Row],[Fecha]])</f>
        <v>12</v>
      </c>
      <c r="F704">
        <f>(Fecha[[#This Row],[Año]]*100)+(Fecha[[#This Row],[Mes]])</f>
        <v>201312</v>
      </c>
      <c r="G704">
        <f>WEEKNUM(Fecha[[#This Row],[Fecha]],2)</f>
        <v>49</v>
      </c>
      <c r="H704">
        <f>DAY(Fecha[[#This Row],[Fecha]])</f>
        <v>3</v>
      </c>
      <c r="I704">
        <f>WEEKDAY(Fecha[[#This Row],[Fecha]],2)</f>
        <v>2</v>
      </c>
      <c r="J704">
        <f>Fecha[[#This Row],[Año]]</f>
        <v>2013</v>
      </c>
      <c r="K704" t="str">
        <f>"T"&amp;TEXT(Fecha[[#This Row],[Trimestre]],"0")</f>
        <v>T4</v>
      </c>
      <c r="L704" t="str">
        <f>Fecha[[#This Row],[NbTrimestre]]&amp;"/"&amp;RIGHT(TEXT(Fecha[[#This Row],[NbAño]],"0"),2)</f>
        <v>T4/13</v>
      </c>
      <c r="M704" t="str">
        <f>TEXT(Fecha[[#This Row],[Fecha]],"MMMM")</f>
        <v>diciembre</v>
      </c>
      <c r="N704" t="str">
        <f>TEXT(Fecha[[#This Row],[Fecha]],"MMM")</f>
        <v>dic</v>
      </c>
      <c r="O704" t="str">
        <f>TEXT(Fecha[[#This Row],[Dia]],"0")&amp;" "&amp;Fecha[[#This Row],[nbMes3L]]</f>
        <v>3 dic</v>
      </c>
      <c r="P704" t="str">
        <f>"Sem "&amp;TEXT(Fecha[[#This Row],[Semana]],"0")&amp;" "&amp;"/"&amp;RIGHT(TEXT(Fecha[[#This Row],[NbAño]],"0"),2)</f>
        <v>Sem 49 /13</v>
      </c>
      <c r="Q704" t="str">
        <f>TEXT(WEEKDAY(Fecha[[#This Row],[Fecha]],1),"dddd")</f>
        <v>martes</v>
      </c>
      <c r="R70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5" spans="1:18" x14ac:dyDescent="0.3">
      <c r="A705" s="1">
        <v>41612</v>
      </c>
      <c r="B705">
        <f>(Fecha[[#This Row],[Año]]*10000)+(Fecha[[#This Row],[Mes]]*100)+Fecha[[#This Row],[Dia]]</f>
        <v>20131204</v>
      </c>
      <c r="C705">
        <f>YEAR(Fecha[Fecha])</f>
        <v>2013</v>
      </c>
      <c r="D705">
        <f>ROUNDUP(Fecha[[#This Row],[Mes]]/3,0)</f>
        <v>4</v>
      </c>
      <c r="E705">
        <f>MONTH(Fecha[[#This Row],[Fecha]])</f>
        <v>12</v>
      </c>
      <c r="F705">
        <f>(Fecha[[#This Row],[Año]]*100)+(Fecha[[#This Row],[Mes]])</f>
        <v>201312</v>
      </c>
      <c r="G705">
        <f>WEEKNUM(Fecha[[#This Row],[Fecha]],2)</f>
        <v>49</v>
      </c>
      <c r="H705">
        <f>DAY(Fecha[[#This Row],[Fecha]])</f>
        <v>4</v>
      </c>
      <c r="I705">
        <f>WEEKDAY(Fecha[[#This Row],[Fecha]],2)</f>
        <v>3</v>
      </c>
      <c r="J705">
        <f>Fecha[[#This Row],[Año]]</f>
        <v>2013</v>
      </c>
      <c r="K705" t="str">
        <f>"T"&amp;TEXT(Fecha[[#This Row],[Trimestre]],"0")</f>
        <v>T4</v>
      </c>
      <c r="L705" t="str">
        <f>Fecha[[#This Row],[NbTrimestre]]&amp;"/"&amp;RIGHT(TEXT(Fecha[[#This Row],[NbAño]],"0"),2)</f>
        <v>T4/13</v>
      </c>
      <c r="M705" t="str">
        <f>TEXT(Fecha[[#This Row],[Fecha]],"MMMM")</f>
        <v>diciembre</v>
      </c>
      <c r="N705" t="str">
        <f>TEXT(Fecha[[#This Row],[Fecha]],"MMM")</f>
        <v>dic</v>
      </c>
      <c r="O705" t="str">
        <f>TEXT(Fecha[[#This Row],[Dia]],"0")&amp;" "&amp;Fecha[[#This Row],[nbMes3L]]</f>
        <v>4 dic</v>
      </c>
      <c r="P705" t="str">
        <f>"Sem "&amp;TEXT(Fecha[[#This Row],[Semana]],"0")&amp;" "&amp;"/"&amp;RIGHT(TEXT(Fecha[[#This Row],[NbAño]],"0"),2)</f>
        <v>Sem 49 /13</v>
      </c>
      <c r="Q705" t="str">
        <f>TEXT(WEEKDAY(Fecha[[#This Row],[Fecha]],1),"dddd")</f>
        <v>miércoles</v>
      </c>
      <c r="R70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6" spans="1:18" x14ac:dyDescent="0.3">
      <c r="A706" s="1">
        <v>41613</v>
      </c>
      <c r="B706">
        <f>(Fecha[[#This Row],[Año]]*10000)+(Fecha[[#This Row],[Mes]]*100)+Fecha[[#This Row],[Dia]]</f>
        <v>20131205</v>
      </c>
      <c r="C706">
        <f>YEAR(Fecha[Fecha])</f>
        <v>2013</v>
      </c>
      <c r="D706">
        <f>ROUNDUP(Fecha[[#This Row],[Mes]]/3,0)</f>
        <v>4</v>
      </c>
      <c r="E706">
        <f>MONTH(Fecha[[#This Row],[Fecha]])</f>
        <v>12</v>
      </c>
      <c r="F706">
        <f>(Fecha[[#This Row],[Año]]*100)+(Fecha[[#This Row],[Mes]])</f>
        <v>201312</v>
      </c>
      <c r="G706">
        <f>WEEKNUM(Fecha[[#This Row],[Fecha]],2)</f>
        <v>49</v>
      </c>
      <c r="H706">
        <f>DAY(Fecha[[#This Row],[Fecha]])</f>
        <v>5</v>
      </c>
      <c r="I706">
        <f>WEEKDAY(Fecha[[#This Row],[Fecha]],2)</f>
        <v>4</v>
      </c>
      <c r="J706">
        <f>Fecha[[#This Row],[Año]]</f>
        <v>2013</v>
      </c>
      <c r="K706" t="str">
        <f>"T"&amp;TEXT(Fecha[[#This Row],[Trimestre]],"0")</f>
        <v>T4</v>
      </c>
      <c r="L706" t="str">
        <f>Fecha[[#This Row],[NbTrimestre]]&amp;"/"&amp;RIGHT(TEXT(Fecha[[#This Row],[NbAño]],"0"),2)</f>
        <v>T4/13</v>
      </c>
      <c r="M706" t="str">
        <f>TEXT(Fecha[[#This Row],[Fecha]],"MMMM")</f>
        <v>diciembre</v>
      </c>
      <c r="N706" t="str">
        <f>TEXT(Fecha[[#This Row],[Fecha]],"MMM")</f>
        <v>dic</v>
      </c>
      <c r="O706" t="str">
        <f>TEXT(Fecha[[#This Row],[Dia]],"0")&amp;" "&amp;Fecha[[#This Row],[nbMes3L]]</f>
        <v>5 dic</v>
      </c>
      <c r="P706" t="str">
        <f>"Sem "&amp;TEXT(Fecha[[#This Row],[Semana]],"0")&amp;" "&amp;"/"&amp;RIGHT(TEXT(Fecha[[#This Row],[NbAño]],"0"),2)</f>
        <v>Sem 49 /13</v>
      </c>
      <c r="Q706" t="str">
        <f>TEXT(WEEKDAY(Fecha[[#This Row],[Fecha]],1),"dddd")</f>
        <v>jueves</v>
      </c>
      <c r="R70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7" spans="1:18" x14ac:dyDescent="0.3">
      <c r="A707" s="1">
        <v>41614</v>
      </c>
      <c r="B707">
        <f>(Fecha[[#This Row],[Año]]*10000)+(Fecha[[#This Row],[Mes]]*100)+Fecha[[#This Row],[Dia]]</f>
        <v>20131206</v>
      </c>
      <c r="C707">
        <f>YEAR(Fecha[Fecha])</f>
        <v>2013</v>
      </c>
      <c r="D707">
        <f>ROUNDUP(Fecha[[#This Row],[Mes]]/3,0)</f>
        <v>4</v>
      </c>
      <c r="E707">
        <f>MONTH(Fecha[[#This Row],[Fecha]])</f>
        <v>12</v>
      </c>
      <c r="F707">
        <f>(Fecha[[#This Row],[Año]]*100)+(Fecha[[#This Row],[Mes]])</f>
        <v>201312</v>
      </c>
      <c r="G707">
        <f>WEEKNUM(Fecha[[#This Row],[Fecha]],2)</f>
        <v>49</v>
      </c>
      <c r="H707">
        <f>DAY(Fecha[[#This Row],[Fecha]])</f>
        <v>6</v>
      </c>
      <c r="I707">
        <f>WEEKDAY(Fecha[[#This Row],[Fecha]],2)</f>
        <v>5</v>
      </c>
      <c r="J707">
        <f>Fecha[[#This Row],[Año]]</f>
        <v>2013</v>
      </c>
      <c r="K707" t="str">
        <f>"T"&amp;TEXT(Fecha[[#This Row],[Trimestre]],"0")</f>
        <v>T4</v>
      </c>
      <c r="L707" t="str">
        <f>Fecha[[#This Row],[NbTrimestre]]&amp;"/"&amp;RIGHT(TEXT(Fecha[[#This Row],[NbAño]],"0"),2)</f>
        <v>T4/13</v>
      </c>
      <c r="M707" t="str">
        <f>TEXT(Fecha[[#This Row],[Fecha]],"MMMM")</f>
        <v>diciembre</v>
      </c>
      <c r="N707" t="str">
        <f>TEXT(Fecha[[#This Row],[Fecha]],"MMM")</f>
        <v>dic</v>
      </c>
      <c r="O707" t="str">
        <f>TEXT(Fecha[[#This Row],[Dia]],"0")&amp;" "&amp;Fecha[[#This Row],[nbMes3L]]</f>
        <v>6 dic</v>
      </c>
      <c r="P707" t="str">
        <f>"Sem "&amp;TEXT(Fecha[[#This Row],[Semana]],"0")&amp;" "&amp;"/"&amp;RIGHT(TEXT(Fecha[[#This Row],[NbAño]],"0"),2)</f>
        <v>Sem 49 /13</v>
      </c>
      <c r="Q707" t="str">
        <f>TEXT(WEEKDAY(Fecha[[#This Row],[Fecha]],1),"dddd")</f>
        <v>viernes</v>
      </c>
      <c r="R70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8" spans="1:18" x14ac:dyDescent="0.3">
      <c r="A708" s="1">
        <v>41615</v>
      </c>
      <c r="B708">
        <f>(Fecha[[#This Row],[Año]]*10000)+(Fecha[[#This Row],[Mes]]*100)+Fecha[[#This Row],[Dia]]</f>
        <v>20131207</v>
      </c>
      <c r="C708">
        <f>YEAR(Fecha[Fecha])</f>
        <v>2013</v>
      </c>
      <c r="D708">
        <f>ROUNDUP(Fecha[[#This Row],[Mes]]/3,0)</f>
        <v>4</v>
      </c>
      <c r="E708">
        <f>MONTH(Fecha[[#This Row],[Fecha]])</f>
        <v>12</v>
      </c>
      <c r="F708">
        <f>(Fecha[[#This Row],[Año]]*100)+(Fecha[[#This Row],[Mes]])</f>
        <v>201312</v>
      </c>
      <c r="G708">
        <f>WEEKNUM(Fecha[[#This Row],[Fecha]],2)</f>
        <v>49</v>
      </c>
      <c r="H708">
        <f>DAY(Fecha[[#This Row],[Fecha]])</f>
        <v>7</v>
      </c>
      <c r="I708">
        <f>WEEKDAY(Fecha[[#This Row],[Fecha]],2)</f>
        <v>6</v>
      </c>
      <c r="J708">
        <f>Fecha[[#This Row],[Año]]</f>
        <v>2013</v>
      </c>
      <c r="K708" t="str">
        <f>"T"&amp;TEXT(Fecha[[#This Row],[Trimestre]],"0")</f>
        <v>T4</v>
      </c>
      <c r="L708" t="str">
        <f>Fecha[[#This Row],[NbTrimestre]]&amp;"/"&amp;RIGHT(TEXT(Fecha[[#This Row],[NbAño]],"0"),2)</f>
        <v>T4/13</v>
      </c>
      <c r="M708" t="str">
        <f>TEXT(Fecha[[#This Row],[Fecha]],"MMMM")</f>
        <v>diciembre</v>
      </c>
      <c r="N708" t="str">
        <f>TEXT(Fecha[[#This Row],[Fecha]],"MMM")</f>
        <v>dic</v>
      </c>
      <c r="O708" t="str">
        <f>TEXT(Fecha[[#This Row],[Dia]],"0")&amp;" "&amp;Fecha[[#This Row],[nbMes3L]]</f>
        <v>7 dic</v>
      </c>
      <c r="P708" t="str">
        <f>"Sem "&amp;TEXT(Fecha[[#This Row],[Semana]],"0")&amp;" "&amp;"/"&amp;RIGHT(TEXT(Fecha[[#This Row],[NbAño]],"0"),2)</f>
        <v>Sem 49 /13</v>
      </c>
      <c r="Q708" t="str">
        <f>TEXT(WEEKDAY(Fecha[[#This Row],[Fecha]],1),"dddd")</f>
        <v>sábado</v>
      </c>
      <c r="R70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09" spans="1:18" x14ac:dyDescent="0.3">
      <c r="A709" s="1">
        <v>41616</v>
      </c>
      <c r="B709">
        <f>(Fecha[[#This Row],[Año]]*10000)+(Fecha[[#This Row],[Mes]]*100)+Fecha[[#This Row],[Dia]]</f>
        <v>20131208</v>
      </c>
      <c r="C709">
        <f>YEAR(Fecha[Fecha])</f>
        <v>2013</v>
      </c>
      <c r="D709">
        <f>ROUNDUP(Fecha[[#This Row],[Mes]]/3,0)</f>
        <v>4</v>
      </c>
      <c r="E709">
        <f>MONTH(Fecha[[#This Row],[Fecha]])</f>
        <v>12</v>
      </c>
      <c r="F709">
        <f>(Fecha[[#This Row],[Año]]*100)+(Fecha[[#This Row],[Mes]])</f>
        <v>201312</v>
      </c>
      <c r="G709">
        <f>WEEKNUM(Fecha[[#This Row],[Fecha]],2)</f>
        <v>49</v>
      </c>
      <c r="H709">
        <f>DAY(Fecha[[#This Row],[Fecha]])</f>
        <v>8</v>
      </c>
      <c r="I709">
        <f>WEEKDAY(Fecha[[#This Row],[Fecha]],2)</f>
        <v>7</v>
      </c>
      <c r="J709">
        <f>Fecha[[#This Row],[Año]]</f>
        <v>2013</v>
      </c>
      <c r="K709" t="str">
        <f>"T"&amp;TEXT(Fecha[[#This Row],[Trimestre]],"0")</f>
        <v>T4</v>
      </c>
      <c r="L709" t="str">
        <f>Fecha[[#This Row],[NbTrimestre]]&amp;"/"&amp;RIGHT(TEXT(Fecha[[#This Row],[NbAño]],"0"),2)</f>
        <v>T4/13</v>
      </c>
      <c r="M709" t="str">
        <f>TEXT(Fecha[[#This Row],[Fecha]],"MMMM")</f>
        <v>diciembre</v>
      </c>
      <c r="N709" t="str">
        <f>TEXT(Fecha[[#This Row],[Fecha]],"MMM")</f>
        <v>dic</v>
      </c>
      <c r="O709" t="str">
        <f>TEXT(Fecha[[#This Row],[Dia]],"0")&amp;" "&amp;Fecha[[#This Row],[nbMes3L]]</f>
        <v>8 dic</v>
      </c>
      <c r="P709" t="str">
        <f>"Sem "&amp;TEXT(Fecha[[#This Row],[Semana]],"0")&amp;" "&amp;"/"&amp;RIGHT(TEXT(Fecha[[#This Row],[NbAño]],"0"),2)</f>
        <v>Sem 49 /13</v>
      </c>
      <c r="Q709" t="str">
        <f>TEXT(WEEKDAY(Fecha[[#This Row],[Fecha]],1),"dddd")</f>
        <v>domingo</v>
      </c>
      <c r="R70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10" spans="1:18" x14ac:dyDescent="0.3">
      <c r="A710" s="1">
        <v>41617</v>
      </c>
      <c r="B710">
        <f>(Fecha[[#This Row],[Año]]*10000)+(Fecha[[#This Row],[Mes]]*100)+Fecha[[#This Row],[Dia]]</f>
        <v>20131209</v>
      </c>
      <c r="C710">
        <f>YEAR(Fecha[Fecha])</f>
        <v>2013</v>
      </c>
      <c r="D710">
        <f>ROUNDUP(Fecha[[#This Row],[Mes]]/3,0)</f>
        <v>4</v>
      </c>
      <c r="E710">
        <f>MONTH(Fecha[[#This Row],[Fecha]])</f>
        <v>12</v>
      </c>
      <c r="F710">
        <f>(Fecha[[#This Row],[Año]]*100)+(Fecha[[#This Row],[Mes]])</f>
        <v>201312</v>
      </c>
      <c r="G710">
        <f>WEEKNUM(Fecha[[#This Row],[Fecha]],2)</f>
        <v>50</v>
      </c>
      <c r="H710">
        <f>DAY(Fecha[[#This Row],[Fecha]])</f>
        <v>9</v>
      </c>
      <c r="I710">
        <f>WEEKDAY(Fecha[[#This Row],[Fecha]],2)</f>
        <v>1</v>
      </c>
      <c r="J710">
        <f>Fecha[[#This Row],[Año]]</f>
        <v>2013</v>
      </c>
      <c r="K710" t="str">
        <f>"T"&amp;TEXT(Fecha[[#This Row],[Trimestre]],"0")</f>
        <v>T4</v>
      </c>
      <c r="L710" t="str">
        <f>Fecha[[#This Row],[NbTrimestre]]&amp;"/"&amp;RIGHT(TEXT(Fecha[[#This Row],[NbAño]],"0"),2)</f>
        <v>T4/13</v>
      </c>
      <c r="M710" t="str">
        <f>TEXT(Fecha[[#This Row],[Fecha]],"MMMM")</f>
        <v>diciembre</v>
      </c>
      <c r="N710" t="str">
        <f>TEXT(Fecha[[#This Row],[Fecha]],"MMM")</f>
        <v>dic</v>
      </c>
      <c r="O710" t="str">
        <f>TEXT(Fecha[[#This Row],[Dia]],"0")&amp;" "&amp;Fecha[[#This Row],[nbMes3L]]</f>
        <v>9 dic</v>
      </c>
      <c r="P710" t="str">
        <f>"Sem "&amp;TEXT(Fecha[[#This Row],[Semana]],"0")&amp;" "&amp;"/"&amp;RIGHT(TEXT(Fecha[[#This Row],[NbAño]],"0"),2)</f>
        <v>Sem 50 /13</v>
      </c>
      <c r="Q710" t="str">
        <f>TEXT(WEEKDAY(Fecha[[#This Row],[Fecha]],1),"dddd")</f>
        <v>lunes</v>
      </c>
      <c r="R71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>Puente Diciembre (10 dias)</v>
      </c>
    </row>
    <row r="711" spans="1:18" x14ac:dyDescent="0.3">
      <c r="A711" s="1">
        <v>41618</v>
      </c>
      <c r="B711">
        <f>(Fecha[[#This Row],[Año]]*10000)+(Fecha[[#This Row],[Mes]]*100)+Fecha[[#This Row],[Dia]]</f>
        <v>20131210</v>
      </c>
      <c r="C711">
        <f>YEAR(Fecha[Fecha])</f>
        <v>2013</v>
      </c>
      <c r="D711">
        <f>ROUNDUP(Fecha[[#This Row],[Mes]]/3,0)</f>
        <v>4</v>
      </c>
      <c r="E711">
        <f>MONTH(Fecha[[#This Row],[Fecha]])</f>
        <v>12</v>
      </c>
      <c r="F711">
        <f>(Fecha[[#This Row],[Año]]*100)+(Fecha[[#This Row],[Mes]])</f>
        <v>201312</v>
      </c>
      <c r="G711">
        <f>WEEKNUM(Fecha[[#This Row],[Fecha]],2)</f>
        <v>50</v>
      </c>
      <c r="H711">
        <f>DAY(Fecha[[#This Row],[Fecha]])</f>
        <v>10</v>
      </c>
      <c r="I711">
        <f>WEEKDAY(Fecha[[#This Row],[Fecha]],2)</f>
        <v>2</v>
      </c>
      <c r="J711">
        <f>Fecha[[#This Row],[Año]]</f>
        <v>2013</v>
      </c>
      <c r="K711" t="str">
        <f>"T"&amp;TEXT(Fecha[[#This Row],[Trimestre]],"0")</f>
        <v>T4</v>
      </c>
      <c r="L711" t="str">
        <f>Fecha[[#This Row],[NbTrimestre]]&amp;"/"&amp;RIGHT(TEXT(Fecha[[#This Row],[NbAño]],"0"),2)</f>
        <v>T4/13</v>
      </c>
      <c r="M711" t="str">
        <f>TEXT(Fecha[[#This Row],[Fecha]],"MMMM")</f>
        <v>diciembre</v>
      </c>
      <c r="N711" t="str">
        <f>TEXT(Fecha[[#This Row],[Fecha]],"MMM")</f>
        <v>dic</v>
      </c>
      <c r="O711" t="str">
        <f>TEXT(Fecha[[#This Row],[Dia]],"0")&amp;" "&amp;Fecha[[#This Row],[nbMes3L]]</f>
        <v>10 dic</v>
      </c>
      <c r="P711" t="str">
        <f>"Sem "&amp;TEXT(Fecha[[#This Row],[Semana]],"0")&amp;" "&amp;"/"&amp;RIGHT(TEXT(Fecha[[#This Row],[NbAño]],"0"),2)</f>
        <v>Sem 50 /13</v>
      </c>
      <c r="Q711" t="str">
        <f>TEXT(WEEKDAY(Fecha[[#This Row],[Fecha]],1),"dddd")</f>
        <v>martes</v>
      </c>
      <c r="R71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2" spans="1:18" x14ac:dyDescent="0.3">
      <c r="A712" s="1">
        <v>41619</v>
      </c>
      <c r="B712">
        <f>(Fecha[[#This Row],[Año]]*10000)+(Fecha[[#This Row],[Mes]]*100)+Fecha[[#This Row],[Dia]]</f>
        <v>20131211</v>
      </c>
      <c r="C712">
        <f>YEAR(Fecha[Fecha])</f>
        <v>2013</v>
      </c>
      <c r="D712">
        <f>ROUNDUP(Fecha[[#This Row],[Mes]]/3,0)</f>
        <v>4</v>
      </c>
      <c r="E712">
        <f>MONTH(Fecha[[#This Row],[Fecha]])</f>
        <v>12</v>
      </c>
      <c r="F712">
        <f>(Fecha[[#This Row],[Año]]*100)+(Fecha[[#This Row],[Mes]])</f>
        <v>201312</v>
      </c>
      <c r="G712">
        <f>WEEKNUM(Fecha[[#This Row],[Fecha]],2)</f>
        <v>50</v>
      </c>
      <c r="H712">
        <f>DAY(Fecha[[#This Row],[Fecha]])</f>
        <v>11</v>
      </c>
      <c r="I712">
        <f>WEEKDAY(Fecha[[#This Row],[Fecha]],2)</f>
        <v>3</v>
      </c>
      <c r="J712">
        <f>Fecha[[#This Row],[Año]]</f>
        <v>2013</v>
      </c>
      <c r="K712" t="str">
        <f>"T"&amp;TEXT(Fecha[[#This Row],[Trimestre]],"0")</f>
        <v>T4</v>
      </c>
      <c r="L712" t="str">
        <f>Fecha[[#This Row],[NbTrimestre]]&amp;"/"&amp;RIGHT(TEXT(Fecha[[#This Row],[NbAño]],"0"),2)</f>
        <v>T4/13</v>
      </c>
      <c r="M712" t="str">
        <f>TEXT(Fecha[[#This Row],[Fecha]],"MMMM")</f>
        <v>diciembre</v>
      </c>
      <c r="N712" t="str">
        <f>TEXT(Fecha[[#This Row],[Fecha]],"MMM")</f>
        <v>dic</v>
      </c>
      <c r="O712" t="str">
        <f>TEXT(Fecha[[#This Row],[Dia]],"0")&amp;" "&amp;Fecha[[#This Row],[nbMes3L]]</f>
        <v>11 dic</v>
      </c>
      <c r="P712" t="str">
        <f>"Sem "&amp;TEXT(Fecha[[#This Row],[Semana]],"0")&amp;" "&amp;"/"&amp;RIGHT(TEXT(Fecha[[#This Row],[NbAño]],"0"),2)</f>
        <v>Sem 50 /13</v>
      </c>
      <c r="Q712" t="str">
        <f>TEXT(WEEKDAY(Fecha[[#This Row],[Fecha]],1),"dddd")</f>
        <v>miércoles</v>
      </c>
      <c r="R71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3" spans="1:18" x14ac:dyDescent="0.3">
      <c r="A713" s="1">
        <v>41620</v>
      </c>
      <c r="B713">
        <f>(Fecha[[#This Row],[Año]]*10000)+(Fecha[[#This Row],[Mes]]*100)+Fecha[[#This Row],[Dia]]</f>
        <v>20131212</v>
      </c>
      <c r="C713">
        <f>YEAR(Fecha[Fecha])</f>
        <v>2013</v>
      </c>
      <c r="D713">
        <f>ROUNDUP(Fecha[[#This Row],[Mes]]/3,0)</f>
        <v>4</v>
      </c>
      <c r="E713">
        <f>MONTH(Fecha[[#This Row],[Fecha]])</f>
        <v>12</v>
      </c>
      <c r="F713">
        <f>(Fecha[[#This Row],[Año]]*100)+(Fecha[[#This Row],[Mes]])</f>
        <v>201312</v>
      </c>
      <c r="G713">
        <f>WEEKNUM(Fecha[[#This Row],[Fecha]],2)</f>
        <v>50</v>
      </c>
      <c r="H713">
        <f>DAY(Fecha[[#This Row],[Fecha]])</f>
        <v>12</v>
      </c>
      <c r="I713">
        <f>WEEKDAY(Fecha[[#This Row],[Fecha]],2)</f>
        <v>4</v>
      </c>
      <c r="J713">
        <f>Fecha[[#This Row],[Año]]</f>
        <v>2013</v>
      </c>
      <c r="K713" t="str">
        <f>"T"&amp;TEXT(Fecha[[#This Row],[Trimestre]],"0")</f>
        <v>T4</v>
      </c>
      <c r="L713" t="str">
        <f>Fecha[[#This Row],[NbTrimestre]]&amp;"/"&amp;RIGHT(TEXT(Fecha[[#This Row],[NbAño]],"0"),2)</f>
        <v>T4/13</v>
      </c>
      <c r="M713" t="str">
        <f>TEXT(Fecha[[#This Row],[Fecha]],"MMMM")</f>
        <v>diciembre</v>
      </c>
      <c r="N713" t="str">
        <f>TEXT(Fecha[[#This Row],[Fecha]],"MMM")</f>
        <v>dic</v>
      </c>
      <c r="O713" t="str">
        <f>TEXT(Fecha[[#This Row],[Dia]],"0")&amp;" "&amp;Fecha[[#This Row],[nbMes3L]]</f>
        <v>12 dic</v>
      </c>
      <c r="P713" t="str">
        <f>"Sem "&amp;TEXT(Fecha[[#This Row],[Semana]],"0")&amp;" "&amp;"/"&amp;RIGHT(TEXT(Fecha[[#This Row],[NbAño]],"0"),2)</f>
        <v>Sem 50 /13</v>
      </c>
      <c r="Q713" t="str">
        <f>TEXT(WEEKDAY(Fecha[[#This Row],[Fecha]],1),"dddd")</f>
        <v>jueves</v>
      </c>
      <c r="R71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4" spans="1:18" x14ac:dyDescent="0.3">
      <c r="A714" s="1">
        <v>41621</v>
      </c>
      <c r="B714">
        <f>(Fecha[[#This Row],[Año]]*10000)+(Fecha[[#This Row],[Mes]]*100)+Fecha[[#This Row],[Dia]]</f>
        <v>20131213</v>
      </c>
      <c r="C714">
        <f>YEAR(Fecha[Fecha])</f>
        <v>2013</v>
      </c>
      <c r="D714">
        <f>ROUNDUP(Fecha[[#This Row],[Mes]]/3,0)</f>
        <v>4</v>
      </c>
      <c r="E714">
        <f>MONTH(Fecha[[#This Row],[Fecha]])</f>
        <v>12</v>
      </c>
      <c r="F714">
        <f>(Fecha[[#This Row],[Año]]*100)+(Fecha[[#This Row],[Mes]])</f>
        <v>201312</v>
      </c>
      <c r="G714">
        <f>WEEKNUM(Fecha[[#This Row],[Fecha]],2)</f>
        <v>50</v>
      </c>
      <c r="H714">
        <f>DAY(Fecha[[#This Row],[Fecha]])</f>
        <v>13</v>
      </c>
      <c r="I714">
        <f>WEEKDAY(Fecha[[#This Row],[Fecha]],2)</f>
        <v>5</v>
      </c>
      <c r="J714">
        <f>Fecha[[#This Row],[Año]]</f>
        <v>2013</v>
      </c>
      <c r="K714" t="str">
        <f>"T"&amp;TEXT(Fecha[[#This Row],[Trimestre]],"0")</f>
        <v>T4</v>
      </c>
      <c r="L714" t="str">
        <f>Fecha[[#This Row],[NbTrimestre]]&amp;"/"&amp;RIGHT(TEXT(Fecha[[#This Row],[NbAño]],"0"),2)</f>
        <v>T4/13</v>
      </c>
      <c r="M714" t="str">
        <f>TEXT(Fecha[[#This Row],[Fecha]],"MMMM")</f>
        <v>diciembre</v>
      </c>
      <c r="N714" t="str">
        <f>TEXT(Fecha[[#This Row],[Fecha]],"MMM")</f>
        <v>dic</v>
      </c>
      <c r="O714" t="str">
        <f>TEXT(Fecha[[#This Row],[Dia]],"0")&amp;" "&amp;Fecha[[#This Row],[nbMes3L]]</f>
        <v>13 dic</v>
      </c>
      <c r="P714" t="str">
        <f>"Sem "&amp;TEXT(Fecha[[#This Row],[Semana]],"0")&amp;" "&amp;"/"&amp;RIGHT(TEXT(Fecha[[#This Row],[NbAño]],"0"),2)</f>
        <v>Sem 50 /13</v>
      </c>
      <c r="Q714" t="str">
        <f>TEXT(WEEKDAY(Fecha[[#This Row],[Fecha]],1),"dddd")</f>
        <v>viernes</v>
      </c>
      <c r="R71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5" spans="1:18" x14ac:dyDescent="0.3">
      <c r="A715" s="1">
        <v>41622</v>
      </c>
      <c r="B715">
        <f>(Fecha[[#This Row],[Año]]*10000)+(Fecha[[#This Row],[Mes]]*100)+Fecha[[#This Row],[Dia]]</f>
        <v>20131214</v>
      </c>
      <c r="C715">
        <f>YEAR(Fecha[Fecha])</f>
        <v>2013</v>
      </c>
      <c r="D715">
        <f>ROUNDUP(Fecha[[#This Row],[Mes]]/3,0)</f>
        <v>4</v>
      </c>
      <c r="E715">
        <f>MONTH(Fecha[[#This Row],[Fecha]])</f>
        <v>12</v>
      </c>
      <c r="F715">
        <f>(Fecha[[#This Row],[Año]]*100)+(Fecha[[#This Row],[Mes]])</f>
        <v>201312</v>
      </c>
      <c r="G715">
        <f>WEEKNUM(Fecha[[#This Row],[Fecha]],2)</f>
        <v>50</v>
      </c>
      <c r="H715">
        <f>DAY(Fecha[[#This Row],[Fecha]])</f>
        <v>14</v>
      </c>
      <c r="I715">
        <f>WEEKDAY(Fecha[[#This Row],[Fecha]],2)</f>
        <v>6</v>
      </c>
      <c r="J715">
        <f>Fecha[[#This Row],[Año]]</f>
        <v>2013</v>
      </c>
      <c r="K715" t="str">
        <f>"T"&amp;TEXT(Fecha[[#This Row],[Trimestre]],"0")</f>
        <v>T4</v>
      </c>
      <c r="L715" t="str">
        <f>Fecha[[#This Row],[NbTrimestre]]&amp;"/"&amp;RIGHT(TEXT(Fecha[[#This Row],[NbAño]],"0"),2)</f>
        <v>T4/13</v>
      </c>
      <c r="M715" t="str">
        <f>TEXT(Fecha[[#This Row],[Fecha]],"MMMM")</f>
        <v>diciembre</v>
      </c>
      <c r="N715" t="str">
        <f>TEXT(Fecha[[#This Row],[Fecha]],"MMM")</f>
        <v>dic</v>
      </c>
      <c r="O715" t="str">
        <f>TEXT(Fecha[[#This Row],[Dia]],"0")&amp;" "&amp;Fecha[[#This Row],[nbMes3L]]</f>
        <v>14 dic</v>
      </c>
      <c r="P715" t="str">
        <f>"Sem "&amp;TEXT(Fecha[[#This Row],[Semana]],"0")&amp;" "&amp;"/"&amp;RIGHT(TEXT(Fecha[[#This Row],[NbAño]],"0"),2)</f>
        <v>Sem 50 /13</v>
      </c>
      <c r="Q715" t="str">
        <f>TEXT(WEEKDAY(Fecha[[#This Row],[Fecha]],1),"dddd")</f>
        <v>sábado</v>
      </c>
      <c r="R71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6" spans="1:18" x14ac:dyDescent="0.3">
      <c r="A716" s="1">
        <v>41623</v>
      </c>
      <c r="B716">
        <f>(Fecha[[#This Row],[Año]]*10000)+(Fecha[[#This Row],[Mes]]*100)+Fecha[[#This Row],[Dia]]</f>
        <v>20131215</v>
      </c>
      <c r="C716">
        <f>YEAR(Fecha[Fecha])</f>
        <v>2013</v>
      </c>
      <c r="D716">
        <f>ROUNDUP(Fecha[[#This Row],[Mes]]/3,0)</f>
        <v>4</v>
      </c>
      <c r="E716">
        <f>MONTH(Fecha[[#This Row],[Fecha]])</f>
        <v>12</v>
      </c>
      <c r="F716">
        <f>(Fecha[[#This Row],[Año]]*100)+(Fecha[[#This Row],[Mes]])</f>
        <v>201312</v>
      </c>
      <c r="G716">
        <f>WEEKNUM(Fecha[[#This Row],[Fecha]],2)</f>
        <v>50</v>
      </c>
      <c r="H716">
        <f>DAY(Fecha[[#This Row],[Fecha]])</f>
        <v>15</v>
      </c>
      <c r="I716">
        <f>WEEKDAY(Fecha[[#This Row],[Fecha]],2)</f>
        <v>7</v>
      </c>
      <c r="J716">
        <f>Fecha[[#This Row],[Año]]</f>
        <v>2013</v>
      </c>
      <c r="K716" t="str">
        <f>"T"&amp;TEXT(Fecha[[#This Row],[Trimestre]],"0")</f>
        <v>T4</v>
      </c>
      <c r="L716" t="str">
        <f>Fecha[[#This Row],[NbTrimestre]]&amp;"/"&amp;RIGHT(TEXT(Fecha[[#This Row],[NbAño]],"0"),2)</f>
        <v>T4/13</v>
      </c>
      <c r="M716" t="str">
        <f>TEXT(Fecha[[#This Row],[Fecha]],"MMMM")</f>
        <v>diciembre</v>
      </c>
      <c r="N716" t="str">
        <f>TEXT(Fecha[[#This Row],[Fecha]],"MMM")</f>
        <v>dic</v>
      </c>
      <c r="O716" t="str">
        <f>TEXT(Fecha[[#This Row],[Dia]],"0")&amp;" "&amp;Fecha[[#This Row],[nbMes3L]]</f>
        <v>15 dic</v>
      </c>
      <c r="P716" t="str">
        <f>"Sem "&amp;TEXT(Fecha[[#This Row],[Semana]],"0")&amp;" "&amp;"/"&amp;RIGHT(TEXT(Fecha[[#This Row],[NbAño]],"0"),2)</f>
        <v>Sem 50 /13</v>
      </c>
      <c r="Q716" t="str">
        <f>TEXT(WEEKDAY(Fecha[[#This Row],[Fecha]],1),"dddd")</f>
        <v>domingo</v>
      </c>
      <c r="R71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7" spans="1:18" x14ac:dyDescent="0.3">
      <c r="A717" s="1">
        <v>41624</v>
      </c>
      <c r="B717">
        <f>(Fecha[[#This Row],[Año]]*10000)+(Fecha[[#This Row],[Mes]]*100)+Fecha[[#This Row],[Dia]]</f>
        <v>20131216</v>
      </c>
      <c r="C717">
        <f>YEAR(Fecha[Fecha])</f>
        <v>2013</v>
      </c>
      <c r="D717">
        <f>ROUNDUP(Fecha[[#This Row],[Mes]]/3,0)</f>
        <v>4</v>
      </c>
      <c r="E717">
        <f>MONTH(Fecha[[#This Row],[Fecha]])</f>
        <v>12</v>
      </c>
      <c r="F717">
        <f>(Fecha[[#This Row],[Año]]*100)+(Fecha[[#This Row],[Mes]])</f>
        <v>201312</v>
      </c>
      <c r="G717">
        <f>WEEKNUM(Fecha[[#This Row],[Fecha]],2)</f>
        <v>51</v>
      </c>
      <c r="H717">
        <f>DAY(Fecha[[#This Row],[Fecha]])</f>
        <v>16</v>
      </c>
      <c r="I717">
        <f>WEEKDAY(Fecha[[#This Row],[Fecha]],2)</f>
        <v>1</v>
      </c>
      <c r="J717">
        <f>Fecha[[#This Row],[Año]]</f>
        <v>2013</v>
      </c>
      <c r="K717" t="str">
        <f>"T"&amp;TEXT(Fecha[[#This Row],[Trimestre]],"0")</f>
        <v>T4</v>
      </c>
      <c r="L717" t="str">
        <f>Fecha[[#This Row],[NbTrimestre]]&amp;"/"&amp;RIGHT(TEXT(Fecha[[#This Row],[NbAño]],"0"),2)</f>
        <v>T4/13</v>
      </c>
      <c r="M717" t="str">
        <f>TEXT(Fecha[[#This Row],[Fecha]],"MMMM")</f>
        <v>diciembre</v>
      </c>
      <c r="N717" t="str">
        <f>TEXT(Fecha[[#This Row],[Fecha]],"MMM")</f>
        <v>dic</v>
      </c>
      <c r="O717" t="str">
        <f>TEXT(Fecha[[#This Row],[Dia]],"0")&amp;" "&amp;Fecha[[#This Row],[nbMes3L]]</f>
        <v>16 dic</v>
      </c>
      <c r="P717" t="str">
        <f>"Sem "&amp;TEXT(Fecha[[#This Row],[Semana]],"0")&amp;" "&amp;"/"&amp;RIGHT(TEXT(Fecha[[#This Row],[NbAño]],"0"),2)</f>
        <v>Sem 51 /13</v>
      </c>
      <c r="Q717" t="str">
        <f>TEXT(WEEKDAY(Fecha[[#This Row],[Fecha]],1),"dddd")</f>
        <v>lunes</v>
      </c>
      <c r="R71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8" spans="1:18" x14ac:dyDescent="0.3">
      <c r="A718" s="1">
        <v>41625</v>
      </c>
      <c r="B718">
        <f>(Fecha[[#This Row],[Año]]*10000)+(Fecha[[#This Row],[Mes]]*100)+Fecha[[#This Row],[Dia]]</f>
        <v>20131217</v>
      </c>
      <c r="C718">
        <f>YEAR(Fecha[Fecha])</f>
        <v>2013</v>
      </c>
      <c r="D718">
        <f>ROUNDUP(Fecha[[#This Row],[Mes]]/3,0)</f>
        <v>4</v>
      </c>
      <c r="E718">
        <f>MONTH(Fecha[[#This Row],[Fecha]])</f>
        <v>12</v>
      </c>
      <c r="F718">
        <f>(Fecha[[#This Row],[Año]]*100)+(Fecha[[#This Row],[Mes]])</f>
        <v>201312</v>
      </c>
      <c r="G718">
        <f>WEEKNUM(Fecha[[#This Row],[Fecha]],2)</f>
        <v>51</v>
      </c>
      <c r="H718">
        <f>DAY(Fecha[[#This Row],[Fecha]])</f>
        <v>17</v>
      </c>
      <c r="I718">
        <f>WEEKDAY(Fecha[[#This Row],[Fecha]],2)</f>
        <v>2</v>
      </c>
      <c r="J718">
        <f>Fecha[[#This Row],[Año]]</f>
        <v>2013</v>
      </c>
      <c r="K718" t="str">
        <f>"T"&amp;TEXT(Fecha[[#This Row],[Trimestre]],"0")</f>
        <v>T4</v>
      </c>
      <c r="L718" t="str">
        <f>Fecha[[#This Row],[NbTrimestre]]&amp;"/"&amp;RIGHT(TEXT(Fecha[[#This Row],[NbAño]],"0"),2)</f>
        <v>T4/13</v>
      </c>
      <c r="M718" t="str">
        <f>TEXT(Fecha[[#This Row],[Fecha]],"MMMM")</f>
        <v>diciembre</v>
      </c>
      <c r="N718" t="str">
        <f>TEXT(Fecha[[#This Row],[Fecha]],"MMM")</f>
        <v>dic</v>
      </c>
      <c r="O718" t="str">
        <f>TEXT(Fecha[[#This Row],[Dia]],"0")&amp;" "&amp;Fecha[[#This Row],[nbMes3L]]</f>
        <v>17 dic</v>
      </c>
      <c r="P718" t="str">
        <f>"Sem "&amp;TEXT(Fecha[[#This Row],[Semana]],"0")&amp;" "&amp;"/"&amp;RIGHT(TEXT(Fecha[[#This Row],[NbAño]],"0"),2)</f>
        <v>Sem 51 /13</v>
      </c>
      <c r="Q718" t="str">
        <f>TEXT(WEEKDAY(Fecha[[#This Row],[Fecha]],1),"dddd")</f>
        <v>martes</v>
      </c>
      <c r="R71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19" spans="1:18" x14ac:dyDescent="0.3">
      <c r="A719" s="1">
        <v>41626</v>
      </c>
      <c r="B719">
        <f>(Fecha[[#This Row],[Año]]*10000)+(Fecha[[#This Row],[Mes]]*100)+Fecha[[#This Row],[Dia]]</f>
        <v>20131218</v>
      </c>
      <c r="C719">
        <f>YEAR(Fecha[Fecha])</f>
        <v>2013</v>
      </c>
      <c r="D719">
        <f>ROUNDUP(Fecha[[#This Row],[Mes]]/3,0)</f>
        <v>4</v>
      </c>
      <c r="E719">
        <f>MONTH(Fecha[[#This Row],[Fecha]])</f>
        <v>12</v>
      </c>
      <c r="F719">
        <f>(Fecha[[#This Row],[Año]]*100)+(Fecha[[#This Row],[Mes]])</f>
        <v>201312</v>
      </c>
      <c r="G719">
        <f>WEEKNUM(Fecha[[#This Row],[Fecha]],2)</f>
        <v>51</v>
      </c>
      <c r="H719">
        <f>DAY(Fecha[[#This Row],[Fecha]])</f>
        <v>18</v>
      </c>
      <c r="I719">
        <f>WEEKDAY(Fecha[[#This Row],[Fecha]],2)</f>
        <v>3</v>
      </c>
      <c r="J719">
        <f>Fecha[[#This Row],[Año]]</f>
        <v>2013</v>
      </c>
      <c r="K719" t="str">
        <f>"T"&amp;TEXT(Fecha[[#This Row],[Trimestre]],"0")</f>
        <v>T4</v>
      </c>
      <c r="L719" t="str">
        <f>Fecha[[#This Row],[NbTrimestre]]&amp;"/"&amp;RIGHT(TEXT(Fecha[[#This Row],[NbAño]],"0"),2)</f>
        <v>T4/13</v>
      </c>
      <c r="M719" t="str">
        <f>TEXT(Fecha[[#This Row],[Fecha]],"MMMM")</f>
        <v>diciembre</v>
      </c>
      <c r="N719" t="str">
        <f>TEXT(Fecha[[#This Row],[Fecha]],"MMM")</f>
        <v>dic</v>
      </c>
      <c r="O719" t="str">
        <f>TEXT(Fecha[[#This Row],[Dia]],"0")&amp;" "&amp;Fecha[[#This Row],[nbMes3L]]</f>
        <v>18 dic</v>
      </c>
      <c r="P719" t="str">
        <f>"Sem "&amp;TEXT(Fecha[[#This Row],[Semana]],"0")&amp;" "&amp;"/"&amp;RIGHT(TEXT(Fecha[[#This Row],[NbAño]],"0"),2)</f>
        <v>Sem 51 /13</v>
      </c>
      <c r="Q719" t="str">
        <f>TEXT(WEEKDAY(Fecha[[#This Row],[Fecha]],1),"dddd")</f>
        <v>miércoles</v>
      </c>
      <c r="R71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0" spans="1:18" x14ac:dyDescent="0.3">
      <c r="A720" s="1">
        <v>41627</v>
      </c>
      <c r="B720">
        <f>(Fecha[[#This Row],[Año]]*10000)+(Fecha[[#This Row],[Mes]]*100)+Fecha[[#This Row],[Dia]]</f>
        <v>20131219</v>
      </c>
      <c r="C720">
        <f>YEAR(Fecha[Fecha])</f>
        <v>2013</v>
      </c>
      <c r="D720">
        <f>ROUNDUP(Fecha[[#This Row],[Mes]]/3,0)</f>
        <v>4</v>
      </c>
      <c r="E720">
        <f>MONTH(Fecha[[#This Row],[Fecha]])</f>
        <v>12</v>
      </c>
      <c r="F720">
        <f>(Fecha[[#This Row],[Año]]*100)+(Fecha[[#This Row],[Mes]])</f>
        <v>201312</v>
      </c>
      <c r="G720">
        <f>WEEKNUM(Fecha[[#This Row],[Fecha]],2)</f>
        <v>51</v>
      </c>
      <c r="H720">
        <f>DAY(Fecha[[#This Row],[Fecha]])</f>
        <v>19</v>
      </c>
      <c r="I720">
        <f>WEEKDAY(Fecha[[#This Row],[Fecha]],2)</f>
        <v>4</v>
      </c>
      <c r="J720">
        <f>Fecha[[#This Row],[Año]]</f>
        <v>2013</v>
      </c>
      <c r="K720" t="str">
        <f>"T"&amp;TEXT(Fecha[[#This Row],[Trimestre]],"0")</f>
        <v>T4</v>
      </c>
      <c r="L720" t="str">
        <f>Fecha[[#This Row],[NbTrimestre]]&amp;"/"&amp;RIGHT(TEXT(Fecha[[#This Row],[NbAño]],"0"),2)</f>
        <v>T4/13</v>
      </c>
      <c r="M720" t="str">
        <f>TEXT(Fecha[[#This Row],[Fecha]],"MMMM")</f>
        <v>diciembre</v>
      </c>
      <c r="N720" t="str">
        <f>TEXT(Fecha[[#This Row],[Fecha]],"MMM")</f>
        <v>dic</v>
      </c>
      <c r="O720" t="str">
        <f>TEXT(Fecha[[#This Row],[Dia]],"0")&amp;" "&amp;Fecha[[#This Row],[nbMes3L]]</f>
        <v>19 dic</v>
      </c>
      <c r="P720" t="str">
        <f>"Sem "&amp;TEXT(Fecha[[#This Row],[Semana]],"0")&amp;" "&amp;"/"&amp;RIGHT(TEXT(Fecha[[#This Row],[NbAño]],"0"),2)</f>
        <v>Sem 51 /13</v>
      </c>
      <c r="Q720" t="str">
        <f>TEXT(WEEKDAY(Fecha[[#This Row],[Fecha]],1),"dddd")</f>
        <v>jueves</v>
      </c>
      <c r="R72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1" spans="1:18" x14ac:dyDescent="0.3">
      <c r="A721" s="1">
        <v>41628</v>
      </c>
      <c r="B721">
        <f>(Fecha[[#This Row],[Año]]*10000)+(Fecha[[#This Row],[Mes]]*100)+Fecha[[#This Row],[Dia]]</f>
        <v>20131220</v>
      </c>
      <c r="C721">
        <f>YEAR(Fecha[Fecha])</f>
        <v>2013</v>
      </c>
      <c r="D721">
        <f>ROUNDUP(Fecha[[#This Row],[Mes]]/3,0)</f>
        <v>4</v>
      </c>
      <c r="E721">
        <f>MONTH(Fecha[[#This Row],[Fecha]])</f>
        <v>12</v>
      </c>
      <c r="F721">
        <f>(Fecha[[#This Row],[Año]]*100)+(Fecha[[#This Row],[Mes]])</f>
        <v>201312</v>
      </c>
      <c r="G721">
        <f>WEEKNUM(Fecha[[#This Row],[Fecha]],2)</f>
        <v>51</v>
      </c>
      <c r="H721">
        <f>DAY(Fecha[[#This Row],[Fecha]])</f>
        <v>20</v>
      </c>
      <c r="I721">
        <f>WEEKDAY(Fecha[[#This Row],[Fecha]],2)</f>
        <v>5</v>
      </c>
      <c r="J721">
        <f>Fecha[[#This Row],[Año]]</f>
        <v>2013</v>
      </c>
      <c r="K721" t="str">
        <f>"T"&amp;TEXT(Fecha[[#This Row],[Trimestre]],"0")</f>
        <v>T4</v>
      </c>
      <c r="L721" t="str">
        <f>Fecha[[#This Row],[NbTrimestre]]&amp;"/"&amp;RIGHT(TEXT(Fecha[[#This Row],[NbAño]],"0"),2)</f>
        <v>T4/13</v>
      </c>
      <c r="M721" t="str">
        <f>TEXT(Fecha[[#This Row],[Fecha]],"MMMM")</f>
        <v>diciembre</v>
      </c>
      <c r="N721" t="str">
        <f>TEXT(Fecha[[#This Row],[Fecha]],"MMM")</f>
        <v>dic</v>
      </c>
      <c r="O721" t="str">
        <f>TEXT(Fecha[[#This Row],[Dia]],"0")&amp;" "&amp;Fecha[[#This Row],[nbMes3L]]</f>
        <v>20 dic</v>
      </c>
      <c r="P721" t="str">
        <f>"Sem "&amp;TEXT(Fecha[[#This Row],[Semana]],"0")&amp;" "&amp;"/"&amp;RIGHT(TEXT(Fecha[[#This Row],[NbAño]],"0"),2)</f>
        <v>Sem 51 /13</v>
      </c>
      <c r="Q721" t="str">
        <f>TEXT(WEEKDAY(Fecha[[#This Row],[Fecha]],1),"dddd")</f>
        <v>viernes</v>
      </c>
      <c r="R72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2" spans="1:18" x14ac:dyDescent="0.3">
      <c r="A722" s="1">
        <v>41629</v>
      </c>
      <c r="B722">
        <f>(Fecha[[#This Row],[Año]]*10000)+(Fecha[[#This Row],[Mes]]*100)+Fecha[[#This Row],[Dia]]</f>
        <v>20131221</v>
      </c>
      <c r="C722">
        <f>YEAR(Fecha[Fecha])</f>
        <v>2013</v>
      </c>
      <c r="D722">
        <f>ROUNDUP(Fecha[[#This Row],[Mes]]/3,0)</f>
        <v>4</v>
      </c>
      <c r="E722">
        <f>MONTH(Fecha[[#This Row],[Fecha]])</f>
        <v>12</v>
      </c>
      <c r="F722">
        <f>(Fecha[[#This Row],[Año]]*100)+(Fecha[[#This Row],[Mes]])</f>
        <v>201312</v>
      </c>
      <c r="G722">
        <f>WEEKNUM(Fecha[[#This Row],[Fecha]],2)</f>
        <v>51</v>
      </c>
      <c r="H722">
        <f>DAY(Fecha[[#This Row],[Fecha]])</f>
        <v>21</v>
      </c>
      <c r="I722">
        <f>WEEKDAY(Fecha[[#This Row],[Fecha]],2)</f>
        <v>6</v>
      </c>
      <c r="J722">
        <f>Fecha[[#This Row],[Año]]</f>
        <v>2013</v>
      </c>
      <c r="K722" t="str">
        <f>"T"&amp;TEXT(Fecha[[#This Row],[Trimestre]],"0")</f>
        <v>T4</v>
      </c>
      <c r="L722" t="str">
        <f>Fecha[[#This Row],[NbTrimestre]]&amp;"/"&amp;RIGHT(TEXT(Fecha[[#This Row],[NbAño]],"0"),2)</f>
        <v>T4/13</v>
      </c>
      <c r="M722" t="str">
        <f>TEXT(Fecha[[#This Row],[Fecha]],"MMMM")</f>
        <v>diciembre</v>
      </c>
      <c r="N722" t="str">
        <f>TEXT(Fecha[[#This Row],[Fecha]],"MMM")</f>
        <v>dic</v>
      </c>
      <c r="O722" t="str">
        <f>TEXT(Fecha[[#This Row],[Dia]],"0")&amp;" "&amp;Fecha[[#This Row],[nbMes3L]]</f>
        <v>21 dic</v>
      </c>
      <c r="P722" t="str">
        <f>"Sem "&amp;TEXT(Fecha[[#This Row],[Semana]],"0")&amp;" "&amp;"/"&amp;RIGHT(TEXT(Fecha[[#This Row],[NbAño]],"0"),2)</f>
        <v>Sem 51 /13</v>
      </c>
      <c r="Q722" t="str">
        <f>TEXT(WEEKDAY(Fecha[[#This Row],[Fecha]],1),"dddd")</f>
        <v>sábado</v>
      </c>
      <c r="R72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3" spans="1:18" x14ac:dyDescent="0.3">
      <c r="A723" s="1">
        <v>41630</v>
      </c>
      <c r="B723">
        <f>(Fecha[[#This Row],[Año]]*10000)+(Fecha[[#This Row],[Mes]]*100)+Fecha[[#This Row],[Dia]]</f>
        <v>20131222</v>
      </c>
      <c r="C723">
        <f>YEAR(Fecha[Fecha])</f>
        <v>2013</v>
      </c>
      <c r="D723">
        <f>ROUNDUP(Fecha[[#This Row],[Mes]]/3,0)</f>
        <v>4</v>
      </c>
      <c r="E723">
        <f>MONTH(Fecha[[#This Row],[Fecha]])</f>
        <v>12</v>
      </c>
      <c r="F723">
        <f>(Fecha[[#This Row],[Año]]*100)+(Fecha[[#This Row],[Mes]])</f>
        <v>201312</v>
      </c>
      <c r="G723">
        <f>WEEKNUM(Fecha[[#This Row],[Fecha]],2)</f>
        <v>51</v>
      </c>
      <c r="H723">
        <f>DAY(Fecha[[#This Row],[Fecha]])</f>
        <v>22</v>
      </c>
      <c r="I723">
        <f>WEEKDAY(Fecha[[#This Row],[Fecha]],2)</f>
        <v>7</v>
      </c>
      <c r="J723">
        <f>Fecha[[#This Row],[Año]]</f>
        <v>2013</v>
      </c>
      <c r="K723" t="str">
        <f>"T"&amp;TEXT(Fecha[[#This Row],[Trimestre]],"0")</f>
        <v>T4</v>
      </c>
      <c r="L723" t="str">
        <f>Fecha[[#This Row],[NbTrimestre]]&amp;"/"&amp;RIGHT(TEXT(Fecha[[#This Row],[NbAño]],"0"),2)</f>
        <v>T4/13</v>
      </c>
      <c r="M723" t="str">
        <f>TEXT(Fecha[[#This Row],[Fecha]],"MMMM")</f>
        <v>diciembre</v>
      </c>
      <c r="N723" t="str">
        <f>TEXT(Fecha[[#This Row],[Fecha]],"MMM")</f>
        <v>dic</v>
      </c>
      <c r="O723" t="str">
        <f>TEXT(Fecha[[#This Row],[Dia]],"0")&amp;" "&amp;Fecha[[#This Row],[nbMes3L]]</f>
        <v>22 dic</v>
      </c>
      <c r="P723" t="str">
        <f>"Sem "&amp;TEXT(Fecha[[#This Row],[Semana]],"0")&amp;" "&amp;"/"&amp;RIGHT(TEXT(Fecha[[#This Row],[NbAño]],"0"),2)</f>
        <v>Sem 51 /13</v>
      </c>
      <c r="Q723" t="str">
        <f>TEXT(WEEKDAY(Fecha[[#This Row],[Fecha]],1),"dddd")</f>
        <v>domingo</v>
      </c>
      <c r="R723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4" spans="1:18" x14ac:dyDescent="0.3">
      <c r="A724" s="1">
        <v>41631</v>
      </c>
      <c r="B724">
        <f>(Fecha[[#This Row],[Año]]*10000)+(Fecha[[#This Row],[Mes]]*100)+Fecha[[#This Row],[Dia]]</f>
        <v>20131223</v>
      </c>
      <c r="C724">
        <f>YEAR(Fecha[Fecha])</f>
        <v>2013</v>
      </c>
      <c r="D724">
        <f>ROUNDUP(Fecha[[#This Row],[Mes]]/3,0)</f>
        <v>4</v>
      </c>
      <c r="E724">
        <f>MONTH(Fecha[[#This Row],[Fecha]])</f>
        <v>12</v>
      </c>
      <c r="F724">
        <f>(Fecha[[#This Row],[Año]]*100)+(Fecha[[#This Row],[Mes]])</f>
        <v>201312</v>
      </c>
      <c r="G724">
        <f>WEEKNUM(Fecha[[#This Row],[Fecha]],2)</f>
        <v>52</v>
      </c>
      <c r="H724">
        <f>DAY(Fecha[[#This Row],[Fecha]])</f>
        <v>23</v>
      </c>
      <c r="I724">
        <f>WEEKDAY(Fecha[[#This Row],[Fecha]],2)</f>
        <v>1</v>
      </c>
      <c r="J724">
        <f>Fecha[[#This Row],[Año]]</f>
        <v>2013</v>
      </c>
      <c r="K724" t="str">
        <f>"T"&amp;TEXT(Fecha[[#This Row],[Trimestre]],"0")</f>
        <v>T4</v>
      </c>
      <c r="L724" t="str">
        <f>Fecha[[#This Row],[NbTrimestre]]&amp;"/"&amp;RIGHT(TEXT(Fecha[[#This Row],[NbAño]],"0"),2)</f>
        <v>T4/13</v>
      </c>
      <c r="M724" t="str">
        <f>TEXT(Fecha[[#This Row],[Fecha]],"MMMM")</f>
        <v>diciembre</v>
      </c>
      <c r="N724" t="str">
        <f>TEXT(Fecha[[#This Row],[Fecha]],"MMM")</f>
        <v>dic</v>
      </c>
      <c r="O724" t="str">
        <f>TEXT(Fecha[[#This Row],[Dia]],"0")&amp;" "&amp;Fecha[[#This Row],[nbMes3L]]</f>
        <v>23 dic</v>
      </c>
      <c r="P724" t="str">
        <f>"Sem "&amp;TEXT(Fecha[[#This Row],[Semana]],"0")&amp;" "&amp;"/"&amp;RIGHT(TEXT(Fecha[[#This Row],[NbAño]],"0"),2)</f>
        <v>Sem 52 /13</v>
      </c>
      <c r="Q724" t="str">
        <f>TEXT(WEEKDAY(Fecha[[#This Row],[Fecha]],1),"dddd")</f>
        <v>lunes</v>
      </c>
      <c r="R724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5" spans="1:18" x14ac:dyDescent="0.3">
      <c r="A725" s="1">
        <v>41632</v>
      </c>
      <c r="B725">
        <f>(Fecha[[#This Row],[Año]]*10000)+(Fecha[[#This Row],[Mes]]*100)+Fecha[[#This Row],[Dia]]</f>
        <v>20131224</v>
      </c>
      <c r="C725">
        <f>YEAR(Fecha[Fecha])</f>
        <v>2013</v>
      </c>
      <c r="D725">
        <f>ROUNDUP(Fecha[[#This Row],[Mes]]/3,0)</f>
        <v>4</v>
      </c>
      <c r="E725">
        <f>MONTH(Fecha[[#This Row],[Fecha]])</f>
        <v>12</v>
      </c>
      <c r="F725">
        <f>(Fecha[[#This Row],[Año]]*100)+(Fecha[[#This Row],[Mes]])</f>
        <v>201312</v>
      </c>
      <c r="G725">
        <f>WEEKNUM(Fecha[[#This Row],[Fecha]],2)</f>
        <v>52</v>
      </c>
      <c r="H725">
        <f>DAY(Fecha[[#This Row],[Fecha]])</f>
        <v>24</v>
      </c>
      <c r="I725">
        <f>WEEKDAY(Fecha[[#This Row],[Fecha]],2)</f>
        <v>2</v>
      </c>
      <c r="J725">
        <f>Fecha[[#This Row],[Año]]</f>
        <v>2013</v>
      </c>
      <c r="K725" t="str">
        <f>"T"&amp;TEXT(Fecha[[#This Row],[Trimestre]],"0")</f>
        <v>T4</v>
      </c>
      <c r="L725" t="str">
        <f>Fecha[[#This Row],[NbTrimestre]]&amp;"/"&amp;RIGHT(TEXT(Fecha[[#This Row],[NbAño]],"0"),2)</f>
        <v>T4/13</v>
      </c>
      <c r="M725" t="str">
        <f>TEXT(Fecha[[#This Row],[Fecha]],"MMMM")</f>
        <v>diciembre</v>
      </c>
      <c r="N725" t="str">
        <f>TEXT(Fecha[[#This Row],[Fecha]],"MMM")</f>
        <v>dic</v>
      </c>
      <c r="O725" t="str">
        <f>TEXT(Fecha[[#This Row],[Dia]],"0")&amp;" "&amp;Fecha[[#This Row],[nbMes3L]]</f>
        <v>24 dic</v>
      </c>
      <c r="P725" t="str">
        <f>"Sem "&amp;TEXT(Fecha[[#This Row],[Semana]],"0")&amp;" "&amp;"/"&amp;RIGHT(TEXT(Fecha[[#This Row],[NbAño]],"0"),2)</f>
        <v>Sem 52 /13</v>
      </c>
      <c r="Q725" t="str">
        <f>TEXT(WEEKDAY(Fecha[[#This Row],[Fecha]],1),"dddd")</f>
        <v>martes</v>
      </c>
      <c r="R725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6" spans="1:18" x14ac:dyDescent="0.3">
      <c r="A726" s="1">
        <v>41633</v>
      </c>
      <c r="B726">
        <f>(Fecha[[#This Row],[Año]]*10000)+(Fecha[[#This Row],[Mes]]*100)+Fecha[[#This Row],[Dia]]</f>
        <v>20131225</v>
      </c>
      <c r="C726">
        <f>YEAR(Fecha[Fecha])</f>
        <v>2013</v>
      </c>
      <c r="D726">
        <f>ROUNDUP(Fecha[[#This Row],[Mes]]/3,0)</f>
        <v>4</v>
      </c>
      <c r="E726">
        <f>MONTH(Fecha[[#This Row],[Fecha]])</f>
        <v>12</v>
      </c>
      <c r="F726">
        <f>(Fecha[[#This Row],[Año]]*100)+(Fecha[[#This Row],[Mes]])</f>
        <v>201312</v>
      </c>
      <c r="G726">
        <f>WEEKNUM(Fecha[[#This Row],[Fecha]],2)</f>
        <v>52</v>
      </c>
      <c r="H726">
        <f>DAY(Fecha[[#This Row],[Fecha]])</f>
        <v>25</v>
      </c>
      <c r="I726">
        <f>WEEKDAY(Fecha[[#This Row],[Fecha]],2)</f>
        <v>3</v>
      </c>
      <c r="J726">
        <f>Fecha[[#This Row],[Año]]</f>
        <v>2013</v>
      </c>
      <c r="K726" t="str">
        <f>"T"&amp;TEXT(Fecha[[#This Row],[Trimestre]],"0")</f>
        <v>T4</v>
      </c>
      <c r="L726" t="str">
        <f>Fecha[[#This Row],[NbTrimestre]]&amp;"/"&amp;RIGHT(TEXT(Fecha[[#This Row],[NbAño]],"0"),2)</f>
        <v>T4/13</v>
      </c>
      <c r="M726" t="str">
        <f>TEXT(Fecha[[#This Row],[Fecha]],"MMMM")</f>
        <v>diciembre</v>
      </c>
      <c r="N726" t="str">
        <f>TEXT(Fecha[[#This Row],[Fecha]],"MMM")</f>
        <v>dic</v>
      </c>
      <c r="O726" t="str">
        <f>TEXT(Fecha[[#This Row],[Dia]],"0")&amp;" "&amp;Fecha[[#This Row],[nbMes3L]]</f>
        <v>25 dic</v>
      </c>
      <c r="P726" t="str">
        <f>"Sem "&amp;TEXT(Fecha[[#This Row],[Semana]],"0")&amp;" "&amp;"/"&amp;RIGHT(TEXT(Fecha[[#This Row],[NbAño]],"0"),2)</f>
        <v>Sem 52 /13</v>
      </c>
      <c r="Q726" t="str">
        <f>TEXT(WEEKDAY(Fecha[[#This Row],[Fecha]],1),"dddd")</f>
        <v>miércoles</v>
      </c>
      <c r="R726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7" spans="1:18" x14ac:dyDescent="0.3">
      <c r="A727" s="1">
        <v>41634</v>
      </c>
      <c r="B727">
        <f>(Fecha[[#This Row],[Año]]*10000)+(Fecha[[#This Row],[Mes]]*100)+Fecha[[#This Row],[Dia]]</f>
        <v>20131226</v>
      </c>
      <c r="C727">
        <f>YEAR(Fecha[Fecha])</f>
        <v>2013</v>
      </c>
      <c r="D727">
        <f>ROUNDUP(Fecha[[#This Row],[Mes]]/3,0)</f>
        <v>4</v>
      </c>
      <c r="E727">
        <f>MONTH(Fecha[[#This Row],[Fecha]])</f>
        <v>12</v>
      </c>
      <c r="F727">
        <f>(Fecha[[#This Row],[Año]]*100)+(Fecha[[#This Row],[Mes]])</f>
        <v>201312</v>
      </c>
      <c r="G727">
        <f>WEEKNUM(Fecha[[#This Row],[Fecha]],2)</f>
        <v>52</v>
      </c>
      <c r="H727">
        <f>DAY(Fecha[[#This Row],[Fecha]])</f>
        <v>26</v>
      </c>
      <c r="I727">
        <f>WEEKDAY(Fecha[[#This Row],[Fecha]],2)</f>
        <v>4</v>
      </c>
      <c r="J727">
        <f>Fecha[[#This Row],[Año]]</f>
        <v>2013</v>
      </c>
      <c r="K727" t="str">
        <f>"T"&amp;TEXT(Fecha[[#This Row],[Trimestre]],"0")</f>
        <v>T4</v>
      </c>
      <c r="L727" t="str">
        <f>Fecha[[#This Row],[NbTrimestre]]&amp;"/"&amp;RIGHT(TEXT(Fecha[[#This Row],[NbAño]],"0"),2)</f>
        <v>T4/13</v>
      </c>
      <c r="M727" t="str">
        <f>TEXT(Fecha[[#This Row],[Fecha]],"MMMM")</f>
        <v>diciembre</v>
      </c>
      <c r="N727" t="str">
        <f>TEXT(Fecha[[#This Row],[Fecha]],"MMM")</f>
        <v>dic</v>
      </c>
      <c r="O727" t="str">
        <f>TEXT(Fecha[[#This Row],[Dia]],"0")&amp;" "&amp;Fecha[[#This Row],[nbMes3L]]</f>
        <v>26 dic</v>
      </c>
      <c r="P727" t="str">
        <f>"Sem "&amp;TEXT(Fecha[[#This Row],[Semana]],"0")&amp;" "&amp;"/"&amp;RIGHT(TEXT(Fecha[[#This Row],[NbAño]],"0"),2)</f>
        <v>Sem 52 /13</v>
      </c>
      <c r="Q727" t="str">
        <f>TEXT(WEEKDAY(Fecha[[#This Row],[Fecha]],1),"dddd")</f>
        <v>jueves</v>
      </c>
      <c r="R727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8" spans="1:18" x14ac:dyDescent="0.3">
      <c r="A728" s="1">
        <v>41635</v>
      </c>
      <c r="B728">
        <f>(Fecha[[#This Row],[Año]]*10000)+(Fecha[[#This Row],[Mes]]*100)+Fecha[[#This Row],[Dia]]</f>
        <v>20131227</v>
      </c>
      <c r="C728">
        <f>YEAR(Fecha[Fecha])</f>
        <v>2013</v>
      </c>
      <c r="D728">
        <f>ROUNDUP(Fecha[[#This Row],[Mes]]/3,0)</f>
        <v>4</v>
      </c>
      <c r="E728">
        <f>MONTH(Fecha[[#This Row],[Fecha]])</f>
        <v>12</v>
      </c>
      <c r="F728">
        <f>(Fecha[[#This Row],[Año]]*100)+(Fecha[[#This Row],[Mes]])</f>
        <v>201312</v>
      </c>
      <c r="G728">
        <f>WEEKNUM(Fecha[[#This Row],[Fecha]],2)</f>
        <v>52</v>
      </c>
      <c r="H728">
        <f>DAY(Fecha[[#This Row],[Fecha]])</f>
        <v>27</v>
      </c>
      <c r="I728">
        <f>WEEKDAY(Fecha[[#This Row],[Fecha]],2)</f>
        <v>5</v>
      </c>
      <c r="J728">
        <f>Fecha[[#This Row],[Año]]</f>
        <v>2013</v>
      </c>
      <c r="K728" t="str">
        <f>"T"&amp;TEXT(Fecha[[#This Row],[Trimestre]],"0")</f>
        <v>T4</v>
      </c>
      <c r="L728" t="str">
        <f>Fecha[[#This Row],[NbTrimestre]]&amp;"/"&amp;RIGHT(TEXT(Fecha[[#This Row],[NbAño]],"0"),2)</f>
        <v>T4/13</v>
      </c>
      <c r="M728" t="str">
        <f>TEXT(Fecha[[#This Row],[Fecha]],"MMMM")</f>
        <v>diciembre</v>
      </c>
      <c r="N728" t="str">
        <f>TEXT(Fecha[[#This Row],[Fecha]],"MMM")</f>
        <v>dic</v>
      </c>
      <c r="O728" t="str">
        <f>TEXT(Fecha[[#This Row],[Dia]],"0")&amp;" "&amp;Fecha[[#This Row],[nbMes3L]]</f>
        <v>27 dic</v>
      </c>
      <c r="P728" t="str">
        <f>"Sem "&amp;TEXT(Fecha[[#This Row],[Semana]],"0")&amp;" "&amp;"/"&amp;RIGHT(TEXT(Fecha[[#This Row],[NbAño]],"0"),2)</f>
        <v>Sem 52 /13</v>
      </c>
      <c r="Q728" t="str">
        <f>TEXT(WEEKDAY(Fecha[[#This Row],[Fecha]],1),"dddd")</f>
        <v>viernes</v>
      </c>
      <c r="R728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29" spans="1:18" x14ac:dyDescent="0.3">
      <c r="A729" s="1">
        <v>41636</v>
      </c>
      <c r="B729">
        <f>(Fecha[[#This Row],[Año]]*10000)+(Fecha[[#This Row],[Mes]]*100)+Fecha[[#This Row],[Dia]]</f>
        <v>20131228</v>
      </c>
      <c r="C729">
        <f>YEAR(Fecha[Fecha])</f>
        <v>2013</v>
      </c>
      <c r="D729">
        <f>ROUNDUP(Fecha[[#This Row],[Mes]]/3,0)</f>
        <v>4</v>
      </c>
      <c r="E729">
        <f>MONTH(Fecha[[#This Row],[Fecha]])</f>
        <v>12</v>
      </c>
      <c r="F729">
        <f>(Fecha[[#This Row],[Año]]*100)+(Fecha[[#This Row],[Mes]])</f>
        <v>201312</v>
      </c>
      <c r="G729">
        <f>WEEKNUM(Fecha[[#This Row],[Fecha]],2)</f>
        <v>52</v>
      </c>
      <c r="H729">
        <f>DAY(Fecha[[#This Row],[Fecha]])</f>
        <v>28</v>
      </c>
      <c r="I729">
        <f>WEEKDAY(Fecha[[#This Row],[Fecha]],2)</f>
        <v>6</v>
      </c>
      <c r="J729">
        <f>Fecha[[#This Row],[Año]]</f>
        <v>2013</v>
      </c>
      <c r="K729" t="str">
        <f>"T"&amp;TEXT(Fecha[[#This Row],[Trimestre]],"0")</f>
        <v>T4</v>
      </c>
      <c r="L729" t="str">
        <f>Fecha[[#This Row],[NbTrimestre]]&amp;"/"&amp;RIGHT(TEXT(Fecha[[#This Row],[NbAño]],"0"),2)</f>
        <v>T4/13</v>
      </c>
      <c r="M729" t="str">
        <f>TEXT(Fecha[[#This Row],[Fecha]],"MMMM")</f>
        <v>diciembre</v>
      </c>
      <c r="N729" t="str">
        <f>TEXT(Fecha[[#This Row],[Fecha]],"MMM")</f>
        <v>dic</v>
      </c>
      <c r="O729" t="str">
        <f>TEXT(Fecha[[#This Row],[Dia]],"0")&amp;" "&amp;Fecha[[#This Row],[nbMes3L]]</f>
        <v>28 dic</v>
      </c>
      <c r="P729" t="str">
        <f>"Sem "&amp;TEXT(Fecha[[#This Row],[Semana]],"0")&amp;" "&amp;"/"&amp;RIGHT(TEXT(Fecha[[#This Row],[NbAño]],"0"),2)</f>
        <v>Sem 52 /13</v>
      </c>
      <c r="Q729" t="str">
        <f>TEXT(WEEKDAY(Fecha[[#This Row],[Fecha]],1),"dddd")</f>
        <v>sábado</v>
      </c>
      <c r="R729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30" spans="1:18" x14ac:dyDescent="0.3">
      <c r="A730" s="1">
        <v>41637</v>
      </c>
      <c r="B730">
        <f>(Fecha[[#This Row],[Año]]*10000)+(Fecha[[#This Row],[Mes]]*100)+Fecha[[#This Row],[Dia]]</f>
        <v>20131229</v>
      </c>
      <c r="C730">
        <f>YEAR(Fecha[Fecha])</f>
        <v>2013</v>
      </c>
      <c r="D730">
        <f>ROUNDUP(Fecha[[#This Row],[Mes]]/3,0)</f>
        <v>4</v>
      </c>
      <c r="E730">
        <f>MONTH(Fecha[[#This Row],[Fecha]])</f>
        <v>12</v>
      </c>
      <c r="F730">
        <f>(Fecha[[#This Row],[Año]]*100)+(Fecha[[#This Row],[Mes]])</f>
        <v>201312</v>
      </c>
      <c r="G730">
        <f>WEEKNUM(Fecha[[#This Row],[Fecha]],2)</f>
        <v>52</v>
      </c>
      <c r="H730">
        <f>DAY(Fecha[[#This Row],[Fecha]])</f>
        <v>29</v>
      </c>
      <c r="I730">
        <f>WEEKDAY(Fecha[[#This Row],[Fecha]],2)</f>
        <v>7</v>
      </c>
      <c r="J730">
        <f>Fecha[[#This Row],[Año]]</f>
        <v>2013</v>
      </c>
      <c r="K730" t="str">
        <f>"T"&amp;TEXT(Fecha[[#This Row],[Trimestre]],"0")</f>
        <v>T4</v>
      </c>
      <c r="L730" t="str">
        <f>Fecha[[#This Row],[NbTrimestre]]&amp;"/"&amp;RIGHT(TEXT(Fecha[[#This Row],[NbAño]],"0"),2)</f>
        <v>T4/13</v>
      </c>
      <c r="M730" t="str">
        <f>TEXT(Fecha[[#This Row],[Fecha]],"MMMM")</f>
        <v>diciembre</v>
      </c>
      <c r="N730" t="str">
        <f>TEXT(Fecha[[#This Row],[Fecha]],"MMM")</f>
        <v>dic</v>
      </c>
      <c r="O730" t="str">
        <f>TEXT(Fecha[[#This Row],[Dia]],"0")&amp;" "&amp;Fecha[[#This Row],[nbMes3L]]</f>
        <v>29 dic</v>
      </c>
      <c r="P730" t="str">
        <f>"Sem "&amp;TEXT(Fecha[[#This Row],[Semana]],"0")&amp;" "&amp;"/"&amp;RIGHT(TEXT(Fecha[[#This Row],[NbAño]],"0"),2)</f>
        <v>Sem 52 /13</v>
      </c>
      <c r="Q730" t="str">
        <f>TEXT(WEEKDAY(Fecha[[#This Row],[Fecha]],1),"dddd")</f>
        <v>domingo</v>
      </c>
      <c r="R730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31" spans="1:18" x14ac:dyDescent="0.3">
      <c r="A731" s="1">
        <v>41638</v>
      </c>
      <c r="B731">
        <f>(Fecha[[#This Row],[Año]]*10000)+(Fecha[[#This Row],[Mes]]*100)+Fecha[[#This Row],[Dia]]</f>
        <v>20131230</v>
      </c>
      <c r="C731">
        <f>YEAR(Fecha[Fecha])</f>
        <v>2013</v>
      </c>
      <c r="D731">
        <f>ROUNDUP(Fecha[[#This Row],[Mes]]/3,0)</f>
        <v>4</v>
      </c>
      <c r="E731">
        <f>MONTH(Fecha[[#This Row],[Fecha]])</f>
        <v>12</v>
      </c>
      <c r="F731">
        <f>(Fecha[[#This Row],[Año]]*100)+(Fecha[[#This Row],[Mes]])</f>
        <v>201312</v>
      </c>
      <c r="G731">
        <f>WEEKNUM(Fecha[[#This Row],[Fecha]],2)</f>
        <v>53</v>
      </c>
      <c r="H731">
        <f>DAY(Fecha[[#This Row],[Fecha]])</f>
        <v>30</v>
      </c>
      <c r="I731">
        <f>WEEKDAY(Fecha[[#This Row],[Fecha]],2)</f>
        <v>1</v>
      </c>
      <c r="J731">
        <f>Fecha[[#This Row],[Año]]</f>
        <v>2013</v>
      </c>
      <c r="K731" t="str">
        <f>"T"&amp;TEXT(Fecha[[#This Row],[Trimestre]],"0")</f>
        <v>T4</v>
      </c>
      <c r="L731" t="str">
        <f>Fecha[[#This Row],[NbTrimestre]]&amp;"/"&amp;RIGHT(TEXT(Fecha[[#This Row],[NbAño]],"0"),2)</f>
        <v>T4/13</v>
      </c>
      <c r="M731" t="str">
        <f>TEXT(Fecha[[#This Row],[Fecha]],"MMMM")</f>
        <v>diciembre</v>
      </c>
      <c r="N731" t="str">
        <f>TEXT(Fecha[[#This Row],[Fecha]],"MMM")</f>
        <v>dic</v>
      </c>
      <c r="O731" t="str">
        <f>TEXT(Fecha[[#This Row],[Dia]],"0")&amp;" "&amp;Fecha[[#This Row],[nbMes3L]]</f>
        <v>30 dic</v>
      </c>
      <c r="P731" t="str">
        <f>"Sem "&amp;TEXT(Fecha[[#This Row],[Semana]],"0")&amp;" "&amp;"/"&amp;RIGHT(TEXT(Fecha[[#This Row],[NbAño]],"0"),2)</f>
        <v>Sem 53 /13</v>
      </c>
      <c r="Q731" t="str">
        <f>TEXT(WEEKDAY(Fecha[[#This Row],[Fecha]],1),"dddd")</f>
        <v>lunes</v>
      </c>
      <c r="R731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  <row r="732" spans="1:18" x14ac:dyDescent="0.3">
      <c r="A732" s="1">
        <v>41639</v>
      </c>
      <c r="B732">
        <f>(Fecha[[#This Row],[Año]]*10000)+(Fecha[[#This Row],[Mes]]*100)+Fecha[[#This Row],[Dia]]</f>
        <v>20131231</v>
      </c>
      <c r="C732">
        <f>YEAR(Fecha[Fecha])</f>
        <v>2013</v>
      </c>
      <c r="D732">
        <f>ROUNDUP(Fecha[[#This Row],[Mes]]/3,0)</f>
        <v>4</v>
      </c>
      <c r="E732">
        <f>MONTH(Fecha[[#This Row],[Fecha]])</f>
        <v>12</v>
      </c>
      <c r="F732">
        <f>(Fecha[[#This Row],[Año]]*100)+(Fecha[[#This Row],[Mes]])</f>
        <v>201312</v>
      </c>
      <c r="G732">
        <f>WEEKNUM(Fecha[[#This Row],[Fecha]],2)</f>
        <v>53</v>
      </c>
      <c r="H732">
        <f>DAY(Fecha[[#This Row],[Fecha]])</f>
        <v>31</v>
      </c>
      <c r="I732">
        <f>WEEKDAY(Fecha[[#This Row],[Fecha]],2)</f>
        <v>2</v>
      </c>
      <c r="J732">
        <f>Fecha[[#This Row],[Año]]</f>
        <v>2013</v>
      </c>
      <c r="K732" t="str">
        <f>"T"&amp;TEXT(Fecha[[#This Row],[Trimestre]],"0")</f>
        <v>T4</v>
      </c>
      <c r="L732" t="str">
        <f>Fecha[[#This Row],[NbTrimestre]]&amp;"/"&amp;RIGHT(TEXT(Fecha[[#This Row],[NbAño]],"0"),2)</f>
        <v>T4/13</v>
      </c>
      <c r="M732" t="str">
        <f>TEXT(Fecha[[#This Row],[Fecha]],"MMMM")</f>
        <v>diciembre</v>
      </c>
      <c r="N732" t="str">
        <f>TEXT(Fecha[[#This Row],[Fecha]],"MMM")</f>
        <v>dic</v>
      </c>
      <c r="O732" t="str">
        <f>TEXT(Fecha[[#This Row],[Dia]],"0")&amp;" "&amp;Fecha[[#This Row],[nbMes3L]]</f>
        <v>31 dic</v>
      </c>
      <c r="P732" t="str">
        <f>"Sem "&amp;TEXT(Fecha[[#This Row],[Semana]],"0")&amp;" "&amp;"/"&amp;RIGHT(TEXT(Fecha[[#This Row],[NbAño]],"0"),2)</f>
        <v>Sem 53 /13</v>
      </c>
      <c r="Q732" t="str">
        <f>TEXT(WEEKDAY(Fecha[[#This Row],[Fecha]],1),"dddd")</f>
        <v>martes</v>
      </c>
      <c r="R732" t="str">
        <f>IF(OR(AND(Fecha[[#This Row],[FechaSK]]&gt;=20120331, Fecha[[#This Row],[FechaSK]]&lt;=20120408),AND(Fecha[[#This Row],[FechaSK]]&gt;=20130323,Fecha[[#This Row],[FechaSK]]&lt;=20130331)),"Semana Santa",IF(OR(AND(Fecha[[#This Row],[FechaSK]]&gt;=20121201, Fecha[[#This Row],[FechaSK]]&lt;=20121210),AND(Fecha[[#This Row],[FechaSK]]&gt;=20131130, Fecha[[#This Row],[FechaSK]]&lt;=20131209)),"Puente Diciembre (10 dias)",""))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Ganton</dc:creator>
  <cp:lastModifiedBy>Ganton</cp:lastModifiedBy>
  <dcterms:created xsi:type="dcterms:W3CDTF">2016-05-31T09:47:21Z</dcterms:created>
  <dcterms:modified xsi:type="dcterms:W3CDTF">2016-05-31T10:46:15Z</dcterms:modified>
</cp:coreProperties>
</file>