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mga8\Documents\Portfolio\Estudos\DataAnalysis\Data Analystic da Preditiva\Exercicios\"/>
    </mc:Choice>
  </mc:AlternateContent>
  <xr:revisionPtr revIDLastSave="0" documentId="10_ncr:0_{3A02877C-BA33-49FE-9FA0-CCBEA1C96914}" xr6:coauthVersionLast="44" xr6:coauthVersionMax="44" xr10:uidLastSave="{00000000-0000-0000-0000-000000000000}"/>
  <bookViews>
    <workbookView xWindow="-120" yWindow="-120" windowWidth="20730" windowHeight="11160" xr2:uid="{2CC17857-04BE-4AFA-AF4E-1F774A5E1E1B}"/>
  </bookViews>
  <sheets>
    <sheet name="Contextualização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8" i="1" l="1"/>
  <c r="B17" i="1"/>
  <c r="J11" i="1"/>
  <c r="J10" i="1"/>
  <c r="C11" i="1"/>
  <c r="F7" i="1"/>
  <c r="D6" i="1" l="1"/>
  <c r="E6" i="1" s="1"/>
  <c r="C10" i="1" l="1"/>
  <c r="D10" i="1" s="1"/>
  <c r="D13" i="1"/>
  <c r="E13" i="1" s="1"/>
  <c r="G7" i="1"/>
  <c r="I11" i="1"/>
  <c r="I10" i="1"/>
</calcChain>
</file>

<file path=xl/sharedStrings.xml><?xml version="1.0" encoding="utf-8"?>
<sst xmlns="http://schemas.openxmlformats.org/spreadsheetml/2006/main" count="17" uniqueCount="17">
  <si>
    <t>Aplicação 3: Conversão de Vendas</t>
  </si>
  <si>
    <t>Ao analisar a conversão de vendas no site de sua empresa, o analista de dados verificou que houve 10 vendas em 50 visitas.</t>
  </si>
  <si>
    <t>a) Calcule a taxa de conversão (vendas/visitas) e a variância dessa taxa.</t>
  </si>
  <si>
    <t>b) Qual o intervalo de confiança considerando um coeficiente de confiança de 95%?</t>
  </si>
  <si>
    <t>c) Qual a margem de erro?</t>
  </si>
  <si>
    <t>d) Qual seria o tamanho da amostra caso quisermos uma margem de erro de 5p.p?</t>
  </si>
  <si>
    <t xml:space="preserve">Desvio padrão = </t>
  </si>
  <si>
    <t xml:space="preserve">Taxa de conversão (Média) = </t>
  </si>
  <si>
    <t>T-student =</t>
  </si>
  <si>
    <t xml:space="preserve">Limite inferior de 95% = </t>
  </si>
  <si>
    <t xml:space="preserve">Limite superior de 95% = </t>
  </si>
  <si>
    <t xml:space="preserve">Tamanho (n) = </t>
  </si>
  <si>
    <t>p.p = pontos percentuais</t>
  </si>
  <si>
    <t>Tamanho da amostra (n) = (S² * Z²) / E²</t>
  </si>
  <si>
    <t>Z² =</t>
  </si>
  <si>
    <t xml:space="preserve">Variância da proporção amostral = (p * (1 - p)) = </t>
  </si>
  <si>
    <t>Para obter uma margem de erro  de 5 pontos percentuais precisamos ter uma amostra com pelo menos 246 dados.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</si>
</sst>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1" formatCode="0.0000"/>
    <numFmt numFmtId="172" formatCode="0.00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11"/>
      <color rgb="FF24292F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2" fillId="0" borderId="0" xfId="0" applyFont="1"/>
    <xf numFmtId="0" fontId="3" fillId="0" borderId="0" xfId="0" applyFont="1"/>
    <xf numFmtId="9" fontId="0" fillId="0" borderId="0" xfId="1" applyFont="1"/>
    <xf numFmtId="9" fontId="4" fillId="0" borderId="0" xfId="1" applyFont="1"/>
    <xf numFmtId="0" fontId="4" fillId="0" borderId="0" xfId="0" applyFont="1"/>
    <xf numFmtId="0" fontId="5" fillId="0" borderId="0" xfId="0" applyFont="1"/>
    <xf numFmtId="10" fontId="4" fillId="0" borderId="0" xfId="1" applyNumberFormat="1" applyFont="1"/>
    <xf numFmtId="2" fontId="4" fillId="0" borderId="0" xfId="1" applyNumberFormat="1" applyFont="1" applyAlignment="1">
      <alignment horizontal="center"/>
    </xf>
    <xf numFmtId="9" fontId="4" fillId="0" borderId="0" xfId="0" applyNumberFormat="1" applyFont="1" applyAlignment="1">
      <alignment horizontal="center"/>
    </xf>
    <xf numFmtId="171" fontId="4" fillId="0" borderId="0" xfId="1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171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172" fontId="0" fillId="0" borderId="0" xfId="0" applyNumberFormat="1"/>
    <xf numFmtId="172" fontId="4" fillId="0" borderId="0" xfId="0" applyNumberFormat="1" applyFont="1"/>
    <xf numFmtId="9" fontId="4" fillId="0" borderId="0" xfId="1" applyFont="1" applyAlignment="1">
      <alignment horizontal="center"/>
    </xf>
    <xf numFmtId="1" fontId="4" fillId="0" borderId="0" xfId="0" applyNumberFormat="1" applyFont="1" applyAlignment="1">
      <alignment horizont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66675</xdr:colOff>
      <xdr:row>2</xdr:row>
      <xdr:rowOff>57150</xdr:rowOff>
    </xdr:from>
    <xdr:to>
      <xdr:col>11</xdr:col>
      <xdr:colOff>117750</xdr:colOff>
      <xdr:row>7</xdr:row>
      <xdr:rowOff>152400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97029A9F-81A6-4EB8-92AE-5CC887C930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43475" y="485775"/>
          <a:ext cx="1879875" cy="1066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3AF47-CE15-46B6-880E-83166236F1C2}">
  <dimension ref="A1:J19"/>
  <sheetViews>
    <sheetView showGridLines="0" tabSelected="1" zoomScaleNormal="100" workbookViewId="0"/>
  </sheetViews>
  <sheetFormatPr defaultRowHeight="15" x14ac:dyDescent="0.25"/>
  <cols>
    <col min="5" max="5" width="7.140625" bestFit="1" customWidth="1"/>
  </cols>
  <sheetData>
    <row r="1" spans="1:10" ht="18.75" x14ac:dyDescent="0.3">
      <c r="A1" s="2" t="s">
        <v>0</v>
      </c>
    </row>
    <row r="2" spans="1:10" x14ac:dyDescent="0.25">
      <c r="A2" t="s">
        <v>1</v>
      </c>
    </row>
    <row r="4" spans="1:10" x14ac:dyDescent="0.25">
      <c r="A4" s="1" t="s">
        <v>2</v>
      </c>
    </row>
    <row r="5" spans="1:10" x14ac:dyDescent="0.25">
      <c r="A5" s="5" t="s">
        <v>11</v>
      </c>
      <c r="C5" s="13">
        <v>50</v>
      </c>
    </row>
    <row r="6" spans="1:10" x14ac:dyDescent="0.25">
      <c r="A6" s="5" t="s">
        <v>7</v>
      </c>
      <c r="D6" s="8">
        <f>10/50</f>
        <v>0.2</v>
      </c>
      <c r="E6" s="9">
        <f>D6</f>
        <v>0.2</v>
      </c>
    </row>
    <row r="7" spans="1:10" ht="16.5" x14ac:dyDescent="0.3">
      <c r="A7" s="5" t="s">
        <v>15</v>
      </c>
      <c r="C7" s="4"/>
      <c r="E7" s="6"/>
      <c r="F7" s="10">
        <f>(0.2*(1-0.2))</f>
        <v>0.16000000000000003</v>
      </c>
      <c r="G7" s="11">
        <f>F7</f>
        <v>0.16000000000000003</v>
      </c>
    </row>
    <row r="8" spans="1:10" ht="16.5" x14ac:dyDescent="0.3">
      <c r="A8" s="5"/>
      <c r="C8" s="4"/>
      <c r="E8" s="6"/>
      <c r="F8" s="10"/>
      <c r="G8" s="11"/>
    </row>
    <row r="9" spans="1:10" x14ac:dyDescent="0.25">
      <c r="A9" s="1" t="s">
        <v>3</v>
      </c>
    </row>
    <row r="10" spans="1:10" x14ac:dyDescent="0.25">
      <c r="A10" s="5" t="s">
        <v>6</v>
      </c>
      <c r="C10" s="10">
        <f>SQRT(F7)</f>
        <v>0.4</v>
      </c>
      <c r="D10" s="11">
        <f>C10</f>
        <v>0.4</v>
      </c>
      <c r="F10" s="5" t="s">
        <v>9</v>
      </c>
      <c r="I10" s="13">
        <f>$D$6-$C$11*($C$10/SQRT($C$5))</f>
        <v>8.6321257801708087E-2</v>
      </c>
      <c r="J10" s="16">
        <f>$D$6-$C$11*($C$10/SQRT($C$5))</f>
        <v>8.6321257801708087E-2</v>
      </c>
    </row>
    <row r="11" spans="1:10" x14ac:dyDescent="0.25">
      <c r="A11" s="5" t="s">
        <v>8</v>
      </c>
      <c r="C11" s="12">
        <f>ABS(_xlfn.T.INV((1-0.95)/2,C5-1))</f>
        <v>2.0095752371292388</v>
      </c>
      <c r="D11" s="11"/>
      <c r="F11" s="5" t="s">
        <v>10</v>
      </c>
      <c r="I11" s="13">
        <f>$D$6+$C$11*($C$10/SQRT($C$5))</f>
        <v>0.31367874219829195</v>
      </c>
      <c r="J11" s="16">
        <f>$D$6+$C$11*($C$10/SQRT($C$5))</f>
        <v>0.31367874219829195</v>
      </c>
    </row>
    <row r="12" spans="1:10" x14ac:dyDescent="0.25">
      <c r="A12" s="5"/>
      <c r="C12" s="10"/>
      <c r="D12" s="11"/>
    </row>
    <row r="13" spans="1:10" x14ac:dyDescent="0.25">
      <c r="A13" s="1" t="s">
        <v>4</v>
      </c>
      <c r="D13" s="15">
        <f>C11*(C10/SQRT(C5))</f>
        <v>0.11367874219829192</v>
      </c>
      <c r="E13" s="7">
        <f>D13</f>
        <v>0.11367874219829192</v>
      </c>
    </row>
    <row r="14" spans="1:10" x14ac:dyDescent="0.25">
      <c r="C14" s="14"/>
    </row>
    <row r="15" spans="1:10" x14ac:dyDescent="0.25">
      <c r="A15" s="1" t="s">
        <v>5</v>
      </c>
    </row>
    <row r="16" spans="1:10" x14ac:dyDescent="0.25">
      <c r="A16" t="s">
        <v>12</v>
      </c>
    </row>
    <row r="17" spans="1:5" x14ac:dyDescent="0.25">
      <c r="A17" s="5" t="s">
        <v>14</v>
      </c>
      <c r="B17" s="5">
        <f>(_xlfn.NORM.S.INV((1 - 0.95)/2)) ^ 2</f>
        <v>3.8414588206941236</v>
      </c>
      <c r="C17" s="3"/>
    </row>
    <row r="18" spans="1:5" x14ac:dyDescent="0.25">
      <c r="A18" s="5" t="s">
        <v>13</v>
      </c>
      <c r="E18" s="17">
        <f>_xlfn.CEILING.MATH((F7*B17)/(0.05^2))</f>
        <v>246</v>
      </c>
    </row>
    <row r="19" spans="1:5" x14ac:dyDescent="0.25">
      <c r="A19" s="5" t="s">
        <v>16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Contextualização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Fernanda Guimarães</dc:creator>
  <cp:lastModifiedBy>Fernanda Guimarães</cp:lastModifiedBy>
  <dcterms:created xsi:type="dcterms:W3CDTF">2023-11-23T22:38:30Z</dcterms:created>
  <dcterms:modified xsi:type="dcterms:W3CDTF">2023-11-23T23:35:35Z</dcterms:modified>
</cp:coreProperties>
</file>