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" sheetId="1" r:id="rId4"/>
    <sheet state="visible" name="Config" sheetId="2" r:id="rId5"/>
    <sheet state="visible" name="Datos" sheetId="3" r:id="rId6"/>
    <sheet state="visible" name="Gráficos" sheetId="4" r:id="rId7"/>
  </sheets>
  <definedNames>
    <definedName hidden="1" localSheetId="2" name="_xlnm._FilterDatabase">Datos!$A$9:$G$27</definedName>
  </definedNames>
  <calcPr/>
  <extLst>
    <ext uri="GoogleSheetsCustomDataVersion1">
      <go:sheetsCustomData xmlns:go="http://customooxmlschemas.google.com/" r:id="rId8" roundtripDataSignature="AMtx7mhP4jLEigc4XqCBbsFph/DDwAf+tw=="/>
    </ext>
  </extLst>
</workbook>
</file>

<file path=xl/sharedStrings.xml><?xml version="1.0" encoding="utf-8"?>
<sst xmlns="http://schemas.openxmlformats.org/spreadsheetml/2006/main" count="130" uniqueCount="79">
  <si>
    <t>INSTRUCCIONES DEL APLICATIVO PARA UN CONSULTORIO MEDICO</t>
  </si>
  <si>
    <t>AGENDAMIENTO DE CITAS MÉDICAS</t>
  </si>
  <si>
    <t>1. Realizar un control de agendamiento de citas medicas como medio aplicativo.</t>
  </si>
  <si>
    <t>2. Generar tres tipos de usuarios: Paciente, Medico, Administrador, con distintos permisos cada uno de ellos.</t>
  </si>
  <si>
    <t>3. Permitir iniciar sesión a cada uno de ellos dentro del aplicativo, con su respectiva funcion (Tipo de usuario).</t>
  </si>
  <si>
    <t>4. Permitir a todo tipo de usuario, cambiar su contrasena.</t>
  </si>
  <si>
    <t>5. Permitir al usuario tipo PACIENTE que pueda agendar una cita medica, actualizar su informacion.</t>
  </si>
  <si>
    <t>6. Permitir al usuario tipo MEDICO que pueda observar las citas medicas respectivas, listar pacientes, actualizar su informacion.</t>
  </si>
  <si>
    <t>7. Permitir al usuario tipo ADMINISTRADOR que pueda agregar, eliminar, listar, ya sean pacientes o medicos.</t>
  </si>
  <si>
    <t>Proyecto</t>
  </si>
  <si>
    <t>Control de agendamiento de citas médicas</t>
  </si>
  <si>
    <t>Nº de sprint</t>
  </si>
  <si>
    <t>Inicio</t>
  </si>
  <si>
    <t>Días</t>
  </si>
  <si>
    <t>Jornada</t>
  </si>
  <si>
    <t>TAREAS</t>
  </si>
  <si>
    <t>EQUIPO</t>
  </si>
  <si>
    <t>FESTIVOS</t>
  </si>
  <si>
    <t>TIPOS</t>
  </si>
  <si>
    <t>ESTADOS</t>
  </si>
  <si>
    <t>Análisis</t>
  </si>
  <si>
    <t>Pendiente</t>
  </si>
  <si>
    <t>Mafer</t>
  </si>
  <si>
    <t>Codificación</t>
  </si>
  <si>
    <t>En curso</t>
  </si>
  <si>
    <t>Luis</t>
  </si>
  <si>
    <t>Prototipado</t>
  </si>
  <si>
    <t>Terminada</t>
  </si>
  <si>
    <t>Christopher</t>
  </si>
  <si>
    <t>Pruebas</t>
  </si>
  <si>
    <t>Eliminada</t>
  </si>
  <si>
    <t>Reunión</t>
  </si>
  <si>
    <t>Documentacion</t>
  </si>
  <si>
    <t>SPRINT</t>
  </si>
  <si>
    <t>INICIO</t>
  </si>
  <si>
    <t>DURACIÓN</t>
  </si>
  <si>
    <t>Tareas pendientes</t>
  </si>
  <si>
    <t>Horas de trabajo pendientes</t>
  </si>
  <si>
    <t>PILA DEL SPRINT</t>
  </si>
  <si>
    <t>ESFUERZO</t>
  </si>
  <si>
    <t>Backlog ID</t>
  </si>
  <si>
    <t>Tarea</t>
  </si>
  <si>
    <t>Tipo</t>
  </si>
  <si>
    <t>Estado</t>
  </si>
  <si>
    <t>Responsable</t>
  </si>
  <si>
    <t>REQ001</t>
  </si>
  <si>
    <t>Identificacion de requisitos funcionales (Matriz Marco de Trabajo HU)</t>
  </si>
  <si>
    <t xml:space="preserve"> </t>
  </si>
  <si>
    <t>REQ002</t>
  </si>
  <si>
    <t>Especificacion de Requisitos funcionales</t>
  </si>
  <si>
    <t>REQ003</t>
  </si>
  <si>
    <t>Elaboracion de Modelos Caso de Uso</t>
  </si>
  <si>
    <t>REQ004</t>
  </si>
  <si>
    <t>Modelado de la base de datos en Power Designer</t>
  </si>
  <si>
    <t>REQ005</t>
  </si>
  <si>
    <t>Diseño del Diagrama E-R (Base de datos)</t>
  </si>
  <si>
    <t>CM-RF01</t>
  </si>
  <si>
    <t>Registrar nuevo paciente</t>
  </si>
  <si>
    <t>CM-RF02</t>
  </si>
  <si>
    <t>Registrar nuevo médico</t>
  </si>
  <si>
    <t>CM-RF03</t>
  </si>
  <si>
    <t>Iniciar sesión como paciente</t>
  </si>
  <si>
    <t>CM-RF04</t>
  </si>
  <si>
    <t>Iniciar sesión como administrador</t>
  </si>
  <si>
    <t>CM-RF05</t>
  </si>
  <si>
    <t>Iniciar sesión como médico</t>
  </si>
  <si>
    <t>CM-RF06</t>
  </si>
  <si>
    <t xml:space="preserve">Listar Pacientes </t>
  </si>
  <si>
    <t>CM-RF07</t>
  </si>
  <si>
    <t>Detalle de un paciente</t>
  </si>
  <si>
    <t>CM-RF08</t>
  </si>
  <si>
    <t>Eliminar un paciente</t>
  </si>
  <si>
    <t>CM-RF09</t>
  </si>
  <si>
    <t>Listar Medicos</t>
  </si>
  <si>
    <t>CM-RF10</t>
  </si>
  <si>
    <t>Detalle de un medico</t>
  </si>
  <si>
    <t>CM-RF11</t>
  </si>
  <si>
    <t>Eliminar un medico</t>
  </si>
  <si>
    <t>DÍAS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</si>
</sst>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C0A]d\-mmm\-yy"/>
    <numFmt numFmtId="165" formatCode="[$-C0A]d\-mmm"/>
  </numFmts>
  <fonts count="14">
    <font>
      <sz val="10.0"/>
      <color rgb="FF000000"/>
      <name val="Arial"/>
    </font>
    <font>
      <b/>
      <sz val="24.0"/>
      <color theme="1"/>
      <name val="Calibri"/>
    </font>
    <font>
      <color theme="1"/>
      <name val="Calibri"/>
    </font>
    <font>
      <sz val="18.0"/>
      <color rgb="FF000000"/>
      <name val="Calibri"/>
    </font>
    <font>
      <sz val="10.0"/>
      <color theme="1"/>
      <name val="Arial"/>
    </font>
    <font/>
    <font>
      <b/>
      <sz val="10.0"/>
      <color rgb="FF808080"/>
      <name val="Arial"/>
    </font>
    <font>
      <b/>
      <sz val="10.0"/>
      <color theme="1"/>
      <name val="Arial"/>
    </font>
    <font>
      <sz val="10.0"/>
      <color rgb="FF808080"/>
      <name val="Arial"/>
    </font>
    <font>
      <sz val="10.0"/>
      <color rgb="FFC0C0C0"/>
      <name val="Arial"/>
    </font>
    <font>
      <sz val="8.0"/>
      <color theme="1"/>
      <name val="Arial"/>
    </font>
    <font>
      <name val="Arial"/>
    </font>
    <font>
      <name val="Calibri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rgb="FFC0C0C0"/>
        <bgColor rgb="FFC0C0C0"/>
      </patternFill>
    </fill>
    <fill>
      <patternFill patternType="solid">
        <fgColor rgb="FFFFFFCC"/>
        <bgColor rgb="FFFFFFCC"/>
      </patternFill>
    </fill>
    <fill>
      <patternFill patternType="solid">
        <fgColor rgb="FFFFFF99"/>
        <bgColor rgb="FFFFFF99"/>
      </patternFill>
    </fill>
  </fills>
  <borders count="46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808080"/>
      </left>
      <top style="thin">
        <color rgb="FFC0C0C0"/>
      </top>
      <bottom style="thin">
        <color rgb="FF808080"/>
      </bottom>
    </border>
    <border>
      <top style="thin">
        <color rgb="FFC0C0C0"/>
      </top>
      <bottom style="thin">
        <color rgb="FF808080"/>
      </bottom>
    </border>
    <border>
      <right style="thin">
        <color rgb="FF808080"/>
      </right>
      <top style="thin">
        <color rgb="FFC0C0C0"/>
      </top>
      <bottom style="thin">
        <color rgb="FF808080"/>
      </bottom>
    </border>
    <border>
      <left style="thin">
        <color rgb="FFC0C0C0"/>
      </left>
      <right style="thin">
        <color rgb="FFFFFFFF"/>
      </right>
      <top style="thin">
        <color rgb="FFC0C0C0"/>
      </top>
      <bottom style="thin">
        <color rgb="FF808080"/>
      </bottom>
    </border>
    <border>
      <left style="thin">
        <color rgb="FFFFFFFF"/>
      </left>
      <right style="thin">
        <color rgb="FFFFFFFF"/>
      </right>
      <top style="thin">
        <color rgb="FFC0C0C0"/>
      </top>
      <bottom style="thin">
        <color rgb="FF808080"/>
      </bottom>
    </border>
    <border>
      <left style="thin">
        <color rgb="FFFFFFFF"/>
      </left>
      <right style="thin">
        <color rgb="FFC0C0C0"/>
      </right>
      <top style="thin">
        <color rgb="FFC0C0C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top style="thin">
        <color rgb="FFC0C0C0"/>
      </top>
      <bottom/>
    </border>
    <border>
      <top style="thin">
        <color rgb="FFC0C0C0"/>
      </top>
      <bottom/>
    </border>
    <border>
      <left style="thin">
        <color rgb="FFFFFFFF"/>
      </left>
      <right style="thin">
        <color rgb="FFFFFFFF"/>
      </right>
      <top style="thin">
        <color rgb="FFC0C0C0"/>
      </top>
    </border>
    <border>
      <left style="thin">
        <color rgb="FFFFFFFF"/>
      </left>
      <right/>
      <top style="thin">
        <color rgb="FFC0C0C0"/>
      </top>
    </border>
    <border>
      <left style="thin">
        <color rgb="FFC0C0C0"/>
      </left>
      <right/>
      <top/>
      <bottom style="thin">
        <color rgb="FFC0C0C0"/>
      </bottom>
    </border>
    <border>
      <left/>
      <right/>
      <top/>
      <bottom style="thin">
        <color rgb="FFC0C0C0"/>
      </bottom>
    </border>
    <border>
      <left style="thin">
        <color rgb="FFFFFFFF"/>
      </left>
      <right style="thin">
        <color rgb="FFFFFFFF"/>
      </right>
      <bottom style="thin">
        <color rgb="FFC0C0C0"/>
      </bottom>
    </border>
    <border>
      <left style="thin">
        <color rgb="FFFFFFFF"/>
      </left>
      <right/>
      <bottom style="thin">
        <color rgb="FFC0C0C0"/>
      </bottom>
    </border>
    <border>
      <left style="thin">
        <color rgb="FF808080"/>
      </left>
      <right style="thin">
        <color rgb="FF808080"/>
      </right>
    </border>
    <border>
      <left style="thin">
        <color rgb="FF808080"/>
      </left>
    </border>
    <border>
      <left style="thin">
        <color rgb="FF808080"/>
      </left>
      <right style="thin">
        <color rgb="FF808080"/>
      </right>
      <bottom style="thin">
        <color rgb="FF808080"/>
      </bottom>
    </border>
    <border>
      <left style="thin">
        <color rgb="FF808080"/>
      </left>
      <bottom style="thin">
        <color rgb="FF808080"/>
      </bottom>
    </border>
    <border>
      <left/>
      <right/>
      <top/>
      <bottom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C0C0C0"/>
      </right>
    </border>
    <border>
      <left/>
      <top/>
      <bottom/>
    </border>
    <border>
      <top/>
      <bottom/>
    </border>
    <border>
      <right style="thin">
        <color rgb="FFC0C0C0"/>
      </right>
      <top/>
      <bottom/>
    </border>
    <border>
      <left/>
      <top style="thin">
        <color rgb="FFC0C0C0"/>
      </top>
    </border>
    <border>
      <top style="thin">
        <color rgb="FFC0C0C0"/>
      </top>
    </border>
    <border>
      <left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bottom style="thin">
        <color rgb="FFC0C0C0"/>
      </bottom>
    </border>
    <border>
      <left style="thin">
        <color rgb="FFC0C0C0"/>
      </left>
      <top style="thin">
        <color rgb="FFC0C0C0"/>
      </top>
    </border>
    <border>
      <right style="thin">
        <color rgb="FFC0C0C0"/>
      </right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C0C0C0"/>
      </left>
      <right style="thin">
        <color rgb="FFC0C0C0"/>
      </right>
    </border>
    <border>
      <left style="thin">
        <color rgb="FF808080"/>
      </left>
      <top style="thin">
        <color rgb="FF808080"/>
      </top>
      <bottom style="thin">
        <color rgb="FF808080"/>
      </bottom>
    </border>
    <border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FFFFFF"/>
      </right>
      <top style="thin">
        <color rgb="FF808080"/>
      </top>
      <bottom style="thin">
        <color rgb="FF808080"/>
      </bottom>
    </border>
    <border>
      <left style="thin">
        <color rgb="FFFFFFFF"/>
      </lef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3" fontId="3" numFmtId="0" xfId="0" applyAlignment="1" applyFill="1" applyFont="1">
      <alignment horizontal="left"/>
    </xf>
    <xf borderId="0" fillId="4" fontId="2" numFmtId="0" xfId="0" applyFill="1" applyFont="1"/>
    <xf borderId="0" fillId="5" fontId="2" numFmtId="0" xfId="0" applyFill="1" applyFont="1"/>
    <xf borderId="0" fillId="0" fontId="2" numFmtId="0" xfId="0" applyFont="1"/>
    <xf borderId="1" fillId="6" fontId="4" numFmtId="0" xfId="0" applyAlignment="1" applyBorder="1" applyFill="1" applyFont="1">
      <alignment horizontal="center" shrinkToFit="0" vertical="bottom" wrapText="0"/>
    </xf>
    <xf borderId="2" fillId="0" fontId="5" numFmtId="0" xfId="0" applyBorder="1" applyFont="1"/>
    <xf borderId="3" fillId="0" fontId="5" numFmtId="0" xfId="0" applyBorder="1" applyFont="1"/>
    <xf borderId="4" fillId="0" fontId="4" numFmtId="0" xfId="0" applyAlignment="1" applyBorder="1" applyFont="1">
      <alignment horizontal="center" shrinkToFit="0" vertical="bottom" wrapText="0"/>
    </xf>
    <xf borderId="5" fillId="0" fontId="5" numFmtId="0" xfId="0" applyBorder="1" applyFont="1"/>
    <xf borderId="6" fillId="0" fontId="5" numFmtId="0" xfId="0" applyBorder="1" applyFont="1"/>
    <xf borderId="7" fillId="6" fontId="6" numFmtId="0" xfId="0" applyAlignment="1" applyBorder="1" applyFont="1">
      <alignment horizontal="center" shrinkToFit="0" vertical="bottom" wrapText="0"/>
    </xf>
    <xf borderId="8" fillId="6" fontId="6" numFmtId="0" xfId="0" applyAlignment="1" applyBorder="1" applyFont="1">
      <alignment horizontal="center" shrinkToFit="0" vertical="bottom" wrapText="0"/>
    </xf>
    <xf borderId="9" fillId="6" fontId="6" numFmtId="0" xfId="0" applyAlignment="1" applyBorder="1" applyFont="1">
      <alignment horizontal="center" shrinkToFit="0" vertical="bottom" wrapText="0"/>
    </xf>
    <xf borderId="10" fillId="0" fontId="4" numFmtId="0" xfId="0" applyAlignment="1" applyBorder="1" applyFont="1">
      <alignment horizontal="center" shrinkToFit="0" vertical="bottom" wrapText="0"/>
    </xf>
    <xf borderId="10" fillId="0" fontId="4" numFmtId="164" xfId="0" applyAlignment="1" applyBorder="1" applyFont="1" applyNumberFormat="1">
      <alignment horizontal="center" shrinkToFit="0" vertical="bottom" wrapText="0"/>
    </xf>
    <xf borderId="10" fillId="0" fontId="4" numFmtId="1" xfId="0" applyAlignment="1" applyBorder="1" applyFont="1" applyNumberFormat="1">
      <alignment horizontal="center" shrinkToFit="0" vertical="bottom" wrapText="0"/>
    </xf>
    <xf borderId="11" fillId="6" fontId="7" numFmtId="0" xfId="0" applyAlignment="1" applyBorder="1" applyFont="1">
      <alignment horizontal="center" shrinkToFit="0" vertical="bottom" wrapText="0"/>
    </xf>
    <xf borderId="12" fillId="0" fontId="5" numFmtId="0" xfId="0" applyBorder="1" applyFont="1"/>
    <xf borderId="13" fillId="6" fontId="7" numFmtId="0" xfId="0" applyAlignment="1" applyBorder="1" applyFont="1">
      <alignment horizontal="center" shrinkToFit="0" vertical="center" wrapText="0"/>
    </xf>
    <xf borderId="14" fillId="6" fontId="7" numFmtId="0" xfId="0" applyAlignment="1" applyBorder="1" applyFont="1">
      <alignment horizontal="center" shrinkToFit="0" vertical="center" wrapText="0"/>
    </xf>
    <xf borderId="15" fillId="6" fontId="7" numFmtId="0" xfId="0" applyAlignment="1" applyBorder="1" applyFont="1">
      <alignment horizontal="center" shrinkToFit="0" vertical="bottom" wrapText="0"/>
    </xf>
    <xf borderId="16" fillId="6" fontId="7" numFmtId="0" xfId="0" applyAlignment="1" applyBorder="1" applyFont="1">
      <alignment horizontal="center" shrinkToFit="0" vertical="bottom" wrapText="0"/>
    </xf>
    <xf borderId="17" fillId="0" fontId="5" numFmtId="0" xfId="0" applyBorder="1" applyFont="1"/>
    <xf borderId="18" fillId="0" fontId="5" numFmtId="0" xfId="0" applyBorder="1" applyFont="1"/>
    <xf borderId="19" fillId="0" fontId="4" numFmtId="49" xfId="0" applyAlignment="1" applyBorder="1" applyFont="1" applyNumberFormat="1">
      <alignment shrinkToFit="0" vertical="bottom" wrapText="0"/>
    </xf>
    <xf borderId="20" fillId="0" fontId="4" numFmtId="49" xfId="0" applyAlignment="1" applyBorder="1" applyFont="1" applyNumberFormat="1">
      <alignment shrinkToFit="0" vertical="bottom" wrapText="0"/>
    </xf>
    <xf borderId="19" fillId="0" fontId="4" numFmtId="165" xfId="0" applyAlignment="1" applyBorder="1" applyFont="1" applyNumberFormat="1">
      <alignment horizontal="left" shrinkToFit="0" vertical="bottom" wrapText="0"/>
    </xf>
    <xf borderId="21" fillId="0" fontId="4" numFmtId="49" xfId="0" applyAlignment="1" applyBorder="1" applyFont="1" applyNumberFormat="1">
      <alignment shrinkToFit="0" vertical="bottom" wrapText="0"/>
    </xf>
    <xf borderId="22" fillId="0" fontId="4" numFmtId="49" xfId="0" applyAlignment="1" applyBorder="1" applyFont="1" applyNumberFormat="1">
      <alignment shrinkToFit="0" vertical="bottom" wrapText="0"/>
    </xf>
    <xf borderId="21" fillId="0" fontId="4" numFmtId="165" xfId="0" applyAlignment="1" applyBorder="1" applyFont="1" applyNumberFormat="1">
      <alignment horizontal="left" shrinkToFit="0" vertical="bottom" wrapText="0"/>
    </xf>
    <xf borderId="0" fillId="0" fontId="4" numFmtId="164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23" fillId="6" fontId="4" numFmtId="0" xfId="0" applyAlignment="1" applyBorder="1" applyFont="1">
      <alignment horizontal="center" shrinkToFit="0" vertical="bottom" wrapText="0"/>
    </xf>
    <xf borderId="0" fillId="0" fontId="4" numFmtId="165" xfId="0" applyAlignment="1" applyFont="1" applyNumberFormat="1">
      <alignment shrinkToFit="0" vertical="bottom" wrapText="0"/>
    </xf>
    <xf borderId="23" fillId="7" fontId="8" numFmtId="0" xfId="0" applyAlignment="1" applyBorder="1" applyFill="1" applyFont="1">
      <alignment horizontal="center" readingOrder="0" shrinkToFit="0" vertical="bottom" wrapText="0"/>
    </xf>
    <xf borderId="23" fillId="7" fontId="8" numFmtId="164" xfId="0" applyAlignment="1" applyBorder="1" applyFont="1" applyNumberFormat="1">
      <alignment horizontal="center" readingOrder="0" shrinkToFit="0" vertical="bottom" wrapText="0"/>
    </xf>
    <xf borderId="23" fillId="7" fontId="8" numFmtId="1" xfId="0" applyAlignment="1" applyBorder="1" applyFont="1" applyNumberFormat="1">
      <alignment horizontal="center" readingOrder="0" shrinkToFit="0" vertical="bottom" wrapText="0"/>
    </xf>
    <xf borderId="24" fillId="7" fontId="8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shrinkToFit="0" vertical="center" wrapText="0"/>
    </xf>
    <xf borderId="24" fillId="7" fontId="8" numFmtId="165" xfId="0" applyAlignment="1" applyBorder="1" applyFont="1" applyNumberFormat="1">
      <alignment horizontal="center" readingOrder="0" shrinkToFit="0" textRotation="90" vertical="center" wrapText="0"/>
    </xf>
    <xf borderId="24" fillId="7" fontId="8" numFmtId="165" xfId="0" applyAlignment="1" applyBorder="1" applyFont="1" applyNumberFormat="1">
      <alignment horizontal="center" shrinkToFit="0" textRotation="90" vertical="center" wrapText="0"/>
    </xf>
    <xf borderId="0" fillId="0" fontId="4" numFmtId="165" xfId="0" applyAlignment="1" applyFont="1" applyNumberFormat="1">
      <alignment horizontal="center" shrinkToFit="0" textRotation="90" vertical="center" wrapText="0"/>
    </xf>
    <xf borderId="0" fillId="0" fontId="4" numFmtId="0" xfId="0" applyAlignment="1" applyFont="1">
      <alignment horizontal="right" shrinkToFit="0" vertical="center" wrapText="0"/>
    </xf>
    <xf borderId="24" fillId="8" fontId="4" numFmtId="1" xfId="0" applyAlignment="1" applyBorder="1" applyFill="1" applyFont="1" applyNumberFormat="1">
      <alignment horizontal="right" shrinkToFit="0" vertical="center" wrapText="0"/>
    </xf>
    <xf borderId="0" fillId="0" fontId="4" numFmtId="1" xfId="0" applyAlignment="1" applyFont="1" applyNumberFormat="1">
      <alignment horizontal="right" shrinkToFit="0" vertical="center" wrapText="0"/>
    </xf>
    <xf borderId="23" fillId="7" fontId="9" numFmtId="49" xfId="0" applyAlignment="1" applyBorder="1" applyFont="1" applyNumberFormat="1">
      <alignment shrinkToFit="0" vertical="bottom" wrapText="0"/>
    </xf>
    <xf borderId="0" fillId="0" fontId="4" numFmtId="0" xfId="0" applyAlignment="1" applyFont="1">
      <alignment horizontal="right" shrinkToFit="0" vertical="bottom" wrapText="0"/>
    </xf>
    <xf borderId="25" fillId="0" fontId="5" numFmtId="0" xfId="0" applyBorder="1" applyFont="1"/>
    <xf borderId="24" fillId="8" fontId="10" numFmtId="0" xfId="0" applyAlignment="1" applyBorder="1" applyFont="1">
      <alignment shrinkToFit="0" vertical="bottom" wrapText="0"/>
    </xf>
    <xf borderId="26" fillId="6" fontId="7" numFmtId="0" xfId="0" applyAlignment="1" applyBorder="1" applyFont="1">
      <alignment horizontal="center" shrinkToFit="0" vertical="bottom" wrapText="0"/>
    </xf>
    <xf borderId="27" fillId="0" fontId="5" numFmtId="0" xfId="0" applyBorder="1" applyFont="1"/>
    <xf borderId="28" fillId="0" fontId="5" numFmtId="0" xfId="0" applyBorder="1" applyFont="1"/>
    <xf borderId="29" fillId="6" fontId="7" numFmtId="0" xfId="0" applyAlignment="1" applyBorder="1" applyFont="1">
      <alignment horizontal="center" shrinkToFit="0" vertical="center" wrapText="0"/>
    </xf>
    <xf borderId="30" fillId="0" fontId="5" numFmtId="0" xfId="0" applyBorder="1" applyFont="1"/>
    <xf borderId="23" fillId="6" fontId="7" numFmtId="0" xfId="0" applyAlignment="1" applyBorder="1" applyFont="1">
      <alignment horizontal="center" shrinkToFit="0" vertical="bottom" wrapText="0"/>
    </xf>
    <xf borderId="31" fillId="0" fontId="5" numFmtId="0" xfId="0" applyBorder="1" applyFont="1"/>
    <xf borderId="24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shrinkToFit="0" vertical="bottom" wrapText="0"/>
    </xf>
    <xf borderId="32" fillId="0" fontId="11" numFmtId="0" xfId="0" applyAlignment="1" applyBorder="1" applyFont="1">
      <alignment horizontal="right" vertical="bottom"/>
    </xf>
    <xf borderId="32" fillId="0" fontId="12" numFmtId="0" xfId="0" applyAlignment="1" applyBorder="1" applyFont="1">
      <alignment vertical="bottom"/>
    </xf>
    <xf borderId="32" fillId="0" fontId="11" numFmtId="0" xfId="0" applyAlignment="1" applyBorder="1" applyFont="1">
      <alignment vertical="bottom"/>
    </xf>
    <xf borderId="33" fillId="0" fontId="4" numFmtId="0" xfId="0" applyAlignment="1" applyBorder="1" applyFont="1">
      <alignment shrinkToFit="0" vertical="bottom" wrapText="0"/>
    </xf>
    <xf borderId="32" fillId="0" fontId="4" numFmtId="0" xfId="0" applyAlignment="1" applyBorder="1" applyFont="1">
      <alignment shrinkToFit="0" vertical="bottom" wrapText="0"/>
    </xf>
    <xf borderId="32" fillId="0" fontId="2" numFmtId="0" xfId="0" applyBorder="1" applyFont="1"/>
    <xf borderId="3" fillId="0" fontId="4" numFmtId="0" xfId="0" applyAlignment="1" applyBorder="1" applyFont="1">
      <alignment shrinkToFit="0" vertical="bottom" wrapText="0"/>
    </xf>
    <xf borderId="34" fillId="0" fontId="4" numFmtId="0" xfId="0" applyAlignment="1" applyBorder="1" applyFont="1">
      <alignment readingOrder="0" shrinkToFit="0" vertical="bottom" wrapText="0"/>
    </xf>
    <xf borderId="35" fillId="0" fontId="5" numFmtId="0" xfId="0" applyBorder="1" applyFont="1"/>
    <xf borderId="36" fillId="0" fontId="4" numFmtId="0" xfId="0" applyAlignment="1" applyBorder="1" applyFont="1">
      <alignment shrinkToFit="0" vertical="bottom" wrapText="0"/>
    </xf>
    <xf borderId="37" fillId="0" fontId="13" numFmtId="0" xfId="0" applyAlignment="1" applyBorder="1" applyFont="1">
      <alignment readingOrder="0"/>
    </xf>
    <xf borderId="38" fillId="0" fontId="5" numFmtId="0" xfId="0" applyBorder="1" applyFont="1"/>
    <xf borderId="39" fillId="0" fontId="5" numFmtId="0" xfId="0" applyBorder="1" applyFont="1"/>
    <xf borderId="0" fillId="0" fontId="13" numFmtId="0" xfId="0" applyFont="1"/>
    <xf borderId="40" fillId="0" fontId="4" numFmtId="0" xfId="0" applyAlignment="1" applyBorder="1" applyFont="1">
      <alignment shrinkToFit="0" vertical="bottom" wrapText="0"/>
    </xf>
    <xf borderId="32" fillId="0" fontId="13" numFmtId="0" xfId="0" applyAlignment="1" applyBorder="1" applyFont="1">
      <alignment readingOrder="0"/>
    </xf>
    <xf borderId="3" fillId="0" fontId="4" numFmtId="0" xfId="0" applyAlignment="1" applyBorder="1" applyFont="1">
      <alignment readingOrder="0" shrinkToFit="0" vertical="bottom" wrapText="0"/>
    </xf>
    <xf borderId="24" fillId="0" fontId="4" numFmtId="0" xfId="0" applyAlignment="1" applyBorder="1" applyFont="1">
      <alignment readingOrder="0" shrinkToFit="0" vertical="bottom" wrapText="0"/>
    </xf>
    <xf borderId="32" fillId="0" fontId="2" numFmtId="0" xfId="0" applyAlignment="1" applyBorder="1" applyFont="1">
      <alignment vertical="bottom"/>
    </xf>
    <xf borderId="32" fillId="0" fontId="13" numFmtId="0" xfId="0" applyAlignment="1" applyBorder="1" applyFont="1">
      <alignment horizontal="right" vertical="bottom"/>
    </xf>
    <xf borderId="32" fillId="0" fontId="11" numFmtId="0" xfId="0" applyAlignment="1" applyBorder="1" applyFont="1">
      <alignment horizontal="right" vertical="bottom"/>
    </xf>
    <xf borderId="0" fillId="0" fontId="13" numFmtId="0" xfId="0" applyAlignment="1" applyFont="1">
      <alignment readingOrder="0"/>
    </xf>
    <xf borderId="32" fillId="0" fontId="12" numFmtId="0" xfId="0" applyAlignment="1" applyBorder="1" applyFont="1">
      <alignment vertical="bottom"/>
    </xf>
    <xf borderId="32" fillId="0" fontId="13" numFmtId="0" xfId="0" applyAlignment="1" applyBorder="1" applyFont="1">
      <alignment vertical="bottom"/>
    </xf>
    <xf borderId="0" fillId="0" fontId="4" numFmtId="0" xfId="0" applyAlignment="1" applyFont="1">
      <alignment readingOrder="0" shrinkToFit="0" vertical="bottom" wrapText="0"/>
    </xf>
    <xf borderId="36" fillId="0" fontId="4" numFmtId="0" xfId="0" applyAlignment="1" applyBorder="1" applyFont="1">
      <alignment readingOrder="0" shrinkToFit="0" vertical="bottom" wrapText="0"/>
    </xf>
    <xf borderId="25" fillId="0" fontId="4" numFmtId="0" xfId="0" applyAlignment="1" applyBorder="1" applyFont="1">
      <alignment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4" numFmtId="1" xfId="0" applyAlignment="1" applyFont="1" applyNumberFormat="1">
      <alignment horizontal="center" shrinkToFit="0" vertical="bottom" wrapText="0"/>
    </xf>
    <xf borderId="41" fillId="6" fontId="4" numFmtId="0" xfId="0" applyAlignment="1" applyBorder="1" applyFont="1">
      <alignment horizontal="center" shrinkToFit="0" vertical="bottom" wrapText="0"/>
    </xf>
    <xf borderId="42" fillId="0" fontId="5" numFmtId="0" xfId="0" applyBorder="1" applyFont="1"/>
    <xf borderId="43" fillId="0" fontId="5" numFmtId="0" xfId="0" applyBorder="1" applyFont="1"/>
    <xf borderId="44" fillId="0" fontId="5" numFmtId="0" xfId="0" applyBorder="1" applyFont="1"/>
    <xf borderId="45" fillId="6" fontId="4" numFmtId="164" xfId="0" applyAlignment="1" applyBorder="1" applyFont="1" applyNumberFormat="1">
      <alignment horizontal="center" shrinkToFit="0" vertical="bottom" wrapText="0"/>
    </xf>
    <xf borderId="45" fillId="6" fontId="4" numFmtId="0" xfId="0" applyAlignment="1" applyBorder="1" applyFont="1">
      <alignment horizontal="center" shrinkToFit="0" vertical="bottom" wrapText="0"/>
    </xf>
    <xf borderId="41" fillId="7" fontId="4" numFmtId="0" xfId="0" applyAlignment="1" applyBorder="1" applyFont="1">
      <alignment horizontal="center" shrinkToFit="0" vertical="bottom" wrapText="0"/>
    </xf>
    <xf borderId="41" fillId="7" fontId="4" numFmtId="164" xfId="0" applyAlignment="1" applyBorder="1" applyFont="1" applyNumberFormat="1">
      <alignment horizontal="center" shrinkToFit="0" vertical="bottom" wrapText="0"/>
    </xf>
    <xf borderId="41" fillId="7" fontId="4" numFmtId="1" xfId="0" applyAlignment="1" applyBorder="1" applyFont="1" applyNumberFormat="1">
      <alignment horizontal="center" shrinkToFit="0" vertical="bottom" wrapText="0"/>
    </xf>
    <xf borderId="23" fillId="7" fontId="10" numFmtId="0" xfId="0" applyAlignment="1" applyBorder="1" applyFont="1">
      <alignment shrinkToFit="0" vertical="bottom" wrapText="0"/>
    </xf>
    <xf borderId="23" fillId="7" fontId="10" numFmtId="165" xfId="0" applyAlignment="1" applyBorder="1" applyFont="1" applyNumberFormat="1">
      <alignment shrinkToFit="0" textRotation="90" vertical="bottom" wrapText="0"/>
    </xf>
    <xf borderId="23" fillId="7" fontId="10" numFmtId="49" xfId="0" applyAlignment="1" applyBorder="1" applyFont="1" applyNumberFormat="1">
      <alignment shrinkToFit="0" vertical="bottom" wrapText="0"/>
    </xf>
    <xf borderId="23" fillId="7" fontId="10" numFmtId="1" xfId="0" applyAlignment="1" applyBorder="1" applyFont="1" applyNumberFormat="1">
      <alignment shrinkToFit="0" vertical="bottom" wrapText="0"/>
    </xf>
    <xf borderId="0" fillId="0" fontId="4" numFmtId="1" xfId="0" applyAlignment="1" applyFont="1" applyNumberFormat="1">
      <alignment shrinkToFit="0" vertical="bottom" wrapText="0"/>
    </xf>
  </cellXfs>
  <cellStyles count="1">
    <cellStyle xfId="0" name="Normal" builtinId="0"/>
  </cellStyles>
  <dxfs count="5">
    <dxf>
      <font/>
      <fill>
        <patternFill patternType="solid">
          <fgColor rgb="FFFFFF99"/>
          <bgColor rgb="FFFFFF99"/>
        </patternFill>
      </fill>
      <border/>
    </dxf>
    <dxf>
      <font/>
      <fill>
        <patternFill patternType="solid">
          <fgColor rgb="FFCCFFFF"/>
          <bgColor rgb="FFCCFFFF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CCFFCC"/>
          <bgColor rgb="FFCCFF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000">
                <a:solidFill>
                  <a:srgbClr val="000000"/>
                </a:solidFill>
                <a:latin typeface="+mn-lt"/>
              </a:defRPr>
            </a:pPr>
            <a:r>
              <a:rPr b="1" i="0" sz="1000">
                <a:solidFill>
                  <a:srgbClr val="000000"/>
                </a:solidFill>
                <a:latin typeface="+mn-lt"/>
              </a:rPr>
              <a:t>Gráfico de esfuerzo</a:t>
            </a:r>
          </a:p>
        </c:rich>
      </c:tx>
      <c:overlay val="0"/>
    </c:title>
    <c:plotArea>
      <c:layout/>
      <c:areaChart>
        <c:ser>
          <c:idx val="0"/>
          <c:order val="0"/>
          <c:spPr>
            <a:solidFill>
              <a:srgbClr val="99CCFF">
                <a:alpha val="30000"/>
              </a:srgbClr>
            </a:solidFill>
            <a:ln cmpd="sng">
              <a:solidFill>
                <a:srgbClr val="99CCFF"/>
              </a:solidFill>
            </a:ln>
          </c:spPr>
          <c:cat>
            <c:strRef>
              <c:f>Datos!$H$5:$AC$5</c:f>
            </c:strRef>
          </c:cat>
          <c:val>
            <c:numRef>
              <c:f>Datos!$H$7:$AC$7</c:f>
              <c:numCache/>
            </c:numRef>
          </c:val>
        </c:ser>
        <c:axId val="85401860"/>
        <c:axId val="658828969"/>
      </c:areaChart>
      <c:catAx>
        <c:axId val="854018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658828969"/>
      </c:catAx>
      <c:valAx>
        <c:axId val="6588289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Horas de trabajo pendientes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85401860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000">
                <a:solidFill>
                  <a:srgbClr val="000000"/>
                </a:solidFill>
                <a:latin typeface="+mn-lt"/>
              </a:defRPr>
            </a:pPr>
            <a:r>
              <a:rPr b="1" i="0" sz="1000">
                <a:solidFill>
                  <a:srgbClr val="000000"/>
                </a:solidFill>
                <a:latin typeface="+mn-lt"/>
              </a:rPr>
              <a:t>Gráfico de tareas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9525">
              <a:solidFill>
                <a:srgbClr val="3366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Datos!$H$5:$AC$5</c:f>
            </c:strRef>
          </c:cat>
          <c:val>
            <c:numRef>
              <c:f>Datos!$H$6:$AC$6</c:f>
              <c:numCache/>
            </c:numRef>
          </c:val>
          <c:smooth val="0"/>
        </c:ser>
        <c:axId val="774116409"/>
        <c:axId val="1918284288"/>
      </c:lineChart>
      <c:catAx>
        <c:axId val="7741164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918284288"/>
      </c:catAx>
      <c:valAx>
        <c:axId val="19182842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Tareas pendientes  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774116409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000">
                <a:solidFill>
                  <a:srgbClr val="000000"/>
                </a:solidFill>
                <a:latin typeface="+mn-lt"/>
              </a:defRPr>
            </a:pPr>
            <a:r>
              <a:rPr b="1" i="0" sz="1000">
                <a:solidFill>
                  <a:srgbClr val="000000"/>
                </a:solidFill>
                <a:latin typeface="+mn-lt"/>
              </a:rPr>
              <a:t>Gráfico individual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'Gráficos'!$A$58</c:f>
            </c:strRef>
          </c:tx>
          <c:spPr>
            <a:ln cmpd="sng" w="9525">
              <a:solidFill>
                <a:srgbClr val="00008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'Gráficos'!$B$58:$Y$58</c:f>
              <c:numCache/>
            </c:numRef>
          </c:val>
          <c:smooth val="0"/>
        </c:ser>
        <c:ser>
          <c:idx val="1"/>
          <c:order val="1"/>
          <c:tx>
            <c:strRef>
              <c:f>'Gráficos'!$A$59</c:f>
            </c:strRef>
          </c:tx>
          <c:spPr>
            <a:ln cmpd="sng" w="9525">
              <a:solidFill>
                <a:srgbClr val="FF00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'Gráficos'!$B$59:$Y$59</c:f>
              <c:numCache/>
            </c:numRef>
          </c:val>
          <c:smooth val="0"/>
        </c:ser>
        <c:ser>
          <c:idx val="2"/>
          <c:order val="2"/>
          <c:tx>
            <c:strRef>
              <c:f>'Gráficos'!$A$60</c:f>
            </c:strRef>
          </c:tx>
          <c:spPr>
            <a:ln cmpd="sng" w="9525">
              <a:solidFill>
                <a:srgbClr val="FFFF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'Gráficos'!$B$60:$Y$60</c:f>
              <c:numCache/>
            </c:numRef>
          </c:val>
          <c:smooth val="0"/>
        </c:ser>
        <c:ser>
          <c:idx val="3"/>
          <c:order val="3"/>
          <c:tx>
            <c:strRef>
              <c:f>'Gráficos'!$A$61</c:f>
            </c:strRef>
          </c:tx>
          <c:spPr>
            <a:ln cmpd="sng" w="9525">
              <a:solidFill>
                <a:srgbClr val="00FF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'Gráficos'!$B$61:$Y$61</c:f>
              <c:numCache/>
            </c:numRef>
          </c:val>
          <c:smooth val="0"/>
        </c:ser>
        <c:ser>
          <c:idx val="4"/>
          <c:order val="4"/>
          <c:tx>
            <c:strRef>
              <c:f>'Gráficos'!$A$62</c:f>
            </c:strRef>
          </c:tx>
          <c:spPr>
            <a:ln cmpd="sng" w="9525">
              <a:solidFill>
                <a:srgbClr val="80008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'Gráficos'!$B$62:$Y$62</c:f>
              <c:numCache/>
            </c:numRef>
          </c:val>
          <c:smooth val="0"/>
        </c:ser>
        <c:ser>
          <c:idx val="5"/>
          <c:order val="5"/>
          <c:tx>
            <c:strRef>
              <c:f>'Gráficos'!$A$63</c:f>
            </c:strRef>
          </c:tx>
          <c:spPr>
            <a:ln cmpd="sng" w="9525">
              <a:solidFill>
                <a:srgbClr val="80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'Gráficos'!$B$63:$Y$63</c:f>
              <c:numCache/>
            </c:numRef>
          </c:val>
          <c:smooth val="0"/>
        </c:ser>
        <c:ser>
          <c:idx val="6"/>
          <c:order val="6"/>
          <c:tx>
            <c:strRef>
              <c:f>'Gráficos'!$A$64</c:f>
            </c:strRef>
          </c:tx>
          <c:spPr>
            <a:ln cmpd="sng" w="9525">
              <a:solidFill>
                <a:srgbClr val="00808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'Gráficos'!$B$64:$Y$64</c:f>
              <c:numCache/>
            </c:numRef>
          </c:val>
          <c:smooth val="0"/>
        </c:ser>
        <c:ser>
          <c:idx val="7"/>
          <c:order val="7"/>
          <c:tx>
            <c:strRef>
              <c:f>'Gráficos'!$A$65</c:f>
            </c:strRef>
          </c:tx>
          <c:spPr>
            <a:ln cmpd="sng" w="9525">
              <a:solidFill>
                <a:srgbClr val="0000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'Gráficos'!$B$65:$Y$65</c:f>
              <c:numCache/>
            </c:numRef>
          </c:val>
          <c:smooth val="0"/>
        </c:ser>
        <c:ser>
          <c:idx val="8"/>
          <c:order val="8"/>
          <c:tx>
            <c:strRef>
              <c:f>'Gráficos'!$A$66</c:f>
            </c:strRef>
          </c:tx>
          <c:spPr>
            <a:ln cmpd="sng" w="9525">
              <a:solidFill>
                <a:srgbClr val="00CC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'Gráficos'!$B$66:$Y$66</c:f>
              <c:numCache/>
            </c:numRef>
          </c:val>
          <c:smooth val="0"/>
        </c:ser>
        <c:ser>
          <c:idx val="9"/>
          <c:order val="9"/>
          <c:tx>
            <c:strRef>
              <c:f>'Gráficos'!$A$67</c:f>
            </c:strRef>
          </c:tx>
          <c:spPr>
            <a:ln cmpd="sng" w="9525">
              <a:solidFill>
                <a:srgbClr val="CCFFCC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'Gráficos'!$B$67:$Y$67</c:f>
              <c:numCache/>
            </c:numRef>
          </c:val>
          <c:smooth val="0"/>
        </c:ser>
        <c:ser>
          <c:idx val="10"/>
          <c:order val="10"/>
          <c:tx>
            <c:strRef>
              <c:f>'Gráficos'!$A$68</c:f>
            </c:strRef>
          </c:tx>
          <c:spPr>
            <a:ln cmpd="sng" w="9525">
              <a:solidFill>
                <a:srgbClr val="CCFF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'Gráficos'!$B$68:$Y$68</c:f>
              <c:numCache/>
            </c:numRef>
          </c:val>
          <c:smooth val="0"/>
        </c:ser>
        <c:ser>
          <c:idx val="11"/>
          <c:order val="11"/>
          <c:tx>
            <c:strRef>
              <c:f>'Gráficos'!$A$69</c:f>
            </c:strRef>
          </c:tx>
          <c:spPr>
            <a:ln cmpd="sng" w="9525">
              <a:solidFill>
                <a:srgbClr val="FFFF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'Gráficos'!$B$69:$Y$69</c:f>
              <c:numCache/>
            </c:numRef>
          </c:val>
          <c:smooth val="0"/>
        </c:ser>
        <c:axId val="1283502008"/>
        <c:axId val="716934235"/>
      </c:lineChart>
      <c:catAx>
        <c:axId val="1283502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716934235"/>
      </c:catAx>
      <c:valAx>
        <c:axId val="7169342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Horas pendientes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283502008"/>
      </c:valAx>
    </c:plotArea>
    <c:legend>
      <c:legendPos val="l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619125</xdr:colOff>
      <xdr:row>4</xdr:row>
      <xdr:rowOff>9525</xdr:rowOff>
    </xdr:from>
    <xdr:ext cx="7058025" cy="2466975"/>
    <xdr:graphicFrame>
      <xdr:nvGraphicFramePr>
        <xdr:cNvPr descr="Chart 0" id="181917342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628650</xdr:colOff>
      <xdr:row>20</xdr:row>
      <xdr:rowOff>9525</xdr:rowOff>
    </xdr:from>
    <xdr:ext cx="7058025" cy="2466975"/>
    <xdr:graphicFrame>
      <xdr:nvGraphicFramePr>
        <xdr:cNvPr descr="Chart 1" id="966765449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657225</xdr:colOff>
      <xdr:row>36</xdr:row>
      <xdr:rowOff>104775</xdr:rowOff>
    </xdr:from>
    <xdr:ext cx="7086600" cy="2486025"/>
    <xdr:graphicFrame>
      <xdr:nvGraphicFramePr>
        <xdr:cNvPr descr="Chart 2" id="4699771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30.75" customHeight="1">
      <c r="B1" s="1" t="s">
        <v>0</v>
      </c>
    </row>
    <row r="2" ht="13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22.5" customHeight="1">
      <c r="E3" s="3" t="s">
        <v>1</v>
      </c>
    </row>
    <row r="4" ht="12.7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ht="12.75" customHeight="1"/>
    <row r="6" ht="12.75" customHeight="1"/>
    <row r="7" ht="12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2.75" customHeight="1">
      <c r="A8" s="5"/>
      <c r="B8" s="6" t="s">
        <v>2</v>
      </c>
      <c r="N8" s="5"/>
    </row>
    <row r="9" ht="12.75" customHeight="1">
      <c r="A9" s="5"/>
      <c r="B9" s="6" t="s">
        <v>3</v>
      </c>
      <c r="N9" s="5"/>
    </row>
    <row r="10" ht="12.75" customHeight="1">
      <c r="A10" s="5"/>
      <c r="B10" s="6" t="s">
        <v>4</v>
      </c>
      <c r="N10" s="5"/>
    </row>
    <row r="11" ht="12.75" customHeight="1">
      <c r="A11" s="5"/>
      <c r="B11" s="6" t="s">
        <v>5</v>
      </c>
      <c r="N11" s="5"/>
    </row>
    <row r="12" ht="12.75" customHeight="1">
      <c r="A12" s="5"/>
      <c r="B12" s="6" t="s">
        <v>6</v>
      </c>
      <c r="N12" s="5"/>
    </row>
    <row r="13" ht="12.75" customHeight="1">
      <c r="A13" s="5"/>
      <c r="B13" s="6" t="s">
        <v>7</v>
      </c>
      <c r="N13" s="5"/>
    </row>
    <row r="14" ht="12.75" customHeight="1">
      <c r="A14" s="5"/>
      <c r="B14" s="6" t="s">
        <v>8</v>
      </c>
      <c r="N14" s="5"/>
    </row>
    <row r="15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showGridLines="0" workbookViewId="0"/>
  </sheetViews>
  <sheetFormatPr customHeight="1" defaultColWidth="14.43" defaultRowHeight="15.0"/>
  <cols>
    <col customWidth="1" min="1" max="4" width="15.71"/>
    <col customWidth="1" min="5" max="26" width="10.0"/>
  </cols>
  <sheetData>
    <row r="1" ht="12.75" customHeight="1"/>
    <row r="2" ht="12.75" customHeight="1"/>
    <row r="3" ht="12.75" customHeight="1"/>
    <row r="4" ht="12.75" customHeight="1"/>
    <row r="5" ht="12.75" customHeight="1">
      <c r="A5" s="7" t="s">
        <v>9</v>
      </c>
      <c r="B5" s="8"/>
      <c r="C5" s="8"/>
      <c r="D5" s="9"/>
    </row>
    <row r="6" ht="12.75" customHeight="1">
      <c r="A6" s="10" t="s">
        <v>10</v>
      </c>
      <c r="B6" s="11"/>
      <c r="C6" s="11"/>
      <c r="D6" s="12"/>
    </row>
    <row r="7" ht="12.75" customHeight="1"/>
    <row r="8" ht="12.75" customHeight="1">
      <c r="A8" s="13" t="s">
        <v>11</v>
      </c>
      <c r="B8" s="14" t="s">
        <v>12</v>
      </c>
      <c r="C8" s="14" t="s">
        <v>13</v>
      </c>
      <c r="D8" s="15" t="s">
        <v>14</v>
      </c>
    </row>
    <row r="9" ht="12.75" customHeight="1">
      <c r="A9" s="16">
        <v>1.0</v>
      </c>
      <c r="B9" s="17">
        <v>44228.0</v>
      </c>
      <c r="C9" s="18">
        <v>8.0</v>
      </c>
      <c r="D9" s="16">
        <v>5.0</v>
      </c>
    </row>
    <row r="10" ht="12.75" customHeight="1"/>
    <row r="11" ht="12.75" customHeight="1"/>
    <row r="12" ht="12.75" customHeight="1">
      <c r="A12" s="19" t="s">
        <v>15</v>
      </c>
      <c r="B12" s="20"/>
      <c r="C12" s="21" t="s">
        <v>16</v>
      </c>
      <c r="D12" s="22" t="s">
        <v>17</v>
      </c>
    </row>
    <row r="13" ht="12.75" customHeight="1">
      <c r="A13" s="23" t="s">
        <v>18</v>
      </c>
      <c r="B13" s="24" t="s">
        <v>19</v>
      </c>
      <c r="C13" s="25"/>
      <c r="D13" s="26"/>
    </row>
    <row r="14" ht="12.75" customHeight="1">
      <c r="A14" s="27" t="s">
        <v>20</v>
      </c>
      <c r="B14" s="28" t="s">
        <v>21</v>
      </c>
      <c r="C14" s="27" t="s">
        <v>22</v>
      </c>
      <c r="D14" s="29"/>
    </row>
    <row r="15" ht="12.75" customHeight="1">
      <c r="A15" s="27" t="s">
        <v>23</v>
      </c>
      <c r="B15" s="28" t="s">
        <v>24</v>
      </c>
      <c r="C15" s="27" t="s">
        <v>25</v>
      </c>
      <c r="D15" s="29"/>
    </row>
    <row r="16" ht="12.75" customHeight="1">
      <c r="A16" s="27" t="s">
        <v>26</v>
      </c>
      <c r="B16" s="28" t="s">
        <v>27</v>
      </c>
      <c r="C16" s="27" t="s">
        <v>28</v>
      </c>
      <c r="D16" s="29"/>
    </row>
    <row r="17" ht="12.75" customHeight="1">
      <c r="A17" s="27" t="s">
        <v>29</v>
      </c>
      <c r="B17" s="28" t="s">
        <v>30</v>
      </c>
      <c r="C17" s="27"/>
      <c r="D17" s="29"/>
    </row>
    <row r="18" ht="12.75" customHeight="1">
      <c r="A18" s="27" t="s">
        <v>31</v>
      </c>
      <c r="B18" s="28"/>
      <c r="C18" s="27"/>
      <c r="D18" s="29"/>
    </row>
    <row r="19" ht="12.75" customHeight="1">
      <c r="A19" s="27" t="s">
        <v>32</v>
      </c>
      <c r="B19" s="28"/>
      <c r="C19" s="27"/>
      <c r="D19" s="29"/>
    </row>
    <row r="20" ht="12.75" customHeight="1">
      <c r="A20" s="27"/>
      <c r="B20" s="28"/>
      <c r="C20" s="27"/>
      <c r="D20" s="29"/>
    </row>
    <row r="21" ht="12.75" customHeight="1">
      <c r="A21" s="27"/>
      <c r="B21" s="28"/>
      <c r="C21" s="27"/>
      <c r="D21" s="29"/>
    </row>
    <row r="22" ht="12.75" customHeight="1">
      <c r="A22" s="27"/>
      <c r="B22" s="28"/>
      <c r="C22" s="27"/>
      <c r="D22" s="29"/>
    </row>
    <row r="23" ht="12.75" customHeight="1">
      <c r="A23" s="27"/>
      <c r="B23" s="28"/>
      <c r="C23" s="27"/>
      <c r="D23" s="29"/>
    </row>
    <row r="24" ht="12.75" customHeight="1">
      <c r="A24" s="27"/>
      <c r="B24" s="28"/>
      <c r="C24" s="27"/>
      <c r="D24" s="29"/>
    </row>
    <row r="25" ht="12.75" customHeight="1">
      <c r="A25" s="30"/>
      <c r="B25" s="31"/>
      <c r="C25" s="30"/>
      <c r="D25" s="32"/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>
      <c r="F31" s="33"/>
      <c r="G31" s="33"/>
    </row>
    <row r="32" ht="12.75" customHeight="1">
      <c r="F32" s="33"/>
      <c r="G32" s="33"/>
    </row>
    <row r="33" ht="12.75" customHeight="1">
      <c r="F33" s="33"/>
      <c r="G33" s="33"/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A5:D5"/>
    <mergeCell ref="A6:D6"/>
    <mergeCell ref="A12:B12"/>
    <mergeCell ref="C12:C13"/>
    <mergeCell ref="D12:D13"/>
  </mergeCells>
  <dataValidations>
    <dataValidation type="decimal" operator="greaterThanOrEqual" allowBlank="1" showInputMessage="1" showErrorMessage="1" prompt=" - " sqref="A9">
      <formula1>1.0</formula1>
    </dataValidation>
    <dataValidation type="decimal" allowBlank="1" showInputMessage="1" showErrorMessage="1" prompt=" - " sqref="C9">
      <formula1>3.0</formula1>
      <formula2>24.0</formula2>
    </dataValidation>
    <dataValidation type="date" operator="greaterThanOrEqual" allowBlank="1" showInputMessage="1" showErrorMessage="1" prompt=" - " sqref="B9">
      <formula1>1.0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pageSetUpPr/>
  </sheetPr>
  <sheetViews>
    <sheetView showGridLines="0" workbookViewId="0">
      <pane xSplit="7.0" ySplit="9.0" topLeftCell="H10" activePane="bottomRight" state="frozen"/>
      <selection activeCell="H1" sqref="H1" pane="topRight"/>
      <selection activeCell="A10" sqref="A10" pane="bottomLeft"/>
      <selection activeCell="H10" sqref="H10" pane="bottomRight"/>
    </sheetView>
  </sheetViews>
  <sheetFormatPr customHeight="1" defaultColWidth="14.43" defaultRowHeight="15.0"/>
  <cols>
    <col customWidth="1" min="1" max="3" width="10.14"/>
    <col customWidth="1" min="4" max="4" width="40.57"/>
    <col customWidth="1" min="5" max="5" width="10.14"/>
    <col customWidth="1" min="6" max="6" width="9.71"/>
    <col customWidth="1" min="7" max="7" width="10.0"/>
    <col customWidth="1" min="8" max="8" width="4.29"/>
    <col customWidth="1" min="9" max="9" width="3.86"/>
    <col customWidth="1" min="10" max="30" width="4.29"/>
    <col customWidth="1" min="31" max="36" width="10.0"/>
    <col customWidth="1" hidden="1" min="37" max="39" width="10.0"/>
  </cols>
  <sheetData>
    <row r="1" ht="12.75" customHeight="1">
      <c r="A1" s="34"/>
      <c r="B1" s="34"/>
      <c r="C1" s="34"/>
      <c r="D1" s="34"/>
    </row>
    <row r="2" ht="12.75" customHeight="1">
      <c r="A2" s="34"/>
    </row>
    <row r="3" ht="12.75" customHeight="1">
      <c r="A3" s="34"/>
      <c r="C3" s="35" t="s">
        <v>33</v>
      </c>
      <c r="D3" s="35" t="s">
        <v>34</v>
      </c>
      <c r="E3" s="35" t="s">
        <v>35</v>
      </c>
      <c r="I3" s="36"/>
    </row>
    <row r="4" ht="12.75" customHeight="1">
      <c r="A4" s="34"/>
      <c r="B4" s="34"/>
      <c r="C4" s="37">
        <v>0.0</v>
      </c>
      <c r="D4" s="38">
        <v>44228.0</v>
      </c>
      <c r="E4" s="39">
        <v>7.0</v>
      </c>
      <c r="H4" s="40" t="str">
        <f t="shared" ref="H4:AC4" si="1">IF(H5=""," ",CHOOSE(WEEKDAY(H5,2),"L","M","X","J","V","S","D"))</f>
        <v>L</v>
      </c>
      <c r="I4" s="40" t="str">
        <f t="shared" si="1"/>
        <v>M</v>
      </c>
      <c r="J4" s="40" t="str">
        <f t="shared" si="1"/>
        <v>X</v>
      </c>
      <c r="K4" s="40" t="str">
        <f t="shared" si="1"/>
        <v>J</v>
      </c>
      <c r="L4" s="40" t="str">
        <f t="shared" si="1"/>
        <v>V</v>
      </c>
      <c r="M4" s="40" t="str">
        <f t="shared" si="1"/>
        <v>S</v>
      </c>
      <c r="N4" s="40" t="str">
        <f t="shared" si="1"/>
        <v>D</v>
      </c>
      <c r="O4" s="40" t="str">
        <f t="shared" si="1"/>
        <v>L</v>
      </c>
      <c r="P4" s="40" t="str">
        <f t="shared" si="1"/>
        <v>M</v>
      </c>
      <c r="Q4" s="40" t="str">
        <f t="shared" si="1"/>
        <v>X</v>
      </c>
      <c r="R4" s="40" t="str">
        <f t="shared" si="1"/>
        <v>J</v>
      </c>
      <c r="S4" s="40" t="str">
        <f t="shared" si="1"/>
        <v>V</v>
      </c>
      <c r="T4" s="40" t="str">
        <f t="shared" si="1"/>
        <v>S</v>
      </c>
      <c r="U4" s="40" t="str">
        <f t="shared" si="1"/>
        <v>D</v>
      </c>
      <c r="V4" s="40" t="str">
        <f t="shared" si="1"/>
        <v>L</v>
      </c>
      <c r="W4" s="40" t="str">
        <f t="shared" si="1"/>
        <v>M</v>
      </c>
      <c r="X4" s="40" t="str">
        <f t="shared" si="1"/>
        <v>X</v>
      </c>
      <c r="Y4" s="40" t="str">
        <f t="shared" si="1"/>
        <v>J</v>
      </c>
      <c r="Z4" s="40" t="str">
        <f t="shared" si="1"/>
        <v>V</v>
      </c>
      <c r="AA4" s="40" t="str">
        <f t="shared" si="1"/>
        <v>S</v>
      </c>
      <c r="AB4" s="40" t="str">
        <f t="shared" si="1"/>
        <v>D</v>
      </c>
      <c r="AC4" s="40" t="str">
        <f t="shared" si="1"/>
        <v>#NAME?</v>
      </c>
      <c r="AD4" s="41"/>
    </row>
    <row r="5" ht="33.0" customHeight="1">
      <c r="A5" s="42"/>
      <c r="B5" s="42"/>
      <c r="C5" s="42"/>
      <c r="D5" s="42"/>
      <c r="E5" s="42"/>
      <c r="F5" s="42"/>
      <c r="G5" s="42"/>
      <c r="H5" s="43">
        <v>44228.0</v>
      </c>
      <c r="I5" s="43">
        <v>44229.0</v>
      </c>
      <c r="J5" s="43">
        <v>44230.0</v>
      </c>
      <c r="K5" s="43">
        <v>44231.0</v>
      </c>
      <c r="L5" s="43">
        <v>44232.0</v>
      </c>
      <c r="M5" s="43">
        <v>44233.0</v>
      </c>
      <c r="N5" s="43">
        <v>44234.0</v>
      </c>
      <c r="O5" s="43">
        <v>44235.0</v>
      </c>
      <c r="P5" s="43">
        <v>44236.0</v>
      </c>
      <c r="Q5" s="43">
        <v>44237.0</v>
      </c>
      <c r="R5" s="43">
        <v>44238.0</v>
      </c>
      <c r="S5" s="43">
        <v>44239.0</v>
      </c>
      <c r="T5" s="43">
        <v>44240.0</v>
      </c>
      <c r="U5" s="43">
        <v>44241.0</v>
      </c>
      <c r="V5" s="43">
        <v>44242.0</v>
      </c>
      <c r="W5" s="43">
        <v>44243.0</v>
      </c>
      <c r="X5" s="43">
        <v>44244.0</v>
      </c>
      <c r="Y5" s="43">
        <v>44245.0</v>
      </c>
      <c r="Z5" s="43">
        <v>44246.0</v>
      </c>
      <c r="AA5" s="43">
        <v>44247.0</v>
      </c>
      <c r="AB5" s="43">
        <v>44248.0</v>
      </c>
      <c r="AC5" s="44" t="str">
        <f>IF(AND(AB5&lt;DIA.LAB($D$4,$E$4)-1,AB5&lt;&gt;0),DIA.LAB(AB5,1,Config!$D$14:$D$25),"")</f>
        <v>#NAME?</v>
      </c>
      <c r="AD5" s="45"/>
      <c r="AE5" s="42"/>
      <c r="AF5" s="42"/>
      <c r="AG5" s="42"/>
      <c r="AH5" s="42"/>
      <c r="AI5" s="42"/>
      <c r="AJ5" s="42"/>
      <c r="AK5" s="42"/>
      <c r="AL5" s="42"/>
      <c r="AM5" s="42"/>
    </row>
    <row r="6" ht="12.75" customHeight="1">
      <c r="A6" s="42"/>
      <c r="B6" s="42"/>
      <c r="C6" s="42"/>
      <c r="D6" s="42"/>
      <c r="E6" s="46" t="s">
        <v>36</v>
      </c>
      <c r="H6" s="47">
        <f t="shared" ref="H6:S6" si="2">COUNTIF(H10:H1005,"&gt;0")</f>
        <v>2</v>
      </c>
      <c r="I6" s="47">
        <f t="shared" si="2"/>
        <v>3</v>
      </c>
      <c r="J6" s="47">
        <f t="shared" si="2"/>
        <v>8</v>
      </c>
      <c r="K6" s="47">
        <f t="shared" si="2"/>
        <v>7</v>
      </c>
      <c r="L6" s="47">
        <f t="shared" si="2"/>
        <v>6</v>
      </c>
      <c r="M6" s="47">
        <f t="shared" si="2"/>
        <v>5</v>
      </c>
      <c r="N6" s="47">
        <f t="shared" si="2"/>
        <v>3</v>
      </c>
      <c r="O6" s="47">
        <f t="shared" si="2"/>
        <v>3</v>
      </c>
      <c r="P6" s="47">
        <f t="shared" si="2"/>
        <v>6</v>
      </c>
      <c r="Q6" s="47">
        <f t="shared" si="2"/>
        <v>6</v>
      </c>
      <c r="R6" s="47">
        <f t="shared" si="2"/>
        <v>2</v>
      </c>
      <c r="S6" s="47">
        <f t="shared" si="2"/>
        <v>0</v>
      </c>
      <c r="T6" s="47">
        <f t="shared" ref="T6:AC6" si="3">COUNTIF(T10:T1006,"&gt;0")</f>
        <v>0</v>
      </c>
      <c r="U6" s="47">
        <f t="shared" si="3"/>
        <v>0</v>
      </c>
      <c r="V6" s="47">
        <f t="shared" si="3"/>
        <v>0</v>
      </c>
      <c r="W6" s="47">
        <f t="shared" si="3"/>
        <v>0</v>
      </c>
      <c r="X6" s="47">
        <f t="shared" si="3"/>
        <v>0</v>
      </c>
      <c r="Y6" s="47">
        <f t="shared" si="3"/>
        <v>0</v>
      </c>
      <c r="Z6" s="47">
        <f t="shared" si="3"/>
        <v>0</v>
      </c>
      <c r="AA6" s="47">
        <f t="shared" si="3"/>
        <v>0</v>
      </c>
      <c r="AB6" s="47">
        <f t="shared" si="3"/>
        <v>0</v>
      </c>
      <c r="AC6" s="47">
        <f t="shared" si="3"/>
        <v>0</v>
      </c>
      <c r="AD6" s="48"/>
      <c r="AE6" s="42"/>
      <c r="AF6" s="42"/>
      <c r="AG6" s="42"/>
      <c r="AH6" s="42"/>
      <c r="AI6" s="42"/>
      <c r="AJ6" s="42"/>
      <c r="AK6" s="49" t="str">
        <f>Config!A14</f>
        <v>Análisis</v>
      </c>
      <c r="AL6" s="49" t="str">
        <f>Config!B14</f>
        <v>Pendiente</v>
      </c>
      <c r="AM6" s="49" t="str">
        <f>Config!C14</f>
        <v>Mafer</v>
      </c>
    </row>
    <row r="7" ht="12.75" customHeight="1">
      <c r="E7" s="50" t="s">
        <v>37</v>
      </c>
      <c r="G7" s="51"/>
      <c r="H7" s="52">
        <f t="shared" ref="H7:S7" si="4">SUM(H9:H1005)</f>
        <v>5</v>
      </c>
      <c r="I7" s="52">
        <f t="shared" si="4"/>
        <v>8</v>
      </c>
      <c r="J7" s="52">
        <f t="shared" si="4"/>
        <v>30</v>
      </c>
      <c r="K7" s="52">
        <f t="shared" si="4"/>
        <v>27</v>
      </c>
      <c r="L7" s="52">
        <f t="shared" si="4"/>
        <v>24</v>
      </c>
      <c r="M7" s="52">
        <f t="shared" si="4"/>
        <v>20</v>
      </c>
      <c r="N7" s="52">
        <f t="shared" si="4"/>
        <v>8</v>
      </c>
      <c r="O7" s="52">
        <f t="shared" si="4"/>
        <v>11</v>
      </c>
      <c r="P7" s="52">
        <f t="shared" si="4"/>
        <v>19</v>
      </c>
      <c r="Q7" s="52">
        <f t="shared" si="4"/>
        <v>16</v>
      </c>
      <c r="R7" s="52">
        <f t="shared" si="4"/>
        <v>5</v>
      </c>
      <c r="S7" s="52">
        <f t="shared" si="4"/>
        <v>0</v>
      </c>
      <c r="T7" s="52">
        <f t="shared" ref="T7:AC7" si="5">SUM(T9:T1006)</f>
        <v>0</v>
      </c>
      <c r="U7" s="52">
        <f t="shared" si="5"/>
        <v>0</v>
      </c>
      <c r="V7" s="52">
        <f t="shared" si="5"/>
        <v>0</v>
      </c>
      <c r="W7" s="52">
        <f t="shared" si="5"/>
        <v>0</v>
      </c>
      <c r="X7" s="52">
        <f t="shared" si="5"/>
        <v>0</v>
      </c>
      <c r="Y7" s="52">
        <f t="shared" si="5"/>
        <v>0</v>
      </c>
      <c r="Z7" s="52">
        <f t="shared" si="5"/>
        <v>0</v>
      </c>
      <c r="AA7" s="52">
        <f t="shared" si="5"/>
        <v>0</v>
      </c>
      <c r="AB7" s="52">
        <f t="shared" si="5"/>
        <v>0</v>
      </c>
      <c r="AC7" s="52">
        <f t="shared" si="5"/>
        <v>0</v>
      </c>
      <c r="AK7" s="49" t="str">
        <f>Config!A15</f>
        <v>Codificación</v>
      </c>
      <c r="AL7" s="49" t="str">
        <f>Config!B15</f>
        <v>En curso</v>
      </c>
      <c r="AM7" s="49" t="str">
        <f>Config!C15</f>
        <v>Luis</v>
      </c>
    </row>
    <row r="8" ht="12.75" customHeight="1">
      <c r="A8" s="53" t="s">
        <v>38</v>
      </c>
      <c r="B8" s="54"/>
      <c r="C8" s="54"/>
      <c r="D8" s="54"/>
      <c r="E8" s="54"/>
      <c r="F8" s="54"/>
      <c r="G8" s="55"/>
      <c r="H8" s="56" t="s">
        <v>39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K8" s="49" t="str">
        <f>Config!A16</f>
        <v>Prototipado</v>
      </c>
      <c r="AL8" s="49" t="str">
        <f>Config!B16</f>
        <v>Terminada</v>
      </c>
      <c r="AM8" s="49" t="str">
        <f>Config!C16</f>
        <v>Christopher</v>
      </c>
    </row>
    <row r="9" ht="12.75" customHeight="1">
      <c r="A9" s="58" t="s">
        <v>40</v>
      </c>
      <c r="B9" s="53" t="s">
        <v>41</v>
      </c>
      <c r="C9" s="54"/>
      <c r="D9" s="54"/>
      <c r="E9" s="58" t="s">
        <v>42</v>
      </c>
      <c r="F9" s="58" t="s">
        <v>43</v>
      </c>
      <c r="G9" s="58" t="s">
        <v>44</v>
      </c>
      <c r="H9" s="59"/>
      <c r="AD9" s="34"/>
      <c r="AK9" s="49" t="str">
        <f>Config!A17</f>
        <v>Pruebas</v>
      </c>
      <c r="AL9" s="49" t="str">
        <f>Config!B17</f>
        <v>Eliminada</v>
      </c>
      <c r="AM9" s="49" t="str">
        <f>Config!C17</f>
        <v/>
      </c>
    </row>
    <row r="10" ht="12.75" customHeight="1">
      <c r="A10" s="60" t="s">
        <v>45</v>
      </c>
      <c r="B10" s="61" t="s">
        <v>46</v>
      </c>
      <c r="C10" s="8"/>
      <c r="D10" s="9"/>
      <c r="E10" s="60" t="s">
        <v>20</v>
      </c>
      <c r="F10" s="60" t="s">
        <v>27</v>
      </c>
      <c r="G10" s="62" t="s">
        <v>25</v>
      </c>
      <c r="H10" s="63">
        <v>2.0</v>
      </c>
      <c r="I10" s="63">
        <v>2.0</v>
      </c>
      <c r="J10" s="64"/>
      <c r="K10" s="64"/>
      <c r="L10" s="65" t="s">
        <v>47</v>
      </c>
      <c r="M10" s="66">
        <v>2.0</v>
      </c>
      <c r="N10" s="67">
        <v>2.0</v>
      </c>
      <c r="O10" s="68"/>
      <c r="P10" s="68"/>
      <c r="Q10" s="68"/>
      <c r="R10" s="68"/>
      <c r="S10" s="68"/>
      <c r="T10" s="69"/>
      <c r="U10" s="60"/>
      <c r="V10" s="60"/>
      <c r="W10" s="60"/>
      <c r="X10" s="60"/>
      <c r="Y10" s="60"/>
      <c r="Z10" s="60"/>
      <c r="AA10" s="60"/>
      <c r="AB10" s="60"/>
      <c r="AC10" s="60"/>
      <c r="AK10" s="49" t="str">
        <f>Config!A18</f>
        <v>Reunión</v>
      </c>
      <c r="AL10" s="49" t="str">
        <f>Config!B18</f>
        <v/>
      </c>
      <c r="AM10" s="49" t="str">
        <f>Config!C18</f>
        <v/>
      </c>
    </row>
    <row r="11" ht="12.75" customHeight="1">
      <c r="A11" s="60" t="s">
        <v>48</v>
      </c>
      <c r="B11" s="70" t="s">
        <v>49</v>
      </c>
      <c r="C11" s="57"/>
      <c r="D11" s="71"/>
      <c r="E11" s="60" t="s">
        <v>32</v>
      </c>
      <c r="F11" s="60" t="s">
        <v>27</v>
      </c>
      <c r="G11" s="62" t="s">
        <v>25</v>
      </c>
      <c r="H11" s="63">
        <v>3.0</v>
      </c>
      <c r="I11" s="63">
        <v>3.0</v>
      </c>
      <c r="J11" s="63">
        <v>3.0</v>
      </c>
      <c r="K11" s="64"/>
      <c r="L11" s="64"/>
      <c r="M11" s="69">
        <v>3.0</v>
      </c>
      <c r="N11" s="69">
        <v>3.0</v>
      </c>
      <c r="O11" s="72">
        <v>3.0</v>
      </c>
      <c r="P11" s="68"/>
      <c r="Q11" s="68"/>
      <c r="R11" s="68"/>
      <c r="S11" s="68"/>
      <c r="T11" s="69"/>
      <c r="U11" s="60"/>
      <c r="V11" s="60"/>
      <c r="W11" s="60"/>
      <c r="X11" s="60"/>
      <c r="Y11" s="60"/>
      <c r="Z11" s="60"/>
      <c r="AA11" s="60"/>
      <c r="AB11" s="60"/>
      <c r="AC11" s="60"/>
      <c r="AK11" s="49" t="str">
        <f>Config!A19</f>
        <v>Documentacion</v>
      </c>
      <c r="AL11" s="49" t="str">
        <f>Config!B19</f>
        <v/>
      </c>
      <c r="AM11" s="49" t="str">
        <f>Config!C19</f>
        <v/>
      </c>
    </row>
    <row r="12" ht="12.75" customHeight="1">
      <c r="A12" s="62" t="s">
        <v>50</v>
      </c>
      <c r="B12" s="73" t="s">
        <v>51</v>
      </c>
      <c r="C12" s="74"/>
      <c r="D12" s="75"/>
      <c r="E12" s="69" t="s">
        <v>32</v>
      </c>
      <c r="F12" s="60" t="s">
        <v>27</v>
      </c>
      <c r="G12" s="62" t="s">
        <v>28</v>
      </c>
      <c r="H12" s="64"/>
      <c r="I12" s="63">
        <v>3.0</v>
      </c>
      <c r="J12" s="63">
        <v>3.0</v>
      </c>
      <c r="K12" s="63">
        <v>3.0</v>
      </c>
      <c r="L12" s="64"/>
      <c r="M12" s="64"/>
      <c r="N12" s="76">
        <v>3.0</v>
      </c>
      <c r="O12" s="77">
        <v>3.0</v>
      </c>
      <c r="P12" s="76">
        <v>3.0</v>
      </c>
      <c r="Q12" s="68"/>
      <c r="R12" s="68"/>
      <c r="S12" s="68"/>
      <c r="T12" s="69"/>
      <c r="U12" s="60"/>
      <c r="V12" s="60"/>
      <c r="W12" s="60"/>
      <c r="X12" s="60"/>
      <c r="Y12" s="60"/>
      <c r="Z12" s="60"/>
      <c r="AA12" s="60"/>
      <c r="AB12" s="60"/>
      <c r="AC12" s="60"/>
      <c r="AK12" s="49" t="str">
        <f>Config!A20</f>
        <v/>
      </c>
      <c r="AL12" s="49" t="str">
        <f>Config!B20</f>
        <v/>
      </c>
      <c r="AM12" s="49" t="str">
        <f>Config!C20</f>
        <v/>
      </c>
    </row>
    <row r="13" ht="12.75" customHeight="1">
      <c r="A13" s="61" t="s">
        <v>52</v>
      </c>
      <c r="B13" s="78" t="s">
        <v>53</v>
      </c>
      <c r="C13" s="78"/>
      <c r="D13" s="78"/>
      <c r="E13" s="79" t="s">
        <v>26</v>
      </c>
      <c r="F13" s="80" t="s">
        <v>27</v>
      </c>
      <c r="G13" s="61" t="s">
        <v>28</v>
      </c>
      <c r="H13" s="81"/>
      <c r="I13" s="82"/>
      <c r="J13" s="63">
        <v>2.0</v>
      </c>
      <c r="K13" s="63">
        <v>2.0</v>
      </c>
      <c r="L13" s="83">
        <v>2.0</v>
      </c>
      <c r="M13" s="81"/>
      <c r="N13" s="68"/>
      <c r="O13" s="68"/>
      <c r="P13" s="68"/>
      <c r="Q13" s="68"/>
      <c r="R13" s="68"/>
      <c r="S13" s="68"/>
      <c r="T13" s="69"/>
      <c r="U13" s="60"/>
      <c r="V13" s="60"/>
      <c r="W13" s="60"/>
      <c r="X13" s="60"/>
      <c r="Y13" s="60"/>
      <c r="Z13" s="60"/>
      <c r="AA13" s="60"/>
      <c r="AB13" s="60"/>
      <c r="AC13" s="60"/>
      <c r="AK13" s="49"/>
      <c r="AL13" s="49"/>
      <c r="AM13" s="49"/>
    </row>
    <row r="14" ht="12.75" customHeight="1">
      <c r="A14" s="80" t="s">
        <v>54</v>
      </c>
      <c r="B14" s="84" t="s">
        <v>55</v>
      </c>
      <c r="E14" s="60" t="s">
        <v>26</v>
      </c>
      <c r="F14" s="60" t="s">
        <v>27</v>
      </c>
      <c r="G14" s="62" t="s">
        <v>28</v>
      </c>
      <c r="H14" s="64"/>
      <c r="I14" s="64"/>
      <c r="J14" s="63"/>
      <c r="K14" s="63"/>
      <c r="L14" s="83"/>
      <c r="M14" s="85"/>
      <c r="N14" s="68"/>
      <c r="O14" s="68"/>
      <c r="P14" s="68"/>
      <c r="Q14" s="80">
        <v>3.0</v>
      </c>
      <c r="R14" s="80">
        <v>3.0</v>
      </c>
      <c r="S14" s="68"/>
      <c r="T14" s="69"/>
      <c r="U14" s="60"/>
      <c r="V14" s="60"/>
      <c r="W14" s="60"/>
      <c r="X14" s="60"/>
      <c r="Y14" s="60"/>
      <c r="Z14" s="60"/>
      <c r="AA14" s="60"/>
      <c r="AB14" s="60"/>
      <c r="AC14" s="60"/>
      <c r="AK14" s="49" t="str">
        <f>Config!A22</f>
        <v/>
      </c>
      <c r="AL14" s="49" t="str">
        <f>Config!B22</f>
        <v/>
      </c>
      <c r="AM14" s="49" t="str">
        <f>Config!C22</f>
        <v/>
      </c>
    </row>
    <row r="15" ht="12.75" customHeight="1">
      <c r="A15" s="80" t="s">
        <v>56</v>
      </c>
      <c r="B15" s="61" t="s">
        <v>57</v>
      </c>
      <c r="C15" s="8"/>
      <c r="D15" s="9"/>
      <c r="E15" s="80" t="s">
        <v>23</v>
      </c>
      <c r="F15" s="80" t="s">
        <v>27</v>
      </c>
      <c r="G15" s="61" t="s">
        <v>22</v>
      </c>
      <c r="H15" s="86"/>
      <c r="I15" s="86"/>
      <c r="J15" s="63">
        <v>5.0</v>
      </c>
      <c r="K15" s="83">
        <v>5.0</v>
      </c>
      <c r="L15" s="63">
        <v>5.0</v>
      </c>
      <c r="M15" s="64"/>
      <c r="N15" s="68"/>
      <c r="O15" s="68"/>
      <c r="P15" s="68"/>
      <c r="Q15" s="68"/>
      <c r="R15" s="68"/>
      <c r="S15" s="68"/>
      <c r="T15" s="69"/>
      <c r="U15" s="60"/>
      <c r="V15" s="60"/>
      <c r="W15" s="60"/>
      <c r="X15" s="60"/>
      <c r="Y15" s="60"/>
      <c r="Z15" s="60"/>
      <c r="AA15" s="60"/>
      <c r="AB15" s="60"/>
      <c r="AC15" s="60"/>
      <c r="AK15" s="49"/>
      <c r="AL15" s="49"/>
      <c r="AM15" s="49"/>
    </row>
    <row r="16" ht="12.75" customHeight="1">
      <c r="A16" s="80" t="s">
        <v>58</v>
      </c>
      <c r="B16" s="61" t="s">
        <v>59</v>
      </c>
      <c r="C16" s="8"/>
      <c r="D16" s="9"/>
      <c r="E16" s="80" t="s">
        <v>23</v>
      </c>
      <c r="F16" s="80" t="s">
        <v>27</v>
      </c>
      <c r="G16" s="61" t="s">
        <v>22</v>
      </c>
      <c r="H16" s="86"/>
      <c r="I16" s="86"/>
      <c r="J16" s="83">
        <v>5.0</v>
      </c>
      <c r="K16" s="83">
        <v>5.0</v>
      </c>
      <c r="L16" s="83">
        <v>5.0</v>
      </c>
      <c r="M16" s="64"/>
      <c r="N16" s="68"/>
      <c r="O16" s="68"/>
      <c r="P16" s="68"/>
      <c r="Q16" s="68"/>
      <c r="R16" s="68"/>
      <c r="S16" s="68"/>
      <c r="T16" s="69"/>
      <c r="U16" s="60"/>
      <c r="V16" s="60"/>
      <c r="W16" s="60"/>
      <c r="X16" s="60"/>
      <c r="Y16" s="60"/>
      <c r="Z16" s="60"/>
      <c r="AA16" s="60"/>
      <c r="AB16" s="60"/>
      <c r="AC16" s="60"/>
      <c r="AK16" s="49"/>
      <c r="AL16" s="49"/>
      <c r="AM16" s="49"/>
    </row>
    <row r="17" ht="12.75" customHeight="1">
      <c r="A17" s="80" t="s">
        <v>60</v>
      </c>
      <c r="B17" s="61" t="s">
        <v>61</v>
      </c>
      <c r="C17" s="8"/>
      <c r="D17" s="9"/>
      <c r="E17" s="80" t="s">
        <v>23</v>
      </c>
      <c r="F17" s="80" t="s">
        <v>27</v>
      </c>
      <c r="G17" s="61" t="s">
        <v>28</v>
      </c>
      <c r="H17" s="86"/>
      <c r="I17" s="86"/>
      <c r="J17" s="63">
        <v>4.0</v>
      </c>
      <c r="K17" s="83">
        <v>4.0</v>
      </c>
      <c r="L17" s="83">
        <v>4.0</v>
      </c>
      <c r="M17" s="63">
        <v>5.0</v>
      </c>
      <c r="N17" s="68"/>
      <c r="O17" s="68"/>
      <c r="P17" s="68"/>
      <c r="Q17" s="68"/>
      <c r="R17" s="68"/>
      <c r="S17" s="68"/>
      <c r="T17" s="69"/>
      <c r="U17" s="60"/>
      <c r="V17" s="60"/>
      <c r="W17" s="60"/>
      <c r="X17" s="60"/>
      <c r="Y17" s="60"/>
      <c r="Z17" s="60"/>
      <c r="AA17" s="60"/>
      <c r="AB17" s="60"/>
      <c r="AC17" s="60"/>
      <c r="AK17" s="49"/>
      <c r="AL17" s="49"/>
      <c r="AM17" s="49"/>
    </row>
    <row r="18" ht="12.75" customHeight="1">
      <c r="A18" s="80" t="s">
        <v>62</v>
      </c>
      <c r="B18" s="61" t="s">
        <v>63</v>
      </c>
      <c r="C18" s="8"/>
      <c r="D18" s="9"/>
      <c r="E18" s="80" t="s">
        <v>23</v>
      </c>
      <c r="F18" s="80" t="s">
        <v>27</v>
      </c>
      <c r="G18" s="61" t="s">
        <v>25</v>
      </c>
      <c r="H18" s="86"/>
      <c r="I18" s="86"/>
      <c r="J18" s="83">
        <v>4.0</v>
      </c>
      <c r="K18" s="83">
        <v>4.0</v>
      </c>
      <c r="L18" s="83">
        <v>4.0</v>
      </c>
      <c r="M18" s="63">
        <v>5.0</v>
      </c>
      <c r="N18" s="68"/>
      <c r="O18" s="68"/>
      <c r="P18" s="68"/>
      <c r="Q18" s="68"/>
      <c r="R18" s="68"/>
      <c r="S18" s="68"/>
      <c r="T18" s="69"/>
      <c r="U18" s="60"/>
      <c r="V18" s="60"/>
      <c r="W18" s="60"/>
      <c r="X18" s="60"/>
      <c r="Y18" s="60"/>
      <c r="Z18" s="60"/>
      <c r="AA18" s="60"/>
      <c r="AB18" s="60"/>
      <c r="AC18" s="60"/>
      <c r="AK18" s="49"/>
      <c r="AL18" s="49"/>
      <c r="AM18" s="49"/>
    </row>
    <row r="19" ht="12.75" customHeight="1">
      <c r="A19" s="80" t="s">
        <v>64</v>
      </c>
      <c r="B19" s="61" t="s">
        <v>65</v>
      </c>
      <c r="C19" s="8"/>
      <c r="D19" s="9"/>
      <c r="E19" s="80" t="s">
        <v>23</v>
      </c>
      <c r="F19" s="80" t="s">
        <v>27</v>
      </c>
      <c r="G19" s="61" t="s">
        <v>22</v>
      </c>
      <c r="H19" s="86"/>
      <c r="I19" s="86"/>
      <c r="J19" s="63">
        <v>4.0</v>
      </c>
      <c r="K19" s="83">
        <v>4.0</v>
      </c>
      <c r="L19" s="83">
        <v>4.0</v>
      </c>
      <c r="M19" s="63">
        <v>5.0</v>
      </c>
      <c r="N19" s="68"/>
      <c r="O19" s="68"/>
      <c r="P19" s="68"/>
      <c r="Q19" s="68"/>
      <c r="R19" s="68"/>
      <c r="S19" s="68"/>
      <c r="T19" s="69"/>
      <c r="U19" s="60"/>
      <c r="V19" s="60"/>
      <c r="W19" s="60"/>
      <c r="X19" s="60"/>
      <c r="Y19" s="60"/>
      <c r="Z19" s="60"/>
      <c r="AA19" s="60"/>
      <c r="AB19" s="60"/>
      <c r="AC19" s="60"/>
      <c r="AK19" s="49"/>
      <c r="AL19" s="49"/>
      <c r="AM19" s="49"/>
    </row>
    <row r="20" ht="12.75" customHeight="1">
      <c r="A20" s="80" t="s">
        <v>66</v>
      </c>
      <c r="B20" s="61" t="s">
        <v>67</v>
      </c>
      <c r="C20" s="8"/>
      <c r="D20" s="9"/>
      <c r="E20" s="60" t="s">
        <v>23</v>
      </c>
      <c r="F20" s="60" t="s">
        <v>27</v>
      </c>
      <c r="G20" s="62" t="s">
        <v>22</v>
      </c>
      <c r="H20" s="65"/>
      <c r="I20" s="65"/>
      <c r="J20" s="68"/>
      <c r="K20" s="68"/>
      <c r="L20" s="68"/>
      <c r="M20" s="68"/>
      <c r="N20" s="68"/>
      <c r="O20" s="60">
        <v>5.0</v>
      </c>
      <c r="P20" s="80">
        <v>5.0</v>
      </c>
      <c r="Q20" s="60"/>
      <c r="R20" s="60"/>
      <c r="S20" s="68"/>
      <c r="T20" s="69"/>
      <c r="U20" s="60"/>
      <c r="V20" s="60"/>
      <c r="W20" s="60"/>
      <c r="X20" s="60"/>
      <c r="Y20" s="60"/>
      <c r="Z20" s="60"/>
      <c r="AA20" s="60"/>
      <c r="AB20" s="60"/>
      <c r="AC20" s="60"/>
      <c r="AK20" s="49" t="str">
        <f>Config!A23</f>
        <v/>
      </c>
      <c r="AL20" s="49" t="str">
        <f>Config!B23</f>
        <v/>
      </c>
      <c r="AM20" s="49" t="str">
        <f>Config!C23</f>
        <v/>
      </c>
    </row>
    <row r="21" ht="12.75" customHeight="1">
      <c r="A21" s="80" t="s">
        <v>68</v>
      </c>
      <c r="B21" s="87" t="s">
        <v>69</v>
      </c>
      <c r="E21" s="60" t="s">
        <v>23</v>
      </c>
      <c r="F21" s="60" t="s">
        <v>27</v>
      </c>
      <c r="G21" s="62" t="s">
        <v>22</v>
      </c>
      <c r="H21" s="64"/>
      <c r="I21" s="64"/>
      <c r="J21" s="68"/>
      <c r="K21" s="68"/>
      <c r="L21" s="68"/>
      <c r="M21" s="68"/>
      <c r="N21" s="68"/>
      <c r="O21" s="80"/>
      <c r="P21" s="80">
        <v>2.0</v>
      </c>
      <c r="Q21" s="80">
        <v>2.0</v>
      </c>
      <c r="R21" s="60"/>
      <c r="S21" s="68"/>
      <c r="T21" s="69"/>
      <c r="U21" s="60"/>
      <c r="V21" s="60"/>
      <c r="W21" s="60"/>
      <c r="X21" s="60"/>
      <c r="Y21" s="60"/>
      <c r="Z21" s="60"/>
      <c r="AA21" s="60"/>
      <c r="AB21" s="60"/>
      <c r="AC21" s="60"/>
      <c r="AK21" s="49" t="str">
        <f>Config!A24</f>
        <v/>
      </c>
      <c r="AL21" s="49" t="str">
        <f>Config!B24</f>
        <v/>
      </c>
      <c r="AM21" s="49" t="str">
        <f>Config!C24</f>
        <v/>
      </c>
    </row>
    <row r="22" ht="12.75" customHeight="1">
      <c r="A22" s="80" t="s">
        <v>70</v>
      </c>
      <c r="B22" s="61" t="s">
        <v>71</v>
      </c>
      <c r="C22" s="8"/>
      <c r="D22" s="9"/>
      <c r="E22" s="60" t="s">
        <v>23</v>
      </c>
      <c r="F22" s="60" t="s">
        <v>27</v>
      </c>
      <c r="G22" s="62" t="s">
        <v>28</v>
      </c>
      <c r="H22" s="65"/>
      <c r="I22" s="65"/>
      <c r="J22" s="68"/>
      <c r="K22" s="68"/>
      <c r="L22" s="68"/>
      <c r="M22" s="68"/>
      <c r="N22" s="68"/>
      <c r="O22" s="60"/>
      <c r="P22" s="80">
        <v>2.0</v>
      </c>
      <c r="Q22" s="80">
        <v>2.0</v>
      </c>
      <c r="R22" s="60"/>
      <c r="S22" s="68"/>
      <c r="T22" s="69"/>
      <c r="U22" s="60"/>
      <c r="V22" s="60"/>
      <c r="W22" s="60"/>
      <c r="X22" s="60"/>
      <c r="Y22" s="60"/>
      <c r="Z22" s="60"/>
      <c r="AA22" s="60"/>
      <c r="AB22" s="60"/>
      <c r="AC22" s="60"/>
      <c r="AK22" s="49" t="str">
        <f>Config!A25</f>
        <v/>
      </c>
      <c r="AL22" s="49" t="str">
        <f>Config!B25</f>
        <v/>
      </c>
      <c r="AM22" s="49" t="str">
        <f>Config!C25</f>
        <v/>
      </c>
    </row>
    <row r="23" ht="12.75" customHeight="1">
      <c r="A23" s="80" t="s">
        <v>72</v>
      </c>
      <c r="B23" s="61" t="s">
        <v>73</v>
      </c>
      <c r="C23" s="8"/>
      <c r="D23" s="9"/>
      <c r="E23" s="60" t="s">
        <v>23</v>
      </c>
      <c r="F23" s="60" t="s">
        <v>27</v>
      </c>
      <c r="G23" s="62" t="s">
        <v>25</v>
      </c>
      <c r="H23" s="65"/>
      <c r="I23" s="65"/>
      <c r="J23" s="68"/>
      <c r="K23" s="68"/>
      <c r="L23" s="68"/>
      <c r="M23" s="68"/>
      <c r="N23" s="68"/>
      <c r="O23" s="80"/>
      <c r="P23" s="80">
        <v>5.0</v>
      </c>
      <c r="Q23" s="80">
        <v>5.0</v>
      </c>
      <c r="R23" s="60"/>
      <c r="S23" s="68"/>
      <c r="T23" s="69"/>
      <c r="U23" s="60"/>
      <c r="V23" s="60"/>
      <c r="W23" s="60"/>
      <c r="X23" s="60"/>
      <c r="Y23" s="60"/>
      <c r="Z23" s="60"/>
      <c r="AA23" s="60"/>
      <c r="AB23" s="60"/>
      <c r="AC23" s="60"/>
      <c r="AK23" s="49" t="str">
        <f>Config!G14</f>
        <v/>
      </c>
      <c r="AL23" s="49" t="str">
        <f>Config!H14</f>
        <v/>
      </c>
      <c r="AM23" s="49" t="str">
        <f>Config!I14</f>
        <v/>
      </c>
    </row>
    <row r="24" ht="12.75" customHeight="1">
      <c r="A24" s="80" t="s">
        <v>74</v>
      </c>
      <c r="B24" s="61" t="s">
        <v>75</v>
      </c>
      <c r="C24" s="8"/>
      <c r="D24" s="9"/>
      <c r="E24" s="60" t="s">
        <v>23</v>
      </c>
      <c r="F24" s="60" t="s">
        <v>27</v>
      </c>
      <c r="G24" s="61" t="s">
        <v>22</v>
      </c>
      <c r="H24" s="65"/>
      <c r="I24" s="65"/>
      <c r="J24" s="68"/>
      <c r="K24" s="68"/>
      <c r="L24" s="68"/>
      <c r="M24" s="68"/>
      <c r="N24" s="68"/>
      <c r="O24" s="60"/>
      <c r="P24" s="80">
        <v>2.0</v>
      </c>
      <c r="Q24" s="80">
        <v>2.0</v>
      </c>
      <c r="R24" s="60"/>
      <c r="S24" s="68"/>
      <c r="T24" s="69"/>
      <c r="U24" s="60"/>
      <c r="V24" s="60"/>
      <c r="W24" s="60"/>
      <c r="X24" s="60"/>
      <c r="Y24" s="60"/>
      <c r="Z24" s="60"/>
      <c r="AA24" s="60"/>
      <c r="AB24" s="60"/>
      <c r="AC24" s="60"/>
    </row>
    <row r="25" ht="12.75" customHeight="1">
      <c r="A25" s="80" t="s">
        <v>76</v>
      </c>
      <c r="B25" s="61" t="s">
        <v>77</v>
      </c>
      <c r="C25" s="8"/>
      <c r="D25" s="9"/>
      <c r="E25" s="80" t="s">
        <v>23</v>
      </c>
      <c r="F25" s="80" t="s">
        <v>27</v>
      </c>
      <c r="G25" s="80" t="s">
        <v>25</v>
      </c>
      <c r="H25" s="72"/>
      <c r="I25" s="72"/>
      <c r="J25" s="72"/>
      <c r="K25" s="72"/>
      <c r="L25" s="88"/>
      <c r="M25" s="66"/>
      <c r="N25" s="67"/>
      <c r="O25" s="60"/>
      <c r="P25" s="60"/>
      <c r="Q25" s="80">
        <v>2.0</v>
      </c>
      <c r="R25" s="80">
        <v>2.0</v>
      </c>
      <c r="S25" s="68"/>
      <c r="T25" s="69"/>
      <c r="U25" s="60"/>
      <c r="V25" s="60"/>
      <c r="W25" s="60"/>
      <c r="X25" s="60"/>
      <c r="Y25" s="60"/>
      <c r="Z25" s="60"/>
      <c r="AA25" s="60"/>
      <c r="AB25" s="60"/>
      <c r="AC25" s="60"/>
    </row>
    <row r="26" ht="12.75" customHeight="1">
      <c r="A26" s="60"/>
      <c r="B26" s="62"/>
      <c r="C26" s="8"/>
      <c r="D26" s="9"/>
      <c r="E26" s="60"/>
      <c r="F26" s="60"/>
      <c r="G26" s="60"/>
      <c r="H26" s="60"/>
      <c r="I26" s="60"/>
      <c r="J26" s="60"/>
      <c r="K26" s="60"/>
      <c r="L26" s="60"/>
      <c r="M26" s="69"/>
      <c r="N26" s="72"/>
      <c r="O26" s="72"/>
      <c r="P26" s="72"/>
      <c r="Q26" s="72"/>
      <c r="R26" s="72"/>
      <c r="S26" s="72"/>
      <c r="T26" s="60"/>
      <c r="U26" s="60"/>
      <c r="V26" s="60"/>
      <c r="W26" s="60"/>
      <c r="X26" s="60"/>
      <c r="Y26" s="60"/>
      <c r="Z26" s="60"/>
      <c r="AA26" s="60"/>
      <c r="AB26" s="60"/>
      <c r="AC26" s="60"/>
    </row>
    <row r="27" ht="12.75" customHeight="1">
      <c r="A27" s="60"/>
      <c r="B27" s="62"/>
      <c r="C27" s="8"/>
      <c r="D27" s="9"/>
      <c r="E27" s="60"/>
      <c r="F27" s="60"/>
      <c r="G27" s="60"/>
      <c r="H27" s="60"/>
      <c r="I27" s="60"/>
      <c r="J27" s="60"/>
      <c r="K27" s="60"/>
      <c r="L27" s="60"/>
      <c r="M27" s="89"/>
      <c r="N27" s="76"/>
      <c r="O27" s="77"/>
      <c r="P27" s="76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</row>
    <row r="28" ht="12.75" customHeight="1">
      <c r="A28" s="60"/>
      <c r="B28" s="62"/>
      <c r="C28" s="8"/>
      <c r="D28" s="9"/>
      <c r="E28" s="60"/>
      <c r="F28" s="60"/>
      <c r="G28" s="60"/>
      <c r="H28" s="60"/>
      <c r="I28" s="60"/>
      <c r="J28" s="60"/>
      <c r="K28" s="60"/>
      <c r="L28" s="60"/>
      <c r="M28" s="69"/>
      <c r="N28" s="60"/>
      <c r="O28" s="60"/>
      <c r="P28" s="60"/>
      <c r="Q28" s="80"/>
      <c r="R28" s="8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</row>
    <row r="29" ht="12.75" customHeight="1">
      <c r="A29" s="60"/>
      <c r="B29" s="62"/>
      <c r="C29" s="8"/>
      <c r="D29" s="9"/>
      <c r="E29" s="60"/>
      <c r="F29" s="60"/>
      <c r="G29" s="60"/>
      <c r="H29" s="60"/>
      <c r="I29" s="60"/>
      <c r="J29" s="60"/>
      <c r="K29" s="60"/>
      <c r="L29" s="60"/>
      <c r="M29" s="69"/>
      <c r="N29" s="60"/>
      <c r="O29" s="60"/>
      <c r="P29" s="8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</row>
    <row r="30" ht="12.75" customHeight="1">
      <c r="A30" s="60"/>
      <c r="B30" s="62"/>
      <c r="C30" s="8"/>
      <c r="D30" s="9"/>
      <c r="E30" s="60"/>
      <c r="F30" s="60"/>
      <c r="G30" s="60"/>
      <c r="H30" s="60"/>
      <c r="I30" s="60"/>
      <c r="J30" s="60"/>
      <c r="K30" s="60"/>
      <c r="L30" s="60"/>
      <c r="M30" s="69"/>
      <c r="N30" s="60"/>
      <c r="O30" s="80"/>
      <c r="P30" s="80"/>
      <c r="Q30" s="8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</row>
    <row r="31" ht="12.75" customHeight="1">
      <c r="A31" s="60"/>
      <c r="B31" s="62"/>
      <c r="C31" s="8"/>
      <c r="D31" s="9"/>
      <c r="E31" s="60"/>
      <c r="F31" s="60"/>
      <c r="G31" s="60"/>
      <c r="H31" s="60"/>
      <c r="I31" s="60"/>
      <c r="J31" s="60"/>
      <c r="K31" s="60"/>
      <c r="L31" s="60"/>
      <c r="M31" s="69"/>
      <c r="N31" s="60"/>
      <c r="O31" s="60"/>
      <c r="P31" s="80"/>
      <c r="Q31" s="8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</row>
    <row r="32" ht="12.75" customHeight="1">
      <c r="A32" s="60"/>
      <c r="B32" s="62"/>
      <c r="C32" s="8"/>
      <c r="D32" s="9"/>
      <c r="E32" s="60"/>
      <c r="F32" s="60"/>
      <c r="G32" s="60"/>
      <c r="H32" s="60"/>
      <c r="I32" s="60"/>
      <c r="J32" s="60"/>
      <c r="K32" s="60"/>
      <c r="L32" s="60"/>
      <c r="M32" s="69"/>
      <c r="N32" s="60"/>
      <c r="O32" s="80"/>
      <c r="P32" s="80"/>
      <c r="Q32" s="8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</row>
    <row r="33" ht="12.75" customHeight="1">
      <c r="A33" s="60"/>
      <c r="B33" s="62"/>
      <c r="C33" s="8"/>
      <c r="D33" s="9"/>
      <c r="E33" s="60"/>
      <c r="F33" s="60"/>
      <c r="G33" s="60"/>
      <c r="H33" s="60"/>
      <c r="I33" s="60"/>
      <c r="J33" s="60"/>
      <c r="K33" s="60"/>
      <c r="L33" s="60"/>
      <c r="M33" s="69"/>
      <c r="N33" s="60"/>
      <c r="O33" s="60"/>
      <c r="P33" s="80"/>
      <c r="Q33" s="8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</row>
    <row r="34" ht="12.75" customHeight="1">
      <c r="A34" s="60"/>
      <c r="B34" s="62"/>
      <c r="C34" s="8"/>
      <c r="D34" s="9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80"/>
      <c r="R34" s="8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</row>
    <row r="35" ht="12.75" customHeight="1">
      <c r="A35" s="60"/>
      <c r="B35" s="62"/>
      <c r="C35" s="8"/>
      <c r="D35" s="9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</row>
    <row r="36" ht="12.75" customHeight="1">
      <c r="A36" s="60"/>
      <c r="B36" s="62"/>
      <c r="C36" s="8"/>
      <c r="D36" s="9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</row>
    <row r="37" ht="12.75" customHeight="1">
      <c r="A37" s="60"/>
      <c r="B37" s="62"/>
      <c r="C37" s="8"/>
      <c r="D37" s="9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</row>
    <row r="38" ht="12.75" customHeight="1">
      <c r="A38" s="60"/>
      <c r="B38" s="62"/>
      <c r="C38" s="8"/>
      <c r="D38" s="9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</row>
    <row r="39" ht="12.75" customHeight="1">
      <c r="A39" s="60"/>
      <c r="B39" s="62"/>
      <c r="C39" s="8"/>
      <c r="D39" s="9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</row>
    <row r="40" ht="12.75" customHeight="1">
      <c r="A40" s="60"/>
      <c r="B40" s="62"/>
      <c r="C40" s="8"/>
      <c r="D40" s="9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</row>
    <row r="41" ht="12.75" customHeight="1">
      <c r="A41" s="60"/>
      <c r="B41" s="62"/>
      <c r="C41" s="8"/>
      <c r="D41" s="9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</row>
    <row r="42" ht="12.75" customHeight="1">
      <c r="A42" s="60"/>
      <c r="B42" s="62"/>
      <c r="C42" s="8"/>
      <c r="D42" s="9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</row>
    <row r="43" ht="12.75" customHeight="1">
      <c r="A43" s="60"/>
      <c r="B43" s="62"/>
      <c r="C43" s="8"/>
      <c r="D43" s="9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</row>
    <row r="44" ht="12.75" customHeight="1">
      <c r="A44" s="60"/>
      <c r="B44" s="62"/>
      <c r="C44" s="8"/>
      <c r="D44" s="9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</row>
    <row r="45" ht="12.75" customHeight="1">
      <c r="A45" s="60"/>
      <c r="B45" s="62"/>
      <c r="C45" s="8"/>
      <c r="D45" s="9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</row>
    <row r="46" ht="12.75" customHeight="1">
      <c r="A46" s="60"/>
      <c r="B46" s="62"/>
      <c r="C46" s="8"/>
      <c r="D46" s="9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</row>
    <row r="47" ht="12.75" customHeight="1">
      <c r="A47" s="60"/>
      <c r="B47" s="62"/>
      <c r="C47" s="8"/>
      <c r="D47" s="9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</row>
    <row r="48" ht="12.75" customHeight="1">
      <c r="A48" s="60"/>
      <c r="B48" s="62"/>
      <c r="C48" s="8"/>
      <c r="D48" s="9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</row>
    <row r="49" ht="12.75" customHeight="1">
      <c r="A49" s="60"/>
      <c r="B49" s="62"/>
      <c r="C49" s="8"/>
      <c r="D49" s="9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</row>
    <row r="50" ht="12.75" customHeight="1">
      <c r="A50" s="60"/>
      <c r="B50" s="62"/>
      <c r="C50" s="8"/>
      <c r="D50" s="9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</row>
    <row r="51" ht="12.75" customHeight="1">
      <c r="A51" s="60"/>
      <c r="B51" s="62"/>
      <c r="C51" s="8"/>
      <c r="D51" s="9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</row>
    <row r="52" ht="12.75" customHeight="1">
      <c r="A52" s="60"/>
      <c r="B52" s="62"/>
      <c r="C52" s="8"/>
      <c r="D52" s="9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</row>
    <row r="53" ht="12.75" customHeight="1">
      <c r="A53" s="60"/>
      <c r="B53" s="62"/>
      <c r="C53" s="8"/>
      <c r="D53" s="9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</row>
    <row r="54" ht="12.75" customHeight="1">
      <c r="A54" s="60"/>
      <c r="B54" s="62"/>
      <c r="C54" s="8"/>
      <c r="D54" s="9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</row>
    <row r="55" ht="12.75" customHeight="1">
      <c r="A55" s="60"/>
      <c r="B55" s="62"/>
      <c r="C55" s="8"/>
      <c r="D55" s="9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</row>
    <row r="56" ht="12.75" customHeight="1">
      <c r="A56" s="60"/>
      <c r="B56" s="62"/>
      <c r="C56" s="8"/>
      <c r="D56" s="9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</row>
    <row r="57" ht="12.75" customHeight="1">
      <c r="A57" s="60"/>
      <c r="B57" s="62"/>
      <c r="C57" s="8"/>
      <c r="D57" s="9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</row>
    <row r="58" ht="12.75" customHeight="1">
      <c r="A58" s="60"/>
      <c r="B58" s="62"/>
      <c r="C58" s="8"/>
      <c r="D58" s="9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</row>
    <row r="59" ht="12.75" customHeight="1">
      <c r="A59" s="60"/>
      <c r="B59" s="62"/>
      <c r="C59" s="8"/>
      <c r="D59" s="9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</row>
    <row r="60" ht="12.75" customHeight="1">
      <c r="A60" s="60"/>
      <c r="B60" s="62"/>
      <c r="C60" s="8"/>
      <c r="D60" s="9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</row>
    <row r="61" ht="12.75" customHeight="1">
      <c r="A61" s="60"/>
      <c r="B61" s="62"/>
      <c r="C61" s="8"/>
      <c r="D61" s="9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</row>
    <row r="62" ht="12.75" customHeight="1">
      <c r="A62" s="60"/>
      <c r="B62" s="62"/>
      <c r="C62" s="8"/>
      <c r="D62" s="9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</row>
    <row r="63" ht="12.75" customHeight="1">
      <c r="A63" s="60"/>
      <c r="B63" s="62"/>
      <c r="C63" s="8"/>
      <c r="D63" s="9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</row>
    <row r="64" ht="12.75" customHeight="1">
      <c r="A64" s="60"/>
      <c r="B64" s="62"/>
      <c r="C64" s="8"/>
      <c r="D64" s="9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</row>
    <row r="65" ht="12.75" customHeight="1">
      <c r="A65" s="60"/>
      <c r="B65" s="62"/>
      <c r="C65" s="8"/>
      <c r="D65" s="9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</row>
    <row r="66" ht="12.75" customHeight="1">
      <c r="A66" s="60"/>
      <c r="B66" s="62"/>
      <c r="C66" s="8"/>
      <c r="D66" s="9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</row>
    <row r="67" ht="12.75" customHeight="1">
      <c r="A67" s="60"/>
      <c r="B67" s="62"/>
      <c r="C67" s="8"/>
      <c r="D67" s="9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</row>
    <row r="68" ht="12.75" customHeight="1">
      <c r="A68" s="60"/>
      <c r="B68" s="62"/>
      <c r="C68" s="8"/>
      <c r="D68" s="9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</row>
    <row r="69" ht="12.75" customHeight="1">
      <c r="A69" s="60"/>
      <c r="B69" s="62"/>
      <c r="C69" s="8"/>
      <c r="D69" s="9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</row>
    <row r="70" ht="12.75" customHeight="1">
      <c r="A70" s="60"/>
      <c r="B70" s="62"/>
      <c r="C70" s="8"/>
      <c r="D70" s="9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ht="12.75" customHeight="1">
      <c r="A71" s="60"/>
      <c r="B71" s="62"/>
      <c r="C71" s="8"/>
      <c r="D71" s="9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</row>
    <row r="72" ht="12.75" customHeight="1">
      <c r="A72" s="60"/>
      <c r="B72" s="62"/>
      <c r="C72" s="8"/>
      <c r="D72" s="9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</row>
    <row r="73" ht="12.75" customHeight="1">
      <c r="A73" s="60"/>
      <c r="B73" s="62"/>
      <c r="C73" s="8"/>
      <c r="D73" s="9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</row>
    <row r="74" ht="12.75" customHeight="1">
      <c r="A74" s="60"/>
      <c r="B74" s="62"/>
      <c r="C74" s="8"/>
      <c r="D74" s="9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</row>
    <row r="75" ht="12.75" customHeight="1">
      <c r="A75" s="60"/>
      <c r="B75" s="62"/>
      <c r="C75" s="8"/>
      <c r="D75" s="9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</row>
    <row r="76" ht="12.75" customHeight="1">
      <c r="A76" s="60"/>
      <c r="B76" s="62"/>
      <c r="C76" s="8"/>
      <c r="D76" s="9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</row>
    <row r="77" ht="12.75" customHeight="1">
      <c r="A77" s="60"/>
      <c r="B77" s="62"/>
      <c r="C77" s="8"/>
      <c r="D77" s="9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</row>
    <row r="78" ht="12.75" customHeight="1">
      <c r="A78" s="60"/>
      <c r="B78" s="62"/>
      <c r="C78" s="8"/>
      <c r="D78" s="9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</row>
    <row r="79" ht="12.75" customHeight="1">
      <c r="A79" s="60"/>
      <c r="B79" s="62"/>
      <c r="C79" s="8"/>
      <c r="D79" s="9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</row>
    <row r="80" ht="12.75" customHeight="1">
      <c r="A80" s="60"/>
      <c r="B80" s="62"/>
      <c r="C80" s="8"/>
      <c r="D80" s="9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</row>
    <row r="81" ht="12.75" customHeight="1">
      <c r="A81" s="60"/>
      <c r="B81" s="62"/>
      <c r="C81" s="8"/>
      <c r="D81" s="9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</row>
    <row r="82" ht="12.75" customHeight="1">
      <c r="A82" s="60"/>
      <c r="B82" s="62"/>
      <c r="C82" s="8"/>
      <c r="D82" s="9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</row>
    <row r="83" ht="12.75" customHeight="1">
      <c r="A83" s="60"/>
      <c r="B83" s="62"/>
      <c r="C83" s="8"/>
      <c r="D83" s="9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</row>
    <row r="84" ht="12.75" customHeight="1">
      <c r="A84" s="60"/>
      <c r="B84" s="62"/>
      <c r="C84" s="8"/>
      <c r="D84" s="9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</row>
    <row r="85" ht="12.75" customHeight="1">
      <c r="A85" s="60"/>
      <c r="B85" s="62"/>
      <c r="C85" s="8"/>
      <c r="D85" s="9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</row>
    <row r="86" ht="12.75" customHeight="1">
      <c r="A86" s="60"/>
      <c r="B86" s="62"/>
      <c r="C86" s="8"/>
      <c r="D86" s="9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</row>
    <row r="87" ht="12.75" customHeight="1">
      <c r="A87" s="60"/>
      <c r="B87" s="62"/>
      <c r="C87" s="8"/>
      <c r="D87" s="9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</row>
    <row r="88" ht="12.75" customHeight="1">
      <c r="A88" s="60"/>
      <c r="B88" s="62"/>
      <c r="C88" s="8"/>
      <c r="D88" s="9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</row>
    <row r="89" ht="12.75" customHeight="1">
      <c r="A89" s="60"/>
      <c r="B89" s="62"/>
      <c r="C89" s="8"/>
      <c r="D89" s="9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</row>
    <row r="90" ht="12.75" customHeight="1">
      <c r="A90" s="60"/>
      <c r="B90" s="62"/>
      <c r="C90" s="8"/>
      <c r="D90" s="9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</row>
    <row r="91" ht="12.75" customHeight="1">
      <c r="A91" s="60"/>
      <c r="B91" s="62"/>
      <c r="C91" s="8"/>
      <c r="D91" s="9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</row>
    <row r="92" ht="12.75" customHeight="1">
      <c r="A92" s="60"/>
      <c r="B92" s="62"/>
      <c r="C92" s="8"/>
      <c r="D92" s="9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</row>
    <row r="93" ht="12.75" customHeight="1">
      <c r="A93" s="60"/>
      <c r="B93" s="62"/>
      <c r="C93" s="8"/>
      <c r="D93" s="9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</row>
    <row r="94" ht="12.75" customHeight="1">
      <c r="A94" s="60"/>
      <c r="B94" s="62"/>
      <c r="C94" s="8"/>
      <c r="D94" s="9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</row>
    <row r="95" ht="12.75" customHeight="1">
      <c r="A95" s="60"/>
      <c r="B95" s="62"/>
      <c r="C95" s="8"/>
      <c r="D95" s="9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</row>
    <row r="96" ht="12.75" customHeight="1">
      <c r="A96" s="60"/>
      <c r="B96" s="62"/>
      <c r="C96" s="8"/>
      <c r="D96" s="9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</row>
    <row r="97" ht="12.75" customHeight="1">
      <c r="A97" s="60"/>
      <c r="B97" s="62"/>
      <c r="C97" s="8"/>
      <c r="D97" s="9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</row>
    <row r="98" ht="12.75" customHeight="1">
      <c r="A98" s="60"/>
      <c r="B98" s="62"/>
      <c r="C98" s="8"/>
      <c r="D98" s="9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</row>
    <row r="99" ht="12.75" customHeight="1">
      <c r="A99" s="60"/>
      <c r="B99" s="62"/>
      <c r="C99" s="8"/>
      <c r="D99" s="9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</row>
    <row r="100" ht="12.75" customHeight="1">
      <c r="A100" s="60"/>
      <c r="B100" s="62"/>
      <c r="C100" s="8"/>
      <c r="D100" s="9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</row>
    <row r="101" ht="12.75" customHeight="1">
      <c r="A101" s="60"/>
      <c r="B101" s="62"/>
      <c r="C101" s="8"/>
      <c r="D101" s="9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</row>
    <row r="102" ht="12.75" customHeight="1">
      <c r="A102" s="60"/>
      <c r="B102" s="62"/>
      <c r="C102" s="8"/>
      <c r="D102" s="9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</row>
    <row r="103" ht="12.75" customHeight="1">
      <c r="A103" s="60"/>
      <c r="B103" s="62"/>
      <c r="C103" s="8"/>
      <c r="D103" s="9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</row>
    <row r="104" ht="12.75" customHeight="1">
      <c r="A104" s="60"/>
      <c r="B104" s="62"/>
      <c r="C104" s="8"/>
      <c r="D104" s="9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</row>
    <row r="105" ht="12.75" customHeight="1">
      <c r="A105" s="60"/>
      <c r="B105" s="62"/>
      <c r="C105" s="8"/>
      <c r="D105" s="9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</row>
    <row r="106" ht="12.75" customHeight="1">
      <c r="A106" s="60"/>
      <c r="B106" s="62"/>
      <c r="C106" s="8"/>
      <c r="D106" s="9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</row>
    <row r="107" ht="12.75" customHeight="1">
      <c r="A107" s="60"/>
      <c r="B107" s="62"/>
      <c r="C107" s="8"/>
      <c r="D107" s="9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</row>
    <row r="108" ht="12.75" customHeight="1">
      <c r="A108" s="60"/>
      <c r="B108" s="62"/>
      <c r="C108" s="8"/>
      <c r="D108" s="9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</row>
    <row r="109" ht="12.75" customHeight="1">
      <c r="A109" s="60"/>
      <c r="B109" s="62"/>
      <c r="C109" s="8"/>
      <c r="D109" s="9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</row>
    <row r="110" ht="12.75" customHeight="1">
      <c r="A110" s="60"/>
      <c r="B110" s="62"/>
      <c r="C110" s="8"/>
      <c r="D110" s="9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</row>
    <row r="111" ht="12.75" customHeight="1">
      <c r="A111" s="60"/>
      <c r="B111" s="62"/>
      <c r="C111" s="8"/>
      <c r="D111" s="9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</row>
    <row r="112" ht="12.75" customHeight="1">
      <c r="A112" s="60"/>
      <c r="B112" s="62"/>
      <c r="C112" s="8"/>
      <c r="D112" s="9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</row>
    <row r="113" ht="12.75" customHeight="1">
      <c r="A113" s="60"/>
      <c r="B113" s="62"/>
      <c r="C113" s="8"/>
      <c r="D113" s="9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</row>
    <row r="114" ht="12.75" customHeight="1">
      <c r="A114" s="60"/>
      <c r="B114" s="62"/>
      <c r="C114" s="8"/>
      <c r="D114" s="9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</row>
    <row r="115" ht="12.75" customHeight="1">
      <c r="A115" s="60"/>
      <c r="B115" s="62"/>
      <c r="C115" s="8"/>
      <c r="D115" s="9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</row>
    <row r="116" ht="12.75" customHeight="1">
      <c r="A116" s="60"/>
      <c r="B116" s="62"/>
      <c r="C116" s="8"/>
      <c r="D116" s="9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</row>
    <row r="117" ht="12.75" customHeight="1">
      <c r="A117" s="60"/>
      <c r="B117" s="62"/>
      <c r="C117" s="8"/>
      <c r="D117" s="9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</row>
    <row r="118" ht="12.75" customHeight="1">
      <c r="A118" s="60"/>
      <c r="B118" s="62"/>
      <c r="C118" s="8"/>
      <c r="D118" s="9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</row>
    <row r="119" ht="12.75" customHeight="1">
      <c r="A119" s="60"/>
      <c r="B119" s="62"/>
      <c r="C119" s="8"/>
      <c r="D119" s="9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</row>
    <row r="120" ht="12.75" customHeight="1">
      <c r="A120" s="60"/>
      <c r="B120" s="62"/>
      <c r="C120" s="8"/>
      <c r="D120" s="9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</row>
    <row r="121" ht="12.75" customHeight="1">
      <c r="A121" s="60"/>
      <c r="B121" s="62"/>
      <c r="C121" s="8"/>
      <c r="D121" s="9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</row>
    <row r="122" ht="12.75" customHeight="1">
      <c r="A122" s="60"/>
      <c r="B122" s="62"/>
      <c r="C122" s="8"/>
      <c r="D122" s="9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</row>
    <row r="123" ht="12.75" customHeight="1">
      <c r="A123" s="60"/>
      <c r="B123" s="62"/>
      <c r="C123" s="8"/>
      <c r="D123" s="9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</row>
    <row r="124" ht="12.75" customHeight="1">
      <c r="A124" s="60"/>
      <c r="B124" s="62"/>
      <c r="C124" s="8"/>
      <c r="D124" s="9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</row>
    <row r="125" ht="12.75" customHeight="1">
      <c r="A125" s="60"/>
      <c r="B125" s="62"/>
      <c r="C125" s="8"/>
      <c r="D125" s="9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</row>
    <row r="126" ht="12.75" customHeight="1">
      <c r="A126" s="60"/>
      <c r="B126" s="62"/>
      <c r="C126" s="8"/>
      <c r="D126" s="9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</row>
    <row r="127" ht="12.75" customHeight="1">
      <c r="A127" s="60"/>
      <c r="B127" s="62"/>
      <c r="C127" s="8"/>
      <c r="D127" s="9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</row>
    <row r="128" ht="12.75" customHeight="1">
      <c r="A128" s="60"/>
      <c r="B128" s="62"/>
      <c r="C128" s="8"/>
      <c r="D128" s="9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</row>
    <row r="129" ht="12.75" customHeight="1">
      <c r="A129" s="60"/>
      <c r="B129" s="62"/>
      <c r="C129" s="8"/>
      <c r="D129" s="9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</row>
    <row r="130" ht="12.75" customHeight="1">
      <c r="A130" s="60"/>
      <c r="B130" s="62"/>
      <c r="C130" s="8"/>
      <c r="D130" s="9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</row>
    <row r="131" ht="12.75" customHeight="1">
      <c r="A131" s="60"/>
      <c r="B131" s="62"/>
      <c r="C131" s="8"/>
      <c r="D131" s="9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</row>
    <row r="132" ht="12.75" customHeight="1">
      <c r="A132" s="60"/>
      <c r="B132" s="62"/>
      <c r="C132" s="8"/>
      <c r="D132" s="9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</row>
    <row r="133" ht="12.75" customHeight="1">
      <c r="A133" s="60"/>
      <c r="B133" s="62"/>
      <c r="C133" s="8"/>
      <c r="D133" s="9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</row>
    <row r="134" ht="12.75" customHeight="1">
      <c r="A134" s="60"/>
      <c r="B134" s="62"/>
      <c r="C134" s="8"/>
      <c r="D134" s="9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</row>
    <row r="135" ht="12.75" customHeight="1">
      <c r="A135" s="60"/>
      <c r="B135" s="62"/>
      <c r="C135" s="8"/>
      <c r="D135" s="9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</row>
    <row r="136" ht="12.75" customHeight="1">
      <c r="A136" s="60"/>
      <c r="B136" s="62"/>
      <c r="C136" s="8"/>
      <c r="D136" s="9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</row>
    <row r="137" ht="12.75" customHeight="1">
      <c r="A137" s="60"/>
      <c r="B137" s="62"/>
      <c r="C137" s="8"/>
      <c r="D137" s="9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</row>
    <row r="138" ht="12.75" customHeight="1">
      <c r="A138" s="60"/>
      <c r="B138" s="62"/>
      <c r="C138" s="8"/>
      <c r="D138" s="9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</row>
    <row r="139" ht="12.75" customHeight="1">
      <c r="A139" s="60"/>
      <c r="B139" s="62"/>
      <c r="C139" s="8"/>
      <c r="D139" s="9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</row>
    <row r="140" ht="12.75" customHeight="1">
      <c r="A140" s="60"/>
      <c r="B140" s="62"/>
      <c r="C140" s="8"/>
      <c r="D140" s="9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</row>
    <row r="141" ht="12.75" customHeight="1">
      <c r="A141" s="60"/>
      <c r="B141" s="62"/>
      <c r="C141" s="8"/>
      <c r="D141" s="9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</row>
    <row r="142" ht="12.75" customHeight="1">
      <c r="A142" s="60"/>
      <c r="B142" s="62"/>
      <c r="C142" s="8"/>
      <c r="D142" s="9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</row>
    <row r="143" ht="12.75" customHeight="1">
      <c r="A143" s="60"/>
      <c r="B143" s="62"/>
      <c r="C143" s="8"/>
      <c r="D143" s="9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</row>
    <row r="144" ht="12.75" customHeight="1">
      <c r="A144" s="60"/>
      <c r="B144" s="62"/>
      <c r="C144" s="8"/>
      <c r="D144" s="9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</row>
    <row r="145" ht="12.75" customHeight="1">
      <c r="A145" s="60"/>
      <c r="B145" s="62"/>
      <c r="C145" s="8"/>
      <c r="D145" s="9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</row>
    <row r="146" ht="12.75" customHeight="1">
      <c r="A146" s="60"/>
      <c r="B146" s="62"/>
      <c r="C146" s="8"/>
      <c r="D146" s="9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</row>
    <row r="147" ht="12.75" customHeight="1">
      <c r="A147" s="60"/>
      <c r="B147" s="62"/>
      <c r="C147" s="8"/>
      <c r="D147" s="9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</row>
    <row r="148" ht="12.75" customHeight="1">
      <c r="A148" s="60"/>
      <c r="B148" s="62"/>
      <c r="C148" s="8"/>
      <c r="D148" s="9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</row>
    <row r="149" ht="12.75" customHeight="1">
      <c r="A149" s="60"/>
      <c r="B149" s="62"/>
      <c r="C149" s="8"/>
      <c r="D149" s="9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</row>
    <row r="150" ht="12.75" customHeight="1">
      <c r="A150" s="60"/>
      <c r="B150" s="62"/>
      <c r="C150" s="8"/>
      <c r="D150" s="9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</row>
    <row r="151" ht="12.75" customHeight="1">
      <c r="A151" s="60"/>
      <c r="B151" s="62"/>
      <c r="C151" s="8"/>
      <c r="D151" s="9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</row>
    <row r="152" ht="12.75" customHeight="1">
      <c r="A152" s="60"/>
      <c r="B152" s="62"/>
      <c r="C152" s="8"/>
      <c r="D152" s="9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</row>
    <row r="153" ht="12.75" customHeight="1">
      <c r="A153" s="60"/>
      <c r="B153" s="62"/>
      <c r="C153" s="8"/>
      <c r="D153" s="9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</row>
    <row r="154" ht="12.75" customHeight="1">
      <c r="A154" s="60"/>
      <c r="B154" s="62"/>
      <c r="C154" s="8"/>
      <c r="D154" s="9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</row>
    <row r="155" ht="12.75" customHeight="1">
      <c r="A155" s="60"/>
      <c r="B155" s="62"/>
      <c r="C155" s="8"/>
      <c r="D155" s="9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</row>
    <row r="156" ht="12.75" customHeight="1">
      <c r="A156" s="60"/>
      <c r="B156" s="62"/>
      <c r="C156" s="8"/>
      <c r="D156" s="9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</row>
    <row r="157" ht="12.75" customHeight="1">
      <c r="A157" s="60"/>
      <c r="B157" s="62"/>
      <c r="C157" s="8"/>
      <c r="D157" s="9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</row>
    <row r="158" ht="12.75" customHeight="1">
      <c r="A158" s="60"/>
      <c r="B158" s="62"/>
      <c r="C158" s="8"/>
      <c r="D158" s="9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</row>
    <row r="159" ht="12.75" customHeight="1">
      <c r="A159" s="60"/>
      <c r="B159" s="62"/>
      <c r="C159" s="8"/>
      <c r="D159" s="9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</row>
    <row r="160" ht="12.75" customHeight="1">
      <c r="A160" s="60"/>
      <c r="B160" s="62"/>
      <c r="C160" s="8"/>
      <c r="D160" s="9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</row>
    <row r="161" ht="12.75" customHeight="1">
      <c r="A161" s="60"/>
      <c r="B161" s="62"/>
      <c r="C161" s="8"/>
      <c r="D161" s="9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</row>
    <row r="162" ht="12.75" customHeight="1">
      <c r="A162" s="60"/>
      <c r="B162" s="62"/>
      <c r="C162" s="8"/>
      <c r="D162" s="9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</row>
    <row r="163" ht="12.75" customHeight="1">
      <c r="A163" s="60"/>
      <c r="B163" s="62"/>
      <c r="C163" s="8"/>
      <c r="D163" s="9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</row>
    <row r="164" ht="12.75" customHeight="1">
      <c r="A164" s="60"/>
      <c r="B164" s="62"/>
      <c r="C164" s="8"/>
      <c r="D164" s="9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</row>
    <row r="165" ht="12.75" customHeight="1">
      <c r="A165" s="60"/>
      <c r="B165" s="62"/>
      <c r="C165" s="8"/>
      <c r="D165" s="9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</row>
    <row r="166" ht="12.75" customHeight="1">
      <c r="A166" s="60"/>
      <c r="B166" s="62"/>
      <c r="C166" s="8"/>
      <c r="D166" s="9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</row>
    <row r="167" ht="12.75" customHeight="1">
      <c r="A167" s="60"/>
      <c r="B167" s="62"/>
      <c r="C167" s="8"/>
      <c r="D167" s="9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</row>
    <row r="168" ht="12.75" customHeight="1">
      <c r="A168" s="60"/>
      <c r="B168" s="62"/>
      <c r="C168" s="8"/>
      <c r="D168" s="9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</row>
    <row r="169" ht="12.75" customHeight="1">
      <c r="A169" s="60"/>
      <c r="B169" s="62"/>
      <c r="C169" s="8"/>
      <c r="D169" s="9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</row>
    <row r="170" ht="12.75" customHeight="1">
      <c r="A170" s="60"/>
      <c r="B170" s="62"/>
      <c r="C170" s="8"/>
      <c r="D170" s="9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</row>
    <row r="171" ht="12.75" customHeight="1">
      <c r="A171" s="60"/>
      <c r="B171" s="62"/>
      <c r="C171" s="8"/>
      <c r="D171" s="9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</row>
    <row r="172" ht="12.75" customHeight="1">
      <c r="A172" s="60"/>
      <c r="B172" s="62"/>
      <c r="C172" s="8"/>
      <c r="D172" s="9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</row>
    <row r="173" ht="12.75" customHeight="1">
      <c r="A173" s="60"/>
      <c r="B173" s="62"/>
      <c r="C173" s="8"/>
      <c r="D173" s="9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</row>
    <row r="174" ht="12.75" customHeight="1">
      <c r="A174" s="60"/>
      <c r="B174" s="62"/>
      <c r="C174" s="8"/>
      <c r="D174" s="9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</row>
    <row r="175" ht="12.75" customHeight="1">
      <c r="A175" s="60"/>
      <c r="B175" s="62"/>
      <c r="C175" s="8"/>
      <c r="D175" s="9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</row>
    <row r="176" ht="12.75" customHeight="1">
      <c r="A176" s="60"/>
      <c r="B176" s="62"/>
      <c r="C176" s="8"/>
      <c r="D176" s="9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</row>
    <row r="177" ht="12.75" customHeight="1">
      <c r="A177" s="60"/>
      <c r="B177" s="62"/>
      <c r="C177" s="8"/>
      <c r="D177" s="9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</row>
    <row r="178" ht="12.75" customHeight="1">
      <c r="A178" s="60"/>
      <c r="B178" s="62"/>
      <c r="C178" s="8"/>
      <c r="D178" s="9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</row>
    <row r="179" ht="12.75" customHeight="1">
      <c r="A179" s="60"/>
      <c r="B179" s="62"/>
      <c r="C179" s="8"/>
      <c r="D179" s="9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</row>
    <row r="180" ht="12.75" customHeight="1">
      <c r="A180" s="60"/>
      <c r="B180" s="62"/>
      <c r="C180" s="8"/>
      <c r="D180" s="9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</row>
    <row r="181" ht="12.75" customHeight="1">
      <c r="A181" s="60"/>
      <c r="B181" s="62"/>
      <c r="C181" s="8"/>
      <c r="D181" s="9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</row>
    <row r="182" ht="12.75" customHeight="1">
      <c r="A182" s="60"/>
      <c r="B182" s="62"/>
      <c r="C182" s="8"/>
      <c r="D182" s="9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</row>
    <row r="183" ht="12.75" customHeight="1">
      <c r="A183" s="60"/>
      <c r="B183" s="62"/>
      <c r="C183" s="8"/>
      <c r="D183" s="9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</row>
    <row r="184" ht="12.75" customHeight="1">
      <c r="A184" s="60"/>
      <c r="B184" s="62"/>
      <c r="C184" s="8"/>
      <c r="D184" s="9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</row>
    <row r="185" ht="12.75" customHeight="1">
      <c r="A185" s="60"/>
      <c r="B185" s="62"/>
      <c r="C185" s="8"/>
      <c r="D185" s="9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</row>
    <row r="186" ht="12.75" customHeight="1">
      <c r="A186" s="60"/>
      <c r="B186" s="62"/>
      <c r="C186" s="8"/>
      <c r="D186" s="9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</row>
    <row r="187" ht="12.75" customHeight="1">
      <c r="A187" s="60"/>
      <c r="B187" s="62"/>
      <c r="C187" s="8"/>
      <c r="D187" s="9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</row>
    <row r="188" ht="12.75" customHeight="1">
      <c r="A188" s="60"/>
      <c r="B188" s="62"/>
      <c r="C188" s="8"/>
      <c r="D188" s="9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</row>
    <row r="189" ht="12.75" customHeight="1">
      <c r="A189" s="60"/>
      <c r="B189" s="62"/>
      <c r="C189" s="8"/>
      <c r="D189" s="9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</row>
    <row r="190" ht="12.75" customHeight="1">
      <c r="A190" s="60"/>
      <c r="B190" s="62"/>
      <c r="C190" s="8"/>
      <c r="D190" s="9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</row>
    <row r="191" ht="12.75" customHeight="1">
      <c r="A191" s="60"/>
      <c r="B191" s="62"/>
      <c r="C191" s="8"/>
      <c r="D191" s="9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</row>
    <row r="192" ht="12.75" customHeight="1">
      <c r="A192" s="60"/>
      <c r="B192" s="62"/>
      <c r="C192" s="8"/>
      <c r="D192" s="9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</row>
    <row r="193" ht="12.75" customHeight="1">
      <c r="A193" s="60"/>
      <c r="B193" s="62"/>
      <c r="C193" s="8"/>
      <c r="D193" s="9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</row>
    <row r="194" ht="12.75" customHeight="1">
      <c r="A194" s="60"/>
      <c r="B194" s="62"/>
      <c r="C194" s="8"/>
      <c r="D194" s="9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</row>
    <row r="195" ht="12.75" customHeight="1">
      <c r="A195" s="60"/>
      <c r="B195" s="62"/>
      <c r="C195" s="8"/>
      <c r="D195" s="9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</row>
    <row r="196" ht="12.75" customHeight="1">
      <c r="A196" s="60"/>
      <c r="B196" s="62"/>
      <c r="C196" s="8"/>
      <c r="D196" s="9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</row>
    <row r="197" ht="12.75" customHeight="1">
      <c r="A197" s="60"/>
      <c r="B197" s="62"/>
      <c r="C197" s="8"/>
      <c r="D197" s="9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</row>
    <row r="198" ht="12.75" customHeight="1">
      <c r="A198" s="60"/>
      <c r="B198" s="62"/>
      <c r="C198" s="8"/>
      <c r="D198" s="9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</row>
    <row r="199" ht="12.75" customHeight="1">
      <c r="A199" s="60"/>
      <c r="B199" s="62"/>
      <c r="C199" s="8"/>
      <c r="D199" s="9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</row>
    <row r="200" ht="12.75" customHeight="1">
      <c r="A200" s="60"/>
      <c r="B200" s="62"/>
      <c r="C200" s="8"/>
      <c r="D200" s="9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</row>
    <row r="201" ht="12.75" customHeight="1">
      <c r="A201" s="60"/>
      <c r="B201" s="62"/>
      <c r="C201" s="8"/>
      <c r="D201" s="9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</row>
    <row r="202" ht="12.75" customHeight="1">
      <c r="A202" s="60"/>
      <c r="B202" s="62"/>
      <c r="C202" s="8"/>
      <c r="D202" s="9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</row>
    <row r="203" ht="12.75" customHeight="1">
      <c r="A203" s="60"/>
      <c r="B203" s="62"/>
      <c r="C203" s="8"/>
      <c r="D203" s="9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</row>
    <row r="204" ht="12.75" customHeight="1">
      <c r="A204" s="60"/>
      <c r="B204" s="62"/>
      <c r="C204" s="8"/>
      <c r="D204" s="9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</row>
    <row r="205" ht="12.75" customHeight="1">
      <c r="A205" s="60"/>
      <c r="B205" s="62"/>
      <c r="C205" s="8"/>
      <c r="D205" s="9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</row>
    <row r="206" ht="12.75" customHeight="1">
      <c r="A206" s="60"/>
      <c r="B206" s="62"/>
      <c r="C206" s="8"/>
      <c r="D206" s="9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</row>
    <row r="207" ht="12.75" customHeight="1">
      <c r="A207" s="60"/>
      <c r="B207" s="62"/>
      <c r="C207" s="8"/>
      <c r="D207" s="9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</row>
    <row r="208" ht="12.75" customHeight="1">
      <c r="A208" s="60"/>
      <c r="B208" s="62"/>
      <c r="C208" s="8"/>
      <c r="D208" s="9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</row>
    <row r="209" ht="12.75" customHeight="1">
      <c r="A209" s="60"/>
      <c r="B209" s="62"/>
      <c r="C209" s="8"/>
      <c r="D209" s="9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</row>
    <row r="210" ht="12.75" customHeight="1">
      <c r="A210" s="60"/>
      <c r="B210" s="62"/>
      <c r="C210" s="8"/>
      <c r="D210" s="9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</row>
    <row r="211" ht="12.75" customHeight="1">
      <c r="A211" s="60"/>
      <c r="B211" s="62"/>
      <c r="C211" s="8"/>
      <c r="D211" s="9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</row>
    <row r="212" ht="12.75" customHeight="1">
      <c r="A212" s="60"/>
      <c r="B212" s="62"/>
      <c r="C212" s="8"/>
      <c r="D212" s="9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</row>
    <row r="213" ht="12.75" customHeight="1">
      <c r="A213" s="60"/>
      <c r="B213" s="62"/>
      <c r="C213" s="8"/>
      <c r="D213" s="9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</row>
    <row r="214" ht="12.75" customHeight="1">
      <c r="A214" s="60"/>
      <c r="B214" s="62"/>
      <c r="C214" s="8"/>
      <c r="D214" s="9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</row>
    <row r="215" ht="12.75" customHeight="1">
      <c r="A215" s="60"/>
      <c r="B215" s="62"/>
      <c r="C215" s="8"/>
      <c r="D215" s="9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</row>
    <row r="216" ht="12.75" customHeight="1">
      <c r="A216" s="60"/>
      <c r="B216" s="62"/>
      <c r="C216" s="8"/>
      <c r="D216" s="9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</row>
    <row r="217" ht="12.75" customHeight="1">
      <c r="A217" s="60"/>
      <c r="B217" s="62"/>
      <c r="C217" s="8"/>
      <c r="D217" s="9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</row>
    <row r="218" ht="12.75" customHeight="1">
      <c r="A218" s="60"/>
      <c r="B218" s="62"/>
      <c r="C218" s="8"/>
      <c r="D218" s="9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</row>
    <row r="219" ht="12.75" customHeight="1">
      <c r="A219" s="60"/>
      <c r="B219" s="62"/>
      <c r="C219" s="8"/>
      <c r="D219" s="9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</row>
    <row r="220" ht="12.75" customHeight="1">
      <c r="A220" s="60"/>
      <c r="B220" s="62"/>
      <c r="C220" s="8"/>
      <c r="D220" s="9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</row>
    <row r="221" ht="12.75" customHeight="1">
      <c r="A221" s="60"/>
      <c r="B221" s="62"/>
      <c r="C221" s="8"/>
      <c r="D221" s="9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</row>
    <row r="222" ht="12.75" customHeight="1">
      <c r="A222" s="60"/>
      <c r="B222" s="62"/>
      <c r="C222" s="8"/>
      <c r="D222" s="9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</row>
    <row r="223" ht="12.75" customHeight="1">
      <c r="A223" s="60"/>
      <c r="B223" s="62"/>
      <c r="C223" s="8"/>
      <c r="D223" s="9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</row>
    <row r="224" ht="12.75" customHeight="1">
      <c r="A224" s="60"/>
      <c r="B224" s="62"/>
      <c r="C224" s="8"/>
      <c r="D224" s="9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</row>
    <row r="225" ht="12.75" customHeight="1">
      <c r="A225" s="60"/>
      <c r="B225" s="62"/>
      <c r="C225" s="8"/>
      <c r="D225" s="9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</row>
    <row r="226" ht="12.75" customHeight="1">
      <c r="E226" s="6"/>
      <c r="F226" s="6"/>
      <c r="G226" s="6"/>
    </row>
    <row r="227" ht="12.75" customHeight="1">
      <c r="E227" s="6"/>
      <c r="F227" s="6"/>
      <c r="G227" s="6"/>
    </row>
    <row r="228" ht="12.75" customHeight="1">
      <c r="E228" s="6"/>
      <c r="F228" s="6"/>
      <c r="G228" s="6"/>
    </row>
    <row r="229" ht="12.75" customHeight="1">
      <c r="E229" s="6"/>
      <c r="F229" s="6"/>
      <c r="G229" s="6"/>
    </row>
    <row r="230" ht="12.75" customHeight="1">
      <c r="E230" s="6"/>
      <c r="F230" s="6"/>
      <c r="G230" s="6"/>
    </row>
    <row r="231" ht="12.75" customHeight="1">
      <c r="E231" s="6"/>
      <c r="F231" s="6"/>
      <c r="G231" s="6"/>
    </row>
    <row r="232" ht="12.75" customHeight="1">
      <c r="E232" s="6"/>
      <c r="F232" s="6"/>
      <c r="G232" s="6"/>
    </row>
    <row r="233" ht="12.75" customHeight="1">
      <c r="E233" s="6"/>
      <c r="F233" s="6"/>
      <c r="G233" s="6"/>
    </row>
    <row r="234" ht="12.75" customHeight="1">
      <c r="E234" s="6"/>
      <c r="F234" s="6"/>
      <c r="G234" s="6"/>
    </row>
    <row r="235" ht="12.75" customHeight="1">
      <c r="E235" s="6"/>
      <c r="F235" s="6"/>
      <c r="G235" s="6"/>
    </row>
    <row r="236" ht="12.75" customHeight="1">
      <c r="E236" s="6"/>
      <c r="F236" s="6"/>
      <c r="G236" s="6"/>
    </row>
    <row r="237" ht="12.75" customHeight="1">
      <c r="E237" s="6"/>
      <c r="F237" s="6"/>
      <c r="G237" s="6"/>
    </row>
    <row r="238" ht="12.75" customHeight="1">
      <c r="E238" s="6"/>
      <c r="F238" s="6"/>
      <c r="G238" s="6"/>
    </row>
    <row r="239" ht="12.75" customHeight="1">
      <c r="E239" s="6"/>
      <c r="F239" s="6"/>
      <c r="G239" s="6"/>
    </row>
    <row r="240" ht="12.75" customHeight="1">
      <c r="E240" s="6"/>
      <c r="F240" s="6"/>
      <c r="G240" s="6"/>
    </row>
    <row r="241" ht="12.75" customHeight="1">
      <c r="E241" s="6"/>
      <c r="F241" s="6"/>
      <c r="G241" s="6"/>
    </row>
    <row r="242" ht="12.75" customHeight="1">
      <c r="E242" s="6"/>
      <c r="F242" s="6"/>
      <c r="G242" s="6"/>
    </row>
    <row r="243" ht="12.75" customHeight="1">
      <c r="E243" s="6"/>
      <c r="F243" s="6"/>
      <c r="G243" s="6"/>
    </row>
    <row r="244" ht="12.75" customHeight="1">
      <c r="E244" s="6"/>
      <c r="F244" s="6"/>
      <c r="G244" s="6"/>
    </row>
    <row r="245" ht="12.75" customHeight="1">
      <c r="E245" s="6"/>
      <c r="F245" s="6"/>
      <c r="G245" s="6"/>
    </row>
    <row r="246" ht="12.75" customHeight="1">
      <c r="E246" s="6"/>
      <c r="F246" s="6"/>
      <c r="G246" s="6"/>
    </row>
    <row r="247" ht="12.75" customHeight="1">
      <c r="E247" s="6"/>
      <c r="F247" s="6"/>
      <c r="G247" s="6"/>
    </row>
    <row r="248" ht="12.75" customHeight="1">
      <c r="E248" s="6"/>
      <c r="F248" s="6"/>
      <c r="G248" s="6"/>
    </row>
    <row r="249" ht="12.75" customHeight="1">
      <c r="E249" s="6"/>
      <c r="F249" s="6"/>
      <c r="G249" s="6"/>
    </row>
    <row r="250" ht="12.75" customHeight="1">
      <c r="E250" s="6"/>
      <c r="F250" s="6"/>
      <c r="G250" s="6"/>
    </row>
    <row r="251" ht="12.75" customHeight="1">
      <c r="E251" s="6"/>
      <c r="F251" s="6"/>
      <c r="G251" s="6"/>
    </row>
    <row r="252" ht="12.75" customHeight="1">
      <c r="E252" s="6"/>
      <c r="F252" s="6"/>
      <c r="G252" s="6"/>
    </row>
    <row r="253" ht="12.75" customHeight="1">
      <c r="E253" s="6"/>
      <c r="F253" s="6"/>
      <c r="G253" s="6"/>
    </row>
    <row r="254" ht="12.75" customHeight="1">
      <c r="E254" s="6"/>
      <c r="F254" s="6"/>
      <c r="G254" s="6"/>
    </row>
    <row r="255" ht="12.75" customHeight="1">
      <c r="E255" s="6"/>
      <c r="F255" s="6"/>
      <c r="G255" s="6"/>
    </row>
    <row r="256" ht="12.75" customHeight="1">
      <c r="E256" s="6"/>
      <c r="F256" s="6"/>
      <c r="G256" s="6"/>
    </row>
    <row r="257" ht="12.75" customHeight="1">
      <c r="E257" s="6"/>
      <c r="F257" s="6"/>
      <c r="G257" s="6"/>
    </row>
    <row r="258" ht="12.75" customHeight="1">
      <c r="E258" s="6"/>
      <c r="F258" s="6"/>
      <c r="G258" s="6"/>
    </row>
    <row r="259" ht="12.75" customHeight="1">
      <c r="E259" s="6"/>
      <c r="F259" s="6"/>
      <c r="G259" s="6"/>
    </row>
    <row r="260" ht="12.75" customHeight="1">
      <c r="E260" s="6"/>
      <c r="F260" s="6"/>
      <c r="G260" s="6"/>
    </row>
    <row r="261" ht="12.75" customHeight="1">
      <c r="E261" s="6"/>
      <c r="F261" s="6"/>
      <c r="G261" s="6"/>
    </row>
    <row r="262" ht="12.75" customHeight="1">
      <c r="E262" s="6"/>
      <c r="F262" s="6"/>
      <c r="G262" s="6"/>
    </row>
    <row r="263" ht="12.75" customHeight="1">
      <c r="E263" s="6"/>
      <c r="F263" s="6"/>
      <c r="G263" s="6"/>
    </row>
    <row r="264" ht="12.75" customHeight="1">
      <c r="E264" s="6"/>
      <c r="F264" s="6"/>
      <c r="G264" s="6"/>
    </row>
    <row r="265" ht="12.75" customHeight="1">
      <c r="E265" s="6"/>
      <c r="F265" s="6"/>
      <c r="G265" s="6"/>
    </row>
    <row r="266" ht="12.75" customHeight="1">
      <c r="E266" s="6"/>
      <c r="F266" s="6"/>
      <c r="G266" s="6"/>
    </row>
    <row r="267" ht="12.75" customHeight="1">
      <c r="E267" s="6"/>
      <c r="F267" s="6"/>
      <c r="G267" s="6"/>
    </row>
    <row r="268" ht="12.75" customHeight="1">
      <c r="E268" s="6"/>
      <c r="F268" s="6"/>
      <c r="G268" s="6"/>
    </row>
    <row r="269" ht="12.75" customHeight="1">
      <c r="E269" s="6"/>
      <c r="F269" s="6"/>
      <c r="G269" s="6"/>
    </row>
    <row r="270" ht="12.75" customHeight="1">
      <c r="E270" s="6"/>
      <c r="F270" s="6"/>
      <c r="G270" s="6"/>
    </row>
    <row r="271" ht="12.75" customHeight="1">
      <c r="E271" s="6"/>
      <c r="F271" s="6"/>
      <c r="G271" s="6"/>
    </row>
    <row r="272" ht="12.75" customHeight="1">
      <c r="E272" s="6"/>
      <c r="F272" s="6"/>
      <c r="G272" s="6"/>
    </row>
    <row r="273" ht="12.75" customHeight="1">
      <c r="E273" s="6"/>
      <c r="F273" s="6"/>
      <c r="G273" s="6"/>
    </row>
    <row r="274" ht="12.75" customHeight="1">
      <c r="E274" s="6"/>
      <c r="F274" s="6"/>
      <c r="G274" s="6"/>
    </row>
    <row r="275" ht="12.75" customHeight="1">
      <c r="E275" s="6"/>
      <c r="F275" s="6"/>
      <c r="G275" s="6"/>
    </row>
    <row r="276" ht="12.75" customHeight="1">
      <c r="E276" s="6"/>
      <c r="F276" s="6"/>
      <c r="G276" s="6"/>
    </row>
    <row r="277" ht="12.75" customHeight="1">
      <c r="E277" s="6"/>
      <c r="F277" s="6"/>
      <c r="G277" s="6"/>
    </row>
    <row r="278" ht="12.75" customHeight="1">
      <c r="E278" s="6"/>
      <c r="F278" s="6"/>
      <c r="G278" s="6"/>
    </row>
    <row r="279" ht="12.75" customHeight="1">
      <c r="E279" s="6"/>
      <c r="F279" s="6"/>
      <c r="G279" s="6"/>
    </row>
    <row r="280" ht="12.75" customHeight="1">
      <c r="E280" s="6"/>
      <c r="F280" s="6"/>
      <c r="G280" s="6"/>
    </row>
    <row r="281" ht="12.75" customHeight="1">
      <c r="E281" s="6"/>
      <c r="F281" s="6"/>
      <c r="G281" s="6"/>
    </row>
    <row r="282" ht="12.75" customHeight="1">
      <c r="E282" s="6"/>
      <c r="F282" s="6"/>
      <c r="G282" s="6"/>
    </row>
    <row r="283" ht="12.75" customHeight="1">
      <c r="E283" s="6"/>
      <c r="F283" s="6"/>
      <c r="G283" s="6"/>
    </row>
    <row r="284" ht="12.75" customHeight="1">
      <c r="E284" s="6"/>
      <c r="F284" s="6"/>
      <c r="G284" s="6"/>
    </row>
    <row r="285" ht="12.75" customHeight="1">
      <c r="E285" s="6"/>
      <c r="F285" s="6"/>
      <c r="G285" s="6"/>
    </row>
    <row r="286" ht="12.75" customHeight="1">
      <c r="E286" s="6"/>
      <c r="F286" s="6"/>
      <c r="G286" s="6"/>
    </row>
    <row r="287" ht="12.75" customHeight="1">
      <c r="E287" s="6"/>
      <c r="F287" s="6"/>
      <c r="G287" s="6"/>
    </row>
    <row r="288" ht="12.75" customHeight="1">
      <c r="E288" s="6"/>
      <c r="F288" s="6"/>
      <c r="G288" s="6"/>
    </row>
    <row r="289" ht="12.75" customHeight="1">
      <c r="E289" s="6"/>
      <c r="F289" s="6"/>
      <c r="G289" s="6"/>
    </row>
    <row r="290" ht="12.75" customHeight="1">
      <c r="E290" s="6"/>
      <c r="F290" s="6"/>
      <c r="G290" s="6"/>
    </row>
    <row r="291" ht="12.75" customHeight="1">
      <c r="E291" s="6"/>
      <c r="F291" s="6"/>
      <c r="G291" s="6"/>
    </row>
    <row r="292" ht="12.75" customHeight="1">
      <c r="E292" s="6"/>
      <c r="F292" s="6"/>
      <c r="G292" s="6"/>
    </row>
    <row r="293" ht="12.75" customHeight="1">
      <c r="E293" s="6"/>
      <c r="F293" s="6"/>
      <c r="G293" s="6"/>
    </row>
    <row r="294" ht="12.75" customHeight="1">
      <c r="E294" s="6"/>
      <c r="F294" s="6"/>
      <c r="G294" s="6"/>
    </row>
    <row r="295" ht="12.75" customHeight="1">
      <c r="E295" s="6"/>
      <c r="F295" s="6"/>
      <c r="G295" s="6"/>
    </row>
    <row r="296" ht="12.75" customHeight="1">
      <c r="E296" s="6"/>
      <c r="F296" s="6"/>
      <c r="G296" s="6"/>
    </row>
    <row r="297" ht="12.75" customHeight="1">
      <c r="E297" s="6"/>
      <c r="F297" s="6"/>
      <c r="G297" s="6"/>
    </row>
    <row r="298" ht="12.75" customHeight="1">
      <c r="E298" s="6"/>
      <c r="F298" s="6"/>
      <c r="G298" s="6"/>
    </row>
    <row r="299" ht="12.75" customHeight="1">
      <c r="E299" s="6"/>
      <c r="F299" s="6"/>
      <c r="G299" s="6"/>
    </row>
    <row r="300" ht="12.75" customHeight="1">
      <c r="E300" s="6"/>
      <c r="F300" s="6"/>
      <c r="G300" s="6"/>
    </row>
    <row r="301" ht="12.75" customHeight="1">
      <c r="E301" s="6"/>
      <c r="F301" s="6"/>
      <c r="G301" s="6"/>
    </row>
    <row r="302" ht="12.75" customHeight="1">
      <c r="E302" s="6"/>
      <c r="F302" s="6"/>
      <c r="G302" s="6"/>
    </row>
    <row r="303" ht="12.75" customHeight="1">
      <c r="E303" s="6"/>
      <c r="F303" s="6"/>
      <c r="G303" s="6"/>
    </row>
    <row r="304" ht="12.75" customHeight="1">
      <c r="E304" s="6"/>
      <c r="F304" s="6"/>
      <c r="G304" s="6"/>
    </row>
    <row r="305" ht="12.75" customHeight="1">
      <c r="E305" s="6"/>
      <c r="F305" s="6"/>
      <c r="G305" s="6"/>
    </row>
    <row r="306" ht="12.75" customHeight="1">
      <c r="E306" s="6"/>
      <c r="F306" s="6"/>
      <c r="G306" s="6"/>
    </row>
    <row r="307" ht="12.75" customHeight="1">
      <c r="E307" s="6"/>
      <c r="F307" s="6"/>
      <c r="G307" s="6"/>
    </row>
    <row r="308" ht="12.75" customHeight="1">
      <c r="E308" s="6"/>
      <c r="F308" s="6"/>
      <c r="G308" s="6"/>
    </row>
    <row r="309" ht="12.75" customHeight="1">
      <c r="E309" s="6"/>
      <c r="F309" s="6"/>
      <c r="G309" s="6"/>
    </row>
    <row r="310" ht="12.75" customHeight="1">
      <c r="E310" s="6"/>
      <c r="F310" s="6"/>
      <c r="G310" s="6"/>
    </row>
    <row r="311" ht="12.75" customHeight="1">
      <c r="E311" s="6"/>
      <c r="F311" s="6"/>
      <c r="G311" s="6"/>
    </row>
    <row r="312" ht="12.75" customHeight="1">
      <c r="E312" s="6"/>
      <c r="F312" s="6"/>
      <c r="G312" s="6"/>
    </row>
    <row r="313" ht="12.75" customHeight="1">
      <c r="E313" s="6"/>
      <c r="F313" s="6"/>
      <c r="G313" s="6"/>
    </row>
    <row r="314" ht="12.75" customHeight="1">
      <c r="E314" s="6"/>
      <c r="F314" s="6"/>
      <c r="G314" s="6"/>
    </row>
    <row r="315" ht="12.75" customHeight="1">
      <c r="E315" s="6"/>
      <c r="F315" s="6"/>
      <c r="G315" s="6"/>
    </row>
    <row r="316" ht="12.75" customHeight="1">
      <c r="E316" s="6"/>
      <c r="F316" s="6"/>
      <c r="G316" s="6"/>
    </row>
    <row r="317" ht="12.75" customHeight="1">
      <c r="E317" s="6"/>
      <c r="F317" s="6"/>
      <c r="G317" s="6"/>
    </row>
    <row r="318" ht="12.75" customHeight="1">
      <c r="E318" s="6"/>
      <c r="F318" s="6"/>
      <c r="G318" s="6"/>
    </row>
    <row r="319" ht="12.75" customHeight="1">
      <c r="E319" s="6"/>
      <c r="F319" s="6"/>
      <c r="G319" s="6"/>
    </row>
    <row r="320" ht="12.75" customHeight="1">
      <c r="E320" s="6"/>
      <c r="F320" s="6"/>
      <c r="G320" s="6"/>
    </row>
    <row r="321" ht="12.75" customHeight="1">
      <c r="E321" s="6"/>
      <c r="F321" s="6"/>
      <c r="G321" s="6"/>
    </row>
    <row r="322" ht="12.75" customHeight="1">
      <c r="E322" s="6"/>
      <c r="F322" s="6"/>
      <c r="G322" s="6"/>
    </row>
    <row r="323" ht="12.75" customHeight="1">
      <c r="E323" s="6"/>
      <c r="F323" s="6"/>
      <c r="G323" s="6"/>
    </row>
    <row r="324" ht="12.75" customHeight="1">
      <c r="E324" s="6"/>
      <c r="F324" s="6"/>
      <c r="G324" s="6"/>
    </row>
    <row r="325" ht="12.75" customHeight="1">
      <c r="E325" s="6"/>
      <c r="F325" s="6"/>
      <c r="G325" s="6"/>
    </row>
    <row r="326" ht="12.75" customHeight="1">
      <c r="E326" s="6"/>
      <c r="F326" s="6"/>
      <c r="G326" s="6"/>
    </row>
    <row r="327" ht="12.75" customHeight="1">
      <c r="E327" s="6"/>
      <c r="F327" s="6"/>
      <c r="G327" s="6"/>
    </row>
    <row r="328" ht="12.75" customHeight="1">
      <c r="E328" s="6"/>
      <c r="F328" s="6"/>
      <c r="G328" s="6"/>
    </row>
    <row r="329" ht="12.75" customHeight="1">
      <c r="E329" s="6"/>
      <c r="F329" s="6"/>
      <c r="G329" s="6"/>
    </row>
    <row r="330" ht="12.75" customHeight="1">
      <c r="E330" s="6"/>
      <c r="F330" s="6"/>
      <c r="G330" s="6"/>
    </row>
    <row r="331" ht="12.75" customHeight="1">
      <c r="E331" s="6"/>
      <c r="F331" s="6"/>
      <c r="G331" s="6"/>
    </row>
    <row r="332" ht="12.75" customHeight="1">
      <c r="E332" s="6"/>
      <c r="F332" s="6"/>
      <c r="G332" s="6"/>
    </row>
    <row r="333" ht="12.75" customHeight="1">
      <c r="E333" s="6"/>
      <c r="F333" s="6"/>
      <c r="G333" s="6"/>
    </row>
    <row r="334" ht="12.75" customHeight="1">
      <c r="E334" s="6"/>
      <c r="F334" s="6"/>
      <c r="G334" s="6"/>
    </row>
    <row r="335" ht="12.75" customHeight="1">
      <c r="E335" s="6"/>
      <c r="F335" s="6"/>
      <c r="G335" s="6"/>
    </row>
    <row r="336" ht="12.75" customHeight="1">
      <c r="E336" s="6"/>
      <c r="F336" s="6"/>
      <c r="G336" s="6"/>
    </row>
    <row r="337" ht="12.75" customHeight="1">
      <c r="E337" s="6"/>
      <c r="F337" s="6"/>
      <c r="G337" s="6"/>
    </row>
    <row r="338" ht="12.75" customHeight="1">
      <c r="E338" s="6"/>
      <c r="F338" s="6"/>
      <c r="G338" s="6"/>
    </row>
    <row r="339" ht="12.75" customHeight="1">
      <c r="E339" s="6"/>
      <c r="F339" s="6"/>
      <c r="G339" s="6"/>
    </row>
    <row r="340" ht="12.75" customHeight="1">
      <c r="E340" s="6"/>
      <c r="F340" s="6"/>
      <c r="G340" s="6"/>
    </row>
    <row r="341" ht="12.75" customHeight="1">
      <c r="E341" s="6"/>
      <c r="F341" s="6"/>
      <c r="G341" s="6"/>
    </row>
    <row r="342" ht="12.75" customHeight="1">
      <c r="E342" s="6"/>
      <c r="F342" s="6"/>
      <c r="G342" s="6"/>
    </row>
    <row r="343" ht="12.75" customHeight="1">
      <c r="E343" s="6"/>
      <c r="F343" s="6"/>
      <c r="G343" s="6"/>
    </row>
    <row r="344" ht="12.75" customHeight="1">
      <c r="E344" s="6"/>
      <c r="F344" s="6"/>
      <c r="G344" s="6"/>
    </row>
    <row r="345" ht="12.75" customHeight="1">
      <c r="E345" s="6"/>
      <c r="F345" s="6"/>
      <c r="G345" s="6"/>
    </row>
    <row r="346" ht="12.75" customHeight="1">
      <c r="E346" s="6"/>
      <c r="F346" s="6"/>
      <c r="G346" s="6"/>
    </row>
    <row r="347" ht="12.75" customHeight="1">
      <c r="E347" s="6"/>
      <c r="F347" s="6"/>
      <c r="G347" s="6"/>
    </row>
    <row r="348" ht="12.75" customHeight="1">
      <c r="E348" s="6"/>
      <c r="F348" s="6"/>
      <c r="G348" s="6"/>
    </row>
    <row r="349" ht="12.75" customHeight="1">
      <c r="E349" s="6"/>
      <c r="F349" s="6"/>
      <c r="G349" s="6"/>
    </row>
    <row r="350" ht="12.75" customHeight="1">
      <c r="E350" s="6"/>
      <c r="F350" s="6"/>
      <c r="G350" s="6"/>
    </row>
    <row r="351" ht="12.75" customHeight="1">
      <c r="E351" s="6"/>
      <c r="F351" s="6"/>
      <c r="G351" s="6"/>
    </row>
    <row r="352" ht="12.75" customHeight="1">
      <c r="E352" s="6"/>
      <c r="F352" s="6"/>
      <c r="G352" s="6"/>
    </row>
    <row r="353" ht="12.75" customHeight="1">
      <c r="E353" s="6"/>
      <c r="F353" s="6"/>
      <c r="G353" s="6"/>
    </row>
    <row r="354" ht="12.75" customHeight="1">
      <c r="E354" s="6"/>
      <c r="F354" s="6"/>
      <c r="G354" s="6"/>
    </row>
    <row r="355" ht="12.75" customHeight="1">
      <c r="E355" s="6"/>
      <c r="F355" s="6"/>
      <c r="G355" s="6"/>
    </row>
    <row r="356" ht="12.75" customHeight="1">
      <c r="E356" s="6"/>
      <c r="F356" s="6"/>
      <c r="G356" s="6"/>
    </row>
    <row r="357" ht="12.75" customHeight="1">
      <c r="E357" s="6"/>
      <c r="F357" s="6"/>
      <c r="G357" s="6"/>
    </row>
    <row r="358" ht="12.75" customHeight="1">
      <c r="E358" s="6"/>
      <c r="F358" s="6"/>
      <c r="G358" s="6"/>
    </row>
    <row r="359" ht="12.75" customHeight="1">
      <c r="E359" s="6"/>
      <c r="F359" s="6"/>
      <c r="G359" s="6"/>
    </row>
    <row r="360" ht="12.75" customHeight="1">
      <c r="E360" s="6"/>
      <c r="F360" s="6"/>
      <c r="G360" s="6"/>
    </row>
    <row r="361" ht="12.75" customHeight="1">
      <c r="E361" s="6"/>
      <c r="F361" s="6"/>
      <c r="G361" s="6"/>
    </row>
    <row r="362" ht="12.75" customHeight="1">
      <c r="E362" s="6"/>
      <c r="F362" s="6"/>
      <c r="G362" s="6"/>
    </row>
    <row r="363" ht="12.75" customHeight="1">
      <c r="E363" s="6"/>
      <c r="F363" s="6"/>
      <c r="G363" s="6"/>
    </row>
    <row r="364" ht="12.75" customHeight="1">
      <c r="E364" s="6"/>
      <c r="F364" s="6"/>
      <c r="G364" s="6"/>
    </row>
    <row r="365" ht="12.75" customHeight="1">
      <c r="E365" s="6"/>
      <c r="F365" s="6"/>
      <c r="G365" s="6"/>
    </row>
    <row r="366" ht="12.75" customHeight="1">
      <c r="E366" s="6"/>
      <c r="F366" s="6"/>
      <c r="G366" s="6"/>
    </row>
    <row r="367" ht="12.75" customHeight="1">
      <c r="E367" s="6"/>
      <c r="F367" s="6"/>
      <c r="G367" s="6"/>
    </row>
    <row r="368" ht="12.75" customHeight="1">
      <c r="E368" s="6"/>
      <c r="F368" s="6"/>
      <c r="G368" s="6"/>
    </row>
    <row r="369" ht="12.75" customHeight="1">
      <c r="E369" s="6"/>
      <c r="F369" s="6"/>
      <c r="G369" s="6"/>
    </row>
    <row r="370" ht="12.75" customHeight="1">
      <c r="E370" s="6"/>
      <c r="F370" s="6"/>
      <c r="G370" s="6"/>
    </row>
    <row r="371" ht="12.75" customHeight="1">
      <c r="E371" s="6"/>
      <c r="F371" s="6"/>
      <c r="G371" s="6"/>
    </row>
    <row r="372" ht="12.75" customHeight="1">
      <c r="E372" s="6"/>
      <c r="F372" s="6"/>
      <c r="G372" s="6"/>
    </row>
    <row r="373" ht="12.75" customHeight="1">
      <c r="E373" s="6"/>
      <c r="F373" s="6"/>
      <c r="G373" s="6"/>
    </row>
    <row r="374" ht="12.75" customHeight="1">
      <c r="E374" s="6"/>
      <c r="F374" s="6"/>
      <c r="G374" s="6"/>
    </row>
    <row r="375" ht="12.75" customHeight="1">
      <c r="E375" s="6"/>
      <c r="F375" s="6"/>
      <c r="G375" s="6"/>
    </row>
    <row r="376" ht="12.75" customHeight="1">
      <c r="E376" s="6"/>
      <c r="F376" s="6"/>
      <c r="G376" s="6"/>
    </row>
    <row r="377" ht="12.75" customHeight="1">
      <c r="E377" s="6"/>
      <c r="F377" s="6"/>
      <c r="G377" s="6"/>
    </row>
    <row r="378" ht="12.75" customHeight="1">
      <c r="E378" s="6"/>
      <c r="F378" s="6"/>
      <c r="G378" s="6"/>
    </row>
    <row r="379" ht="12.75" customHeight="1">
      <c r="E379" s="6"/>
      <c r="F379" s="6"/>
      <c r="G379" s="6"/>
    </row>
    <row r="380" ht="12.75" customHeight="1">
      <c r="E380" s="6"/>
      <c r="F380" s="6"/>
      <c r="G380" s="6"/>
    </row>
    <row r="381" ht="12.75" customHeight="1">
      <c r="E381" s="6"/>
      <c r="F381" s="6"/>
      <c r="G381" s="6"/>
    </row>
    <row r="382" ht="12.75" customHeight="1">
      <c r="E382" s="6"/>
      <c r="F382" s="6"/>
      <c r="G382" s="6"/>
    </row>
    <row r="383" ht="12.75" customHeight="1">
      <c r="E383" s="6"/>
      <c r="F383" s="6"/>
      <c r="G383" s="6"/>
    </row>
    <row r="384" ht="12.75" customHeight="1">
      <c r="E384" s="6"/>
      <c r="F384" s="6"/>
      <c r="G384" s="6"/>
    </row>
    <row r="385" ht="12.75" customHeight="1">
      <c r="E385" s="6"/>
      <c r="F385" s="6"/>
      <c r="G385" s="6"/>
    </row>
    <row r="386" ht="12.75" customHeight="1">
      <c r="E386" s="6"/>
      <c r="F386" s="6"/>
      <c r="G386" s="6"/>
    </row>
    <row r="387" ht="12.75" customHeight="1">
      <c r="E387" s="6"/>
      <c r="F387" s="6"/>
      <c r="G387" s="6"/>
    </row>
    <row r="388" ht="12.75" customHeight="1">
      <c r="E388" s="6"/>
      <c r="F388" s="6"/>
      <c r="G388" s="6"/>
    </row>
    <row r="389" ht="12.75" customHeight="1">
      <c r="E389" s="6"/>
      <c r="F389" s="6"/>
      <c r="G389" s="6"/>
    </row>
    <row r="390" ht="12.75" customHeight="1">
      <c r="E390" s="6"/>
      <c r="F390" s="6"/>
      <c r="G390" s="6"/>
    </row>
    <row r="391" ht="12.75" customHeight="1">
      <c r="E391" s="6"/>
      <c r="F391" s="6"/>
      <c r="G391" s="6"/>
    </row>
    <row r="392" ht="12.75" customHeight="1">
      <c r="E392" s="6"/>
      <c r="F392" s="6"/>
      <c r="G392" s="6"/>
    </row>
    <row r="393" ht="12.75" customHeight="1">
      <c r="E393" s="6"/>
      <c r="F393" s="6"/>
      <c r="G393" s="6"/>
    </row>
    <row r="394" ht="12.75" customHeight="1">
      <c r="E394" s="6"/>
      <c r="F394" s="6"/>
      <c r="G394" s="6"/>
    </row>
    <row r="395" ht="12.75" customHeight="1">
      <c r="E395" s="6"/>
      <c r="F395" s="6"/>
      <c r="G395" s="6"/>
    </row>
    <row r="396" ht="12.75" customHeight="1">
      <c r="E396" s="6"/>
      <c r="F396" s="6"/>
      <c r="G396" s="6"/>
    </row>
    <row r="397" ht="12.75" customHeight="1">
      <c r="E397" s="6"/>
      <c r="F397" s="6"/>
      <c r="G397" s="6"/>
    </row>
    <row r="398" ht="12.75" customHeight="1">
      <c r="E398" s="6"/>
      <c r="F398" s="6"/>
      <c r="G398" s="6"/>
    </row>
    <row r="399" ht="12.75" customHeight="1">
      <c r="E399" s="6"/>
      <c r="F399" s="6"/>
      <c r="G399" s="6"/>
    </row>
    <row r="400" ht="12.75" customHeight="1">
      <c r="E400" s="6"/>
      <c r="F400" s="6"/>
      <c r="G400" s="6"/>
    </row>
    <row r="401" ht="12.75" customHeight="1">
      <c r="E401" s="6"/>
      <c r="F401" s="6"/>
      <c r="G401" s="6"/>
    </row>
    <row r="402" ht="12.75" customHeight="1">
      <c r="E402" s="6"/>
      <c r="F402" s="6"/>
      <c r="G402" s="6"/>
    </row>
    <row r="403" ht="12.75" customHeight="1">
      <c r="E403" s="6"/>
      <c r="F403" s="6"/>
      <c r="G403" s="6"/>
    </row>
    <row r="404" ht="12.75" customHeight="1">
      <c r="E404" s="6"/>
      <c r="F404" s="6"/>
      <c r="G404" s="6"/>
    </row>
    <row r="405" ht="12.75" customHeight="1">
      <c r="E405" s="6"/>
      <c r="F405" s="6"/>
      <c r="G405" s="6"/>
    </row>
    <row r="406" ht="12.75" customHeight="1">
      <c r="E406" s="6"/>
      <c r="F406" s="6"/>
      <c r="G406" s="6"/>
    </row>
    <row r="407" ht="12.75" customHeight="1">
      <c r="E407" s="6"/>
      <c r="F407" s="6"/>
      <c r="G407" s="6"/>
    </row>
    <row r="408" ht="12.75" customHeight="1">
      <c r="E408" s="6"/>
      <c r="F408" s="6"/>
      <c r="G408" s="6"/>
    </row>
    <row r="409" ht="12.75" customHeight="1">
      <c r="E409" s="6"/>
      <c r="F409" s="6"/>
      <c r="G409" s="6"/>
    </row>
    <row r="410" ht="12.75" customHeight="1">
      <c r="E410" s="6"/>
      <c r="F410" s="6"/>
      <c r="G410" s="6"/>
    </row>
    <row r="411" ht="12.75" customHeight="1">
      <c r="E411" s="6"/>
      <c r="F411" s="6"/>
      <c r="G411" s="6"/>
    </row>
    <row r="412" ht="12.75" customHeight="1">
      <c r="E412" s="6"/>
      <c r="F412" s="6"/>
      <c r="G412" s="6"/>
    </row>
    <row r="413" ht="12.75" customHeight="1">
      <c r="E413" s="6"/>
      <c r="F413" s="6"/>
      <c r="G413" s="6"/>
    </row>
    <row r="414" ht="12.75" customHeight="1">
      <c r="E414" s="6"/>
      <c r="F414" s="6"/>
      <c r="G414" s="6"/>
    </row>
    <row r="415" ht="12.75" customHeight="1">
      <c r="E415" s="6"/>
      <c r="F415" s="6"/>
      <c r="G415" s="6"/>
    </row>
    <row r="416" ht="12.75" customHeight="1">
      <c r="E416" s="6"/>
      <c r="F416" s="6"/>
      <c r="G416" s="6"/>
    </row>
    <row r="417" ht="12.75" customHeight="1">
      <c r="E417" s="6"/>
      <c r="F417" s="6"/>
      <c r="G417" s="6"/>
    </row>
    <row r="418" ht="12.75" customHeight="1">
      <c r="E418" s="6"/>
      <c r="F418" s="6"/>
      <c r="G418" s="6"/>
    </row>
    <row r="419" ht="12.75" customHeight="1">
      <c r="E419" s="6"/>
      <c r="F419" s="6"/>
      <c r="G419" s="6"/>
    </row>
    <row r="420" ht="12.75" customHeight="1">
      <c r="E420" s="6"/>
      <c r="F420" s="6"/>
      <c r="G420" s="6"/>
    </row>
    <row r="421" ht="12.75" customHeight="1">
      <c r="E421" s="6"/>
      <c r="F421" s="6"/>
      <c r="G421" s="6"/>
    </row>
    <row r="422" ht="12.75" customHeight="1">
      <c r="E422" s="6"/>
      <c r="F422" s="6"/>
      <c r="G422" s="6"/>
    </row>
    <row r="423" ht="12.75" customHeight="1">
      <c r="E423" s="6"/>
      <c r="F423" s="6"/>
      <c r="G423" s="6"/>
    </row>
    <row r="424" ht="12.75" customHeight="1">
      <c r="E424" s="6"/>
      <c r="F424" s="6"/>
      <c r="G424" s="6"/>
    </row>
    <row r="425" ht="12.75" customHeight="1">
      <c r="E425" s="6"/>
      <c r="F425" s="6"/>
      <c r="G425" s="6"/>
    </row>
    <row r="426" ht="12.75" customHeight="1">
      <c r="E426" s="6"/>
      <c r="F426" s="6"/>
      <c r="G426" s="6"/>
    </row>
    <row r="427" ht="12.75" customHeight="1">
      <c r="E427" s="6"/>
      <c r="F427" s="6"/>
      <c r="G427" s="6"/>
    </row>
    <row r="428" ht="12.75" customHeight="1">
      <c r="E428" s="6"/>
      <c r="F428" s="6"/>
      <c r="G428" s="6"/>
    </row>
    <row r="429" ht="12.75" customHeight="1">
      <c r="E429" s="6"/>
      <c r="F429" s="6"/>
      <c r="G429" s="6"/>
    </row>
    <row r="430" ht="12.75" customHeight="1">
      <c r="E430" s="6"/>
      <c r="F430" s="6"/>
      <c r="G430" s="6"/>
    </row>
    <row r="431" ht="12.75" customHeight="1">
      <c r="E431" s="6"/>
      <c r="F431" s="6"/>
      <c r="G431" s="6"/>
    </row>
    <row r="432" ht="12.75" customHeight="1">
      <c r="E432" s="6"/>
      <c r="F432" s="6"/>
      <c r="G432" s="6"/>
    </row>
    <row r="433" ht="12.75" customHeight="1">
      <c r="E433" s="6"/>
      <c r="F433" s="6"/>
      <c r="G433" s="6"/>
    </row>
    <row r="434" ht="12.75" customHeight="1">
      <c r="E434" s="6"/>
      <c r="F434" s="6"/>
      <c r="G434" s="6"/>
    </row>
    <row r="435" ht="12.75" customHeight="1">
      <c r="E435" s="6"/>
      <c r="F435" s="6"/>
      <c r="G435" s="6"/>
    </row>
    <row r="436" ht="12.75" customHeight="1">
      <c r="E436" s="6"/>
      <c r="F436" s="6"/>
      <c r="G436" s="6"/>
    </row>
    <row r="437" ht="12.75" customHeight="1">
      <c r="E437" s="6"/>
      <c r="F437" s="6"/>
      <c r="G437" s="6"/>
    </row>
    <row r="438" ht="12.75" customHeight="1">
      <c r="E438" s="6"/>
      <c r="F438" s="6"/>
      <c r="G438" s="6"/>
    </row>
    <row r="439" ht="12.75" customHeight="1">
      <c r="E439" s="6"/>
      <c r="F439" s="6"/>
      <c r="G439" s="6"/>
    </row>
    <row r="440" ht="12.75" customHeight="1">
      <c r="E440" s="6"/>
      <c r="F440" s="6"/>
      <c r="G440" s="6"/>
    </row>
    <row r="441" ht="12.75" customHeight="1">
      <c r="E441" s="6"/>
      <c r="F441" s="6"/>
      <c r="G441" s="6"/>
    </row>
    <row r="442" ht="12.75" customHeight="1">
      <c r="E442" s="6"/>
      <c r="F442" s="6"/>
      <c r="G442" s="6"/>
    </row>
    <row r="443" ht="12.75" customHeight="1">
      <c r="E443" s="6"/>
      <c r="F443" s="6"/>
      <c r="G443" s="6"/>
    </row>
    <row r="444" ht="12.75" customHeight="1">
      <c r="E444" s="6"/>
      <c r="F444" s="6"/>
      <c r="G444" s="6"/>
    </row>
    <row r="445" ht="12.75" customHeight="1">
      <c r="E445" s="6"/>
      <c r="F445" s="6"/>
      <c r="G445" s="6"/>
    </row>
    <row r="446" ht="12.75" customHeight="1">
      <c r="E446" s="6"/>
      <c r="F446" s="6"/>
      <c r="G446" s="6"/>
    </row>
    <row r="447" ht="12.75" customHeight="1">
      <c r="E447" s="6"/>
      <c r="F447" s="6"/>
      <c r="G447" s="6"/>
    </row>
    <row r="448" ht="12.75" customHeight="1">
      <c r="E448" s="6"/>
      <c r="F448" s="6"/>
      <c r="G448" s="6"/>
    </row>
    <row r="449" ht="12.75" customHeight="1">
      <c r="E449" s="6"/>
      <c r="F449" s="6"/>
      <c r="G449" s="6"/>
    </row>
    <row r="450" ht="12.75" customHeight="1">
      <c r="E450" s="6"/>
      <c r="F450" s="6"/>
      <c r="G450" s="6"/>
    </row>
    <row r="451" ht="12.75" customHeight="1">
      <c r="E451" s="6"/>
      <c r="F451" s="6"/>
      <c r="G451" s="6"/>
    </row>
    <row r="452" ht="12.75" customHeight="1">
      <c r="E452" s="6"/>
      <c r="F452" s="6"/>
      <c r="G452" s="6"/>
    </row>
    <row r="453" ht="12.75" customHeight="1">
      <c r="E453" s="6"/>
      <c r="F453" s="6"/>
      <c r="G453" s="6"/>
    </row>
    <row r="454" ht="12.75" customHeight="1">
      <c r="E454" s="6"/>
      <c r="F454" s="6"/>
      <c r="G454" s="6"/>
    </row>
    <row r="455" ht="12.75" customHeight="1">
      <c r="E455" s="6"/>
      <c r="F455" s="6"/>
      <c r="G455" s="6"/>
    </row>
    <row r="456" ht="12.75" customHeight="1">
      <c r="E456" s="6"/>
      <c r="F456" s="6"/>
      <c r="G456" s="6"/>
    </row>
    <row r="457" ht="12.75" customHeight="1">
      <c r="E457" s="6"/>
      <c r="F457" s="6"/>
      <c r="G457" s="6"/>
    </row>
    <row r="458" ht="12.75" customHeight="1">
      <c r="E458" s="6"/>
      <c r="F458" s="6"/>
      <c r="G458" s="6"/>
    </row>
    <row r="459" ht="12.75" customHeight="1">
      <c r="E459" s="6"/>
      <c r="F459" s="6"/>
      <c r="G459" s="6"/>
    </row>
    <row r="460" ht="12.75" customHeight="1">
      <c r="E460" s="6"/>
      <c r="F460" s="6"/>
      <c r="G460" s="6"/>
    </row>
    <row r="461" ht="12.75" customHeight="1">
      <c r="E461" s="6"/>
      <c r="F461" s="6"/>
      <c r="G461" s="6"/>
    </row>
    <row r="462" ht="12.75" customHeight="1">
      <c r="E462" s="6"/>
      <c r="F462" s="6"/>
      <c r="G462" s="6"/>
    </row>
    <row r="463" ht="12.75" customHeight="1">
      <c r="E463" s="6"/>
      <c r="F463" s="6"/>
      <c r="G463" s="6"/>
    </row>
    <row r="464" ht="12.75" customHeight="1">
      <c r="E464" s="6"/>
      <c r="F464" s="6"/>
      <c r="G464" s="6"/>
    </row>
    <row r="465" ht="12.75" customHeight="1">
      <c r="E465" s="6"/>
      <c r="F465" s="6"/>
      <c r="G465" s="6"/>
    </row>
    <row r="466" ht="12.75" customHeight="1">
      <c r="E466" s="6"/>
      <c r="F466" s="6"/>
      <c r="G466" s="6"/>
    </row>
    <row r="467" ht="12.75" customHeight="1">
      <c r="E467" s="6"/>
      <c r="F467" s="6"/>
      <c r="G467" s="6"/>
    </row>
    <row r="468" ht="12.75" customHeight="1">
      <c r="E468" s="6"/>
      <c r="F468" s="6"/>
      <c r="G468" s="6"/>
    </row>
    <row r="469" ht="12.75" customHeight="1">
      <c r="E469" s="6"/>
      <c r="F469" s="6"/>
      <c r="G469" s="6"/>
    </row>
    <row r="470" ht="12.75" customHeight="1">
      <c r="E470" s="6"/>
      <c r="F470" s="6"/>
      <c r="G470" s="6"/>
    </row>
    <row r="471" ht="12.75" customHeight="1">
      <c r="E471" s="6"/>
      <c r="F471" s="6"/>
      <c r="G471" s="6"/>
    </row>
    <row r="472" ht="12.75" customHeight="1">
      <c r="E472" s="6"/>
      <c r="F472" s="6"/>
      <c r="G472" s="6"/>
    </row>
    <row r="473" ht="12.75" customHeight="1">
      <c r="E473" s="6"/>
      <c r="F473" s="6"/>
      <c r="G473" s="6"/>
    </row>
    <row r="474" ht="12.75" customHeight="1">
      <c r="E474" s="6"/>
      <c r="F474" s="6"/>
      <c r="G474" s="6"/>
    </row>
    <row r="475" ht="12.75" customHeight="1">
      <c r="E475" s="6"/>
      <c r="F475" s="6"/>
      <c r="G475" s="6"/>
    </row>
    <row r="476" ht="12.75" customHeight="1">
      <c r="E476" s="6"/>
      <c r="F476" s="6"/>
      <c r="G476" s="6"/>
    </row>
    <row r="477" ht="12.75" customHeight="1">
      <c r="E477" s="6"/>
      <c r="F477" s="6"/>
      <c r="G477" s="6"/>
    </row>
    <row r="478" ht="12.75" customHeight="1">
      <c r="E478" s="6"/>
      <c r="F478" s="6"/>
      <c r="G478" s="6"/>
    </row>
    <row r="479" ht="12.75" customHeight="1">
      <c r="E479" s="6"/>
      <c r="F479" s="6"/>
      <c r="G479" s="6"/>
    </row>
    <row r="480" ht="12.75" customHeight="1">
      <c r="E480" s="6"/>
      <c r="F480" s="6"/>
      <c r="G480" s="6"/>
    </row>
    <row r="481" ht="12.75" customHeight="1">
      <c r="E481" s="6"/>
      <c r="F481" s="6"/>
      <c r="G481" s="6"/>
    </row>
    <row r="482" ht="12.75" customHeight="1">
      <c r="E482" s="6"/>
      <c r="F482" s="6"/>
      <c r="G482" s="6"/>
    </row>
    <row r="483" ht="12.75" customHeight="1">
      <c r="E483" s="6"/>
      <c r="F483" s="6"/>
      <c r="G483" s="6"/>
    </row>
    <row r="484" ht="12.75" customHeight="1">
      <c r="E484" s="6"/>
      <c r="F484" s="6"/>
      <c r="G484" s="6"/>
    </row>
    <row r="485" ht="12.75" customHeight="1">
      <c r="E485" s="6"/>
      <c r="F485" s="6"/>
      <c r="G485" s="6"/>
    </row>
    <row r="486" ht="12.75" customHeight="1">
      <c r="E486" s="6"/>
      <c r="F486" s="6"/>
      <c r="G486" s="6"/>
    </row>
    <row r="487" ht="12.75" customHeight="1">
      <c r="E487" s="6"/>
      <c r="F487" s="6"/>
      <c r="G487" s="6"/>
    </row>
    <row r="488" ht="12.75" customHeight="1">
      <c r="E488" s="6"/>
      <c r="F488" s="6"/>
      <c r="G488" s="6"/>
    </row>
    <row r="489" ht="12.75" customHeight="1">
      <c r="E489" s="6"/>
      <c r="F489" s="6"/>
      <c r="G489" s="6"/>
    </row>
    <row r="490" ht="12.75" customHeight="1">
      <c r="E490" s="6"/>
      <c r="F490" s="6"/>
      <c r="G490" s="6"/>
    </row>
    <row r="491" ht="12.75" customHeight="1">
      <c r="E491" s="6"/>
      <c r="F491" s="6"/>
      <c r="G491" s="6"/>
    </row>
    <row r="492" ht="12.75" customHeight="1">
      <c r="E492" s="6"/>
      <c r="F492" s="6"/>
      <c r="G492" s="6"/>
    </row>
    <row r="493" ht="12.75" customHeight="1">
      <c r="E493" s="6"/>
      <c r="F493" s="6"/>
      <c r="G493" s="6"/>
    </row>
    <row r="494" ht="12.75" customHeight="1">
      <c r="E494" s="6"/>
      <c r="F494" s="6"/>
      <c r="G494" s="6"/>
    </row>
    <row r="495" ht="12.75" customHeight="1">
      <c r="E495" s="6"/>
      <c r="F495" s="6"/>
      <c r="G495" s="6"/>
    </row>
    <row r="496" ht="12.75" customHeight="1">
      <c r="E496" s="6"/>
      <c r="F496" s="6"/>
      <c r="G496" s="6"/>
    </row>
    <row r="497" ht="12.75" customHeight="1">
      <c r="E497" s="6"/>
      <c r="F497" s="6"/>
      <c r="G497" s="6"/>
    </row>
    <row r="498" ht="12.75" customHeight="1">
      <c r="E498" s="6"/>
      <c r="F498" s="6"/>
      <c r="G498" s="6"/>
    </row>
    <row r="499" ht="12.75" customHeight="1">
      <c r="E499" s="6"/>
      <c r="F499" s="6"/>
      <c r="G499" s="6"/>
    </row>
    <row r="500" ht="12.75" customHeight="1">
      <c r="E500" s="6"/>
      <c r="F500" s="6"/>
      <c r="G500" s="6"/>
    </row>
    <row r="501" ht="12.75" customHeight="1">
      <c r="E501" s="6"/>
      <c r="F501" s="6"/>
      <c r="G501" s="6"/>
    </row>
    <row r="502" ht="12.75" customHeight="1">
      <c r="E502" s="6"/>
      <c r="F502" s="6"/>
      <c r="G502" s="6"/>
    </row>
    <row r="503" ht="12.75" customHeight="1">
      <c r="E503" s="6"/>
      <c r="F503" s="6"/>
      <c r="G503" s="6"/>
    </row>
    <row r="504" ht="12.75" customHeight="1">
      <c r="E504" s="6"/>
      <c r="F504" s="6"/>
      <c r="G504" s="6"/>
    </row>
    <row r="505" ht="12.75" customHeight="1">
      <c r="E505" s="6"/>
      <c r="F505" s="6"/>
      <c r="G505" s="6"/>
    </row>
    <row r="506" ht="12.75" customHeight="1">
      <c r="E506" s="6"/>
      <c r="F506" s="6"/>
      <c r="G506" s="6"/>
    </row>
    <row r="507" ht="12.75" customHeight="1">
      <c r="E507" s="6"/>
      <c r="F507" s="6"/>
      <c r="G507" s="6"/>
    </row>
    <row r="508" ht="12.75" customHeight="1">
      <c r="E508" s="6"/>
      <c r="F508" s="6"/>
      <c r="G508" s="6"/>
    </row>
    <row r="509" ht="12.75" customHeight="1">
      <c r="E509" s="6"/>
      <c r="F509" s="6"/>
      <c r="G509" s="6"/>
    </row>
    <row r="510" ht="12.75" customHeight="1">
      <c r="E510" s="6"/>
      <c r="F510" s="6"/>
      <c r="G510" s="6"/>
    </row>
    <row r="511" ht="12.75" customHeight="1">
      <c r="E511" s="6"/>
      <c r="F511" s="6"/>
      <c r="G511" s="6"/>
    </row>
    <row r="512" ht="12.75" customHeight="1">
      <c r="E512" s="6"/>
      <c r="F512" s="6"/>
      <c r="G512" s="6"/>
    </row>
    <row r="513" ht="12.75" customHeight="1">
      <c r="E513" s="6"/>
      <c r="F513" s="6"/>
      <c r="G513" s="6"/>
    </row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>
      <c r="E1004" s="6"/>
      <c r="F1004" s="6"/>
      <c r="G1004" s="6"/>
    </row>
    <row r="1005" ht="12.75" customHeight="1">
      <c r="E1005" s="6"/>
      <c r="F1005" s="6"/>
      <c r="G1005" s="6"/>
    </row>
  </sheetData>
  <autoFilter ref="$A$9:$G$27"/>
  <mergeCells count="220"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207:D207"/>
    <mergeCell ref="B208:D208"/>
    <mergeCell ref="B209:D209"/>
    <mergeCell ref="B210:D210"/>
    <mergeCell ref="B211:D211"/>
    <mergeCell ref="B212:D212"/>
    <mergeCell ref="B213:D213"/>
    <mergeCell ref="B221:D221"/>
    <mergeCell ref="B222:D222"/>
    <mergeCell ref="B223:D223"/>
    <mergeCell ref="B224:D224"/>
    <mergeCell ref="B225:D225"/>
    <mergeCell ref="B214:D214"/>
    <mergeCell ref="B215:D215"/>
    <mergeCell ref="B216:D216"/>
    <mergeCell ref="B217:D217"/>
    <mergeCell ref="B218:D218"/>
    <mergeCell ref="B219:D219"/>
    <mergeCell ref="B220:D220"/>
    <mergeCell ref="B158:D158"/>
    <mergeCell ref="B159:D159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20:D20"/>
    <mergeCell ref="B17:D17"/>
    <mergeCell ref="B18:D18"/>
    <mergeCell ref="B19:D19"/>
    <mergeCell ref="B12:D12"/>
    <mergeCell ref="B14:D14"/>
    <mergeCell ref="B21:D21"/>
    <mergeCell ref="B22:D22"/>
    <mergeCell ref="B23:D23"/>
    <mergeCell ref="B24:D24"/>
    <mergeCell ref="B15:D15"/>
    <mergeCell ref="E6:G6"/>
    <mergeCell ref="E7:G7"/>
    <mergeCell ref="A8:G8"/>
    <mergeCell ref="B9:D9"/>
    <mergeCell ref="B10:D10"/>
    <mergeCell ref="B11:D11"/>
    <mergeCell ref="H8:AC9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16:D16"/>
  </mergeCells>
  <conditionalFormatting sqref="F1004:F1005">
    <cfRule type="cellIs" dxfId="0" priority="1" operator="equal">
      <formula>$AL$6</formula>
    </cfRule>
  </conditionalFormatting>
  <conditionalFormatting sqref="F1004:F1005">
    <cfRule type="cellIs" dxfId="1" priority="2" operator="equal">
      <formula>$AL$7</formula>
    </cfRule>
  </conditionalFormatting>
  <conditionalFormatting sqref="F1004:F1005">
    <cfRule type="cellIs" dxfId="2" priority="3" operator="equal">
      <formula>$AL$8</formula>
    </cfRule>
  </conditionalFormatting>
  <conditionalFormatting sqref="H4:AD4">
    <cfRule type="cellIs" dxfId="3" priority="4" operator="equal">
      <formula>"S"</formula>
    </cfRule>
  </conditionalFormatting>
  <conditionalFormatting sqref="H4:AD4">
    <cfRule type="cellIs" dxfId="3" priority="5" operator="equal">
      <formula>"D"</formula>
    </cfRule>
  </conditionalFormatting>
  <conditionalFormatting sqref="F10:F1005">
    <cfRule type="cellIs" dxfId="1" priority="6" operator="equal">
      <formula>$AL$6</formula>
    </cfRule>
  </conditionalFormatting>
  <conditionalFormatting sqref="F10:F1005">
    <cfRule type="cellIs" dxfId="4" priority="7" operator="equal">
      <formula>$AL$7</formula>
    </cfRule>
  </conditionalFormatting>
  <conditionalFormatting sqref="F10:F1005">
    <cfRule type="cellIs" dxfId="2" priority="8" operator="equal">
      <formula>$AL$8</formula>
    </cfRule>
  </conditionalFormatting>
  <dataValidations>
    <dataValidation type="list" allowBlank="1" showInputMessage="1" showErrorMessage="1" prompt=" - " sqref="G10:G513 G1004:G1005">
      <formula1>$AM$6:$AM$23</formula1>
    </dataValidation>
    <dataValidation type="list" allowBlank="1" showInputMessage="1" showErrorMessage="1" prompt=" - " sqref="F10:F513 F1004:F1005">
      <formula1>$AL$6:$AL$23</formula1>
    </dataValidation>
    <dataValidation type="list" allowBlank="1" showInputMessage="1" showErrorMessage="1" prompt=" - " sqref="E10:E513 E1004:E1005">
      <formula1>$AK$6:$AK$23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99"/>
    <pageSetUpPr/>
  </sheetPr>
  <sheetViews>
    <sheetView showGridLines="0" workbookViewId="0"/>
  </sheetViews>
  <sheetFormatPr customHeight="1" defaultColWidth="14.43" defaultRowHeight="15.0"/>
  <cols>
    <col customWidth="1" min="1" max="1" width="10.0"/>
    <col customWidth="1" min="2" max="25" width="4.71"/>
    <col customWidth="1" min="26" max="26" width="10.0"/>
  </cols>
  <sheetData>
    <row r="1" ht="12.75" customHeight="1">
      <c r="C1" s="41"/>
      <c r="D1" s="90"/>
      <c r="E1" s="91"/>
    </row>
    <row r="2" ht="12.75" customHeight="1">
      <c r="B2" s="92" t="s">
        <v>9</v>
      </c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4"/>
      <c r="R2" s="92" t="s">
        <v>33</v>
      </c>
      <c r="S2" s="95"/>
      <c r="T2" s="96" t="s">
        <v>34</v>
      </c>
      <c r="U2" s="95"/>
      <c r="V2" s="97" t="s">
        <v>78</v>
      </c>
      <c r="W2" s="94"/>
    </row>
    <row r="3" ht="12.75" customHeight="1">
      <c r="B3" s="98" t="str">
        <f>Config!A6</f>
        <v>Control de agendamiento de citas médicas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4"/>
      <c r="R3" s="98">
        <f>Config!A9</f>
        <v>1</v>
      </c>
      <c r="S3" s="94"/>
      <c r="T3" s="99">
        <f>Config!B9</f>
        <v>44228</v>
      </c>
      <c r="U3" s="94"/>
      <c r="V3" s="100">
        <f>Config!C9</f>
        <v>8</v>
      </c>
      <c r="W3" s="94"/>
    </row>
    <row r="4" ht="12.75" customHeight="1">
      <c r="C4" s="41"/>
      <c r="D4" s="90"/>
      <c r="E4" s="91"/>
    </row>
    <row r="5" ht="12.75" customHeight="1">
      <c r="C5" s="41"/>
      <c r="D5" s="90"/>
      <c r="E5" s="91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4.25" customHeight="1"/>
    <row r="57" ht="33.0" customHeight="1">
      <c r="A57" s="101"/>
      <c r="B57" s="102">
        <f>Datos!H5</f>
        <v>44228</v>
      </c>
      <c r="C57" s="102">
        <f>Datos!I5</f>
        <v>44229</v>
      </c>
      <c r="D57" s="102">
        <f>Datos!J5</f>
        <v>44230</v>
      </c>
      <c r="E57" s="102">
        <f>Datos!K5</f>
        <v>44231</v>
      </c>
      <c r="F57" s="102">
        <f>Datos!L5</f>
        <v>44232</v>
      </c>
      <c r="G57" s="102">
        <f>Datos!M5</f>
        <v>44233</v>
      </c>
      <c r="H57" s="102" t="str">
        <f>#REF!</f>
        <v>#REF!</v>
      </c>
      <c r="I57" s="102">
        <f>Datos!N5</f>
        <v>44234</v>
      </c>
      <c r="J57" s="102">
        <f>Datos!O5</f>
        <v>44235</v>
      </c>
      <c r="K57" s="102">
        <f>Datos!P5</f>
        <v>44236</v>
      </c>
      <c r="L57" s="102">
        <f>Datos!Q5</f>
        <v>44237</v>
      </c>
      <c r="M57" s="102">
        <f>Datos!R5</f>
        <v>44238</v>
      </c>
      <c r="N57" s="102" t="str">
        <f>#REF!</f>
        <v>#REF!</v>
      </c>
      <c r="O57" s="102">
        <f>Datos!S5</f>
        <v>44239</v>
      </c>
      <c r="P57" s="102">
        <f>Datos!T5</f>
        <v>44240</v>
      </c>
      <c r="Q57" s="102">
        <f>Datos!U5</f>
        <v>44241</v>
      </c>
      <c r="R57" s="102">
        <f>Datos!V5</f>
        <v>44242</v>
      </c>
      <c r="S57" s="102">
        <f>Datos!W5</f>
        <v>44243</v>
      </c>
      <c r="T57" s="102">
        <f>Datos!X5</f>
        <v>44244</v>
      </c>
      <c r="U57" s="102">
        <f>Datos!Y5</f>
        <v>44245</v>
      </c>
      <c r="V57" s="102">
        <f>Datos!Z5</f>
        <v>44246</v>
      </c>
      <c r="W57" s="102">
        <f>Datos!AA5</f>
        <v>44247</v>
      </c>
      <c r="X57" s="102">
        <f>Datos!AB5</f>
        <v>44248</v>
      </c>
      <c r="Y57" s="102" t="str">
        <f>Datos!AC5</f>
        <v>#NAME?</v>
      </c>
    </row>
    <row r="58" ht="12.75" customHeight="1">
      <c r="A58" s="103" t="str">
        <f>Config!C14</f>
        <v>Mafer</v>
      </c>
      <c r="B58" s="104">
        <f>SUMIF(Datos!$G$10:$G$1005,$A58,Datos!H$10:H$1005)</f>
        <v>0</v>
      </c>
      <c r="C58" s="104">
        <f>SUMIF(Datos!$G$10:$G$1005,$A58,Datos!I$10:I$1005)</f>
        <v>0</v>
      </c>
      <c r="D58" s="104">
        <f>SUMIF(Datos!$G$10:$G$1005,$A58,Datos!J$10:J$1005)</f>
        <v>14</v>
      </c>
      <c r="E58" s="104">
        <f>SUMIF(Datos!$G$10:$G$1005,$A58,Datos!K$10:K$1005)</f>
        <v>14</v>
      </c>
      <c r="F58" s="104">
        <f>SUMIF(Datos!$G$10:$G$1005,$A58,Datos!L$10:L$1005)</f>
        <v>14</v>
      </c>
      <c r="G58" s="104">
        <f>SUMIF(Datos!$G$10:$G$1005,$A58,Datos!M$10:M$1005)</f>
        <v>5</v>
      </c>
      <c r="H58" s="104" t="str">
        <f>SUMIF(Datos!$G$10:$G$1005,$A58,#REF!)</f>
        <v>#N/A</v>
      </c>
      <c r="I58" s="104">
        <f>SUMIF(Datos!$G$10:$G$1005,$A58,Datos!N$10:N$1005)</f>
        <v>0</v>
      </c>
      <c r="J58" s="104">
        <f>SUMIF(Datos!$G$10:$G$1005,$A58,Datos!O$10:O$1005)</f>
        <v>5</v>
      </c>
      <c r="K58" s="104">
        <f>SUMIF(Datos!$G$10:$G$1005,$A58,Datos!P$10:P$1005)</f>
        <v>9</v>
      </c>
      <c r="L58" s="104">
        <f>SUMIF(Datos!$G$10:$G$1005,$A58,Datos!Q$10:Q$1005)</f>
        <v>4</v>
      </c>
      <c r="M58" s="104">
        <f>SUMIF(Datos!$G$10:$G$1005,$A58,Datos!R$10:R$1005)</f>
        <v>0</v>
      </c>
      <c r="N58" s="104" t="str">
        <f>SUMIF(Datos!$G$10:$G$1005,$A58,#REF!)</f>
        <v>#N/A</v>
      </c>
      <c r="O58" s="104">
        <f>SUMIF(Datos!$G$10:$G$1005,$A58,Datos!S$10:S$1005)</f>
        <v>0</v>
      </c>
      <c r="P58" s="104">
        <f>SUMIF(Datos!$G$10:$G$1005,$A58,Datos!T$10:T$1006)</f>
        <v>0</v>
      </c>
      <c r="Q58" s="104">
        <f>SUMIF(Datos!$G$10:$G$1005,$A58,Datos!U$10:U$1006)</f>
        <v>0</v>
      </c>
      <c r="R58" s="104">
        <f>SUMIF(Datos!$G$10:$G$1005,$A58,Datos!V$10:V$1006)</f>
        <v>0</v>
      </c>
      <c r="S58" s="104">
        <f>SUMIF(Datos!$G$10:$G$1005,$A58,Datos!W$10:W$1006)</f>
        <v>0</v>
      </c>
      <c r="T58" s="104">
        <f>SUMIF(Datos!$G$10:$G$1005,$A58,Datos!X$10:X$1006)</f>
        <v>0</v>
      </c>
      <c r="U58" s="104">
        <f>SUMIF(Datos!$G$10:$G$1005,$A58,Datos!Y$10:Y$1006)</f>
        <v>0</v>
      </c>
      <c r="V58" s="104">
        <f>SUMIF(Datos!$G$10:$G$1005,$A58,Datos!Z$10:Z$1006)</f>
        <v>0</v>
      </c>
      <c r="W58" s="104">
        <f>SUMIF(Datos!$G$10:$G$1005,$A58,Datos!AA$10:AA$1006)</f>
        <v>0</v>
      </c>
      <c r="X58" s="104">
        <f>SUMIF(Datos!$G$10:$G$1005,$A58,Datos!AB$10:AB$1006)</f>
        <v>0</v>
      </c>
      <c r="Y58" s="104">
        <f>SUMIF(Datos!$G$10:$G$1005,$A58,Datos!AC$10:AC$1006)</f>
        <v>0</v>
      </c>
    </row>
    <row r="59" ht="12.75" customHeight="1">
      <c r="A59" s="103" t="str">
        <f>Config!C15</f>
        <v>Luis</v>
      </c>
      <c r="B59" s="104">
        <f>SUMIF(Datos!$G$10:$G$1005,$A59,Datos!H$10:H$1005)</f>
        <v>5</v>
      </c>
      <c r="C59" s="104">
        <f>SUMIF(Datos!$G$10:$G$1005,$A59,Datos!I$10:I$1005)</f>
        <v>5</v>
      </c>
      <c r="D59" s="104">
        <f>SUMIF(Datos!$G$10:$G$1005,$A59,Datos!J$10:J$1005)</f>
        <v>7</v>
      </c>
      <c r="E59" s="104">
        <f>SUMIF(Datos!$G$10:$G$1005,$A59,Datos!K$10:K$1005)</f>
        <v>4</v>
      </c>
      <c r="F59" s="104">
        <f>SUMIF(Datos!$G$10:$G$1005,$A59,Datos!L$10:L$1005)</f>
        <v>4</v>
      </c>
      <c r="G59" s="104">
        <f>SUMIF(Datos!$G$10:$G$1005,$A59,Datos!M$10:M$1005)</f>
        <v>10</v>
      </c>
      <c r="H59" s="104" t="str">
        <f>SUMIF(Datos!$G$10:$G$1005,$A59,#REF!)</f>
        <v>#N/A</v>
      </c>
      <c r="I59" s="104">
        <f>SUMIF(Datos!$G$10:$G$1005,$A59,Datos!N$10:N$1005)</f>
        <v>5</v>
      </c>
      <c r="J59" s="104">
        <f>SUMIF(Datos!$G$10:$G$1005,$A59,Datos!O$10:O$1005)</f>
        <v>3</v>
      </c>
      <c r="K59" s="104">
        <f>SUMIF(Datos!$G$10:$G$1005,$A59,Datos!P$10:P$1005)</f>
        <v>5</v>
      </c>
      <c r="L59" s="104">
        <f>SUMIF(Datos!$G$10:$G$1005,$A59,Datos!Q$10:Q$1005)</f>
        <v>7</v>
      </c>
      <c r="M59" s="104">
        <f>SUMIF(Datos!$G$10:$G$1005,$A59,Datos!R$10:R$1005)</f>
        <v>2</v>
      </c>
      <c r="N59" s="104" t="str">
        <f>SUMIF(Datos!$G$10:$G$1005,$A59,#REF!)</f>
        <v>#N/A</v>
      </c>
      <c r="O59" s="104">
        <f>SUMIF(Datos!$G$10:$G$1005,$A59,Datos!S$10:S$1005)</f>
        <v>0</v>
      </c>
      <c r="P59" s="104">
        <f>SUMIF(Datos!$G$10:$G$1005,$A59,Datos!T$10:T$1006)</f>
        <v>0</v>
      </c>
      <c r="Q59" s="104">
        <f>SUMIF(Datos!$G$10:$G$1005,$A59,Datos!U$10:U$1006)</f>
        <v>0</v>
      </c>
      <c r="R59" s="104">
        <f>SUMIF(Datos!$G$10:$G$1005,$A59,Datos!V$10:V$1006)</f>
        <v>0</v>
      </c>
      <c r="S59" s="104">
        <f>SUMIF(Datos!$G$10:$G$1005,$A59,Datos!W$10:W$1006)</f>
        <v>0</v>
      </c>
      <c r="T59" s="104">
        <f>SUMIF(Datos!$G$10:$G$1005,$A59,Datos!X$10:X$1006)</f>
        <v>0</v>
      </c>
      <c r="U59" s="104">
        <f>SUMIF(Datos!$G$10:$G$1005,$A59,Datos!Y$10:Y$1006)</f>
        <v>0</v>
      </c>
      <c r="V59" s="104">
        <f>SUMIF(Datos!$G$10:$G$1005,$A59,Datos!Z$10:Z$1006)</f>
        <v>0</v>
      </c>
      <c r="W59" s="104">
        <f>SUMIF(Datos!$G$10:$G$1005,$A59,Datos!AA$10:AA$1006)</f>
        <v>0</v>
      </c>
      <c r="X59" s="104">
        <f>SUMIF(Datos!$G$10:$G$1005,$A59,Datos!AB$10:AB$1006)</f>
        <v>0</v>
      </c>
      <c r="Y59" s="104">
        <f>SUMIF(Datos!$G$10:$G$1005,$A59,Datos!AC$10:AC$1006)</f>
        <v>0</v>
      </c>
    </row>
    <row r="60" ht="12.75" customHeight="1">
      <c r="A60" s="103" t="str">
        <f>Config!C16</f>
        <v>Christopher</v>
      </c>
      <c r="B60" s="104">
        <f>SUMIF(Datos!$G$10:$G$1005,$A60,Datos!H$10:H$1005)</f>
        <v>0</v>
      </c>
      <c r="C60" s="104">
        <f>SUMIF(Datos!$G$10:$G$1005,$A60,Datos!I$10:I$1005)</f>
        <v>3</v>
      </c>
      <c r="D60" s="104">
        <f>SUMIF(Datos!$G$10:$G$1005,$A60,Datos!J$10:J$1005)</f>
        <v>9</v>
      </c>
      <c r="E60" s="104">
        <f>SUMIF(Datos!$G$10:$G$1005,$A60,Datos!K$10:K$1005)</f>
        <v>9</v>
      </c>
      <c r="F60" s="104">
        <f>SUMIF(Datos!$G$10:$G$1005,$A60,Datos!L$10:L$1005)</f>
        <v>6</v>
      </c>
      <c r="G60" s="104">
        <f>SUMIF(Datos!$G$10:$G$1005,$A60,Datos!M$10:M$1005)</f>
        <v>5</v>
      </c>
      <c r="H60" s="104" t="str">
        <f>SUMIF(Datos!$G$10:$G$1005,$A60,#REF!)</f>
        <v>#N/A</v>
      </c>
      <c r="I60" s="104">
        <f>SUMIF(Datos!$G$10:$G$1005,$A60,Datos!N$10:N$1005)</f>
        <v>3</v>
      </c>
      <c r="J60" s="104">
        <f>SUMIF(Datos!$G$10:$G$1005,$A60,Datos!O$10:O$1005)</f>
        <v>3</v>
      </c>
      <c r="K60" s="104">
        <f>SUMIF(Datos!$G$10:$G$1005,$A60,Datos!P$10:P$1005)</f>
        <v>5</v>
      </c>
      <c r="L60" s="104">
        <f>SUMIF(Datos!$G$10:$G$1005,$A60,Datos!Q$10:Q$1005)</f>
        <v>5</v>
      </c>
      <c r="M60" s="104">
        <f>SUMIF(Datos!$G$10:$G$1005,$A60,Datos!R$10:R$1005)</f>
        <v>3</v>
      </c>
      <c r="N60" s="104" t="str">
        <f>SUMIF(Datos!$G$10:$G$1005,$A60,#REF!)</f>
        <v>#N/A</v>
      </c>
      <c r="O60" s="104">
        <f>SUMIF(Datos!$G$10:$G$1005,$A60,Datos!S$10:S$1005)</f>
        <v>0</v>
      </c>
      <c r="P60" s="104">
        <f>SUMIF(Datos!$G$10:$G$1005,$A60,Datos!T$10:T$1006)</f>
        <v>0</v>
      </c>
      <c r="Q60" s="104">
        <f>SUMIF(Datos!$G$10:$G$1005,$A60,Datos!U$10:U$1006)</f>
        <v>0</v>
      </c>
      <c r="R60" s="104">
        <f>SUMIF(Datos!$G$10:$G$1005,$A60,Datos!V$10:V$1006)</f>
        <v>0</v>
      </c>
      <c r="S60" s="104">
        <f>SUMIF(Datos!$G$10:$G$1005,$A60,Datos!W$10:W$1006)</f>
        <v>0</v>
      </c>
      <c r="T60" s="104">
        <f>SUMIF(Datos!$G$10:$G$1005,$A60,Datos!X$10:X$1006)</f>
        <v>0</v>
      </c>
      <c r="U60" s="104">
        <f>SUMIF(Datos!$G$10:$G$1005,$A60,Datos!Y$10:Y$1006)</f>
        <v>0</v>
      </c>
      <c r="V60" s="104">
        <f>SUMIF(Datos!$G$10:$G$1005,$A60,Datos!Z$10:Z$1006)</f>
        <v>0</v>
      </c>
      <c r="W60" s="104">
        <f>SUMIF(Datos!$G$10:$G$1005,$A60,Datos!AA$10:AA$1006)</f>
        <v>0</v>
      </c>
      <c r="X60" s="104">
        <f>SUMIF(Datos!$G$10:$G$1005,$A60,Datos!AB$10:AB$1006)</f>
        <v>0</v>
      </c>
      <c r="Y60" s="104">
        <f>SUMIF(Datos!$G$10:$G$1005,$A60,Datos!AC$10:AC$1006)</f>
        <v>0</v>
      </c>
    </row>
    <row r="61" ht="12.75" customHeight="1">
      <c r="A61" s="103" t="str">
        <f>Config!C17</f>
        <v/>
      </c>
      <c r="B61" s="104">
        <f>SUMIF(Datos!$G$10:$G$1005,$A61,Datos!H$10:H$1005)</f>
        <v>0</v>
      </c>
      <c r="C61" s="104">
        <f>SUMIF(Datos!$G$10:$G$1005,$A61,Datos!I$10:I$1005)</f>
        <v>0</v>
      </c>
      <c r="D61" s="104">
        <f>SUMIF(Datos!$G$10:$G$1005,$A61,Datos!J$10:J$1005)</f>
        <v>0</v>
      </c>
      <c r="E61" s="104">
        <f>SUMIF(Datos!$G$10:$G$1005,$A61,Datos!K$10:K$1005)</f>
        <v>0</v>
      </c>
      <c r="F61" s="104">
        <f>SUMIF(Datos!$G$10:$G$1005,$A61,Datos!L$10:L$1005)</f>
        <v>0</v>
      </c>
      <c r="G61" s="104">
        <f>SUMIF(Datos!$G$10:$G$1005,$A61,Datos!M$10:M$1005)</f>
        <v>0</v>
      </c>
      <c r="H61" s="104" t="str">
        <f>SUMIF(Datos!$G$10:$G$1005,$A61,#REF!)</f>
        <v>#N/A</v>
      </c>
      <c r="I61" s="104">
        <f>SUMIF(Datos!$G$10:$G$1005,$A61,Datos!N$10:N$1005)</f>
        <v>0</v>
      </c>
      <c r="J61" s="104">
        <f>SUMIF(Datos!$G$10:$G$1005,$A61,Datos!O$10:O$1005)</f>
        <v>0</v>
      </c>
      <c r="K61" s="104">
        <f>SUMIF(Datos!$G$10:$G$1005,$A61,Datos!P$10:P$1005)</f>
        <v>0</v>
      </c>
      <c r="L61" s="104">
        <f>SUMIF(Datos!$G$10:$G$1005,$A61,Datos!Q$10:Q$1005)</f>
        <v>0</v>
      </c>
      <c r="M61" s="104">
        <f>SUMIF(Datos!$G$10:$G$1005,$A61,Datos!R$10:R$1005)</f>
        <v>0</v>
      </c>
      <c r="N61" s="104" t="str">
        <f>SUMIF(Datos!$G$10:$G$1005,$A61,#REF!)</f>
        <v>#N/A</v>
      </c>
      <c r="O61" s="104">
        <f>SUMIF(Datos!$G$10:$G$1005,$A61,Datos!S$10:S$1005)</f>
        <v>0</v>
      </c>
      <c r="P61" s="104">
        <f>SUMIF(Datos!$G$10:$G$1005,$A61,Datos!T$10:T$1006)</f>
        <v>0</v>
      </c>
      <c r="Q61" s="104">
        <f>SUMIF(Datos!$G$10:$G$1005,$A61,Datos!U$10:U$1006)</f>
        <v>0</v>
      </c>
      <c r="R61" s="104">
        <f>SUMIF(Datos!$G$10:$G$1005,$A61,Datos!V$10:V$1006)</f>
        <v>0</v>
      </c>
      <c r="S61" s="104">
        <f>SUMIF(Datos!$G$10:$G$1005,$A61,Datos!W$10:W$1006)</f>
        <v>0</v>
      </c>
      <c r="T61" s="104">
        <f>SUMIF(Datos!$G$10:$G$1005,$A61,Datos!X$10:X$1006)</f>
        <v>0</v>
      </c>
      <c r="U61" s="104">
        <f>SUMIF(Datos!$G$10:$G$1005,$A61,Datos!Y$10:Y$1006)</f>
        <v>0</v>
      </c>
      <c r="V61" s="104">
        <f>SUMIF(Datos!$G$10:$G$1005,$A61,Datos!Z$10:Z$1006)</f>
        <v>0</v>
      </c>
      <c r="W61" s="104">
        <f>SUMIF(Datos!$G$10:$G$1005,$A61,Datos!AA$10:AA$1006)</f>
        <v>0</v>
      </c>
      <c r="X61" s="104">
        <f>SUMIF(Datos!$G$10:$G$1005,$A61,Datos!AB$10:AB$1006)</f>
        <v>0</v>
      </c>
      <c r="Y61" s="104">
        <f>SUMIF(Datos!$G$10:$G$1005,$A61,Datos!AC$10:AC$1006)</f>
        <v>0</v>
      </c>
    </row>
    <row r="62" ht="12.75" customHeight="1">
      <c r="A62" s="103" t="str">
        <f>Config!C18</f>
        <v/>
      </c>
      <c r="B62" s="104">
        <f>SUMIF(Datos!$G$10:$G$1005,$A62,Datos!H$10:H$1005)</f>
        <v>0</v>
      </c>
      <c r="C62" s="104">
        <f>SUMIF(Datos!$G$10:$G$1005,$A62,Datos!I$10:I$1005)</f>
        <v>0</v>
      </c>
      <c r="D62" s="104">
        <f>SUMIF(Datos!$G$10:$G$1005,$A62,Datos!J$10:J$1005)</f>
        <v>0</v>
      </c>
      <c r="E62" s="104">
        <f>SUMIF(Datos!$G$10:$G$1005,$A62,Datos!K$10:K$1005)</f>
        <v>0</v>
      </c>
      <c r="F62" s="104">
        <f>SUMIF(Datos!$G$10:$G$1005,$A62,Datos!L$10:L$1005)</f>
        <v>0</v>
      </c>
      <c r="G62" s="104">
        <f>SUMIF(Datos!$G$10:$G$1005,$A62,Datos!M$10:M$1005)</f>
        <v>0</v>
      </c>
      <c r="H62" s="104" t="str">
        <f>SUMIF(Datos!$G$10:$G$1005,$A62,#REF!)</f>
        <v>#N/A</v>
      </c>
      <c r="I62" s="104">
        <f>SUMIF(Datos!$G$10:$G$1005,$A62,Datos!N$10:N$1005)</f>
        <v>0</v>
      </c>
      <c r="J62" s="104">
        <f>SUMIF(Datos!$G$10:$G$1005,$A62,Datos!O$10:O$1005)</f>
        <v>0</v>
      </c>
      <c r="K62" s="104">
        <f>SUMIF(Datos!$G$10:$G$1005,$A62,Datos!P$10:P$1005)</f>
        <v>0</v>
      </c>
      <c r="L62" s="104">
        <f>SUMIF(Datos!$G$10:$G$1005,$A62,Datos!Q$10:Q$1005)</f>
        <v>0</v>
      </c>
      <c r="M62" s="104">
        <f>SUMIF(Datos!$G$10:$G$1005,$A62,Datos!R$10:R$1005)</f>
        <v>0</v>
      </c>
      <c r="N62" s="104" t="str">
        <f>SUMIF(Datos!$G$10:$G$1005,$A62,#REF!)</f>
        <v>#N/A</v>
      </c>
      <c r="O62" s="104">
        <f>SUMIF(Datos!$G$10:$G$1005,$A62,Datos!S$10:S$1005)</f>
        <v>0</v>
      </c>
      <c r="P62" s="104">
        <f>SUMIF(Datos!$G$10:$G$1005,$A62,Datos!T$10:T$1006)</f>
        <v>0</v>
      </c>
      <c r="Q62" s="104">
        <f>SUMIF(Datos!$G$10:$G$1005,$A62,Datos!U$10:U$1006)</f>
        <v>0</v>
      </c>
      <c r="R62" s="104">
        <f>SUMIF(Datos!$G$10:$G$1005,$A62,Datos!V$10:V$1006)</f>
        <v>0</v>
      </c>
      <c r="S62" s="104">
        <f>SUMIF(Datos!$G$10:$G$1005,$A62,Datos!W$10:W$1006)</f>
        <v>0</v>
      </c>
      <c r="T62" s="104">
        <f>SUMIF(Datos!$G$10:$G$1005,$A62,Datos!X$10:X$1006)</f>
        <v>0</v>
      </c>
      <c r="U62" s="104">
        <f>SUMIF(Datos!$G$10:$G$1005,$A62,Datos!Y$10:Y$1006)</f>
        <v>0</v>
      </c>
      <c r="V62" s="104">
        <f>SUMIF(Datos!$G$10:$G$1005,$A62,Datos!Z$10:Z$1006)</f>
        <v>0</v>
      </c>
      <c r="W62" s="104">
        <f>SUMIF(Datos!$G$10:$G$1005,$A62,Datos!AA$10:AA$1006)</f>
        <v>0</v>
      </c>
      <c r="X62" s="104">
        <f>SUMIF(Datos!$G$10:$G$1005,$A62,Datos!AB$10:AB$1006)</f>
        <v>0</v>
      </c>
      <c r="Y62" s="104">
        <f>SUMIF(Datos!$G$10:$G$1005,$A62,Datos!AC$10:AC$1006)</f>
        <v>0</v>
      </c>
    </row>
    <row r="63" ht="12.75" customHeight="1">
      <c r="A63" s="103" t="str">
        <f>Config!C19</f>
        <v/>
      </c>
      <c r="B63" s="104">
        <f>SUMIF(Datos!$G$10:$G$1005,$A63,Datos!H$10:H$1005)</f>
        <v>0</v>
      </c>
      <c r="C63" s="104">
        <f>SUMIF(Datos!$G$10:$G$1005,$A63,Datos!I$10:I$1005)</f>
        <v>0</v>
      </c>
      <c r="D63" s="104">
        <f>SUMIF(Datos!$G$10:$G$1005,$A63,Datos!J$10:J$1005)</f>
        <v>0</v>
      </c>
      <c r="E63" s="104">
        <f>SUMIF(Datos!$G$10:$G$1005,$A63,Datos!K$10:K$1005)</f>
        <v>0</v>
      </c>
      <c r="F63" s="104">
        <f>SUMIF(Datos!$G$10:$G$1005,$A63,Datos!L$10:L$1005)</f>
        <v>0</v>
      </c>
      <c r="G63" s="104">
        <f>SUMIF(Datos!$G$10:$G$1005,$A63,Datos!M$10:M$1005)</f>
        <v>0</v>
      </c>
      <c r="H63" s="104" t="str">
        <f>SUMIF(Datos!$G$10:$G$1005,$A63,#REF!)</f>
        <v>#N/A</v>
      </c>
      <c r="I63" s="104">
        <f>SUMIF(Datos!$G$10:$G$1005,$A63,Datos!N$10:N$1005)</f>
        <v>0</v>
      </c>
      <c r="J63" s="104">
        <f>SUMIF(Datos!$G$10:$G$1005,$A63,Datos!O$10:O$1005)</f>
        <v>0</v>
      </c>
      <c r="K63" s="104">
        <f>SUMIF(Datos!$G$10:$G$1005,$A63,Datos!P$10:P$1005)</f>
        <v>0</v>
      </c>
      <c r="L63" s="104">
        <f>SUMIF(Datos!$G$10:$G$1005,$A63,Datos!Q$10:Q$1005)</f>
        <v>0</v>
      </c>
      <c r="M63" s="104">
        <f>SUMIF(Datos!$G$10:$G$1005,$A63,Datos!R$10:R$1005)</f>
        <v>0</v>
      </c>
      <c r="N63" s="104" t="str">
        <f>SUMIF(Datos!$G$10:$G$1005,$A63,#REF!)</f>
        <v>#N/A</v>
      </c>
      <c r="O63" s="104">
        <f>SUMIF(Datos!$G$10:$G$1005,$A63,Datos!S$10:S$1005)</f>
        <v>0</v>
      </c>
      <c r="P63" s="104">
        <f>SUMIF(Datos!$G$10:$G$1005,$A63,Datos!T$10:T$1006)</f>
        <v>0</v>
      </c>
      <c r="Q63" s="104">
        <f>SUMIF(Datos!$G$10:$G$1005,$A63,Datos!U$10:U$1006)</f>
        <v>0</v>
      </c>
      <c r="R63" s="104">
        <f>SUMIF(Datos!$G$10:$G$1005,$A63,Datos!V$10:V$1006)</f>
        <v>0</v>
      </c>
      <c r="S63" s="104">
        <f>SUMIF(Datos!$G$10:$G$1005,$A63,Datos!W$10:W$1006)</f>
        <v>0</v>
      </c>
      <c r="T63" s="104">
        <f>SUMIF(Datos!$G$10:$G$1005,$A63,Datos!X$10:X$1006)</f>
        <v>0</v>
      </c>
      <c r="U63" s="104">
        <f>SUMIF(Datos!$G$10:$G$1005,$A63,Datos!Y$10:Y$1006)</f>
        <v>0</v>
      </c>
      <c r="V63" s="104">
        <f>SUMIF(Datos!$G$10:$G$1005,$A63,Datos!Z$10:Z$1006)</f>
        <v>0</v>
      </c>
      <c r="W63" s="104">
        <f>SUMIF(Datos!$G$10:$G$1005,$A63,Datos!AA$10:AA$1006)</f>
        <v>0</v>
      </c>
      <c r="X63" s="104">
        <f>SUMIF(Datos!$G$10:$G$1005,$A63,Datos!AB$10:AB$1006)</f>
        <v>0</v>
      </c>
      <c r="Y63" s="104">
        <f>SUMIF(Datos!$G$10:$G$1005,$A63,Datos!AC$10:AC$1006)</f>
        <v>0</v>
      </c>
    </row>
    <row r="64" ht="12.75" customHeight="1">
      <c r="A64" s="103" t="str">
        <f>Config!C20</f>
        <v/>
      </c>
      <c r="B64" s="104">
        <f>SUMIF(Datos!$G$10:$G$1005,$A64,Datos!H$10:H$1005)</f>
        <v>0</v>
      </c>
      <c r="C64" s="104">
        <f>SUMIF(Datos!$G$10:$G$1005,$A64,Datos!I$10:I$1005)</f>
        <v>0</v>
      </c>
      <c r="D64" s="104">
        <f>SUMIF(Datos!$G$10:$G$1005,$A64,Datos!J$10:J$1005)</f>
        <v>0</v>
      </c>
      <c r="E64" s="104">
        <f>SUMIF(Datos!$G$10:$G$1005,$A64,Datos!K$10:K$1005)</f>
        <v>0</v>
      </c>
      <c r="F64" s="104">
        <f>SUMIF(Datos!$G$10:$G$1005,$A64,Datos!L$10:L$1005)</f>
        <v>0</v>
      </c>
      <c r="G64" s="104">
        <f>SUMIF(Datos!$G$10:$G$1005,$A64,Datos!M$10:M$1005)</f>
        <v>0</v>
      </c>
      <c r="H64" s="104" t="str">
        <f>SUMIF(Datos!$G$10:$G$1005,$A64,#REF!)</f>
        <v>#N/A</v>
      </c>
      <c r="I64" s="104">
        <f>SUMIF(Datos!$G$10:$G$1005,$A64,Datos!N$10:N$1005)</f>
        <v>0</v>
      </c>
      <c r="J64" s="104">
        <f>SUMIF(Datos!$G$10:$G$1005,$A64,Datos!O$10:O$1005)</f>
        <v>0</v>
      </c>
      <c r="K64" s="104">
        <f>SUMIF(Datos!$G$10:$G$1005,$A64,Datos!P$10:P$1005)</f>
        <v>0</v>
      </c>
      <c r="L64" s="104">
        <f>SUMIF(Datos!$G$10:$G$1005,$A64,Datos!Q$10:Q$1005)</f>
        <v>0</v>
      </c>
      <c r="M64" s="104">
        <f>SUMIF(Datos!$G$10:$G$1005,$A64,Datos!R$10:R$1005)</f>
        <v>0</v>
      </c>
      <c r="N64" s="104" t="str">
        <f>SUMIF(Datos!$G$10:$G$1005,$A64,#REF!)</f>
        <v>#N/A</v>
      </c>
      <c r="O64" s="104">
        <f>SUMIF(Datos!$G$10:$G$1005,$A64,Datos!S$10:S$1005)</f>
        <v>0</v>
      </c>
      <c r="P64" s="104">
        <f>SUMIF(Datos!$G$10:$G$1005,$A64,Datos!T$10:T$1006)</f>
        <v>0</v>
      </c>
      <c r="Q64" s="104">
        <f>SUMIF(Datos!$G$10:$G$1005,$A64,Datos!U$10:U$1006)</f>
        <v>0</v>
      </c>
      <c r="R64" s="104">
        <f>SUMIF(Datos!$G$10:$G$1005,$A64,Datos!V$10:V$1006)</f>
        <v>0</v>
      </c>
      <c r="S64" s="104">
        <f>SUMIF(Datos!$G$10:$G$1005,$A64,Datos!W$10:W$1006)</f>
        <v>0</v>
      </c>
      <c r="T64" s="104">
        <f>SUMIF(Datos!$G$10:$G$1005,$A64,Datos!X$10:X$1006)</f>
        <v>0</v>
      </c>
      <c r="U64" s="104">
        <f>SUMIF(Datos!$G$10:$G$1005,$A64,Datos!Y$10:Y$1006)</f>
        <v>0</v>
      </c>
      <c r="V64" s="104">
        <f>SUMIF(Datos!$G$10:$G$1005,$A64,Datos!Z$10:Z$1006)</f>
        <v>0</v>
      </c>
      <c r="W64" s="104">
        <f>SUMIF(Datos!$G$10:$G$1005,$A64,Datos!AA$10:AA$1006)</f>
        <v>0</v>
      </c>
      <c r="X64" s="104">
        <f>SUMIF(Datos!$G$10:$G$1005,$A64,Datos!AB$10:AB$1006)</f>
        <v>0</v>
      </c>
      <c r="Y64" s="104">
        <f>SUMIF(Datos!$G$10:$G$1005,$A64,Datos!AC$10:AC$1006)</f>
        <v>0</v>
      </c>
    </row>
    <row r="65" ht="12.75" customHeight="1">
      <c r="A65" s="103" t="str">
        <f>Config!C21</f>
        <v/>
      </c>
      <c r="B65" s="104">
        <f>SUMIF(Datos!$G$10:$G$1005,$A65,Datos!H$10:H$1005)</f>
        <v>0</v>
      </c>
      <c r="C65" s="104">
        <f>SUMIF(Datos!$G$10:$G$1005,$A65,Datos!I$10:I$1005)</f>
        <v>0</v>
      </c>
      <c r="D65" s="104">
        <f>SUMIF(Datos!$G$10:$G$1005,$A65,Datos!J$10:J$1005)</f>
        <v>0</v>
      </c>
      <c r="E65" s="104">
        <f>SUMIF(Datos!$G$10:$G$1005,$A65,Datos!K$10:K$1005)</f>
        <v>0</v>
      </c>
      <c r="F65" s="104">
        <f>SUMIF(Datos!$G$10:$G$1005,$A65,Datos!L$10:L$1005)</f>
        <v>0</v>
      </c>
      <c r="G65" s="104">
        <f>SUMIF(Datos!$G$10:$G$1005,$A65,Datos!M$10:M$1005)</f>
        <v>0</v>
      </c>
      <c r="H65" s="104" t="str">
        <f>SUMIF(Datos!$G$10:$G$1005,$A65,#REF!)</f>
        <v>#N/A</v>
      </c>
      <c r="I65" s="104">
        <f>SUMIF(Datos!$G$10:$G$1005,$A65,Datos!N$10:N$1005)</f>
        <v>0</v>
      </c>
      <c r="J65" s="104">
        <f>SUMIF(Datos!$G$10:$G$1005,$A65,Datos!O$10:O$1005)</f>
        <v>0</v>
      </c>
      <c r="K65" s="104">
        <f>SUMIF(Datos!$G$10:$G$1005,$A65,Datos!P$10:P$1005)</f>
        <v>0</v>
      </c>
      <c r="L65" s="104">
        <f>SUMIF(Datos!$G$10:$G$1005,$A65,Datos!Q$10:Q$1005)</f>
        <v>0</v>
      </c>
      <c r="M65" s="104">
        <f>SUMIF(Datos!$G$10:$G$1005,$A65,Datos!R$10:R$1005)</f>
        <v>0</v>
      </c>
      <c r="N65" s="104" t="str">
        <f>SUMIF(Datos!$G$10:$G$1005,$A65,#REF!)</f>
        <v>#N/A</v>
      </c>
      <c r="O65" s="104">
        <f>SUMIF(Datos!$G$10:$G$1005,$A65,Datos!S$10:S$1005)</f>
        <v>0</v>
      </c>
      <c r="P65" s="104">
        <f>SUMIF(Datos!$G$10:$G$1005,$A65,Datos!T$10:T$1006)</f>
        <v>0</v>
      </c>
      <c r="Q65" s="104">
        <f>SUMIF(Datos!$G$10:$G$1005,$A65,Datos!U$10:U$1006)</f>
        <v>0</v>
      </c>
      <c r="R65" s="104">
        <f>SUMIF(Datos!$G$10:$G$1005,$A65,Datos!V$10:V$1006)</f>
        <v>0</v>
      </c>
      <c r="S65" s="104">
        <f>SUMIF(Datos!$G$10:$G$1005,$A65,Datos!W$10:W$1006)</f>
        <v>0</v>
      </c>
      <c r="T65" s="104">
        <f>SUMIF(Datos!$G$10:$G$1005,$A65,Datos!X$10:X$1006)</f>
        <v>0</v>
      </c>
      <c r="U65" s="104">
        <f>SUMIF(Datos!$G$10:$G$1005,$A65,Datos!Y$10:Y$1006)</f>
        <v>0</v>
      </c>
      <c r="V65" s="104">
        <f>SUMIF(Datos!$G$10:$G$1005,$A65,Datos!Z$10:Z$1006)</f>
        <v>0</v>
      </c>
      <c r="W65" s="104">
        <f>SUMIF(Datos!$G$10:$G$1005,$A65,Datos!AA$10:AA$1006)</f>
        <v>0</v>
      </c>
      <c r="X65" s="104">
        <f>SUMIF(Datos!$G$10:$G$1005,$A65,Datos!AB$10:AB$1006)</f>
        <v>0</v>
      </c>
      <c r="Y65" s="104">
        <f>SUMIF(Datos!$G$10:$G$1005,$A65,Datos!AC$10:AC$1006)</f>
        <v>0</v>
      </c>
    </row>
    <row r="66" ht="12.75" customHeight="1">
      <c r="A66" s="103" t="str">
        <f>Config!C22</f>
        <v/>
      </c>
      <c r="B66" s="104">
        <f>SUMIF(Datos!$G$10:$G$1005,$A66,Datos!H$10:H$1005)</f>
        <v>0</v>
      </c>
      <c r="C66" s="104">
        <f>SUMIF(Datos!$G$10:$G$1005,$A66,Datos!I$10:I$1005)</f>
        <v>0</v>
      </c>
      <c r="D66" s="104">
        <f>SUMIF(Datos!$G$10:$G$1005,$A66,Datos!J$10:J$1005)</f>
        <v>0</v>
      </c>
      <c r="E66" s="104">
        <f>SUMIF(Datos!$G$10:$G$1005,$A66,Datos!K$10:K$1005)</f>
        <v>0</v>
      </c>
      <c r="F66" s="104">
        <f>SUMIF(Datos!$G$10:$G$1005,$A66,Datos!L$10:L$1005)</f>
        <v>0</v>
      </c>
      <c r="G66" s="104">
        <f>SUMIF(Datos!$G$10:$G$1005,$A66,Datos!M$10:M$1005)</f>
        <v>0</v>
      </c>
      <c r="H66" s="104" t="str">
        <f>SUMIF(Datos!$G$10:$G$1005,$A66,#REF!)</f>
        <v>#N/A</v>
      </c>
      <c r="I66" s="104">
        <f>SUMIF(Datos!$G$10:$G$1005,$A66,Datos!N$10:N$1005)</f>
        <v>0</v>
      </c>
      <c r="J66" s="104">
        <f>SUMIF(Datos!$G$10:$G$1005,$A66,Datos!O$10:O$1005)</f>
        <v>0</v>
      </c>
      <c r="K66" s="104">
        <f>SUMIF(Datos!$G$10:$G$1005,$A66,Datos!P$10:P$1005)</f>
        <v>0</v>
      </c>
      <c r="L66" s="104">
        <f>SUMIF(Datos!$G$10:$G$1005,$A66,Datos!Q$10:Q$1005)</f>
        <v>0</v>
      </c>
      <c r="M66" s="104">
        <f>SUMIF(Datos!$G$10:$G$1005,$A66,Datos!R$10:R$1005)</f>
        <v>0</v>
      </c>
      <c r="N66" s="104" t="str">
        <f>SUMIF(Datos!$G$10:$G$1005,$A66,#REF!)</f>
        <v>#N/A</v>
      </c>
      <c r="O66" s="104">
        <f>SUMIF(Datos!$G$10:$G$1005,$A66,Datos!S$10:S$1005)</f>
        <v>0</v>
      </c>
      <c r="P66" s="104">
        <f>SUMIF(Datos!$G$10:$G$1005,$A66,Datos!T$10:T$1006)</f>
        <v>0</v>
      </c>
      <c r="Q66" s="104">
        <f>SUMIF(Datos!$G$10:$G$1005,$A66,Datos!U$10:U$1006)</f>
        <v>0</v>
      </c>
      <c r="R66" s="104">
        <f>SUMIF(Datos!$G$10:$G$1005,$A66,Datos!V$10:V$1006)</f>
        <v>0</v>
      </c>
      <c r="S66" s="104">
        <f>SUMIF(Datos!$G$10:$G$1005,$A66,Datos!W$10:W$1006)</f>
        <v>0</v>
      </c>
      <c r="T66" s="104">
        <f>SUMIF(Datos!$G$10:$G$1005,$A66,Datos!X$10:X$1006)</f>
        <v>0</v>
      </c>
      <c r="U66" s="104">
        <f>SUMIF(Datos!$G$10:$G$1005,$A66,Datos!Y$10:Y$1006)</f>
        <v>0</v>
      </c>
      <c r="V66" s="104">
        <f>SUMIF(Datos!$G$10:$G$1005,$A66,Datos!Z$10:Z$1006)</f>
        <v>0</v>
      </c>
      <c r="W66" s="104">
        <f>SUMIF(Datos!$G$10:$G$1005,$A66,Datos!AA$10:AA$1006)</f>
        <v>0</v>
      </c>
      <c r="X66" s="104">
        <f>SUMIF(Datos!$G$10:$G$1005,$A66,Datos!AB$10:AB$1006)</f>
        <v>0</v>
      </c>
      <c r="Y66" s="104">
        <f>SUMIF(Datos!$G$10:$G$1005,$A66,Datos!AC$10:AC$1006)</f>
        <v>0</v>
      </c>
    </row>
    <row r="67" ht="12.75" customHeight="1">
      <c r="A67" s="103" t="str">
        <f>Config!C23</f>
        <v/>
      </c>
      <c r="B67" s="104">
        <f>SUMIF(Datos!$G$10:$G$1005,$A67,Datos!H$10:H$1005)</f>
        <v>0</v>
      </c>
      <c r="C67" s="104">
        <f>SUMIF(Datos!$G$10:$G$1005,$A67,Datos!I$10:I$1005)</f>
        <v>0</v>
      </c>
      <c r="D67" s="104">
        <f>SUMIF(Datos!$G$10:$G$1005,$A67,Datos!J$10:J$1005)</f>
        <v>0</v>
      </c>
      <c r="E67" s="104">
        <f>SUMIF(Datos!$G$10:$G$1005,$A67,Datos!K$10:K$1005)</f>
        <v>0</v>
      </c>
      <c r="F67" s="104">
        <f>SUMIF(Datos!$G$10:$G$1005,$A67,Datos!L$10:L$1005)</f>
        <v>0</v>
      </c>
      <c r="G67" s="104">
        <f>SUMIF(Datos!$G$10:$G$1005,$A67,Datos!M$10:M$1005)</f>
        <v>0</v>
      </c>
      <c r="H67" s="104" t="str">
        <f>SUMIF(Datos!$G$10:$G$1005,$A67,#REF!)</f>
        <v>#N/A</v>
      </c>
      <c r="I67" s="104">
        <f>SUMIF(Datos!$G$10:$G$1005,$A67,Datos!N$10:N$1005)</f>
        <v>0</v>
      </c>
      <c r="J67" s="104">
        <f>SUMIF(Datos!$G$10:$G$1005,$A67,Datos!O$10:O$1005)</f>
        <v>0</v>
      </c>
      <c r="K67" s="104">
        <f>SUMIF(Datos!$G$10:$G$1005,$A67,Datos!P$10:P$1005)</f>
        <v>0</v>
      </c>
      <c r="L67" s="104">
        <f>SUMIF(Datos!$G$10:$G$1005,$A67,Datos!Q$10:Q$1005)</f>
        <v>0</v>
      </c>
      <c r="M67" s="104">
        <f>SUMIF(Datos!$G$10:$G$1005,$A67,Datos!R$10:R$1005)</f>
        <v>0</v>
      </c>
      <c r="N67" s="104" t="str">
        <f>SUMIF(Datos!$G$10:$G$1005,$A67,#REF!)</f>
        <v>#N/A</v>
      </c>
      <c r="O67" s="104">
        <f>SUMIF(Datos!$G$10:$G$1005,$A67,Datos!S$10:S$1005)</f>
        <v>0</v>
      </c>
      <c r="P67" s="104">
        <f>SUMIF(Datos!$G$10:$G$1005,$A67,Datos!T$10:T$1006)</f>
        <v>0</v>
      </c>
      <c r="Q67" s="104">
        <f>SUMIF(Datos!$G$10:$G$1005,$A67,Datos!U$10:U$1006)</f>
        <v>0</v>
      </c>
      <c r="R67" s="104">
        <f>SUMIF(Datos!$G$10:$G$1005,$A67,Datos!V$10:V$1006)</f>
        <v>0</v>
      </c>
      <c r="S67" s="104">
        <f>SUMIF(Datos!$G$10:$G$1005,$A67,Datos!W$10:W$1006)</f>
        <v>0</v>
      </c>
      <c r="T67" s="104">
        <f>SUMIF(Datos!$G$10:$G$1005,$A67,Datos!X$10:X$1006)</f>
        <v>0</v>
      </c>
      <c r="U67" s="104">
        <f>SUMIF(Datos!$G$10:$G$1005,$A67,Datos!Y$10:Y$1006)</f>
        <v>0</v>
      </c>
      <c r="V67" s="104">
        <f>SUMIF(Datos!$G$10:$G$1005,$A67,Datos!Z$10:Z$1006)</f>
        <v>0</v>
      </c>
      <c r="W67" s="104">
        <f>SUMIF(Datos!$G$10:$G$1005,$A67,Datos!AA$10:AA$1006)</f>
        <v>0</v>
      </c>
      <c r="X67" s="104">
        <f>SUMIF(Datos!$G$10:$G$1005,$A67,Datos!AB$10:AB$1006)</f>
        <v>0</v>
      </c>
      <c r="Y67" s="104">
        <f>SUMIF(Datos!$G$10:$G$1005,$A67,Datos!AC$10:AC$1006)</f>
        <v>0</v>
      </c>
    </row>
    <row r="68" ht="12.75" customHeight="1">
      <c r="A68" s="103" t="str">
        <f>Config!C24</f>
        <v/>
      </c>
      <c r="B68" s="104">
        <f>SUMIF(Datos!$G$10:$G$1005,$A68,Datos!H$10:H$1005)</f>
        <v>0</v>
      </c>
      <c r="C68" s="104">
        <f>SUMIF(Datos!$G$10:$G$1005,$A68,Datos!I$10:I$1005)</f>
        <v>0</v>
      </c>
      <c r="D68" s="104">
        <f>SUMIF(Datos!$G$10:$G$1005,$A68,Datos!J$10:J$1005)</f>
        <v>0</v>
      </c>
      <c r="E68" s="104">
        <f>SUMIF(Datos!$G$10:$G$1005,$A68,Datos!K$10:K$1005)</f>
        <v>0</v>
      </c>
      <c r="F68" s="104">
        <f>SUMIF(Datos!$G$10:$G$1005,$A68,Datos!L$10:L$1005)</f>
        <v>0</v>
      </c>
      <c r="G68" s="104">
        <f>SUMIF(Datos!$G$10:$G$1005,$A68,Datos!M$10:M$1005)</f>
        <v>0</v>
      </c>
      <c r="H68" s="104" t="str">
        <f>SUMIF(Datos!$G$10:$G$1005,$A68,#REF!)</f>
        <v>#N/A</v>
      </c>
      <c r="I68" s="104">
        <f>SUMIF(Datos!$G$10:$G$1005,$A68,Datos!N$10:N$1005)</f>
        <v>0</v>
      </c>
      <c r="J68" s="104">
        <f>SUMIF(Datos!$G$10:$G$1005,$A68,Datos!O$10:O$1005)</f>
        <v>0</v>
      </c>
      <c r="K68" s="104">
        <f>SUMIF(Datos!$G$10:$G$1005,$A68,Datos!P$10:P$1005)</f>
        <v>0</v>
      </c>
      <c r="L68" s="104">
        <f>SUMIF(Datos!$G$10:$G$1005,$A68,Datos!Q$10:Q$1005)</f>
        <v>0</v>
      </c>
      <c r="M68" s="104">
        <f>SUMIF(Datos!$G$10:$G$1005,$A68,Datos!R$10:R$1005)</f>
        <v>0</v>
      </c>
      <c r="N68" s="104" t="str">
        <f>SUMIF(Datos!$G$10:$G$1005,$A68,#REF!)</f>
        <v>#N/A</v>
      </c>
      <c r="O68" s="104">
        <f>SUMIF(Datos!$G$10:$G$1005,$A68,Datos!S$10:S$1005)</f>
        <v>0</v>
      </c>
      <c r="P68" s="104">
        <f>SUMIF(Datos!$G$10:$G$1005,$A68,Datos!T$10:T$1006)</f>
        <v>0</v>
      </c>
      <c r="Q68" s="104">
        <f>SUMIF(Datos!$G$10:$G$1005,$A68,Datos!U$10:U$1006)</f>
        <v>0</v>
      </c>
      <c r="R68" s="104">
        <f>SUMIF(Datos!$G$10:$G$1005,$A68,Datos!V$10:V$1006)</f>
        <v>0</v>
      </c>
      <c r="S68" s="104">
        <f>SUMIF(Datos!$G$10:$G$1005,$A68,Datos!W$10:W$1006)</f>
        <v>0</v>
      </c>
      <c r="T68" s="104">
        <f>SUMIF(Datos!$G$10:$G$1005,$A68,Datos!X$10:X$1006)</f>
        <v>0</v>
      </c>
      <c r="U68" s="104">
        <f>SUMIF(Datos!$G$10:$G$1005,$A68,Datos!Y$10:Y$1006)</f>
        <v>0</v>
      </c>
      <c r="V68" s="104">
        <f>SUMIF(Datos!$G$10:$G$1005,$A68,Datos!Z$10:Z$1006)</f>
        <v>0</v>
      </c>
      <c r="W68" s="104">
        <f>SUMIF(Datos!$G$10:$G$1005,$A68,Datos!AA$10:AA$1006)</f>
        <v>0</v>
      </c>
      <c r="X68" s="104">
        <f>SUMIF(Datos!$G$10:$G$1005,$A68,Datos!AB$10:AB$1006)</f>
        <v>0</v>
      </c>
      <c r="Y68" s="104">
        <f>SUMIF(Datos!$G$10:$G$1005,$A68,Datos!AC$10:AC$1006)</f>
        <v>0</v>
      </c>
    </row>
    <row r="69" ht="12.75" customHeight="1">
      <c r="A69" s="103" t="str">
        <f>Config!C25</f>
        <v/>
      </c>
      <c r="B69" s="104">
        <f>SUMIF(Datos!$G$10:$G$1005,$A69,Datos!H$10:H$1005)</f>
        <v>0</v>
      </c>
      <c r="C69" s="104">
        <f>SUMIF(Datos!$G$10:$G$1005,$A69,Datos!I$10:I$1005)</f>
        <v>0</v>
      </c>
      <c r="D69" s="104">
        <f>SUMIF(Datos!$G$10:$G$1005,$A69,Datos!J$10:J$1005)</f>
        <v>0</v>
      </c>
      <c r="E69" s="104">
        <f>SUMIF(Datos!$G$10:$G$1005,$A69,Datos!K$10:K$1005)</f>
        <v>0</v>
      </c>
      <c r="F69" s="104">
        <f>SUMIF(Datos!$G$10:$G$1005,$A69,Datos!L$10:L$1005)</f>
        <v>0</v>
      </c>
      <c r="G69" s="104">
        <f>SUMIF(Datos!$G$10:$G$1005,$A69,Datos!M$10:M$1005)</f>
        <v>0</v>
      </c>
      <c r="H69" s="104" t="str">
        <f>SUMIF(Datos!$G$10:$G$1005,$A69,#REF!)</f>
        <v>#N/A</v>
      </c>
      <c r="I69" s="104">
        <f>SUMIF(Datos!$G$10:$G$1005,$A69,Datos!N$10:N$1005)</f>
        <v>0</v>
      </c>
      <c r="J69" s="104">
        <f>SUMIF(Datos!$G$10:$G$1005,$A69,Datos!O$10:O$1005)</f>
        <v>0</v>
      </c>
      <c r="K69" s="104">
        <f>SUMIF(Datos!$G$10:$G$1005,$A69,Datos!P$10:P$1005)</f>
        <v>0</v>
      </c>
      <c r="L69" s="104">
        <f>SUMIF(Datos!$G$10:$G$1005,$A69,Datos!Q$10:Q$1005)</f>
        <v>0</v>
      </c>
      <c r="M69" s="104">
        <f>SUMIF(Datos!$G$10:$G$1005,$A69,Datos!R$10:R$1005)</f>
        <v>0</v>
      </c>
      <c r="N69" s="104" t="str">
        <f>SUMIF(Datos!$G$10:$G$1005,$A69,#REF!)</f>
        <v>#N/A</v>
      </c>
      <c r="O69" s="104">
        <f>SUMIF(Datos!$G$10:$G$1005,$A69,Datos!S$10:S$1005)</f>
        <v>0</v>
      </c>
      <c r="P69" s="104">
        <f>SUMIF(Datos!$G$10:$G$1005,$A69,Datos!T$10:T$1006)</f>
        <v>0</v>
      </c>
      <c r="Q69" s="104">
        <f>SUMIF(Datos!$G$10:$G$1005,$A69,Datos!U$10:U$1006)</f>
        <v>0</v>
      </c>
      <c r="R69" s="104">
        <f>SUMIF(Datos!$G$10:$G$1005,$A69,Datos!V$10:V$1006)</f>
        <v>0</v>
      </c>
      <c r="S69" s="104">
        <f>SUMIF(Datos!$G$10:$G$1005,$A69,Datos!W$10:W$1006)</f>
        <v>0</v>
      </c>
      <c r="T69" s="104">
        <f>SUMIF(Datos!$G$10:$G$1005,$A69,Datos!X$10:X$1006)</f>
        <v>0</v>
      </c>
      <c r="U69" s="104">
        <f>SUMIF(Datos!$G$10:$G$1005,$A69,Datos!Y$10:Y$1006)</f>
        <v>0</v>
      </c>
      <c r="V69" s="104">
        <f>SUMIF(Datos!$G$10:$G$1005,$A69,Datos!Z$10:Z$1006)</f>
        <v>0</v>
      </c>
      <c r="W69" s="104">
        <f>SUMIF(Datos!$G$10:$G$1005,$A69,Datos!AA$10:AA$1006)</f>
        <v>0</v>
      </c>
      <c r="X69" s="104">
        <f>SUMIF(Datos!$G$10:$G$1005,$A69,Datos!AB$10:AB$1006)</f>
        <v>0</v>
      </c>
      <c r="Y69" s="104">
        <f>SUMIF(Datos!$G$10:$G$1005,$A69,Datos!AC$10:AC$1006)</f>
        <v>0</v>
      </c>
    </row>
    <row r="70" ht="12.75" customHeight="1"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</row>
    <row r="71" ht="12.75" customHeight="1"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</row>
    <row r="72" ht="12.75" customHeight="1"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</row>
    <row r="73" ht="12.75" customHeight="1"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</row>
    <row r="74" ht="12.75" customHeight="1"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</row>
    <row r="75" ht="12.75" customHeight="1"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</row>
    <row r="76" ht="12.75" customHeight="1"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</row>
    <row r="77" ht="12.75" customHeight="1"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</row>
    <row r="78" ht="12.75" customHeight="1"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</row>
    <row r="79" ht="12.75" customHeight="1"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</row>
    <row r="80" ht="12.75" customHeight="1"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</row>
    <row r="81" ht="12.75" customHeight="1"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</row>
    <row r="82" ht="12.75" customHeight="1"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</row>
    <row r="83" ht="12.75" customHeight="1"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</row>
    <row r="84" ht="12.75" customHeight="1"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</row>
    <row r="85" ht="12.75" customHeight="1">
      <c r="B85" s="105"/>
      <c r="C85" s="105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</row>
    <row r="86" ht="12.75" customHeight="1"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</row>
    <row r="87" ht="12.75" customHeight="1"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  <c r="W87" s="105"/>
      <c r="X87" s="105"/>
      <c r="Y87" s="105"/>
    </row>
    <row r="88" ht="12.75" customHeight="1"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105"/>
      <c r="T88" s="105"/>
      <c r="U88" s="105"/>
      <c r="V88" s="105"/>
      <c r="W88" s="105"/>
      <c r="X88" s="105"/>
      <c r="Y88" s="105"/>
    </row>
    <row r="89" ht="12.75" customHeight="1"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105"/>
      <c r="T89" s="105"/>
      <c r="U89" s="105"/>
      <c r="V89" s="105"/>
      <c r="W89" s="105"/>
      <c r="X89" s="105"/>
      <c r="Y89" s="105"/>
    </row>
    <row r="90" ht="12.75" customHeight="1">
      <c r="B90" s="105"/>
      <c r="C90" s="105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105"/>
      <c r="T90" s="105"/>
      <c r="U90" s="105"/>
      <c r="V90" s="105"/>
      <c r="W90" s="105"/>
      <c r="X90" s="105"/>
      <c r="Y90" s="105"/>
    </row>
    <row r="91" ht="12.75" customHeight="1">
      <c r="B91" s="105"/>
      <c r="C91" s="105"/>
      <c r="D91" s="105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  <c r="T91" s="105"/>
      <c r="U91" s="105"/>
      <c r="V91" s="105"/>
      <c r="W91" s="105"/>
      <c r="X91" s="105"/>
      <c r="Y91" s="105"/>
    </row>
    <row r="92" ht="12.75" customHeight="1">
      <c r="B92" s="105"/>
      <c r="C92" s="105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</row>
    <row r="93" ht="12.75" customHeight="1">
      <c r="B93" s="105"/>
      <c r="C93" s="105"/>
      <c r="D93" s="105"/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105"/>
      <c r="T93" s="105"/>
      <c r="U93" s="105"/>
      <c r="V93" s="105"/>
      <c r="W93" s="105"/>
      <c r="X93" s="105"/>
      <c r="Y93" s="105"/>
    </row>
    <row r="94" ht="12.75" customHeight="1">
      <c r="B94" s="105"/>
      <c r="C94" s="105"/>
      <c r="D94" s="105"/>
      <c r="E94" s="105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105"/>
      <c r="T94" s="105"/>
      <c r="U94" s="105"/>
      <c r="V94" s="105"/>
      <c r="W94" s="105"/>
      <c r="X94" s="105"/>
      <c r="Y94" s="105"/>
    </row>
    <row r="95" ht="12.75" customHeight="1">
      <c r="B95" s="105"/>
      <c r="C95" s="105"/>
      <c r="D95" s="105"/>
      <c r="E95" s="105"/>
      <c r="F95" s="105"/>
      <c r="G95" s="105"/>
      <c r="H95" s="105"/>
      <c r="I95" s="105"/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  <c r="U95" s="105"/>
      <c r="V95" s="105"/>
      <c r="W95" s="105"/>
      <c r="X95" s="105"/>
      <c r="Y95" s="105"/>
    </row>
    <row r="96" ht="12.75" customHeight="1"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105"/>
      <c r="M96" s="105"/>
      <c r="N96" s="105"/>
      <c r="O96" s="105"/>
      <c r="P96" s="105"/>
      <c r="Q96" s="105"/>
      <c r="R96" s="105"/>
      <c r="S96" s="105"/>
      <c r="T96" s="105"/>
      <c r="U96" s="105"/>
      <c r="V96" s="105"/>
      <c r="W96" s="105"/>
      <c r="X96" s="105"/>
      <c r="Y96" s="105"/>
    </row>
    <row r="97" ht="12.75" customHeight="1">
      <c r="B97" s="105"/>
      <c r="C97" s="105"/>
      <c r="D97" s="105"/>
      <c r="E97" s="105"/>
      <c r="F97" s="105"/>
      <c r="G97" s="105"/>
      <c r="H97" s="105"/>
      <c r="I97" s="105"/>
      <c r="J97" s="105"/>
      <c r="K97" s="105"/>
      <c r="L97" s="105"/>
      <c r="M97" s="105"/>
      <c r="N97" s="105"/>
      <c r="O97" s="105"/>
      <c r="P97" s="105"/>
      <c r="Q97" s="105"/>
      <c r="R97" s="105"/>
      <c r="S97" s="105"/>
      <c r="T97" s="105"/>
      <c r="U97" s="105"/>
      <c r="V97" s="105"/>
      <c r="W97" s="105"/>
      <c r="X97" s="105"/>
      <c r="Y97" s="105"/>
    </row>
    <row r="98" ht="12.75" customHeight="1">
      <c r="B98" s="105"/>
      <c r="C98" s="105"/>
      <c r="D98" s="105"/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105"/>
      <c r="T98" s="105"/>
      <c r="U98" s="105"/>
      <c r="V98" s="105"/>
      <c r="W98" s="105"/>
      <c r="X98" s="105"/>
      <c r="Y98" s="105"/>
    </row>
    <row r="99" ht="12.75" customHeight="1">
      <c r="B99" s="105"/>
      <c r="C99" s="105"/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</row>
    <row r="100" ht="12.75" customHeight="1">
      <c r="B100" s="105"/>
      <c r="C100" s="105"/>
      <c r="D100" s="105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105"/>
      <c r="T100" s="105"/>
      <c r="U100" s="105"/>
      <c r="V100" s="105"/>
      <c r="W100" s="105"/>
      <c r="X100" s="105"/>
      <c r="Y100" s="105"/>
    </row>
    <row r="101" ht="12.75" customHeight="1">
      <c r="B101" s="105"/>
      <c r="C101" s="105"/>
      <c r="D101" s="105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105"/>
      <c r="T101" s="105"/>
      <c r="U101" s="105"/>
      <c r="V101" s="105"/>
      <c r="W101" s="105"/>
      <c r="X101" s="105"/>
      <c r="Y101" s="105"/>
    </row>
    <row r="102" ht="12.75" customHeight="1">
      <c r="B102" s="105"/>
      <c r="C102" s="105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105"/>
      <c r="T102" s="105"/>
      <c r="U102" s="105"/>
      <c r="V102" s="105"/>
      <c r="W102" s="105"/>
      <c r="X102" s="105"/>
      <c r="Y102" s="105"/>
    </row>
    <row r="103" ht="12.75" customHeight="1">
      <c r="B103" s="105"/>
      <c r="C103" s="105"/>
      <c r="D103" s="105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105"/>
      <c r="T103" s="105"/>
      <c r="U103" s="105"/>
      <c r="V103" s="105"/>
      <c r="W103" s="105"/>
      <c r="X103" s="105"/>
      <c r="Y103" s="105"/>
    </row>
    <row r="104" ht="12.75" customHeight="1">
      <c r="B104" s="105"/>
      <c r="C104" s="105"/>
      <c r="D104" s="105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  <c r="X104" s="105"/>
      <c r="Y104" s="105"/>
    </row>
    <row r="105" ht="12.75" customHeight="1">
      <c r="B105" s="105"/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105"/>
      <c r="U105" s="105"/>
      <c r="V105" s="105"/>
      <c r="W105" s="105"/>
      <c r="X105" s="105"/>
      <c r="Y105" s="105"/>
    </row>
    <row r="106" ht="12.75" customHeight="1">
      <c r="B106" s="105"/>
      <c r="C106" s="105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105"/>
      <c r="U106" s="105"/>
      <c r="V106" s="105"/>
      <c r="W106" s="105"/>
      <c r="X106" s="105"/>
      <c r="Y106" s="105"/>
    </row>
    <row r="107" ht="12.75" customHeight="1">
      <c r="B107" s="105"/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  <c r="V107" s="105"/>
      <c r="W107" s="105"/>
      <c r="X107" s="105"/>
      <c r="Y107" s="105"/>
    </row>
    <row r="108" ht="12.75" customHeight="1">
      <c r="B108" s="105"/>
      <c r="C108" s="105"/>
      <c r="D108" s="105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</row>
    <row r="109" ht="12.75" customHeight="1">
      <c r="B109" s="105"/>
      <c r="C109" s="105"/>
      <c r="D109" s="105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</row>
    <row r="110" ht="12.75" customHeight="1">
      <c r="B110" s="105"/>
      <c r="C110" s="105"/>
      <c r="D110" s="105"/>
      <c r="E110" s="105"/>
      <c r="F110" s="10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105"/>
      <c r="T110" s="105"/>
      <c r="U110" s="105"/>
      <c r="V110" s="105"/>
      <c r="W110" s="105"/>
      <c r="X110" s="105"/>
      <c r="Y110" s="105"/>
    </row>
    <row r="111" ht="12.75" customHeight="1">
      <c r="B111" s="105"/>
      <c r="C111" s="105"/>
      <c r="D111" s="105"/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105"/>
      <c r="T111" s="105"/>
      <c r="U111" s="105"/>
      <c r="V111" s="105"/>
      <c r="W111" s="105"/>
      <c r="X111" s="105"/>
      <c r="Y111" s="105"/>
    </row>
    <row r="112" ht="12.75" customHeight="1">
      <c r="B112" s="105"/>
      <c r="C112" s="105"/>
      <c r="D112" s="105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105"/>
      <c r="T112" s="105"/>
      <c r="U112" s="105"/>
      <c r="V112" s="105"/>
      <c r="W112" s="105"/>
      <c r="X112" s="105"/>
      <c r="Y112" s="105"/>
    </row>
    <row r="113" ht="12.75" customHeight="1">
      <c r="B113" s="105"/>
      <c r="C113" s="105"/>
      <c r="D113" s="105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  <c r="X113" s="105"/>
      <c r="Y113" s="105"/>
    </row>
    <row r="114" ht="12.75" customHeight="1">
      <c r="B114" s="105"/>
      <c r="C114" s="105"/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</row>
    <row r="115" ht="12.75" customHeight="1">
      <c r="B115" s="105"/>
      <c r="C115" s="105"/>
      <c r="D115" s="105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105"/>
      <c r="T115" s="105"/>
      <c r="U115" s="105"/>
      <c r="V115" s="105"/>
      <c r="W115" s="105"/>
      <c r="X115" s="105"/>
      <c r="Y115" s="105"/>
    </row>
    <row r="116" ht="12.75" customHeight="1">
      <c r="B116" s="105"/>
      <c r="C116" s="105"/>
      <c r="D116" s="105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</row>
    <row r="117" ht="12.75" customHeight="1">
      <c r="B117" s="105"/>
      <c r="C117" s="105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  <c r="X117" s="105"/>
      <c r="Y117" s="105"/>
    </row>
    <row r="118" ht="12.75" customHeight="1">
      <c r="B118" s="105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</row>
    <row r="119" ht="12.75" customHeight="1">
      <c r="B119" s="105"/>
      <c r="C119" s="105"/>
      <c r="D119" s="105"/>
      <c r="E119" s="105"/>
      <c r="F119" s="105"/>
      <c r="G119" s="105"/>
      <c r="H119" s="105"/>
      <c r="I119" s="105"/>
      <c r="J119" s="105"/>
      <c r="K119" s="105"/>
      <c r="L119" s="105"/>
      <c r="M119" s="105"/>
      <c r="N119" s="105"/>
      <c r="O119" s="105"/>
      <c r="P119" s="105"/>
      <c r="Q119" s="105"/>
      <c r="R119" s="105"/>
      <c r="S119" s="105"/>
      <c r="T119" s="105"/>
      <c r="U119" s="105"/>
      <c r="V119" s="105"/>
      <c r="W119" s="105"/>
      <c r="X119" s="105"/>
      <c r="Y119" s="105"/>
    </row>
    <row r="120" ht="12.75" customHeight="1">
      <c r="B120" s="105"/>
      <c r="C120" s="105"/>
      <c r="D120" s="105"/>
      <c r="E120" s="105"/>
      <c r="F120" s="105"/>
      <c r="G120" s="105"/>
      <c r="H120" s="105"/>
      <c r="I120" s="105"/>
      <c r="J120" s="105"/>
      <c r="K120" s="105"/>
      <c r="L120" s="105"/>
      <c r="M120" s="105"/>
      <c r="N120" s="105"/>
      <c r="O120" s="105"/>
      <c r="P120" s="105"/>
      <c r="Q120" s="105"/>
      <c r="R120" s="105"/>
      <c r="S120" s="105"/>
      <c r="T120" s="105"/>
      <c r="U120" s="105"/>
      <c r="V120" s="105"/>
      <c r="W120" s="105"/>
      <c r="X120" s="105"/>
      <c r="Y120" s="105"/>
    </row>
    <row r="121" ht="12.75" customHeight="1">
      <c r="B121" s="105"/>
      <c r="C121" s="105"/>
      <c r="D121" s="105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105"/>
      <c r="T121" s="105"/>
      <c r="U121" s="105"/>
      <c r="V121" s="105"/>
      <c r="W121" s="105"/>
      <c r="X121" s="105"/>
      <c r="Y121" s="105"/>
    </row>
    <row r="122" ht="12.75" customHeight="1">
      <c r="B122" s="105"/>
      <c r="C122" s="105"/>
      <c r="D122" s="105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105"/>
      <c r="T122" s="105"/>
      <c r="U122" s="105"/>
      <c r="V122" s="105"/>
      <c r="W122" s="105"/>
      <c r="X122" s="105"/>
      <c r="Y122" s="105"/>
    </row>
    <row r="123" ht="12.75" customHeight="1">
      <c r="B123" s="105"/>
      <c r="C123" s="105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</row>
    <row r="124" ht="12.75" customHeight="1">
      <c r="B124" s="105"/>
      <c r="C124" s="105"/>
      <c r="D124" s="105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105"/>
      <c r="T124" s="105"/>
      <c r="U124" s="105"/>
      <c r="V124" s="105"/>
      <c r="W124" s="105"/>
      <c r="X124" s="105"/>
      <c r="Y124" s="105"/>
    </row>
    <row r="125" ht="12.75" customHeight="1">
      <c r="B125" s="105"/>
      <c r="C125" s="105"/>
      <c r="D125" s="105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105"/>
      <c r="T125" s="105"/>
      <c r="U125" s="105"/>
      <c r="V125" s="105"/>
      <c r="W125" s="105"/>
      <c r="X125" s="105"/>
      <c r="Y125" s="105"/>
    </row>
    <row r="126" ht="12.75" customHeight="1">
      <c r="B126" s="105"/>
      <c r="C126" s="105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</row>
    <row r="127" ht="12.75" customHeight="1">
      <c r="B127" s="105"/>
      <c r="C127" s="105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  <c r="X127" s="105"/>
      <c r="Y127" s="105"/>
    </row>
    <row r="128" ht="12.75" customHeight="1">
      <c r="B128" s="105"/>
      <c r="C128" s="105"/>
      <c r="D128" s="105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  <c r="X128" s="105"/>
      <c r="Y128" s="105"/>
    </row>
    <row r="129" ht="12.75" customHeight="1">
      <c r="B129" s="105"/>
      <c r="C129" s="105"/>
      <c r="D129" s="105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105"/>
      <c r="T129" s="105"/>
      <c r="U129" s="105"/>
      <c r="V129" s="105"/>
      <c r="W129" s="105"/>
      <c r="X129" s="105"/>
      <c r="Y129" s="105"/>
    </row>
    <row r="130" ht="12.75" customHeight="1">
      <c r="B130" s="105"/>
      <c r="C130" s="105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105"/>
      <c r="T130" s="105"/>
      <c r="U130" s="105"/>
      <c r="V130" s="105"/>
      <c r="W130" s="105"/>
      <c r="X130" s="105"/>
      <c r="Y130" s="105"/>
    </row>
    <row r="131" ht="12.75" customHeight="1">
      <c r="B131" s="105"/>
      <c r="C131" s="105"/>
      <c r="D131" s="105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105"/>
      <c r="T131" s="105"/>
      <c r="U131" s="105"/>
      <c r="V131" s="105"/>
      <c r="W131" s="105"/>
      <c r="X131" s="105"/>
      <c r="Y131" s="105"/>
    </row>
    <row r="132" ht="12.75" customHeight="1">
      <c r="B132" s="105"/>
      <c r="C132" s="105"/>
      <c r="D132" s="105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105"/>
      <c r="T132" s="105"/>
      <c r="U132" s="105"/>
      <c r="V132" s="105"/>
      <c r="W132" s="105"/>
      <c r="X132" s="105"/>
      <c r="Y132" s="105"/>
    </row>
    <row r="133" ht="12.75" customHeight="1">
      <c r="B133" s="105"/>
      <c r="C133" s="105"/>
      <c r="D133" s="105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105"/>
      <c r="T133" s="105"/>
      <c r="U133" s="105"/>
      <c r="V133" s="105"/>
      <c r="W133" s="105"/>
      <c r="X133" s="105"/>
      <c r="Y133" s="105"/>
    </row>
    <row r="134" ht="12.75" customHeight="1">
      <c r="B134" s="105"/>
      <c r="C134" s="105"/>
      <c r="D134" s="105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105"/>
      <c r="T134" s="105"/>
      <c r="U134" s="105"/>
      <c r="V134" s="105"/>
      <c r="W134" s="105"/>
      <c r="X134" s="105"/>
      <c r="Y134" s="105"/>
    </row>
    <row r="135" ht="12.75" customHeight="1">
      <c r="B135" s="105"/>
      <c r="C135" s="105"/>
      <c r="D135" s="105"/>
      <c r="E135" s="105"/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105"/>
      <c r="T135" s="105"/>
      <c r="U135" s="105"/>
      <c r="V135" s="105"/>
      <c r="W135" s="105"/>
      <c r="X135" s="105"/>
      <c r="Y135" s="105"/>
    </row>
    <row r="136" ht="12.75" customHeight="1">
      <c r="B136" s="105"/>
      <c r="C136" s="105"/>
      <c r="D136" s="105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105"/>
      <c r="T136" s="105"/>
      <c r="U136" s="105"/>
      <c r="V136" s="105"/>
      <c r="W136" s="105"/>
      <c r="X136" s="105"/>
      <c r="Y136" s="105"/>
    </row>
    <row r="137" ht="12.75" customHeight="1">
      <c r="B137" s="105"/>
      <c r="C137" s="105"/>
      <c r="D137" s="105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  <c r="T137" s="105"/>
      <c r="U137" s="105"/>
      <c r="V137" s="105"/>
      <c r="W137" s="105"/>
      <c r="X137" s="105"/>
      <c r="Y137" s="105"/>
    </row>
    <row r="138" ht="12.75" customHeight="1">
      <c r="B138" s="105"/>
      <c r="C138" s="105"/>
      <c r="D138" s="105"/>
      <c r="E138" s="105"/>
      <c r="F138" s="105"/>
      <c r="G138" s="105"/>
      <c r="H138" s="105"/>
      <c r="I138" s="105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5"/>
      <c r="Y138" s="105"/>
    </row>
    <row r="139" ht="12.75" customHeight="1">
      <c r="B139" s="105"/>
      <c r="C139" s="105"/>
      <c r="D139" s="105"/>
      <c r="E139" s="105"/>
      <c r="F139" s="105"/>
      <c r="G139" s="105"/>
      <c r="H139" s="105"/>
      <c r="I139" s="10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  <c r="Y139" s="105"/>
    </row>
    <row r="140" ht="12.75" customHeight="1">
      <c r="B140" s="105"/>
      <c r="C140" s="105"/>
      <c r="D140" s="105"/>
      <c r="E140" s="105"/>
      <c r="F140" s="105"/>
      <c r="G140" s="105"/>
      <c r="H140" s="105"/>
      <c r="I140" s="105"/>
      <c r="J140" s="105"/>
      <c r="K140" s="105"/>
      <c r="L140" s="105"/>
      <c r="M140" s="105"/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  <c r="X140" s="105"/>
      <c r="Y140" s="105"/>
    </row>
    <row r="141" ht="12.75" customHeight="1">
      <c r="B141" s="105"/>
      <c r="C141" s="105"/>
      <c r="D141" s="105"/>
      <c r="E141" s="105"/>
      <c r="F141" s="105"/>
      <c r="G141" s="105"/>
      <c r="H141" s="105"/>
      <c r="I141" s="105"/>
      <c r="J141" s="105"/>
      <c r="K141" s="105"/>
      <c r="L141" s="105"/>
      <c r="M141" s="105"/>
      <c r="N141" s="105"/>
      <c r="O141" s="105"/>
      <c r="P141" s="105"/>
      <c r="Q141" s="105"/>
      <c r="R141" s="105"/>
      <c r="S141" s="105"/>
      <c r="T141" s="105"/>
      <c r="U141" s="105"/>
      <c r="V141" s="105"/>
      <c r="W141" s="105"/>
      <c r="X141" s="105"/>
      <c r="Y141" s="105"/>
    </row>
    <row r="142" ht="12.75" customHeight="1">
      <c r="B142" s="105"/>
      <c r="C142" s="105"/>
      <c r="D142" s="105"/>
      <c r="E142" s="105"/>
      <c r="F142" s="105"/>
      <c r="G142" s="105"/>
      <c r="H142" s="105"/>
      <c r="I142" s="105"/>
      <c r="J142" s="105"/>
      <c r="K142" s="105"/>
      <c r="L142" s="105"/>
      <c r="M142" s="105"/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  <c r="X142" s="105"/>
      <c r="Y142" s="105"/>
    </row>
    <row r="143" ht="12.75" customHeight="1">
      <c r="B143" s="105"/>
      <c r="C143" s="105"/>
      <c r="D143" s="105"/>
      <c r="E143" s="105"/>
      <c r="F143" s="105"/>
      <c r="G143" s="105"/>
      <c r="H143" s="105"/>
      <c r="I143" s="105"/>
      <c r="J143" s="105"/>
      <c r="K143" s="105"/>
      <c r="L143" s="105"/>
      <c r="M143" s="105"/>
      <c r="N143" s="105"/>
      <c r="O143" s="105"/>
      <c r="P143" s="105"/>
      <c r="Q143" s="105"/>
      <c r="R143" s="105"/>
      <c r="S143" s="105"/>
      <c r="T143" s="105"/>
      <c r="U143" s="105"/>
      <c r="V143" s="105"/>
      <c r="W143" s="105"/>
      <c r="X143" s="105"/>
      <c r="Y143" s="105"/>
    </row>
    <row r="144" ht="12.75" customHeight="1">
      <c r="B144" s="105"/>
      <c r="C144" s="105"/>
      <c r="D144" s="105"/>
      <c r="E144" s="105"/>
      <c r="F144" s="105"/>
      <c r="G144" s="105"/>
      <c r="H144" s="105"/>
      <c r="I144" s="105"/>
      <c r="J144" s="105"/>
      <c r="K144" s="105"/>
      <c r="L144" s="105"/>
      <c r="M144" s="105"/>
      <c r="N144" s="105"/>
      <c r="O144" s="105"/>
      <c r="P144" s="105"/>
      <c r="Q144" s="105"/>
      <c r="R144" s="105"/>
      <c r="S144" s="105"/>
      <c r="T144" s="105"/>
      <c r="U144" s="105"/>
      <c r="V144" s="105"/>
      <c r="W144" s="105"/>
      <c r="X144" s="105"/>
      <c r="Y144" s="105"/>
    </row>
    <row r="145" ht="12.75" customHeight="1">
      <c r="B145" s="105"/>
      <c r="C145" s="105"/>
      <c r="D145" s="105"/>
      <c r="E145" s="105"/>
      <c r="F145" s="105"/>
      <c r="G145" s="105"/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  <c r="S145" s="105"/>
      <c r="T145" s="105"/>
      <c r="U145" s="105"/>
      <c r="V145" s="105"/>
      <c r="W145" s="105"/>
      <c r="X145" s="105"/>
      <c r="Y145" s="105"/>
    </row>
    <row r="146" ht="12.75" customHeight="1">
      <c r="B146" s="105"/>
      <c r="C146" s="105"/>
      <c r="D146" s="105"/>
      <c r="E146" s="105"/>
      <c r="F146" s="105"/>
      <c r="G146" s="105"/>
      <c r="H146" s="105"/>
      <c r="I146" s="10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5"/>
      <c r="U146" s="105"/>
      <c r="V146" s="105"/>
      <c r="W146" s="105"/>
      <c r="X146" s="105"/>
      <c r="Y146" s="105"/>
    </row>
    <row r="147" ht="12.75" customHeight="1">
      <c r="B147" s="105"/>
      <c r="C147" s="105"/>
      <c r="D147" s="105"/>
      <c r="E147" s="105"/>
      <c r="F147" s="105"/>
      <c r="G147" s="105"/>
      <c r="H147" s="105"/>
      <c r="I147" s="105"/>
      <c r="J147" s="105"/>
      <c r="K147" s="105"/>
      <c r="L147" s="105"/>
      <c r="M147" s="105"/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</row>
    <row r="148" ht="12.75" customHeight="1"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</row>
    <row r="149" ht="12.75" customHeight="1">
      <c r="B149" s="105"/>
      <c r="C149" s="105"/>
      <c r="D149" s="105"/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  <c r="P149" s="105"/>
      <c r="Q149" s="105"/>
      <c r="R149" s="105"/>
      <c r="S149" s="105"/>
      <c r="T149" s="105"/>
      <c r="U149" s="105"/>
      <c r="V149" s="105"/>
      <c r="W149" s="105"/>
      <c r="X149" s="105"/>
      <c r="Y149" s="105"/>
    </row>
    <row r="150" ht="12.75" customHeight="1">
      <c r="B150" s="105"/>
      <c r="C150" s="105"/>
      <c r="D150" s="105"/>
      <c r="E150" s="105"/>
      <c r="F150" s="105"/>
      <c r="G150" s="105"/>
      <c r="H150" s="105"/>
      <c r="I150" s="105"/>
      <c r="J150" s="105"/>
      <c r="K150" s="105"/>
      <c r="L150" s="105"/>
      <c r="M150" s="105"/>
      <c r="N150" s="105"/>
      <c r="O150" s="105"/>
      <c r="P150" s="105"/>
      <c r="Q150" s="105"/>
      <c r="R150" s="105"/>
      <c r="S150" s="105"/>
      <c r="T150" s="105"/>
      <c r="U150" s="105"/>
      <c r="V150" s="105"/>
      <c r="W150" s="105"/>
      <c r="X150" s="105"/>
      <c r="Y150" s="105"/>
    </row>
    <row r="151" ht="12.75" customHeight="1">
      <c r="B151" s="105"/>
      <c r="C151" s="105"/>
      <c r="D151" s="105"/>
      <c r="E151" s="105"/>
      <c r="F151" s="105"/>
      <c r="G151" s="105"/>
      <c r="H151" s="105"/>
      <c r="I151" s="105"/>
      <c r="J151" s="105"/>
      <c r="K151" s="105"/>
      <c r="L151" s="105"/>
      <c r="M151" s="105"/>
      <c r="N151" s="105"/>
      <c r="O151" s="105"/>
      <c r="P151" s="105"/>
      <c r="Q151" s="105"/>
      <c r="R151" s="105"/>
      <c r="S151" s="105"/>
      <c r="T151" s="105"/>
      <c r="U151" s="105"/>
      <c r="V151" s="105"/>
      <c r="W151" s="105"/>
      <c r="X151" s="105"/>
      <c r="Y151" s="105"/>
    </row>
    <row r="152" ht="12.75" customHeight="1">
      <c r="B152" s="105"/>
      <c r="C152" s="105"/>
      <c r="D152" s="105"/>
      <c r="E152" s="105"/>
      <c r="F152" s="105"/>
      <c r="G152" s="105"/>
      <c r="H152" s="105"/>
      <c r="I152" s="105"/>
      <c r="J152" s="105"/>
      <c r="K152" s="105"/>
      <c r="L152" s="105"/>
      <c r="M152" s="105"/>
      <c r="N152" s="105"/>
      <c r="O152" s="105"/>
      <c r="P152" s="105"/>
      <c r="Q152" s="105"/>
      <c r="R152" s="105"/>
      <c r="S152" s="105"/>
      <c r="T152" s="105"/>
      <c r="U152" s="105"/>
      <c r="V152" s="105"/>
      <c r="W152" s="105"/>
      <c r="X152" s="105"/>
      <c r="Y152" s="105"/>
    </row>
    <row r="153" ht="12.75" customHeight="1">
      <c r="B153" s="105"/>
      <c r="C153" s="105"/>
      <c r="D153" s="105"/>
      <c r="E153" s="105"/>
      <c r="F153" s="105"/>
      <c r="G153" s="105"/>
      <c r="H153" s="105"/>
      <c r="I153" s="105"/>
      <c r="J153" s="105"/>
      <c r="K153" s="105"/>
      <c r="L153" s="105"/>
      <c r="M153" s="105"/>
      <c r="N153" s="105"/>
      <c r="O153" s="105"/>
      <c r="P153" s="105"/>
      <c r="Q153" s="105"/>
      <c r="R153" s="105"/>
      <c r="S153" s="105"/>
      <c r="T153" s="105"/>
      <c r="U153" s="105"/>
      <c r="V153" s="105"/>
      <c r="W153" s="105"/>
      <c r="X153" s="105"/>
      <c r="Y153" s="105"/>
    </row>
    <row r="154" ht="12.75" customHeight="1">
      <c r="B154" s="105"/>
      <c r="C154" s="105"/>
      <c r="D154" s="105"/>
      <c r="E154" s="105"/>
      <c r="F154" s="105"/>
      <c r="G154" s="105"/>
      <c r="H154" s="105"/>
      <c r="I154" s="105"/>
      <c r="J154" s="105"/>
      <c r="K154" s="105"/>
      <c r="L154" s="105"/>
      <c r="M154" s="105"/>
      <c r="N154" s="105"/>
      <c r="O154" s="105"/>
      <c r="P154" s="105"/>
      <c r="Q154" s="105"/>
      <c r="R154" s="105"/>
      <c r="S154" s="105"/>
      <c r="T154" s="105"/>
      <c r="U154" s="105"/>
      <c r="V154" s="105"/>
      <c r="W154" s="105"/>
      <c r="X154" s="105"/>
      <c r="Y154" s="105"/>
    </row>
    <row r="155" ht="12.75" customHeight="1">
      <c r="B155" s="105"/>
      <c r="C155" s="105"/>
      <c r="D155" s="105"/>
      <c r="E155" s="105"/>
      <c r="F155" s="105"/>
      <c r="G155" s="105"/>
      <c r="H155" s="105"/>
      <c r="I155" s="105"/>
      <c r="J155" s="105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105"/>
      <c r="V155" s="105"/>
      <c r="W155" s="105"/>
      <c r="X155" s="105"/>
      <c r="Y155" s="105"/>
    </row>
    <row r="156" ht="12.75" customHeight="1">
      <c r="B156" s="105"/>
      <c r="C156" s="105"/>
      <c r="D156" s="105"/>
      <c r="E156" s="105"/>
      <c r="F156" s="105"/>
      <c r="G156" s="105"/>
      <c r="H156" s="105"/>
      <c r="I156" s="105"/>
      <c r="J156" s="105"/>
      <c r="K156" s="105"/>
      <c r="L156" s="105"/>
      <c r="M156" s="105"/>
      <c r="N156" s="105"/>
      <c r="O156" s="105"/>
      <c r="P156" s="105"/>
      <c r="Q156" s="105"/>
      <c r="R156" s="105"/>
      <c r="S156" s="105"/>
      <c r="T156" s="105"/>
      <c r="U156" s="105"/>
      <c r="V156" s="105"/>
      <c r="W156" s="105"/>
      <c r="X156" s="105"/>
      <c r="Y156" s="105"/>
    </row>
    <row r="157" ht="12.75" customHeight="1">
      <c r="B157" s="105"/>
      <c r="C157" s="105"/>
      <c r="D157" s="105"/>
      <c r="E157" s="105"/>
      <c r="F157" s="105"/>
      <c r="G157" s="105"/>
      <c r="H157" s="105"/>
      <c r="I157" s="105"/>
      <c r="J157" s="105"/>
      <c r="K157" s="105"/>
      <c r="L157" s="105"/>
      <c r="M157" s="105"/>
      <c r="N157" s="105"/>
      <c r="O157" s="105"/>
      <c r="P157" s="105"/>
      <c r="Q157" s="105"/>
      <c r="R157" s="105"/>
      <c r="S157" s="105"/>
      <c r="T157" s="105"/>
      <c r="U157" s="105"/>
      <c r="V157" s="105"/>
      <c r="W157" s="105"/>
      <c r="X157" s="105"/>
      <c r="Y157" s="105"/>
    </row>
    <row r="158" ht="12.75" customHeight="1">
      <c r="B158" s="105"/>
      <c r="C158" s="105"/>
      <c r="D158" s="105"/>
      <c r="E158" s="105"/>
      <c r="F158" s="105"/>
      <c r="G158" s="105"/>
      <c r="H158" s="105"/>
      <c r="I158" s="105"/>
      <c r="J158" s="105"/>
      <c r="K158" s="105"/>
      <c r="L158" s="105"/>
      <c r="M158" s="105"/>
      <c r="N158" s="105"/>
      <c r="O158" s="105"/>
      <c r="P158" s="105"/>
      <c r="Q158" s="105"/>
      <c r="R158" s="105"/>
      <c r="S158" s="105"/>
      <c r="T158" s="105"/>
      <c r="U158" s="105"/>
      <c r="V158" s="105"/>
      <c r="W158" s="105"/>
      <c r="X158" s="105"/>
      <c r="Y158" s="105"/>
    </row>
    <row r="159" ht="12.75" customHeight="1">
      <c r="B159" s="105"/>
      <c r="C159" s="105"/>
      <c r="D159" s="105"/>
      <c r="E159" s="105"/>
      <c r="F159" s="105"/>
      <c r="G159" s="105"/>
      <c r="H159" s="105"/>
      <c r="I159" s="105"/>
      <c r="J159" s="105"/>
      <c r="K159" s="105"/>
      <c r="L159" s="105"/>
      <c r="M159" s="105"/>
      <c r="N159" s="105"/>
      <c r="O159" s="105"/>
      <c r="P159" s="105"/>
      <c r="Q159" s="105"/>
      <c r="R159" s="105"/>
      <c r="S159" s="105"/>
      <c r="T159" s="105"/>
      <c r="U159" s="105"/>
      <c r="V159" s="105"/>
      <c r="W159" s="105"/>
      <c r="X159" s="105"/>
      <c r="Y159" s="105"/>
    </row>
    <row r="160" ht="12.75" customHeight="1">
      <c r="B160" s="105"/>
      <c r="C160" s="105"/>
      <c r="D160" s="105"/>
      <c r="E160" s="105"/>
      <c r="F160" s="105"/>
      <c r="G160" s="105"/>
      <c r="H160" s="105"/>
      <c r="I160" s="105"/>
      <c r="J160" s="105"/>
      <c r="K160" s="105"/>
      <c r="L160" s="105"/>
      <c r="M160" s="105"/>
      <c r="N160" s="105"/>
      <c r="O160" s="105"/>
      <c r="P160" s="105"/>
      <c r="Q160" s="105"/>
      <c r="R160" s="105"/>
      <c r="S160" s="105"/>
      <c r="T160" s="105"/>
      <c r="U160" s="105"/>
      <c r="V160" s="105"/>
      <c r="W160" s="105"/>
      <c r="X160" s="105"/>
      <c r="Y160" s="105"/>
    </row>
    <row r="161" ht="12.75" customHeight="1">
      <c r="B161" s="105"/>
      <c r="C161" s="105"/>
      <c r="D161" s="105"/>
      <c r="E161" s="105"/>
      <c r="F161" s="105"/>
      <c r="G161" s="105"/>
      <c r="H161" s="105"/>
      <c r="I161" s="105"/>
      <c r="J161" s="105"/>
      <c r="K161" s="105"/>
      <c r="L161" s="105"/>
      <c r="M161" s="105"/>
      <c r="N161" s="105"/>
      <c r="O161" s="105"/>
      <c r="P161" s="105"/>
      <c r="Q161" s="105"/>
      <c r="R161" s="105"/>
      <c r="S161" s="105"/>
      <c r="T161" s="105"/>
      <c r="U161" s="105"/>
      <c r="V161" s="105"/>
      <c r="W161" s="105"/>
      <c r="X161" s="105"/>
      <c r="Y161" s="105"/>
    </row>
    <row r="162" ht="12.75" customHeight="1">
      <c r="B162" s="105"/>
      <c r="C162" s="105"/>
      <c r="D162" s="105"/>
      <c r="E162" s="105"/>
      <c r="F162" s="105"/>
      <c r="G162" s="105"/>
      <c r="H162" s="105"/>
      <c r="I162" s="105"/>
      <c r="J162" s="105"/>
      <c r="K162" s="105"/>
      <c r="L162" s="105"/>
      <c r="M162" s="105"/>
      <c r="N162" s="105"/>
      <c r="O162" s="105"/>
      <c r="P162" s="105"/>
      <c r="Q162" s="105"/>
      <c r="R162" s="105"/>
      <c r="S162" s="105"/>
      <c r="T162" s="105"/>
      <c r="U162" s="105"/>
      <c r="V162" s="105"/>
      <c r="W162" s="105"/>
      <c r="X162" s="105"/>
      <c r="Y162" s="105"/>
    </row>
    <row r="163" ht="12.75" customHeight="1">
      <c r="B163" s="105"/>
      <c r="C163" s="105"/>
      <c r="D163" s="105"/>
      <c r="E163" s="105"/>
      <c r="F163" s="105"/>
      <c r="G163" s="105"/>
      <c r="H163" s="105"/>
      <c r="I163" s="105"/>
      <c r="J163" s="105"/>
      <c r="K163" s="105"/>
      <c r="L163" s="105"/>
      <c r="M163" s="105"/>
      <c r="N163" s="105"/>
      <c r="O163" s="105"/>
      <c r="P163" s="105"/>
      <c r="Q163" s="105"/>
      <c r="R163" s="105"/>
      <c r="S163" s="105"/>
      <c r="T163" s="105"/>
      <c r="U163" s="105"/>
      <c r="V163" s="105"/>
      <c r="W163" s="105"/>
      <c r="X163" s="105"/>
      <c r="Y163" s="105"/>
    </row>
    <row r="164" ht="12.75" customHeight="1">
      <c r="B164" s="105"/>
      <c r="C164" s="105"/>
      <c r="D164" s="105"/>
      <c r="E164" s="105"/>
      <c r="F164" s="105"/>
      <c r="G164" s="105"/>
      <c r="H164" s="105"/>
      <c r="I164" s="105"/>
      <c r="J164" s="105"/>
      <c r="K164" s="105"/>
      <c r="L164" s="105"/>
      <c r="M164" s="105"/>
      <c r="N164" s="105"/>
      <c r="O164" s="105"/>
      <c r="P164" s="105"/>
      <c r="Q164" s="105"/>
      <c r="R164" s="105"/>
      <c r="S164" s="105"/>
      <c r="T164" s="105"/>
      <c r="U164" s="105"/>
      <c r="V164" s="105"/>
      <c r="W164" s="105"/>
      <c r="X164" s="105"/>
      <c r="Y164" s="105"/>
    </row>
    <row r="165" ht="12.75" customHeight="1">
      <c r="B165" s="105"/>
      <c r="C165" s="105"/>
      <c r="D165" s="105"/>
      <c r="E165" s="105"/>
      <c r="F165" s="105"/>
      <c r="G165" s="105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</row>
    <row r="166" ht="12.75" customHeight="1">
      <c r="B166" s="105"/>
      <c r="C166" s="105"/>
      <c r="D166" s="105"/>
      <c r="E166" s="105"/>
      <c r="F166" s="105"/>
      <c r="G166" s="105"/>
      <c r="H166" s="105"/>
      <c r="I166" s="10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  <c r="X166" s="105"/>
      <c r="Y166" s="105"/>
    </row>
    <row r="167" ht="12.75" customHeight="1">
      <c r="B167" s="105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</row>
    <row r="168" ht="12.75" customHeight="1">
      <c r="B168" s="105"/>
      <c r="C168" s="105"/>
      <c r="D168" s="105"/>
      <c r="E168" s="105"/>
      <c r="F168" s="105"/>
      <c r="G168" s="105"/>
      <c r="H168" s="105"/>
      <c r="I168" s="105"/>
      <c r="J168" s="105"/>
      <c r="K168" s="105"/>
      <c r="L168" s="105"/>
      <c r="M168" s="105"/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  <c r="X168" s="105"/>
      <c r="Y168" s="105"/>
    </row>
    <row r="169" ht="12.75" customHeight="1">
      <c r="B169" s="105"/>
      <c r="C169" s="105"/>
      <c r="D169" s="105"/>
      <c r="E169" s="105"/>
      <c r="F169" s="105"/>
      <c r="G169" s="105"/>
      <c r="H169" s="105"/>
      <c r="I169" s="105"/>
      <c r="J169" s="105"/>
      <c r="K169" s="105"/>
      <c r="L169" s="105"/>
      <c r="M169" s="105"/>
      <c r="N169" s="105"/>
      <c r="O169" s="105"/>
      <c r="P169" s="105"/>
      <c r="Q169" s="105"/>
      <c r="R169" s="105"/>
      <c r="S169" s="105"/>
      <c r="T169" s="105"/>
      <c r="U169" s="105"/>
      <c r="V169" s="105"/>
      <c r="W169" s="105"/>
      <c r="X169" s="105"/>
      <c r="Y169" s="105"/>
    </row>
    <row r="170" ht="12.75" customHeight="1">
      <c r="B170" s="105"/>
      <c r="C170" s="105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</row>
    <row r="171" ht="12.75" customHeight="1">
      <c r="B171" s="105"/>
      <c r="C171" s="105"/>
      <c r="D171" s="105"/>
      <c r="E171" s="105"/>
      <c r="F171" s="105"/>
      <c r="G171" s="105"/>
      <c r="H171" s="105"/>
      <c r="I171" s="105"/>
      <c r="J171" s="105"/>
      <c r="K171" s="105"/>
      <c r="L171" s="105"/>
      <c r="M171" s="105"/>
      <c r="N171" s="105"/>
      <c r="O171" s="105"/>
      <c r="P171" s="105"/>
      <c r="Q171" s="105"/>
      <c r="R171" s="105"/>
      <c r="S171" s="105"/>
      <c r="T171" s="105"/>
      <c r="U171" s="105"/>
      <c r="V171" s="105"/>
      <c r="W171" s="105"/>
      <c r="X171" s="105"/>
      <c r="Y171" s="105"/>
    </row>
    <row r="172" ht="12.75" customHeight="1">
      <c r="B172" s="105"/>
      <c r="C172" s="105"/>
      <c r="D172" s="105"/>
      <c r="E172" s="105"/>
      <c r="F172" s="105"/>
      <c r="G172" s="105"/>
      <c r="H172" s="105"/>
      <c r="I172" s="105"/>
      <c r="J172" s="105"/>
      <c r="K172" s="105"/>
      <c r="L172" s="105"/>
      <c r="M172" s="105"/>
      <c r="N172" s="105"/>
      <c r="O172" s="105"/>
      <c r="P172" s="105"/>
      <c r="Q172" s="105"/>
      <c r="R172" s="105"/>
      <c r="S172" s="105"/>
      <c r="T172" s="105"/>
      <c r="U172" s="105"/>
      <c r="V172" s="105"/>
      <c r="W172" s="105"/>
      <c r="X172" s="105"/>
      <c r="Y172" s="105"/>
    </row>
    <row r="173" ht="12.75" customHeight="1">
      <c r="B173" s="105"/>
      <c r="C173" s="105"/>
      <c r="D173" s="105"/>
      <c r="E173" s="105"/>
      <c r="F173" s="105"/>
      <c r="G173" s="105"/>
      <c r="H173" s="105"/>
      <c r="I173" s="105"/>
      <c r="J173" s="105"/>
      <c r="K173" s="105"/>
      <c r="L173" s="105"/>
      <c r="M173" s="105"/>
      <c r="N173" s="105"/>
      <c r="O173" s="105"/>
      <c r="P173" s="105"/>
      <c r="Q173" s="105"/>
      <c r="R173" s="105"/>
      <c r="S173" s="105"/>
      <c r="T173" s="105"/>
      <c r="U173" s="105"/>
      <c r="V173" s="105"/>
      <c r="W173" s="105"/>
      <c r="X173" s="105"/>
      <c r="Y173" s="105"/>
    </row>
    <row r="174" ht="12.75" customHeight="1">
      <c r="B174" s="105"/>
      <c r="C174" s="105"/>
      <c r="D174" s="105"/>
      <c r="E174" s="105"/>
      <c r="F174" s="105"/>
      <c r="G174" s="105"/>
      <c r="H174" s="105"/>
      <c r="I174" s="105"/>
      <c r="J174" s="105"/>
      <c r="K174" s="105"/>
      <c r="L174" s="105"/>
      <c r="M174" s="105"/>
      <c r="N174" s="105"/>
      <c r="O174" s="105"/>
      <c r="P174" s="105"/>
      <c r="Q174" s="105"/>
      <c r="R174" s="105"/>
      <c r="S174" s="105"/>
      <c r="T174" s="105"/>
      <c r="U174" s="105"/>
      <c r="V174" s="105"/>
      <c r="W174" s="105"/>
      <c r="X174" s="105"/>
      <c r="Y174" s="105"/>
    </row>
    <row r="175" ht="12.75" customHeight="1">
      <c r="B175" s="105"/>
      <c r="C175" s="105"/>
      <c r="D175" s="105"/>
      <c r="E175" s="105"/>
      <c r="F175" s="105"/>
      <c r="G175" s="105"/>
      <c r="H175" s="105"/>
      <c r="I175" s="105"/>
      <c r="J175" s="105"/>
      <c r="K175" s="105"/>
      <c r="L175" s="105"/>
      <c r="M175" s="105"/>
      <c r="N175" s="105"/>
      <c r="O175" s="105"/>
      <c r="P175" s="105"/>
      <c r="Q175" s="105"/>
      <c r="R175" s="105"/>
      <c r="S175" s="105"/>
      <c r="T175" s="105"/>
      <c r="U175" s="105"/>
      <c r="V175" s="105"/>
      <c r="W175" s="105"/>
      <c r="X175" s="105"/>
      <c r="Y175" s="105"/>
    </row>
    <row r="176" ht="12.75" customHeight="1">
      <c r="B176" s="105"/>
      <c r="C176" s="105"/>
      <c r="D176" s="105"/>
      <c r="E176" s="105"/>
      <c r="F176" s="105"/>
      <c r="G176" s="105"/>
      <c r="H176" s="105"/>
      <c r="I176" s="105"/>
      <c r="J176" s="105"/>
      <c r="K176" s="105"/>
      <c r="L176" s="105"/>
      <c r="M176" s="105"/>
      <c r="N176" s="105"/>
      <c r="O176" s="105"/>
      <c r="P176" s="105"/>
      <c r="Q176" s="105"/>
      <c r="R176" s="105"/>
      <c r="S176" s="105"/>
      <c r="T176" s="105"/>
      <c r="U176" s="105"/>
      <c r="V176" s="105"/>
      <c r="W176" s="105"/>
      <c r="X176" s="105"/>
      <c r="Y176" s="105"/>
    </row>
    <row r="177" ht="12.75" customHeight="1">
      <c r="B177" s="105"/>
      <c r="C177" s="105"/>
      <c r="D177" s="105"/>
      <c r="E177" s="105"/>
      <c r="F177" s="105"/>
      <c r="G177" s="105"/>
      <c r="H177" s="105"/>
      <c r="I177" s="105"/>
      <c r="J177" s="105"/>
      <c r="K177" s="105"/>
      <c r="L177" s="105"/>
      <c r="M177" s="105"/>
      <c r="N177" s="105"/>
      <c r="O177" s="105"/>
      <c r="P177" s="105"/>
      <c r="Q177" s="105"/>
      <c r="R177" s="105"/>
      <c r="S177" s="105"/>
      <c r="T177" s="105"/>
      <c r="U177" s="105"/>
      <c r="V177" s="105"/>
      <c r="W177" s="105"/>
      <c r="X177" s="105"/>
      <c r="Y177" s="105"/>
    </row>
    <row r="178" ht="12.75" customHeight="1">
      <c r="B178" s="105"/>
      <c r="C178" s="105"/>
      <c r="D178" s="105"/>
      <c r="E178" s="105"/>
      <c r="F178" s="105"/>
      <c r="G178" s="105"/>
      <c r="H178" s="105"/>
      <c r="I178" s="105"/>
      <c r="J178" s="105"/>
      <c r="K178" s="105"/>
      <c r="L178" s="105"/>
      <c r="M178" s="105"/>
      <c r="N178" s="105"/>
      <c r="O178" s="105"/>
      <c r="P178" s="105"/>
      <c r="Q178" s="105"/>
      <c r="R178" s="105"/>
      <c r="S178" s="105"/>
      <c r="T178" s="105"/>
      <c r="U178" s="105"/>
      <c r="V178" s="105"/>
      <c r="W178" s="105"/>
      <c r="X178" s="105"/>
      <c r="Y178" s="105"/>
    </row>
    <row r="179" ht="12.75" customHeight="1">
      <c r="B179" s="105"/>
      <c r="C179" s="105"/>
      <c r="D179" s="105"/>
      <c r="E179" s="105"/>
      <c r="F179" s="105"/>
      <c r="G179" s="105"/>
      <c r="H179" s="105"/>
      <c r="I179" s="105"/>
      <c r="J179" s="105"/>
      <c r="K179" s="105"/>
      <c r="L179" s="105"/>
      <c r="M179" s="105"/>
      <c r="N179" s="105"/>
      <c r="O179" s="105"/>
      <c r="P179" s="105"/>
      <c r="Q179" s="105"/>
      <c r="R179" s="105"/>
      <c r="S179" s="105"/>
      <c r="T179" s="105"/>
      <c r="U179" s="105"/>
      <c r="V179" s="105"/>
      <c r="W179" s="105"/>
      <c r="X179" s="105"/>
      <c r="Y179" s="105"/>
    </row>
    <row r="180" ht="12.75" customHeight="1">
      <c r="B180" s="105"/>
      <c r="C180" s="105"/>
      <c r="D180" s="105"/>
      <c r="E180" s="105"/>
      <c r="F180" s="105"/>
      <c r="G180" s="105"/>
      <c r="H180" s="105"/>
      <c r="I180" s="105"/>
      <c r="J180" s="105"/>
      <c r="K180" s="105"/>
      <c r="L180" s="105"/>
      <c r="M180" s="105"/>
      <c r="N180" s="105"/>
      <c r="O180" s="105"/>
      <c r="P180" s="105"/>
      <c r="Q180" s="105"/>
      <c r="R180" s="105"/>
      <c r="S180" s="105"/>
      <c r="T180" s="105"/>
      <c r="U180" s="105"/>
      <c r="V180" s="105"/>
      <c r="W180" s="105"/>
      <c r="X180" s="105"/>
      <c r="Y180" s="105"/>
    </row>
    <row r="181" ht="12.75" customHeight="1">
      <c r="B181" s="105"/>
      <c r="C181" s="105"/>
      <c r="D181" s="105"/>
      <c r="E181" s="105"/>
      <c r="F181" s="105"/>
      <c r="G181" s="105"/>
      <c r="H181" s="105"/>
      <c r="I181" s="105"/>
      <c r="J181" s="105"/>
      <c r="K181" s="105"/>
      <c r="L181" s="105"/>
      <c r="M181" s="105"/>
      <c r="N181" s="105"/>
      <c r="O181" s="105"/>
      <c r="P181" s="105"/>
      <c r="Q181" s="105"/>
      <c r="R181" s="105"/>
      <c r="S181" s="105"/>
      <c r="T181" s="105"/>
      <c r="U181" s="105"/>
      <c r="V181" s="105"/>
      <c r="W181" s="105"/>
      <c r="X181" s="105"/>
      <c r="Y181" s="105"/>
    </row>
    <row r="182" ht="12.75" customHeight="1">
      <c r="B182" s="105"/>
      <c r="C182" s="105"/>
      <c r="D182" s="105"/>
      <c r="E182" s="105"/>
      <c r="F182" s="105"/>
      <c r="G182" s="105"/>
      <c r="H182" s="105"/>
      <c r="I182" s="105"/>
      <c r="J182" s="105"/>
      <c r="K182" s="105"/>
      <c r="L182" s="105"/>
      <c r="M182" s="105"/>
      <c r="N182" s="105"/>
      <c r="O182" s="105"/>
      <c r="P182" s="105"/>
      <c r="Q182" s="105"/>
      <c r="R182" s="105"/>
      <c r="S182" s="105"/>
      <c r="T182" s="105"/>
      <c r="U182" s="105"/>
      <c r="V182" s="105"/>
      <c r="W182" s="105"/>
      <c r="X182" s="105"/>
      <c r="Y182" s="105"/>
    </row>
    <row r="183" ht="12.75" customHeight="1">
      <c r="B183" s="105"/>
      <c r="C183" s="105"/>
      <c r="D183" s="105"/>
      <c r="E183" s="105"/>
      <c r="F183" s="105"/>
      <c r="G183" s="105"/>
      <c r="H183" s="105"/>
      <c r="I183" s="105"/>
      <c r="J183" s="105"/>
      <c r="K183" s="105"/>
      <c r="L183" s="105"/>
      <c r="M183" s="105"/>
      <c r="N183" s="105"/>
      <c r="O183" s="105"/>
      <c r="P183" s="105"/>
      <c r="Q183" s="105"/>
      <c r="R183" s="105"/>
      <c r="S183" s="105"/>
      <c r="T183" s="105"/>
      <c r="U183" s="105"/>
      <c r="V183" s="105"/>
      <c r="W183" s="105"/>
      <c r="X183" s="105"/>
      <c r="Y183" s="105"/>
    </row>
    <row r="184" ht="12.75" customHeight="1">
      <c r="B184" s="105"/>
      <c r="C184" s="105"/>
      <c r="D184" s="105"/>
      <c r="E184" s="105"/>
      <c r="F184" s="105"/>
      <c r="G184" s="105"/>
      <c r="H184" s="105"/>
      <c r="I184" s="105"/>
      <c r="J184" s="105"/>
      <c r="K184" s="105"/>
      <c r="L184" s="105"/>
      <c r="M184" s="105"/>
      <c r="N184" s="105"/>
      <c r="O184" s="105"/>
      <c r="P184" s="105"/>
      <c r="Q184" s="105"/>
      <c r="R184" s="105"/>
      <c r="S184" s="105"/>
      <c r="T184" s="105"/>
      <c r="U184" s="105"/>
      <c r="V184" s="105"/>
      <c r="W184" s="105"/>
      <c r="X184" s="105"/>
      <c r="Y184" s="105"/>
    </row>
    <row r="185" ht="12.75" customHeight="1">
      <c r="B185" s="105"/>
      <c r="C185" s="105"/>
      <c r="D185" s="105"/>
      <c r="E185" s="105"/>
      <c r="F185" s="105"/>
      <c r="G185" s="105"/>
      <c r="H185" s="105"/>
      <c r="I185" s="105"/>
      <c r="J185" s="105"/>
      <c r="K185" s="105"/>
      <c r="L185" s="105"/>
      <c r="M185" s="105"/>
      <c r="N185" s="105"/>
      <c r="O185" s="105"/>
      <c r="P185" s="105"/>
      <c r="Q185" s="105"/>
      <c r="R185" s="105"/>
      <c r="S185" s="105"/>
      <c r="T185" s="105"/>
      <c r="U185" s="105"/>
      <c r="V185" s="105"/>
      <c r="W185" s="105"/>
      <c r="X185" s="105"/>
      <c r="Y185" s="105"/>
    </row>
    <row r="186" ht="12.75" customHeight="1">
      <c r="B186" s="105"/>
      <c r="C186" s="105"/>
      <c r="D186" s="105"/>
      <c r="E186" s="105"/>
      <c r="F186" s="105"/>
      <c r="G186" s="105"/>
      <c r="H186" s="105"/>
      <c r="I186" s="105"/>
      <c r="J186" s="105"/>
      <c r="K186" s="105"/>
      <c r="L186" s="105"/>
      <c r="M186" s="105"/>
      <c r="N186" s="105"/>
      <c r="O186" s="105"/>
      <c r="P186" s="105"/>
      <c r="Q186" s="105"/>
      <c r="R186" s="105"/>
      <c r="S186" s="105"/>
      <c r="T186" s="105"/>
      <c r="U186" s="105"/>
      <c r="V186" s="105"/>
      <c r="W186" s="105"/>
      <c r="X186" s="105"/>
      <c r="Y186" s="105"/>
    </row>
    <row r="187" ht="12.75" customHeight="1">
      <c r="B187" s="105"/>
      <c r="C187" s="105"/>
      <c r="D187" s="105"/>
      <c r="E187" s="105"/>
      <c r="F187" s="105"/>
      <c r="G187" s="105"/>
      <c r="H187" s="105"/>
      <c r="I187" s="105"/>
      <c r="J187" s="105"/>
      <c r="K187" s="105"/>
      <c r="L187" s="105"/>
      <c r="M187" s="105"/>
      <c r="N187" s="105"/>
      <c r="O187" s="105"/>
      <c r="P187" s="105"/>
      <c r="Q187" s="105"/>
      <c r="R187" s="105"/>
      <c r="S187" s="105"/>
      <c r="T187" s="105"/>
      <c r="U187" s="105"/>
      <c r="V187" s="105"/>
      <c r="W187" s="105"/>
      <c r="X187" s="105"/>
      <c r="Y187" s="105"/>
    </row>
    <row r="188" ht="12.75" customHeight="1">
      <c r="B188" s="105"/>
      <c r="C188" s="105"/>
      <c r="D188" s="105"/>
      <c r="E188" s="105"/>
      <c r="F188" s="105"/>
      <c r="G188" s="105"/>
      <c r="H188" s="105"/>
      <c r="I188" s="105"/>
      <c r="J188" s="105"/>
      <c r="K188" s="105"/>
      <c r="L188" s="105"/>
      <c r="M188" s="105"/>
      <c r="N188" s="105"/>
      <c r="O188" s="105"/>
      <c r="P188" s="105"/>
      <c r="Q188" s="105"/>
      <c r="R188" s="105"/>
      <c r="S188" s="105"/>
      <c r="T188" s="105"/>
      <c r="U188" s="105"/>
      <c r="V188" s="105"/>
      <c r="W188" s="105"/>
      <c r="X188" s="105"/>
      <c r="Y188" s="105"/>
    </row>
    <row r="189" ht="12.75" customHeight="1">
      <c r="B189" s="105"/>
      <c r="C189" s="105"/>
      <c r="D189" s="105"/>
      <c r="E189" s="105"/>
      <c r="F189" s="105"/>
      <c r="G189" s="105"/>
      <c r="H189" s="105"/>
      <c r="I189" s="105"/>
      <c r="J189" s="105"/>
      <c r="K189" s="105"/>
      <c r="L189" s="105"/>
      <c r="M189" s="105"/>
      <c r="N189" s="105"/>
      <c r="O189" s="105"/>
      <c r="P189" s="105"/>
      <c r="Q189" s="105"/>
      <c r="R189" s="105"/>
      <c r="S189" s="105"/>
      <c r="T189" s="105"/>
      <c r="U189" s="105"/>
      <c r="V189" s="105"/>
      <c r="W189" s="105"/>
      <c r="X189" s="105"/>
      <c r="Y189" s="105"/>
    </row>
    <row r="190" ht="12.75" customHeight="1">
      <c r="B190" s="105"/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</row>
    <row r="191" ht="12.75" customHeight="1">
      <c r="B191" s="105"/>
      <c r="C191" s="105"/>
      <c r="D191" s="105"/>
      <c r="E191" s="105"/>
      <c r="F191" s="105"/>
      <c r="G191" s="105"/>
      <c r="H191" s="105"/>
      <c r="I191" s="105"/>
      <c r="J191" s="105"/>
      <c r="K191" s="105"/>
      <c r="L191" s="105"/>
      <c r="M191" s="105"/>
      <c r="N191" s="105"/>
      <c r="O191" s="105"/>
      <c r="P191" s="105"/>
      <c r="Q191" s="105"/>
      <c r="R191" s="105"/>
      <c r="S191" s="105"/>
      <c r="T191" s="105"/>
      <c r="U191" s="105"/>
      <c r="V191" s="105"/>
      <c r="W191" s="105"/>
      <c r="X191" s="105"/>
      <c r="Y191" s="105"/>
    </row>
    <row r="192" ht="12.75" customHeight="1">
      <c r="B192" s="105"/>
      <c r="C192" s="105"/>
      <c r="D192" s="105"/>
      <c r="E192" s="105"/>
      <c r="F192" s="105"/>
      <c r="G192" s="105"/>
      <c r="H192" s="105"/>
      <c r="I192" s="105"/>
      <c r="J192" s="105"/>
      <c r="K192" s="105"/>
      <c r="L192" s="105"/>
      <c r="M192" s="105"/>
      <c r="N192" s="105"/>
      <c r="O192" s="105"/>
      <c r="P192" s="105"/>
      <c r="Q192" s="105"/>
      <c r="R192" s="105"/>
      <c r="S192" s="105"/>
      <c r="T192" s="105"/>
      <c r="U192" s="105"/>
      <c r="V192" s="105"/>
      <c r="W192" s="105"/>
      <c r="X192" s="105"/>
      <c r="Y192" s="105"/>
    </row>
    <row r="193" ht="12.75" customHeight="1">
      <c r="B193" s="105"/>
      <c r="C193" s="105"/>
      <c r="D193" s="105"/>
      <c r="E193" s="105"/>
      <c r="F193" s="105"/>
      <c r="G193" s="105"/>
      <c r="H193" s="105"/>
      <c r="I193" s="105"/>
      <c r="J193" s="105"/>
      <c r="K193" s="105"/>
      <c r="L193" s="105"/>
      <c r="M193" s="105"/>
      <c r="N193" s="105"/>
      <c r="O193" s="105"/>
      <c r="P193" s="105"/>
      <c r="Q193" s="105"/>
      <c r="R193" s="105"/>
      <c r="S193" s="105"/>
      <c r="T193" s="105"/>
      <c r="U193" s="105"/>
      <c r="V193" s="105"/>
      <c r="W193" s="105"/>
      <c r="X193" s="105"/>
      <c r="Y193" s="105"/>
    </row>
    <row r="194" ht="12.75" customHeight="1">
      <c r="B194" s="105"/>
      <c r="C194" s="105"/>
      <c r="D194" s="105"/>
      <c r="E194" s="105"/>
      <c r="F194" s="105"/>
      <c r="G194" s="105"/>
      <c r="H194" s="105"/>
      <c r="I194" s="105"/>
      <c r="J194" s="105"/>
      <c r="K194" s="105"/>
      <c r="L194" s="105"/>
      <c r="M194" s="105"/>
      <c r="N194" s="105"/>
      <c r="O194" s="105"/>
      <c r="P194" s="105"/>
      <c r="Q194" s="105"/>
      <c r="R194" s="105"/>
      <c r="S194" s="105"/>
      <c r="T194" s="105"/>
      <c r="U194" s="105"/>
      <c r="V194" s="105"/>
      <c r="W194" s="105"/>
      <c r="X194" s="105"/>
      <c r="Y194" s="105"/>
    </row>
    <row r="195" ht="12.75" customHeight="1">
      <c r="B195" s="105"/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  <c r="X195" s="105"/>
      <c r="Y195" s="105"/>
    </row>
    <row r="196" ht="12.75" customHeight="1">
      <c r="B196" s="105"/>
      <c r="C196" s="105"/>
      <c r="D196" s="105"/>
      <c r="E196" s="105"/>
      <c r="F196" s="105"/>
      <c r="G196" s="105"/>
      <c r="H196" s="105"/>
      <c r="I196" s="105"/>
      <c r="J196" s="105"/>
      <c r="K196" s="105"/>
      <c r="L196" s="105"/>
      <c r="M196" s="105"/>
      <c r="N196" s="105"/>
      <c r="O196" s="105"/>
      <c r="P196" s="105"/>
      <c r="Q196" s="105"/>
      <c r="R196" s="105"/>
      <c r="S196" s="105"/>
      <c r="T196" s="105"/>
      <c r="U196" s="105"/>
      <c r="V196" s="105"/>
      <c r="W196" s="105"/>
      <c r="X196" s="105"/>
      <c r="Y196" s="105"/>
    </row>
    <row r="197" ht="12.75" customHeight="1">
      <c r="B197" s="105"/>
      <c r="C197" s="105"/>
      <c r="D197" s="105"/>
      <c r="E197" s="105"/>
      <c r="F197" s="105"/>
      <c r="G197" s="105"/>
      <c r="H197" s="105"/>
      <c r="I197" s="105"/>
      <c r="J197" s="105"/>
      <c r="K197" s="105"/>
      <c r="L197" s="105"/>
      <c r="M197" s="105"/>
      <c r="N197" s="105"/>
      <c r="O197" s="105"/>
      <c r="P197" s="105"/>
      <c r="Q197" s="105"/>
      <c r="R197" s="105"/>
      <c r="S197" s="105"/>
      <c r="T197" s="105"/>
      <c r="U197" s="105"/>
      <c r="V197" s="105"/>
      <c r="W197" s="105"/>
      <c r="X197" s="105"/>
      <c r="Y197" s="105"/>
    </row>
    <row r="198" ht="12.75" customHeight="1">
      <c r="B198" s="105"/>
      <c r="C198" s="105"/>
      <c r="D198" s="105"/>
      <c r="E198" s="105"/>
      <c r="F198" s="105"/>
      <c r="G198" s="105"/>
      <c r="H198" s="105"/>
      <c r="I198" s="105"/>
      <c r="J198" s="105"/>
      <c r="K198" s="105"/>
      <c r="L198" s="105"/>
      <c r="M198" s="105"/>
      <c r="N198" s="105"/>
      <c r="O198" s="105"/>
      <c r="P198" s="105"/>
      <c r="Q198" s="105"/>
      <c r="R198" s="105"/>
      <c r="S198" s="105"/>
      <c r="T198" s="105"/>
      <c r="U198" s="105"/>
      <c r="V198" s="105"/>
      <c r="W198" s="105"/>
      <c r="X198" s="105"/>
      <c r="Y198" s="105"/>
    </row>
    <row r="199" ht="12.75" customHeight="1">
      <c r="B199" s="105"/>
      <c r="C199" s="105"/>
      <c r="D199" s="105"/>
      <c r="E199" s="105"/>
      <c r="F199" s="105"/>
      <c r="G199" s="105"/>
      <c r="H199" s="105"/>
      <c r="I199" s="105"/>
      <c r="J199" s="105"/>
      <c r="K199" s="105"/>
      <c r="L199" s="105"/>
      <c r="M199" s="105"/>
      <c r="N199" s="105"/>
      <c r="O199" s="105"/>
      <c r="P199" s="105"/>
      <c r="Q199" s="105"/>
      <c r="R199" s="105"/>
      <c r="S199" s="105"/>
      <c r="T199" s="105"/>
      <c r="U199" s="105"/>
      <c r="V199" s="105"/>
      <c r="W199" s="105"/>
      <c r="X199" s="105"/>
      <c r="Y199" s="105"/>
    </row>
    <row r="200" ht="12.75" customHeight="1">
      <c r="B200" s="105"/>
      <c r="C200" s="105"/>
      <c r="D200" s="105"/>
      <c r="E200" s="105"/>
      <c r="F200" s="105"/>
      <c r="G200" s="105"/>
      <c r="H200" s="105"/>
      <c r="I200" s="105"/>
      <c r="J200" s="105"/>
      <c r="K200" s="105"/>
      <c r="L200" s="105"/>
      <c r="M200" s="105"/>
      <c r="N200" s="105"/>
      <c r="O200" s="105"/>
      <c r="P200" s="105"/>
      <c r="Q200" s="105"/>
      <c r="R200" s="105"/>
      <c r="S200" s="105"/>
      <c r="T200" s="105"/>
      <c r="U200" s="105"/>
      <c r="V200" s="105"/>
      <c r="W200" s="105"/>
      <c r="X200" s="105"/>
      <c r="Y200" s="105"/>
    </row>
    <row r="201" ht="12.75" customHeight="1">
      <c r="B201" s="105"/>
      <c r="C201" s="105"/>
      <c r="D201" s="105"/>
      <c r="E201" s="105"/>
      <c r="F201" s="105"/>
      <c r="G201" s="105"/>
      <c r="H201" s="105"/>
      <c r="I201" s="105"/>
      <c r="J201" s="105"/>
      <c r="K201" s="105"/>
      <c r="L201" s="105"/>
      <c r="M201" s="105"/>
      <c r="N201" s="105"/>
      <c r="O201" s="105"/>
      <c r="P201" s="105"/>
      <c r="Q201" s="105"/>
      <c r="R201" s="105"/>
      <c r="S201" s="105"/>
      <c r="T201" s="105"/>
      <c r="U201" s="105"/>
      <c r="V201" s="105"/>
      <c r="W201" s="105"/>
      <c r="X201" s="105"/>
      <c r="Y201" s="105"/>
    </row>
    <row r="202" ht="12.75" customHeight="1">
      <c r="B202" s="105"/>
      <c r="C202" s="105"/>
      <c r="D202" s="105"/>
      <c r="E202" s="105"/>
      <c r="F202" s="105"/>
      <c r="G202" s="105"/>
      <c r="H202" s="105"/>
      <c r="I202" s="105"/>
      <c r="J202" s="105"/>
      <c r="K202" s="105"/>
      <c r="L202" s="105"/>
      <c r="M202" s="105"/>
      <c r="N202" s="105"/>
      <c r="O202" s="105"/>
      <c r="P202" s="105"/>
      <c r="Q202" s="105"/>
      <c r="R202" s="105"/>
      <c r="S202" s="105"/>
      <c r="T202" s="105"/>
      <c r="U202" s="105"/>
      <c r="V202" s="105"/>
      <c r="W202" s="105"/>
      <c r="X202" s="105"/>
      <c r="Y202" s="105"/>
    </row>
    <row r="203" ht="12.75" customHeight="1">
      <c r="B203" s="105"/>
      <c r="C203" s="105"/>
      <c r="D203" s="105"/>
      <c r="E203" s="105"/>
      <c r="F203" s="105"/>
      <c r="G203" s="105"/>
      <c r="H203" s="105"/>
      <c r="I203" s="105"/>
      <c r="J203" s="105"/>
      <c r="K203" s="105"/>
      <c r="L203" s="105"/>
      <c r="M203" s="105"/>
      <c r="N203" s="105"/>
      <c r="O203" s="105"/>
      <c r="P203" s="105"/>
      <c r="Q203" s="105"/>
      <c r="R203" s="105"/>
      <c r="S203" s="105"/>
      <c r="T203" s="105"/>
      <c r="U203" s="105"/>
      <c r="V203" s="105"/>
      <c r="W203" s="105"/>
      <c r="X203" s="105"/>
      <c r="Y203" s="105"/>
    </row>
    <row r="204" ht="12.75" customHeight="1">
      <c r="B204" s="105"/>
      <c r="C204" s="105"/>
      <c r="D204" s="105"/>
      <c r="E204" s="105"/>
      <c r="F204" s="105"/>
      <c r="G204" s="105"/>
      <c r="H204" s="105"/>
      <c r="I204" s="105"/>
      <c r="J204" s="105"/>
      <c r="K204" s="105"/>
      <c r="L204" s="105"/>
      <c r="M204" s="105"/>
      <c r="N204" s="105"/>
      <c r="O204" s="105"/>
      <c r="P204" s="105"/>
      <c r="Q204" s="105"/>
      <c r="R204" s="105"/>
      <c r="S204" s="105"/>
      <c r="T204" s="105"/>
      <c r="U204" s="105"/>
      <c r="V204" s="105"/>
      <c r="W204" s="105"/>
      <c r="X204" s="105"/>
      <c r="Y204" s="105"/>
    </row>
    <row r="205" ht="12.75" customHeight="1">
      <c r="B205" s="105"/>
      <c r="C205" s="105"/>
      <c r="D205" s="105"/>
      <c r="E205" s="105"/>
      <c r="F205" s="105"/>
      <c r="G205" s="105"/>
      <c r="H205" s="105"/>
      <c r="I205" s="105"/>
      <c r="J205" s="105"/>
      <c r="K205" s="105"/>
      <c r="L205" s="105"/>
      <c r="M205" s="105"/>
      <c r="N205" s="105"/>
      <c r="O205" s="105"/>
      <c r="P205" s="105"/>
      <c r="Q205" s="105"/>
      <c r="R205" s="105"/>
      <c r="S205" s="105"/>
      <c r="T205" s="105"/>
      <c r="U205" s="105"/>
      <c r="V205" s="105"/>
      <c r="W205" s="105"/>
      <c r="X205" s="105"/>
      <c r="Y205" s="105"/>
    </row>
    <row r="206" ht="12.75" customHeight="1">
      <c r="B206" s="105"/>
      <c r="C206" s="105"/>
      <c r="D206" s="105"/>
      <c r="E206" s="105"/>
      <c r="F206" s="105"/>
      <c r="G206" s="105"/>
      <c r="H206" s="105"/>
      <c r="I206" s="105"/>
      <c r="J206" s="105"/>
      <c r="K206" s="105"/>
      <c r="L206" s="105"/>
      <c r="M206" s="105"/>
      <c r="N206" s="105"/>
      <c r="O206" s="105"/>
      <c r="P206" s="105"/>
      <c r="Q206" s="105"/>
      <c r="R206" s="105"/>
      <c r="S206" s="105"/>
      <c r="T206" s="105"/>
      <c r="U206" s="105"/>
      <c r="V206" s="105"/>
      <c r="W206" s="105"/>
      <c r="X206" s="105"/>
      <c r="Y206" s="105"/>
    </row>
    <row r="207" ht="12.75" customHeight="1">
      <c r="B207" s="105"/>
      <c r="C207" s="105"/>
      <c r="D207" s="105"/>
      <c r="E207" s="105"/>
      <c r="F207" s="105"/>
      <c r="G207" s="105"/>
      <c r="H207" s="105"/>
      <c r="I207" s="105"/>
      <c r="J207" s="105"/>
      <c r="K207" s="105"/>
      <c r="L207" s="105"/>
      <c r="M207" s="105"/>
      <c r="N207" s="105"/>
      <c r="O207" s="105"/>
      <c r="P207" s="105"/>
      <c r="Q207" s="105"/>
      <c r="R207" s="105"/>
      <c r="S207" s="105"/>
      <c r="T207" s="105"/>
      <c r="U207" s="105"/>
      <c r="V207" s="105"/>
      <c r="W207" s="105"/>
      <c r="X207" s="105"/>
      <c r="Y207" s="105"/>
    </row>
    <row r="208" ht="12.75" customHeight="1">
      <c r="B208" s="105"/>
      <c r="C208" s="105"/>
      <c r="D208" s="105"/>
      <c r="E208" s="105"/>
      <c r="F208" s="105"/>
      <c r="G208" s="105"/>
      <c r="H208" s="105"/>
      <c r="I208" s="105"/>
      <c r="J208" s="105"/>
      <c r="K208" s="105"/>
      <c r="L208" s="105"/>
      <c r="M208" s="105"/>
      <c r="N208" s="105"/>
      <c r="O208" s="105"/>
      <c r="P208" s="105"/>
      <c r="Q208" s="105"/>
      <c r="R208" s="105"/>
      <c r="S208" s="105"/>
      <c r="T208" s="105"/>
      <c r="U208" s="105"/>
      <c r="V208" s="105"/>
      <c r="W208" s="105"/>
      <c r="X208" s="105"/>
      <c r="Y208" s="105"/>
    </row>
    <row r="209" ht="12.75" customHeight="1">
      <c r="B209" s="105"/>
      <c r="C209" s="105"/>
      <c r="D209" s="105"/>
      <c r="E209" s="105"/>
      <c r="F209" s="105"/>
      <c r="G209" s="105"/>
      <c r="H209" s="105"/>
      <c r="I209" s="105"/>
      <c r="J209" s="105"/>
      <c r="K209" s="105"/>
      <c r="L209" s="105"/>
      <c r="M209" s="105"/>
      <c r="N209" s="105"/>
      <c r="O209" s="105"/>
      <c r="P209" s="105"/>
      <c r="Q209" s="105"/>
      <c r="R209" s="105"/>
      <c r="S209" s="105"/>
      <c r="T209" s="105"/>
      <c r="U209" s="105"/>
      <c r="V209" s="105"/>
      <c r="W209" s="105"/>
      <c r="X209" s="105"/>
      <c r="Y209" s="105"/>
    </row>
    <row r="210" ht="12.75" customHeight="1">
      <c r="B210" s="105"/>
      <c r="C210" s="105"/>
      <c r="D210" s="105"/>
      <c r="E210" s="105"/>
      <c r="F210" s="105"/>
      <c r="G210" s="105"/>
      <c r="H210" s="105"/>
      <c r="I210" s="105"/>
      <c r="J210" s="105"/>
      <c r="K210" s="105"/>
      <c r="L210" s="105"/>
      <c r="M210" s="105"/>
      <c r="N210" s="105"/>
      <c r="O210" s="105"/>
      <c r="P210" s="105"/>
      <c r="Q210" s="105"/>
      <c r="R210" s="105"/>
      <c r="S210" s="105"/>
      <c r="T210" s="105"/>
      <c r="U210" s="105"/>
      <c r="V210" s="105"/>
      <c r="W210" s="105"/>
      <c r="X210" s="105"/>
      <c r="Y210" s="105"/>
    </row>
    <row r="211" ht="12.75" customHeight="1">
      <c r="B211" s="105"/>
      <c r="C211" s="105"/>
      <c r="D211" s="105"/>
      <c r="E211" s="105"/>
      <c r="F211" s="105"/>
      <c r="G211" s="105"/>
      <c r="H211" s="105"/>
      <c r="I211" s="105"/>
      <c r="J211" s="105"/>
      <c r="K211" s="105"/>
      <c r="L211" s="105"/>
      <c r="M211" s="105"/>
      <c r="N211" s="105"/>
      <c r="O211" s="105"/>
      <c r="P211" s="105"/>
      <c r="Q211" s="105"/>
      <c r="R211" s="105"/>
      <c r="S211" s="105"/>
      <c r="T211" s="105"/>
      <c r="U211" s="105"/>
      <c r="V211" s="105"/>
      <c r="W211" s="105"/>
      <c r="X211" s="105"/>
      <c r="Y211" s="105"/>
    </row>
    <row r="212" ht="12.75" customHeight="1">
      <c r="B212" s="105"/>
      <c r="C212" s="105"/>
      <c r="D212" s="105"/>
      <c r="E212" s="105"/>
      <c r="F212" s="105"/>
      <c r="G212" s="105"/>
      <c r="H212" s="105"/>
      <c r="I212" s="105"/>
      <c r="J212" s="105"/>
      <c r="K212" s="105"/>
      <c r="L212" s="105"/>
      <c r="M212" s="105"/>
      <c r="N212" s="105"/>
      <c r="O212" s="105"/>
      <c r="P212" s="105"/>
      <c r="Q212" s="105"/>
      <c r="R212" s="105"/>
      <c r="S212" s="105"/>
      <c r="T212" s="105"/>
      <c r="U212" s="105"/>
      <c r="V212" s="105"/>
      <c r="W212" s="105"/>
      <c r="X212" s="105"/>
      <c r="Y212" s="105"/>
    </row>
    <row r="213" ht="12.75" customHeight="1">
      <c r="B213" s="105"/>
      <c r="C213" s="105"/>
      <c r="D213" s="105"/>
      <c r="E213" s="105"/>
      <c r="F213" s="105"/>
      <c r="G213" s="105"/>
      <c r="H213" s="105"/>
      <c r="I213" s="105"/>
      <c r="J213" s="105"/>
      <c r="K213" s="105"/>
      <c r="L213" s="105"/>
      <c r="M213" s="105"/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  <c r="X213" s="105"/>
      <c r="Y213" s="105"/>
    </row>
    <row r="214" ht="12.75" customHeight="1">
      <c r="B214" s="105"/>
      <c r="C214" s="105"/>
      <c r="D214" s="105"/>
      <c r="E214" s="105"/>
      <c r="F214" s="105"/>
      <c r="G214" s="105"/>
      <c r="H214" s="105"/>
      <c r="I214" s="105"/>
      <c r="J214" s="105"/>
      <c r="K214" s="105"/>
      <c r="L214" s="105"/>
      <c r="M214" s="105"/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  <c r="X214" s="105"/>
      <c r="Y214" s="105"/>
    </row>
    <row r="215" ht="12.75" customHeight="1">
      <c r="B215" s="105"/>
      <c r="C215" s="105"/>
      <c r="D215" s="105"/>
      <c r="E215" s="105"/>
      <c r="F215" s="105"/>
      <c r="G215" s="105"/>
      <c r="H215" s="105"/>
      <c r="I215" s="105"/>
      <c r="J215" s="105"/>
      <c r="K215" s="105"/>
      <c r="L215" s="105"/>
      <c r="M215" s="105"/>
      <c r="N215" s="105"/>
      <c r="O215" s="105"/>
      <c r="P215" s="105"/>
      <c r="Q215" s="105"/>
      <c r="R215" s="105"/>
      <c r="S215" s="105"/>
      <c r="T215" s="105"/>
      <c r="U215" s="105"/>
      <c r="V215" s="105"/>
      <c r="W215" s="105"/>
      <c r="X215" s="105"/>
      <c r="Y215" s="105"/>
    </row>
    <row r="216" ht="12.75" customHeight="1">
      <c r="B216" s="105"/>
      <c r="C216" s="105"/>
      <c r="D216" s="105"/>
      <c r="E216" s="105"/>
      <c r="F216" s="105"/>
      <c r="G216" s="105"/>
      <c r="H216" s="105"/>
      <c r="I216" s="105"/>
      <c r="J216" s="105"/>
      <c r="K216" s="105"/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  <c r="X216" s="105"/>
      <c r="Y216" s="105"/>
    </row>
    <row r="217" ht="12.75" customHeight="1">
      <c r="B217" s="105"/>
      <c r="C217" s="105"/>
      <c r="D217" s="105"/>
      <c r="E217" s="105"/>
      <c r="F217" s="105"/>
      <c r="G217" s="105"/>
      <c r="H217" s="105"/>
      <c r="I217" s="105"/>
      <c r="J217" s="105"/>
      <c r="K217" s="105"/>
      <c r="L217" s="105"/>
      <c r="M217" s="105"/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  <c r="X217" s="105"/>
      <c r="Y217" s="105"/>
    </row>
    <row r="218" ht="12.75" customHeight="1">
      <c r="B218" s="105"/>
      <c r="C218" s="105"/>
      <c r="D218" s="105"/>
      <c r="E218" s="105"/>
      <c r="F218" s="105"/>
      <c r="G218" s="105"/>
      <c r="H218" s="105"/>
      <c r="I218" s="105"/>
      <c r="J218" s="105"/>
      <c r="K218" s="105"/>
      <c r="L218" s="105"/>
      <c r="M218" s="105"/>
      <c r="N218" s="105"/>
      <c r="O218" s="105"/>
      <c r="P218" s="105"/>
      <c r="Q218" s="105"/>
      <c r="R218" s="105"/>
      <c r="S218" s="105"/>
      <c r="T218" s="105"/>
      <c r="U218" s="105"/>
      <c r="V218" s="105"/>
      <c r="W218" s="105"/>
      <c r="X218" s="105"/>
      <c r="Y218" s="105"/>
    </row>
    <row r="219" ht="12.75" customHeight="1">
      <c r="B219" s="105"/>
      <c r="C219" s="105"/>
      <c r="D219" s="105"/>
      <c r="E219" s="105"/>
      <c r="F219" s="105"/>
      <c r="G219" s="105"/>
      <c r="H219" s="105"/>
      <c r="I219" s="105"/>
      <c r="J219" s="105"/>
      <c r="K219" s="105"/>
      <c r="L219" s="105"/>
      <c r="M219" s="105"/>
      <c r="N219" s="105"/>
      <c r="O219" s="105"/>
      <c r="P219" s="105"/>
      <c r="Q219" s="105"/>
      <c r="R219" s="105"/>
      <c r="S219" s="105"/>
      <c r="T219" s="105"/>
      <c r="U219" s="105"/>
      <c r="V219" s="105"/>
      <c r="W219" s="105"/>
      <c r="X219" s="105"/>
      <c r="Y219" s="105"/>
    </row>
    <row r="220" ht="12.75" customHeight="1">
      <c r="B220" s="105"/>
      <c r="C220" s="105"/>
      <c r="D220" s="105"/>
      <c r="E220" s="105"/>
      <c r="F220" s="105"/>
      <c r="G220" s="105"/>
      <c r="H220" s="105"/>
      <c r="I220" s="105"/>
      <c r="J220" s="105"/>
      <c r="K220" s="105"/>
      <c r="L220" s="105"/>
      <c r="M220" s="105"/>
      <c r="N220" s="105"/>
      <c r="O220" s="105"/>
      <c r="P220" s="105"/>
      <c r="Q220" s="105"/>
      <c r="R220" s="105"/>
      <c r="S220" s="105"/>
      <c r="T220" s="105"/>
      <c r="U220" s="105"/>
      <c r="V220" s="105"/>
      <c r="W220" s="105"/>
      <c r="X220" s="105"/>
      <c r="Y220" s="105"/>
    </row>
    <row r="221" ht="12.75" customHeight="1">
      <c r="B221" s="105"/>
      <c r="C221" s="105"/>
      <c r="D221" s="105"/>
      <c r="E221" s="105"/>
      <c r="F221" s="105"/>
      <c r="G221" s="105"/>
      <c r="H221" s="105"/>
      <c r="I221" s="105"/>
      <c r="J221" s="105"/>
      <c r="K221" s="105"/>
      <c r="L221" s="105"/>
      <c r="M221" s="105"/>
      <c r="N221" s="105"/>
      <c r="O221" s="105"/>
      <c r="P221" s="105"/>
      <c r="Q221" s="105"/>
      <c r="R221" s="105"/>
      <c r="S221" s="105"/>
      <c r="T221" s="105"/>
      <c r="U221" s="105"/>
      <c r="V221" s="105"/>
      <c r="W221" s="105"/>
      <c r="X221" s="105"/>
      <c r="Y221" s="105"/>
    </row>
    <row r="222" ht="12.75" customHeight="1">
      <c r="B222" s="105"/>
      <c r="C222" s="105"/>
      <c r="D222" s="105"/>
      <c r="E222" s="105"/>
      <c r="F222" s="105"/>
      <c r="G222" s="105"/>
      <c r="H222" s="105"/>
      <c r="I222" s="105"/>
      <c r="J222" s="105"/>
      <c r="K222" s="105"/>
      <c r="L222" s="105"/>
      <c r="M222" s="105"/>
      <c r="N222" s="105"/>
      <c r="O222" s="105"/>
      <c r="P222" s="105"/>
      <c r="Q222" s="105"/>
      <c r="R222" s="105"/>
      <c r="S222" s="105"/>
      <c r="T222" s="105"/>
      <c r="U222" s="105"/>
      <c r="V222" s="105"/>
      <c r="W222" s="105"/>
      <c r="X222" s="105"/>
      <c r="Y222" s="105"/>
    </row>
    <row r="223" ht="12.75" customHeight="1">
      <c r="B223" s="105"/>
      <c r="C223" s="105"/>
      <c r="D223" s="105"/>
      <c r="E223" s="105"/>
      <c r="F223" s="105"/>
      <c r="G223" s="105"/>
      <c r="H223" s="105"/>
      <c r="I223" s="105"/>
      <c r="J223" s="105"/>
      <c r="K223" s="105"/>
      <c r="L223" s="105"/>
      <c r="M223" s="105"/>
      <c r="N223" s="105"/>
      <c r="O223" s="105"/>
      <c r="P223" s="105"/>
      <c r="Q223" s="105"/>
      <c r="R223" s="105"/>
      <c r="S223" s="105"/>
      <c r="T223" s="105"/>
      <c r="U223" s="105"/>
      <c r="V223" s="105"/>
      <c r="W223" s="105"/>
      <c r="X223" s="105"/>
      <c r="Y223" s="105"/>
    </row>
    <row r="224" ht="12.75" customHeight="1">
      <c r="B224" s="105"/>
      <c r="C224" s="105"/>
      <c r="D224" s="105"/>
      <c r="E224" s="105"/>
      <c r="F224" s="105"/>
      <c r="G224" s="105"/>
      <c r="H224" s="105"/>
      <c r="I224" s="105"/>
      <c r="J224" s="105"/>
      <c r="K224" s="105"/>
      <c r="L224" s="105"/>
      <c r="M224" s="105"/>
      <c r="N224" s="105"/>
      <c r="O224" s="105"/>
      <c r="P224" s="105"/>
      <c r="Q224" s="105"/>
      <c r="R224" s="105"/>
      <c r="S224" s="105"/>
      <c r="T224" s="105"/>
      <c r="U224" s="105"/>
      <c r="V224" s="105"/>
      <c r="W224" s="105"/>
      <c r="X224" s="105"/>
      <c r="Y224" s="105"/>
    </row>
    <row r="225" ht="12.75" customHeight="1">
      <c r="B225" s="105"/>
      <c r="C225" s="105"/>
      <c r="D225" s="105"/>
      <c r="E225" s="105"/>
      <c r="F225" s="105"/>
      <c r="G225" s="105"/>
      <c r="H225" s="105"/>
      <c r="I225" s="105"/>
      <c r="J225" s="105"/>
      <c r="K225" s="105"/>
      <c r="L225" s="105"/>
      <c r="M225" s="105"/>
      <c r="N225" s="105"/>
      <c r="O225" s="105"/>
      <c r="P225" s="105"/>
      <c r="Q225" s="105"/>
      <c r="R225" s="105"/>
      <c r="S225" s="105"/>
      <c r="T225" s="105"/>
      <c r="U225" s="105"/>
      <c r="V225" s="105"/>
      <c r="W225" s="105"/>
      <c r="X225" s="105"/>
      <c r="Y225" s="105"/>
    </row>
    <row r="226" ht="12.75" customHeight="1">
      <c r="B226" s="105"/>
      <c r="C226" s="105"/>
      <c r="D226" s="105"/>
      <c r="E226" s="105"/>
      <c r="F226" s="105"/>
      <c r="G226" s="105"/>
      <c r="H226" s="105"/>
      <c r="I226" s="105"/>
      <c r="J226" s="105"/>
      <c r="K226" s="105"/>
      <c r="L226" s="105"/>
      <c r="M226" s="105"/>
      <c r="N226" s="105"/>
      <c r="O226" s="105"/>
      <c r="P226" s="105"/>
      <c r="Q226" s="105"/>
      <c r="R226" s="105"/>
      <c r="S226" s="105"/>
      <c r="T226" s="105"/>
      <c r="U226" s="105"/>
      <c r="V226" s="105"/>
      <c r="W226" s="105"/>
      <c r="X226" s="105"/>
      <c r="Y226" s="105"/>
    </row>
    <row r="227" ht="12.75" customHeight="1">
      <c r="B227" s="105"/>
      <c r="C227" s="105"/>
      <c r="D227" s="105"/>
      <c r="E227" s="105"/>
      <c r="F227" s="105"/>
      <c r="G227" s="105"/>
      <c r="H227" s="105"/>
      <c r="I227" s="105"/>
      <c r="J227" s="105"/>
      <c r="K227" s="105"/>
      <c r="L227" s="105"/>
      <c r="M227" s="105"/>
      <c r="N227" s="105"/>
      <c r="O227" s="105"/>
      <c r="P227" s="105"/>
      <c r="Q227" s="105"/>
      <c r="R227" s="105"/>
      <c r="S227" s="105"/>
      <c r="T227" s="105"/>
      <c r="U227" s="105"/>
      <c r="V227" s="105"/>
      <c r="W227" s="105"/>
      <c r="X227" s="105"/>
      <c r="Y227" s="105"/>
    </row>
    <row r="228" ht="12.75" customHeight="1">
      <c r="B228" s="105"/>
      <c r="C228" s="105"/>
      <c r="D228" s="105"/>
      <c r="E228" s="105"/>
      <c r="F228" s="105"/>
      <c r="G228" s="105"/>
      <c r="H228" s="105"/>
      <c r="I228" s="105"/>
      <c r="J228" s="105"/>
      <c r="K228" s="105"/>
      <c r="L228" s="105"/>
      <c r="M228" s="105"/>
      <c r="N228" s="105"/>
      <c r="O228" s="105"/>
      <c r="P228" s="105"/>
      <c r="Q228" s="105"/>
      <c r="R228" s="105"/>
      <c r="S228" s="105"/>
      <c r="T228" s="105"/>
      <c r="U228" s="105"/>
      <c r="V228" s="105"/>
      <c r="W228" s="105"/>
      <c r="X228" s="105"/>
      <c r="Y228" s="105"/>
    </row>
    <row r="229" ht="12.75" customHeight="1">
      <c r="B229" s="105"/>
      <c r="C229" s="105"/>
      <c r="D229" s="105"/>
      <c r="E229" s="105"/>
      <c r="F229" s="105"/>
      <c r="G229" s="105"/>
      <c r="H229" s="105"/>
      <c r="I229" s="105"/>
      <c r="J229" s="105"/>
      <c r="K229" s="105"/>
      <c r="L229" s="105"/>
      <c r="M229" s="105"/>
      <c r="N229" s="105"/>
      <c r="O229" s="105"/>
      <c r="P229" s="105"/>
      <c r="Q229" s="105"/>
      <c r="R229" s="105"/>
      <c r="S229" s="105"/>
      <c r="T229" s="105"/>
      <c r="U229" s="105"/>
      <c r="V229" s="105"/>
      <c r="W229" s="105"/>
      <c r="X229" s="105"/>
      <c r="Y229" s="105"/>
    </row>
    <row r="230" ht="12.75" customHeight="1">
      <c r="B230" s="105"/>
      <c r="C230" s="105"/>
      <c r="D230" s="105"/>
      <c r="E230" s="105"/>
      <c r="F230" s="105"/>
      <c r="G230" s="105"/>
      <c r="H230" s="105"/>
      <c r="I230" s="105"/>
      <c r="J230" s="105"/>
      <c r="K230" s="105"/>
      <c r="L230" s="105"/>
      <c r="M230" s="105"/>
      <c r="N230" s="105"/>
      <c r="O230" s="105"/>
      <c r="P230" s="105"/>
      <c r="Q230" s="105"/>
      <c r="R230" s="105"/>
      <c r="S230" s="105"/>
      <c r="T230" s="105"/>
      <c r="U230" s="105"/>
      <c r="V230" s="105"/>
      <c r="W230" s="105"/>
      <c r="X230" s="105"/>
      <c r="Y230" s="105"/>
    </row>
    <row r="231" ht="12.75" customHeight="1">
      <c r="B231" s="105"/>
      <c r="C231" s="105"/>
      <c r="D231" s="105"/>
      <c r="E231" s="105"/>
      <c r="F231" s="105"/>
      <c r="G231" s="105"/>
      <c r="H231" s="105"/>
      <c r="I231" s="105"/>
      <c r="J231" s="105"/>
      <c r="K231" s="105"/>
      <c r="L231" s="105"/>
      <c r="M231" s="105"/>
      <c r="N231" s="105"/>
      <c r="O231" s="105"/>
      <c r="P231" s="105"/>
      <c r="Q231" s="105"/>
      <c r="R231" s="105"/>
      <c r="S231" s="105"/>
      <c r="T231" s="105"/>
      <c r="U231" s="105"/>
      <c r="V231" s="105"/>
      <c r="W231" s="105"/>
      <c r="X231" s="105"/>
      <c r="Y231" s="105"/>
    </row>
    <row r="232" ht="12.75" customHeight="1">
      <c r="B232" s="105"/>
      <c r="C232" s="105"/>
      <c r="D232" s="105"/>
      <c r="E232" s="105"/>
      <c r="F232" s="105"/>
      <c r="G232" s="105"/>
      <c r="H232" s="105"/>
      <c r="I232" s="105"/>
      <c r="J232" s="105"/>
      <c r="K232" s="105"/>
      <c r="L232" s="105"/>
      <c r="M232" s="105"/>
      <c r="N232" s="105"/>
      <c r="O232" s="105"/>
      <c r="P232" s="105"/>
      <c r="Q232" s="105"/>
      <c r="R232" s="105"/>
      <c r="S232" s="105"/>
      <c r="T232" s="105"/>
      <c r="U232" s="105"/>
      <c r="V232" s="105"/>
      <c r="W232" s="105"/>
      <c r="X232" s="105"/>
      <c r="Y232" s="105"/>
    </row>
    <row r="233" ht="12.75" customHeight="1">
      <c r="B233" s="105"/>
      <c r="C233" s="105"/>
      <c r="D233" s="105"/>
      <c r="E233" s="105"/>
      <c r="F233" s="105"/>
      <c r="G233" s="105"/>
      <c r="H233" s="105"/>
      <c r="I233" s="105"/>
      <c r="J233" s="105"/>
      <c r="K233" s="105"/>
      <c r="L233" s="105"/>
      <c r="M233" s="105"/>
      <c r="N233" s="105"/>
      <c r="O233" s="105"/>
      <c r="P233" s="105"/>
      <c r="Q233" s="105"/>
      <c r="R233" s="105"/>
      <c r="S233" s="105"/>
      <c r="T233" s="105"/>
      <c r="U233" s="105"/>
      <c r="V233" s="105"/>
      <c r="W233" s="105"/>
      <c r="X233" s="105"/>
      <c r="Y233" s="105"/>
    </row>
    <row r="234" ht="12.75" customHeight="1">
      <c r="B234" s="105"/>
      <c r="C234" s="105"/>
      <c r="D234" s="105"/>
      <c r="E234" s="105"/>
      <c r="F234" s="105"/>
      <c r="G234" s="105"/>
      <c r="H234" s="105"/>
      <c r="I234" s="105"/>
      <c r="J234" s="105"/>
      <c r="K234" s="105"/>
      <c r="L234" s="105"/>
      <c r="M234" s="105"/>
      <c r="N234" s="105"/>
      <c r="O234" s="105"/>
      <c r="P234" s="105"/>
      <c r="Q234" s="105"/>
      <c r="R234" s="105"/>
      <c r="S234" s="105"/>
      <c r="T234" s="105"/>
      <c r="U234" s="105"/>
      <c r="V234" s="105"/>
      <c r="W234" s="105"/>
      <c r="X234" s="105"/>
      <c r="Y234" s="105"/>
    </row>
    <row r="235" ht="12.75" customHeight="1">
      <c r="B235" s="105"/>
      <c r="C235" s="105"/>
      <c r="D235" s="105"/>
      <c r="E235" s="105"/>
      <c r="F235" s="105"/>
      <c r="G235" s="105"/>
      <c r="H235" s="105"/>
      <c r="I235" s="105"/>
      <c r="J235" s="105"/>
      <c r="K235" s="105"/>
      <c r="L235" s="105"/>
      <c r="M235" s="105"/>
      <c r="N235" s="105"/>
      <c r="O235" s="105"/>
      <c r="P235" s="105"/>
      <c r="Q235" s="105"/>
      <c r="R235" s="105"/>
      <c r="S235" s="105"/>
      <c r="T235" s="105"/>
      <c r="U235" s="105"/>
      <c r="V235" s="105"/>
      <c r="W235" s="105"/>
      <c r="X235" s="105"/>
      <c r="Y235" s="105"/>
    </row>
    <row r="236" ht="12.75" customHeight="1">
      <c r="B236" s="105"/>
      <c r="C236" s="105"/>
      <c r="D236" s="105"/>
      <c r="E236" s="105"/>
      <c r="F236" s="105"/>
      <c r="G236" s="105"/>
      <c r="H236" s="105"/>
      <c r="I236" s="105"/>
      <c r="J236" s="105"/>
      <c r="K236" s="105"/>
      <c r="L236" s="105"/>
      <c r="M236" s="105"/>
      <c r="N236" s="105"/>
      <c r="O236" s="105"/>
      <c r="P236" s="105"/>
      <c r="Q236" s="105"/>
      <c r="R236" s="105"/>
      <c r="S236" s="105"/>
      <c r="T236" s="105"/>
      <c r="U236" s="105"/>
      <c r="V236" s="105"/>
      <c r="W236" s="105"/>
      <c r="X236" s="105"/>
      <c r="Y236" s="105"/>
    </row>
    <row r="237" ht="12.75" customHeight="1">
      <c r="B237" s="105"/>
      <c r="C237" s="105"/>
      <c r="D237" s="105"/>
      <c r="E237" s="105"/>
      <c r="F237" s="105"/>
      <c r="G237" s="105"/>
      <c r="H237" s="105"/>
      <c r="I237" s="105"/>
      <c r="J237" s="105"/>
      <c r="K237" s="105"/>
      <c r="L237" s="105"/>
      <c r="M237" s="105"/>
      <c r="N237" s="105"/>
      <c r="O237" s="105"/>
      <c r="P237" s="105"/>
      <c r="Q237" s="105"/>
      <c r="R237" s="105"/>
      <c r="S237" s="105"/>
      <c r="T237" s="105"/>
      <c r="U237" s="105"/>
      <c r="V237" s="105"/>
      <c r="W237" s="105"/>
      <c r="X237" s="105"/>
      <c r="Y237" s="105"/>
    </row>
    <row r="238" ht="12.75" customHeight="1">
      <c r="B238" s="105"/>
      <c r="C238" s="105"/>
      <c r="D238" s="105"/>
      <c r="E238" s="105"/>
      <c r="F238" s="105"/>
      <c r="G238" s="105"/>
      <c r="H238" s="105"/>
      <c r="I238" s="105"/>
      <c r="J238" s="105"/>
      <c r="K238" s="105"/>
      <c r="L238" s="105"/>
      <c r="M238" s="105"/>
      <c r="N238" s="105"/>
      <c r="O238" s="105"/>
      <c r="P238" s="105"/>
      <c r="Q238" s="105"/>
      <c r="R238" s="105"/>
      <c r="S238" s="105"/>
      <c r="T238" s="105"/>
      <c r="U238" s="105"/>
      <c r="V238" s="105"/>
      <c r="W238" s="105"/>
      <c r="X238" s="105"/>
      <c r="Y238" s="105"/>
    </row>
    <row r="239" ht="12.75" customHeight="1">
      <c r="B239" s="105"/>
      <c r="C239" s="105"/>
      <c r="D239" s="105"/>
      <c r="E239" s="105"/>
      <c r="F239" s="105"/>
      <c r="G239" s="105"/>
      <c r="H239" s="105"/>
      <c r="I239" s="105"/>
      <c r="J239" s="105"/>
      <c r="K239" s="105"/>
      <c r="L239" s="105"/>
      <c r="M239" s="105"/>
      <c r="N239" s="105"/>
      <c r="O239" s="105"/>
      <c r="P239" s="105"/>
      <c r="Q239" s="105"/>
      <c r="R239" s="105"/>
      <c r="S239" s="105"/>
      <c r="T239" s="105"/>
      <c r="U239" s="105"/>
      <c r="V239" s="105"/>
      <c r="W239" s="105"/>
      <c r="X239" s="105"/>
      <c r="Y239" s="105"/>
    </row>
    <row r="240" ht="12.75" customHeight="1">
      <c r="B240" s="105"/>
      <c r="C240" s="105"/>
      <c r="D240" s="105"/>
      <c r="E240" s="105"/>
      <c r="F240" s="105"/>
      <c r="G240" s="105"/>
      <c r="H240" s="105"/>
      <c r="I240" s="105"/>
      <c r="J240" s="105"/>
      <c r="K240" s="105"/>
      <c r="L240" s="105"/>
      <c r="M240" s="105"/>
      <c r="N240" s="105"/>
      <c r="O240" s="105"/>
      <c r="P240" s="105"/>
      <c r="Q240" s="105"/>
      <c r="R240" s="105"/>
      <c r="S240" s="105"/>
      <c r="T240" s="105"/>
      <c r="U240" s="105"/>
      <c r="V240" s="105"/>
      <c r="W240" s="105"/>
      <c r="X240" s="105"/>
      <c r="Y240" s="105"/>
    </row>
    <row r="241" ht="12.75" customHeight="1">
      <c r="B241" s="105"/>
      <c r="C241" s="105"/>
      <c r="D241" s="105"/>
      <c r="E241" s="105"/>
      <c r="F241" s="105"/>
      <c r="G241" s="105"/>
      <c r="H241" s="105"/>
      <c r="I241" s="105"/>
      <c r="J241" s="105"/>
      <c r="K241" s="105"/>
      <c r="L241" s="105"/>
      <c r="M241" s="105"/>
      <c r="N241" s="105"/>
      <c r="O241" s="105"/>
      <c r="P241" s="105"/>
      <c r="Q241" s="105"/>
      <c r="R241" s="105"/>
      <c r="S241" s="105"/>
      <c r="T241" s="105"/>
      <c r="U241" s="105"/>
      <c r="V241" s="105"/>
      <c r="W241" s="105"/>
      <c r="X241" s="105"/>
      <c r="Y241" s="105"/>
    </row>
    <row r="242" ht="12.75" customHeight="1">
      <c r="B242" s="105"/>
      <c r="C242" s="105"/>
      <c r="D242" s="105"/>
      <c r="E242" s="105"/>
      <c r="F242" s="105"/>
      <c r="G242" s="105"/>
      <c r="H242" s="105"/>
      <c r="I242" s="105"/>
      <c r="J242" s="105"/>
      <c r="K242" s="105"/>
      <c r="L242" s="105"/>
      <c r="M242" s="105"/>
      <c r="N242" s="105"/>
      <c r="O242" s="105"/>
      <c r="P242" s="105"/>
      <c r="Q242" s="105"/>
      <c r="R242" s="105"/>
      <c r="S242" s="105"/>
      <c r="T242" s="105"/>
      <c r="U242" s="105"/>
      <c r="V242" s="105"/>
      <c r="W242" s="105"/>
      <c r="X242" s="105"/>
      <c r="Y242" s="105"/>
    </row>
    <row r="243" ht="12.75" customHeight="1">
      <c r="B243" s="105"/>
      <c r="C243" s="105"/>
      <c r="D243" s="105"/>
      <c r="E243" s="105"/>
      <c r="F243" s="105"/>
      <c r="G243" s="105"/>
      <c r="H243" s="105"/>
      <c r="I243" s="105"/>
      <c r="J243" s="105"/>
      <c r="K243" s="105"/>
      <c r="L243" s="105"/>
      <c r="M243" s="105"/>
      <c r="N243" s="105"/>
      <c r="O243" s="105"/>
      <c r="P243" s="105"/>
      <c r="Q243" s="105"/>
      <c r="R243" s="105"/>
      <c r="S243" s="105"/>
      <c r="T243" s="105"/>
      <c r="U243" s="105"/>
      <c r="V243" s="105"/>
      <c r="W243" s="105"/>
      <c r="X243" s="105"/>
      <c r="Y243" s="105"/>
    </row>
    <row r="244" ht="12.75" customHeight="1">
      <c r="B244" s="105"/>
      <c r="C244" s="105"/>
      <c r="D244" s="105"/>
      <c r="E244" s="105"/>
      <c r="F244" s="105"/>
      <c r="G244" s="105"/>
      <c r="H244" s="105"/>
      <c r="I244" s="105"/>
      <c r="J244" s="105"/>
      <c r="K244" s="105"/>
      <c r="L244" s="105"/>
      <c r="M244" s="105"/>
      <c r="N244" s="105"/>
      <c r="O244" s="105"/>
      <c r="P244" s="105"/>
      <c r="Q244" s="105"/>
      <c r="R244" s="105"/>
      <c r="S244" s="105"/>
      <c r="T244" s="105"/>
      <c r="U244" s="105"/>
      <c r="V244" s="105"/>
      <c r="W244" s="105"/>
      <c r="X244" s="105"/>
      <c r="Y244" s="105"/>
    </row>
    <row r="245" ht="12.75" customHeight="1">
      <c r="B245" s="105"/>
      <c r="C245" s="105"/>
      <c r="D245" s="105"/>
      <c r="E245" s="105"/>
      <c r="F245" s="105"/>
      <c r="G245" s="105"/>
      <c r="H245" s="105"/>
      <c r="I245" s="105"/>
      <c r="J245" s="105"/>
      <c r="K245" s="105"/>
      <c r="L245" s="105"/>
      <c r="M245" s="105"/>
      <c r="N245" s="105"/>
      <c r="O245" s="105"/>
      <c r="P245" s="105"/>
      <c r="Q245" s="105"/>
      <c r="R245" s="105"/>
      <c r="S245" s="105"/>
      <c r="T245" s="105"/>
      <c r="U245" s="105"/>
      <c r="V245" s="105"/>
      <c r="W245" s="105"/>
      <c r="X245" s="105"/>
      <c r="Y245" s="105"/>
    </row>
    <row r="246" ht="12.75" customHeight="1">
      <c r="B246" s="105"/>
      <c r="C246" s="105"/>
      <c r="D246" s="105"/>
      <c r="E246" s="105"/>
      <c r="F246" s="105"/>
      <c r="G246" s="105"/>
      <c r="H246" s="105"/>
      <c r="I246" s="105"/>
      <c r="J246" s="105"/>
      <c r="K246" s="105"/>
      <c r="L246" s="105"/>
      <c r="M246" s="105"/>
      <c r="N246" s="105"/>
      <c r="O246" s="105"/>
      <c r="P246" s="105"/>
      <c r="Q246" s="105"/>
      <c r="R246" s="105"/>
      <c r="S246" s="105"/>
      <c r="T246" s="105"/>
      <c r="U246" s="105"/>
      <c r="V246" s="105"/>
      <c r="W246" s="105"/>
      <c r="X246" s="105"/>
      <c r="Y246" s="105"/>
    </row>
    <row r="247" ht="12.75" customHeight="1">
      <c r="B247" s="105"/>
      <c r="C247" s="105"/>
      <c r="D247" s="105"/>
      <c r="E247" s="105"/>
      <c r="F247" s="105"/>
      <c r="G247" s="105"/>
      <c r="H247" s="105"/>
      <c r="I247" s="105"/>
      <c r="J247" s="105"/>
      <c r="K247" s="105"/>
      <c r="L247" s="105"/>
      <c r="M247" s="105"/>
      <c r="N247" s="105"/>
      <c r="O247" s="105"/>
      <c r="P247" s="105"/>
      <c r="Q247" s="105"/>
      <c r="R247" s="105"/>
      <c r="S247" s="105"/>
      <c r="T247" s="105"/>
      <c r="U247" s="105"/>
      <c r="V247" s="105"/>
      <c r="W247" s="105"/>
      <c r="X247" s="105"/>
      <c r="Y247" s="105"/>
    </row>
    <row r="248" ht="12.75" customHeight="1">
      <c r="B248" s="105"/>
      <c r="C248" s="105"/>
      <c r="D248" s="105"/>
      <c r="E248" s="105"/>
      <c r="F248" s="105"/>
      <c r="G248" s="105"/>
      <c r="H248" s="105"/>
      <c r="I248" s="105"/>
      <c r="J248" s="105"/>
      <c r="K248" s="105"/>
      <c r="L248" s="105"/>
      <c r="M248" s="105"/>
      <c r="N248" s="105"/>
      <c r="O248" s="105"/>
      <c r="P248" s="105"/>
      <c r="Q248" s="105"/>
      <c r="R248" s="105"/>
      <c r="S248" s="105"/>
      <c r="T248" s="105"/>
      <c r="U248" s="105"/>
      <c r="V248" s="105"/>
      <c r="W248" s="105"/>
      <c r="X248" s="105"/>
      <c r="Y248" s="105"/>
    </row>
    <row r="249" ht="12.75" customHeight="1">
      <c r="B249" s="105"/>
      <c r="C249" s="105"/>
      <c r="D249" s="105"/>
      <c r="E249" s="105"/>
      <c r="F249" s="105"/>
      <c r="G249" s="105"/>
      <c r="H249" s="105"/>
      <c r="I249" s="105"/>
      <c r="J249" s="105"/>
      <c r="K249" s="105"/>
      <c r="L249" s="105"/>
      <c r="M249" s="105"/>
      <c r="N249" s="105"/>
      <c r="O249" s="105"/>
      <c r="P249" s="105"/>
      <c r="Q249" s="105"/>
      <c r="R249" s="105"/>
      <c r="S249" s="105"/>
      <c r="T249" s="105"/>
      <c r="U249" s="105"/>
      <c r="V249" s="105"/>
      <c r="W249" s="105"/>
      <c r="X249" s="105"/>
      <c r="Y249" s="105"/>
    </row>
    <row r="250" ht="12.75" customHeight="1">
      <c r="B250" s="105"/>
      <c r="C250" s="105"/>
      <c r="D250" s="105"/>
      <c r="E250" s="105"/>
      <c r="F250" s="105"/>
      <c r="G250" s="105"/>
      <c r="H250" s="105"/>
      <c r="I250" s="105"/>
      <c r="J250" s="105"/>
      <c r="K250" s="105"/>
      <c r="L250" s="105"/>
      <c r="M250" s="105"/>
      <c r="N250" s="105"/>
      <c r="O250" s="105"/>
      <c r="P250" s="105"/>
      <c r="Q250" s="105"/>
      <c r="R250" s="105"/>
      <c r="S250" s="105"/>
      <c r="T250" s="105"/>
      <c r="U250" s="105"/>
      <c r="V250" s="105"/>
      <c r="W250" s="105"/>
      <c r="X250" s="105"/>
      <c r="Y250" s="105"/>
    </row>
    <row r="251" ht="12.75" customHeight="1">
      <c r="B251" s="105"/>
      <c r="C251" s="105"/>
      <c r="D251" s="105"/>
      <c r="E251" s="105"/>
      <c r="F251" s="105"/>
      <c r="G251" s="105"/>
      <c r="H251" s="105"/>
      <c r="I251" s="105"/>
      <c r="J251" s="105"/>
      <c r="K251" s="105"/>
      <c r="L251" s="105"/>
      <c r="M251" s="105"/>
      <c r="N251" s="105"/>
      <c r="O251" s="105"/>
      <c r="P251" s="105"/>
      <c r="Q251" s="105"/>
      <c r="R251" s="105"/>
      <c r="S251" s="105"/>
      <c r="T251" s="105"/>
      <c r="U251" s="105"/>
      <c r="V251" s="105"/>
      <c r="W251" s="105"/>
      <c r="X251" s="105"/>
      <c r="Y251" s="105"/>
    </row>
    <row r="252" ht="12.75" customHeight="1">
      <c r="B252" s="105"/>
      <c r="C252" s="105"/>
      <c r="D252" s="105"/>
      <c r="E252" s="105"/>
      <c r="F252" s="105"/>
      <c r="G252" s="105"/>
      <c r="H252" s="105"/>
      <c r="I252" s="105"/>
      <c r="J252" s="105"/>
      <c r="K252" s="105"/>
      <c r="L252" s="105"/>
      <c r="M252" s="105"/>
      <c r="N252" s="105"/>
      <c r="O252" s="105"/>
      <c r="P252" s="105"/>
      <c r="Q252" s="105"/>
      <c r="R252" s="105"/>
      <c r="S252" s="105"/>
      <c r="T252" s="105"/>
      <c r="U252" s="105"/>
      <c r="V252" s="105"/>
      <c r="W252" s="105"/>
      <c r="X252" s="105"/>
      <c r="Y252" s="105"/>
    </row>
    <row r="253" ht="12.75" customHeight="1">
      <c r="B253" s="105"/>
      <c r="C253" s="105"/>
      <c r="D253" s="105"/>
      <c r="E253" s="105"/>
      <c r="F253" s="105"/>
      <c r="G253" s="105"/>
      <c r="H253" s="105"/>
      <c r="I253" s="105"/>
      <c r="J253" s="105"/>
      <c r="K253" s="105"/>
      <c r="L253" s="105"/>
      <c r="M253" s="105"/>
      <c r="N253" s="105"/>
      <c r="O253" s="105"/>
      <c r="P253" s="105"/>
      <c r="Q253" s="105"/>
      <c r="R253" s="105"/>
      <c r="S253" s="105"/>
      <c r="T253" s="105"/>
      <c r="U253" s="105"/>
      <c r="V253" s="105"/>
      <c r="W253" s="105"/>
      <c r="X253" s="105"/>
      <c r="Y253" s="105"/>
    </row>
    <row r="254" ht="12.75" customHeight="1">
      <c r="B254" s="105"/>
      <c r="C254" s="105"/>
      <c r="D254" s="105"/>
      <c r="E254" s="105"/>
      <c r="F254" s="105"/>
      <c r="G254" s="105"/>
      <c r="H254" s="105"/>
      <c r="I254" s="105"/>
      <c r="J254" s="105"/>
      <c r="K254" s="105"/>
      <c r="L254" s="105"/>
      <c r="M254" s="105"/>
      <c r="N254" s="105"/>
      <c r="O254" s="105"/>
      <c r="P254" s="105"/>
      <c r="Q254" s="105"/>
      <c r="R254" s="105"/>
      <c r="S254" s="105"/>
      <c r="T254" s="105"/>
      <c r="U254" s="105"/>
      <c r="V254" s="105"/>
      <c r="W254" s="105"/>
      <c r="X254" s="105"/>
      <c r="Y254" s="105"/>
    </row>
    <row r="255" ht="12.75" customHeight="1">
      <c r="B255" s="105"/>
      <c r="C255" s="105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</row>
    <row r="256" ht="12.75" customHeight="1">
      <c r="B256" s="105"/>
      <c r="C256" s="105"/>
      <c r="D256" s="105"/>
      <c r="E256" s="105"/>
      <c r="F256" s="105"/>
      <c r="G256" s="105"/>
      <c r="H256" s="105"/>
      <c r="I256" s="105"/>
      <c r="J256" s="105"/>
      <c r="K256" s="105"/>
      <c r="L256" s="105"/>
      <c r="M256" s="105"/>
      <c r="N256" s="105"/>
      <c r="O256" s="105"/>
      <c r="P256" s="105"/>
      <c r="Q256" s="105"/>
      <c r="R256" s="105"/>
      <c r="S256" s="105"/>
      <c r="T256" s="105"/>
      <c r="U256" s="105"/>
      <c r="V256" s="105"/>
      <c r="W256" s="105"/>
      <c r="X256" s="105"/>
      <c r="Y256" s="105"/>
    </row>
    <row r="257" ht="12.75" customHeight="1">
      <c r="B257" s="105"/>
      <c r="C257" s="105"/>
      <c r="D257" s="105"/>
      <c r="E257" s="105"/>
      <c r="F257" s="105"/>
      <c r="G257" s="105"/>
      <c r="H257" s="105"/>
      <c r="I257" s="105"/>
      <c r="J257" s="105"/>
      <c r="K257" s="105"/>
      <c r="L257" s="105"/>
      <c r="M257" s="105"/>
      <c r="N257" s="105"/>
      <c r="O257" s="105"/>
      <c r="P257" s="105"/>
      <c r="Q257" s="105"/>
      <c r="R257" s="105"/>
      <c r="S257" s="105"/>
      <c r="T257" s="105"/>
      <c r="U257" s="105"/>
      <c r="V257" s="105"/>
      <c r="W257" s="105"/>
      <c r="X257" s="105"/>
      <c r="Y257" s="105"/>
    </row>
    <row r="258" ht="12.75" customHeight="1">
      <c r="B258" s="105"/>
      <c r="C258" s="105"/>
      <c r="D258" s="105"/>
      <c r="E258" s="105"/>
      <c r="F258" s="105"/>
      <c r="G258" s="105"/>
      <c r="H258" s="105"/>
      <c r="I258" s="105"/>
      <c r="J258" s="105"/>
      <c r="K258" s="105"/>
      <c r="L258" s="105"/>
      <c r="M258" s="105"/>
      <c r="N258" s="105"/>
      <c r="O258" s="105"/>
      <c r="P258" s="105"/>
      <c r="Q258" s="105"/>
      <c r="R258" s="105"/>
      <c r="S258" s="105"/>
      <c r="T258" s="105"/>
      <c r="U258" s="105"/>
      <c r="V258" s="105"/>
      <c r="W258" s="105"/>
      <c r="X258" s="105"/>
      <c r="Y258" s="105"/>
    </row>
    <row r="259" ht="12.75" customHeight="1">
      <c r="B259" s="105"/>
      <c r="C259" s="105"/>
      <c r="D259" s="105"/>
      <c r="E259" s="105"/>
      <c r="F259" s="105"/>
      <c r="G259" s="105"/>
      <c r="H259" s="105"/>
      <c r="I259" s="105"/>
      <c r="J259" s="105"/>
      <c r="K259" s="105"/>
      <c r="L259" s="105"/>
      <c r="M259" s="105"/>
      <c r="N259" s="105"/>
      <c r="O259" s="105"/>
      <c r="P259" s="105"/>
      <c r="Q259" s="105"/>
      <c r="R259" s="105"/>
      <c r="S259" s="105"/>
      <c r="T259" s="105"/>
      <c r="U259" s="105"/>
      <c r="V259" s="105"/>
      <c r="W259" s="105"/>
      <c r="X259" s="105"/>
      <c r="Y259" s="105"/>
    </row>
    <row r="260" ht="12.75" customHeight="1">
      <c r="B260" s="105"/>
      <c r="C260" s="105"/>
      <c r="D260" s="105"/>
      <c r="E260" s="105"/>
      <c r="F260" s="105"/>
      <c r="G260" s="105"/>
      <c r="H260" s="105"/>
      <c r="I260" s="105"/>
      <c r="J260" s="105"/>
      <c r="K260" s="105"/>
      <c r="L260" s="105"/>
      <c r="M260" s="105"/>
      <c r="N260" s="105"/>
      <c r="O260" s="105"/>
      <c r="P260" s="105"/>
      <c r="Q260" s="105"/>
      <c r="R260" s="105"/>
      <c r="S260" s="105"/>
      <c r="T260" s="105"/>
      <c r="U260" s="105"/>
      <c r="V260" s="105"/>
      <c r="W260" s="105"/>
      <c r="X260" s="105"/>
      <c r="Y260" s="105"/>
    </row>
    <row r="261" ht="12.75" customHeight="1">
      <c r="B261" s="105"/>
      <c r="C261" s="105"/>
      <c r="D261" s="105"/>
      <c r="E261" s="105"/>
      <c r="F261" s="105"/>
      <c r="G261" s="105"/>
      <c r="H261" s="105"/>
      <c r="I261" s="105"/>
      <c r="J261" s="105"/>
      <c r="K261" s="105"/>
      <c r="L261" s="105"/>
      <c r="M261" s="105"/>
      <c r="N261" s="105"/>
      <c r="O261" s="105"/>
      <c r="P261" s="105"/>
      <c r="Q261" s="105"/>
      <c r="R261" s="105"/>
      <c r="S261" s="105"/>
      <c r="T261" s="105"/>
      <c r="U261" s="105"/>
      <c r="V261" s="105"/>
      <c r="W261" s="105"/>
      <c r="X261" s="105"/>
      <c r="Y261" s="105"/>
    </row>
    <row r="262" ht="12.75" customHeight="1">
      <c r="B262" s="105"/>
      <c r="C262" s="105"/>
      <c r="D262" s="105"/>
      <c r="E262" s="105"/>
      <c r="F262" s="105"/>
      <c r="G262" s="105"/>
      <c r="H262" s="105"/>
      <c r="I262" s="105"/>
      <c r="J262" s="105"/>
      <c r="K262" s="105"/>
      <c r="L262" s="105"/>
      <c r="M262" s="105"/>
      <c r="N262" s="105"/>
      <c r="O262" s="105"/>
      <c r="P262" s="105"/>
      <c r="Q262" s="105"/>
      <c r="R262" s="105"/>
      <c r="S262" s="105"/>
      <c r="T262" s="105"/>
      <c r="U262" s="105"/>
      <c r="V262" s="105"/>
      <c r="W262" s="105"/>
      <c r="X262" s="105"/>
      <c r="Y262" s="105"/>
    </row>
    <row r="263" ht="12.75" customHeight="1">
      <c r="B263" s="105"/>
      <c r="C263" s="105"/>
      <c r="D263" s="105"/>
      <c r="E263" s="105"/>
      <c r="F263" s="105"/>
      <c r="G263" s="105"/>
      <c r="H263" s="105"/>
      <c r="I263" s="105"/>
      <c r="J263" s="105"/>
      <c r="K263" s="105"/>
      <c r="L263" s="105"/>
      <c r="M263" s="105"/>
      <c r="N263" s="105"/>
      <c r="O263" s="105"/>
      <c r="P263" s="105"/>
      <c r="Q263" s="105"/>
      <c r="R263" s="105"/>
      <c r="S263" s="105"/>
      <c r="T263" s="105"/>
      <c r="U263" s="105"/>
      <c r="V263" s="105"/>
      <c r="W263" s="105"/>
      <c r="X263" s="105"/>
      <c r="Y263" s="105"/>
    </row>
    <row r="264" ht="12.75" customHeight="1">
      <c r="B264" s="105"/>
      <c r="C264" s="105"/>
      <c r="D264" s="105"/>
      <c r="E264" s="105"/>
      <c r="F264" s="105"/>
      <c r="G264" s="105"/>
      <c r="H264" s="105"/>
      <c r="I264" s="105"/>
      <c r="J264" s="105"/>
      <c r="K264" s="105"/>
      <c r="L264" s="105"/>
      <c r="M264" s="105"/>
      <c r="N264" s="105"/>
      <c r="O264" s="105"/>
      <c r="P264" s="105"/>
      <c r="Q264" s="105"/>
      <c r="R264" s="105"/>
      <c r="S264" s="105"/>
      <c r="T264" s="105"/>
      <c r="U264" s="105"/>
      <c r="V264" s="105"/>
      <c r="W264" s="105"/>
      <c r="X264" s="105"/>
      <c r="Y264" s="105"/>
    </row>
    <row r="265" ht="12.75" customHeight="1">
      <c r="B265" s="105"/>
      <c r="C265" s="105"/>
      <c r="D265" s="105"/>
      <c r="E265" s="105"/>
      <c r="F265" s="105"/>
      <c r="G265" s="105"/>
      <c r="H265" s="105"/>
      <c r="I265" s="105"/>
      <c r="J265" s="105"/>
      <c r="K265" s="105"/>
      <c r="L265" s="105"/>
      <c r="M265" s="105"/>
      <c r="N265" s="105"/>
      <c r="O265" s="105"/>
      <c r="P265" s="105"/>
      <c r="Q265" s="105"/>
      <c r="R265" s="105"/>
      <c r="S265" s="105"/>
      <c r="T265" s="105"/>
      <c r="U265" s="105"/>
      <c r="V265" s="105"/>
      <c r="W265" s="105"/>
      <c r="X265" s="105"/>
      <c r="Y265" s="105"/>
    </row>
    <row r="266" ht="12.75" customHeight="1">
      <c r="B266" s="105"/>
      <c r="C266" s="105"/>
      <c r="D266" s="105"/>
      <c r="E266" s="105"/>
      <c r="F266" s="105"/>
      <c r="G266" s="105"/>
      <c r="H266" s="105"/>
      <c r="I266" s="105"/>
      <c r="J266" s="105"/>
      <c r="K266" s="105"/>
      <c r="L266" s="105"/>
      <c r="M266" s="105"/>
      <c r="N266" s="105"/>
      <c r="O266" s="105"/>
      <c r="P266" s="105"/>
      <c r="Q266" s="105"/>
      <c r="R266" s="105"/>
      <c r="S266" s="105"/>
      <c r="T266" s="105"/>
      <c r="U266" s="105"/>
      <c r="V266" s="105"/>
      <c r="W266" s="105"/>
      <c r="X266" s="105"/>
      <c r="Y266" s="105"/>
    </row>
    <row r="267" ht="12.75" customHeight="1">
      <c r="B267" s="105"/>
      <c r="C267" s="105"/>
      <c r="D267" s="105"/>
      <c r="E267" s="105"/>
      <c r="F267" s="105"/>
      <c r="G267" s="105"/>
      <c r="H267" s="105"/>
      <c r="I267" s="105"/>
      <c r="J267" s="105"/>
      <c r="K267" s="105"/>
      <c r="L267" s="105"/>
      <c r="M267" s="105"/>
      <c r="N267" s="105"/>
      <c r="O267" s="105"/>
      <c r="P267" s="105"/>
      <c r="Q267" s="105"/>
      <c r="R267" s="105"/>
      <c r="S267" s="105"/>
      <c r="T267" s="105"/>
      <c r="U267" s="105"/>
      <c r="V267" s="105"/>
      <c r="W267" s="105"/>
      <c r="X267" s="105"/>
      <c r="Y267" s="105"/>
    </row>
    <row r="268" ht="12.75" customHeight="1">
      <c r="B268" s="105"/>
      <c r="C268" s="105"/>
      <c r="D268" s="105"/>
      <c r="E268" s="105"/>
      <c r="F268" s="105"/>
      <c r="G268" s="105"/>
      <c r="H268" s="105"/>
      <c r="I268" s="105"/>
      <c r="J268" s="105"/>
      <c r="K268" s="105"/>
      <c r="L268" s="105"/>
      <c r="M268" s="105"/>
      <c r="N268" s="105"/>
      <c r="O268" s="105"/>
      <c r="P268" s="105"/>
      <c r="Q268" s="105"/>
      <c r="R268" s="105"/>
      <c r="S268" s="105"/>
      <c r="T268" s="105"/>
      <c r="U268" s="105"/>
      <c r="V268" s="105"/>
      <c r="W268" s="105"/>
      <c r="X268" s="105"/>
      <c r="Y268" s="105"/>
    </row>
    <row r="269" ht="12.75" customHeight="1">
      <c r="B269" s="105"/>
      <c r="C269" s="105"/>
      <c r="D269" s="105"/>
      <c r="E269" s="105"/>
      <c r="F269" s="105"/>
      <c r="G269" s="105"/>
      <c r="H269" s="105"/>
      <c r="I269" s="105"/>
      <c r="J269" s="105"/>
      <c r="K269" s="105"/>
      <c r="L269" s="105"/>
      <c r="M269" s="105"/>
      <c r="N269" s="105"/>
      <c r="O269" s="105"/>
      <c r="P269" s="105"/>
      <c r="Q269" s="105"/>
      <c r="R269" s="105"/>
      <c r="S269" s="105"/>
      <c r="T269" s="105"/>
      <c r="U269" s="105"/>
      <c r="V269" s="105"/>
      <c r="W269" s="105"/>
      <c r="X269" s="105"/>
      <c r="Y269" s="105"/>
    </row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B2:P2"/>
    <mergeCell ref="R2:S2"/>
    <mergeCell ref="T2:U2"/>
    <mergeCell ref="V2:W2"/>
    <mergeCell ref="B3:P3"/>
    <mergeCell ref="R3:S3"/>
    <mergeCell ref="T3:U3"/>
    <mergeCell ref="V3:W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2006-01-21T17:04:17Z</dcterms:created>
  <dc:creator>Juan Palacio</dc:creator>
</cp:coreProperties>
</file>