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Datos!$A$9:$G$18</definedName>
  </definedNames>
  <calcPr/>
  <extLst>
    <ext uri="GoogleSheetsCustomDataVersion1">
      <go:sheetsCustomData xmlns:go="http://customooxmlschemas.google.com/" r:id="rId8" roundtripDataSignature="AMtx7miU2gu21cqSbhPWrEPS9YUFu4kCLg=="/>
    </ext>
  </extLst>
</workbook>
</file>

<file path=xl/sharedStrings.xml><?xml version="1.0" encoding="utf-8"?>
<sst xmlns="http://schemas.openxmlformats.org/spreadsheetml/2006/main" count="85" uniqueCount="61">
  <si>
    <t>INSTRUCCIONES DEL APLICATIVO PARA UN CONSULTORIO MEDICO</t>
  </si>
  <si>
    <t>AGENDAMIENTO DE CITAS MÉDICAS</t>
  </si>
  <si>
    <t>1. Realizar un control de agendamiento de citas medicas como medio aplicativo.</t>
  </si>
  <si>
    <t>2. Generar tres tipos de usuarios: Paciente, Medico, Administrador, con distintos permisos cada uno de ellos.</t>
  </si>
  <si>
    <t>3. Permitir iniciar sesión a cada uno de ellos dentro del aplicativo, con su respectiva funcion (Tipo de usuario).</t>
  </si>
  <si>
    <t>4. Permitir a todo tipo de usuario, cambiar su contrasena.</t>
  </si>
  <si>
    <t>5. Permitir al usuario tipo PACIENTE que pueda agendar una cita medica, actualizar su informacion.</t>
  </si>
  <si>
    <t>6. Permitir al usuario tipo MEDICO que pueda observar las citas medicas respectivas, listar pacientes, actualizar su informacion.</t>
  </si>
  <si>
    <t>7. Permitir al usuario tipo ADMINISTRADOR que pueda agregar, eliminar, listar, ya sean pacientes o medicos.</t>
  </si>
  <si>
    <t>Proyecto</t>
  </si>
  <si>
    <t>Control de agendamiento de citas médicas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</si>
  <si>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</si>
  <si>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</si>
  <si>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</si>
  <si>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</si>
  <si>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</si>
  <si>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</si>
  <si>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</si>
  <si>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</si>
  <si>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</si>
  <si>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</si>
  <si>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</si>
  <si>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Mafer</t>
  </si>
  <si>
    <t>Codificación</t>
  </si>
  <si>
    <t>En curso</t>
  </si>
  <si>
    <t>Luis</t>
  </si>
  <si>
    <t>Prototipado</t>
  </si>
  <si>
    <t>Terminada</t>
  </si>
  <si>
    <t>Christopher</t>
  </si>
  <si>
    <t>Pruebas</t>
  </si>
  <si>
    <t>Eliminada</t>
  </si>
  <si>
    <t>Reunión</t>
  </si>
  <si>
    <t>Documentacion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</si>
  <si>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</si>
  <si>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</si>
  <si>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</si>
  <si>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</si>
  <si>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</si>
  <si>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</si>
  <si>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</si>
  <si>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</si>
  <si>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</si>
  <si>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</si>
  <si>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</si>
  <si>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</si>
  <si>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REQ001</t>
  </si>
  <si>
    <t>Identificacion de requisitos funcionales (Matriz Marco de Trabajo HU V1.3)</t>
  </si>
  <si>
    <t xml:space="preserve"> </t>
  </si>
  <si>
    <t>REQ002</t>
  </si>
  <si>
    <t>Especificacion de Requisitos fundamentales V1.1</t>
  </si>
  <si>
    <t>REQ005</t>
  </si>
  <si>
    <t xml:space="preserve">Diseño del Diagrama de clases </t>
  </si>
  <si>
    <t>CM-RF12</t>
  </si>
  <si>
    <t>Cambiar Contraseña (Paciente,Medico)</t>
  </si>
  <si>
    <t>CM-RF13</t>
  </si>
  <si>
    <t>Actualizar Perfil Paciente</t>
  </si>
  <si>
    <t>CM-CP-01</t>
  </si>
  <si>
    <t>Caso de Prueba Login(Caja Blanca)</t>
  </si>
  <si>
    <t>CM-CP-02</t>
  </si>
  <si>
    <t>Caso de Prueba Login(Caja Negra)</t>
  </si>
  <si>
    <t>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</si>
</sst>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2">
    <font>
      <sz val="10.0"/>
      <color rgb="FF000000"/>
      <name val="Arial"/>
    </font>
    <font>
      <b/>
      <sz val="24.0"/>
      <color theme="1"/>
      <name val="Calibri"/>
    </font>
    <font>
      <color theme="1"/>
      <name val="Calibri"/>
    </font>
    <font>
      <sz val="18.0"/>
      <color rgb="FF000000"/>
      <name val="Calibri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</fills>
  <borders count="38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left/>
    </border>
    <border>
      <left style="thin">
        <color rgb="FFC0C0C0"/>
      </left>
      <right style="thin">
        <color rgb="FFC0C0C0"/>
      </right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3" fontId="3" numFmtId="0" xfId="0" applyAlignment="1" applyFill="1" applyFont="1">
      <alignment horizontal="left"/>
    </xf>
    <xf borderId="0" fillId="4" fontId="2" numFmtId="0" xfId="0" applyFill="1" applyFont="1"/>
    <xf borderId="0" fillId="5" fontId="2" numFmtId="0" xfId="0" applyFill="1" applyFont="1"/>
    <xf borderId="0" fillId="0" fontId="2" numFmtId="0" xfId="0" applyFont="1"/>
    <xf borderId="1" fillId="6" fontId="4" numFmtId="0" xfId="0" applyAlignment="1" applyBorder="1" applyFill="1" applyFont="1">
      <alignment horizontal="center" shrinkToFit="0" vertical="bottom" wrapText="0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5" fillId="0" fontId="5" numFmtId="0" xfId="0" applyBorder="1" applyFont="1"/>
    <xf borderId="6" fillId="0" fontId="5" numFmtId="0" xfId="0" applyBorder="1" applyFont="1"/>
    <xf borderId="7" fillId="6" fontId="6" numFmtId="0" xfId="0" applyAlignment="1" applyBorder="1" applyFont="1">
      <alignment horizontal="center" shrinkToFit="0" vertical="bottom" wrapText="0"/>
    </xf>
    <xf borderId="8" fillId="6" fontId="6" numFmtId="0" xfId="0" applyAlignment="1" applyBorder="1" applyFont="1">
      <alignment horizontal="center" shrinkToFit="0" vertical="bottom" wrapText="0"/>
    </xf>
    <xf borderId="9" fillId="6" fontId="6" numFmtId="0" xfId="0" applyAlignment="1" applyBorder="1" applyFont="1">
      <alignment horizontal="center" shrinkToFit="0" vertical="bottom" wrapText="0"/>
    </xf>
    <xf borderId="10" fillId="0" fontId="4" numFmtId="0" xfId="0" applyAlignment="1" applyBorder="1" applyFont="1">
      <alignment horizontal="center" shrinkToFit="0" vertical="bottom" wrapText="0"/>
    </xf>
    <xf borderId="10" fillId="0" fontId="4" numFmtId="164" xfId="0" applyAlignment="1" applyBorder="1" applyFont="1" applyNumberFormat="1">
      <alignment horizontal="center" shrinkToFit="0" vertical="bottom" wrapText="0"/>
    </xf>
    <xf borderId="10" fillId="0" fontId="4" numFmtId="1" xfId="0" applyAlignment="1" applyBorder="1" applyFont="1" applyNumberFormat="1">
      <alignment horizontal="center" shrinkToFit="0" vertical="bottom" wrapText="0"/>
    </xf>
    <xf borderId="11" fillId="6" fontId="7" numFmtId="0" xfId="0" applyAlignment="1" applyBorder="1" applyFont="1">
      <alignment horizontal="center" shrinkToFit="0" vertical="bottom" wrapText="0"/>
    </xf>
    <xf borderId="12" fillId="0" fontId="5" numFmtId="0" xfId="0" applyBorder="1" applyFont="1"/>
    <xf borderId="13" fillId="6" fontId="7" numFmtId="0" xfId="0" applyAlignment="1" applyBorder="1" applyFont="1">
      <alignment horizontal="center" shrinkToFit="0" vertical="center" wrapText="0"/>
    </xf>
    <xf borderId="14" fillId="6" fontId="7" numFmtId="0" xfId="0" applyAlignment="1" applyBorder="1" applyFont="1">
      <alignment horizontal="center" shrinkToFit="0" vertical="center" wrapText="0"/>
    </xf>
    <xf borderId="15" fillId="6" fontId="7" numFmtId="0" xfId="0" applyAlignment="1" applyBorder="1" applyFont="1">
      <alignment horizontal="center" shrinkToFit="0" vertical="bottom" wrapText="0"/>
    </xf>
    <xf borderId="16" fillId="6" fontId="7" numFmtId="0" xfId="0" applyAlignment="1" applyBorder="1" applyFont="1">
      <alignment horizontal="center" shrinkToFit="0" vertical="bottom" wrapText="0"/>
    </xf>
    <xf borderId="17" fillId="0" fontId="5" numFmtId="0" xfId="0" applyBorder="1" applyFont="1"/>
    <xf borderId="18" fillId="0" fontId="5" numFmtId="0" xfId="0" applyBorder="1" applyFont="1"/>
    <xf borderId="19" fillId="0" fontId="4" numFmtId="49" xfId="0" applyAlignment="1" applyBorder="1" applyFont="1" applyNumberFormat="1">
      <alignment shrinkToFit="0" vertical="bottom" wrapText="0"/>
    </xf>
    <xf borderId="20" fillId="0" fontId="4" numFmtId="49" xfId="0" applyAlignment="1" applyBorder="1" applyFont="1" applyNumberFormat="1">
      <alignment shrinkToFit="0" vertical="bottom" wrapText="0"/>
    </xf>
    <xf borderId="19" fillId="0" fontId="4" numFmtId="165" xfId="0" applyAlignment="1" applyBorder="1" applyFont="1" applyNumberFormat="1">
      <alignment horizontal="left" shrinkToFit="0" vertical="bottom" wrapText="0"/>
    </xf>
    <xf borderId="21" fillId="0" fontId="4" numFmtId="49" xfId="0" applyAlignment="1" applyBorder="1" applyFont="1" applyNumberFormat="1">
      <alignment shrinkToFit="0" vertical="bottom" wrapText="0"/>
    </xf>
    <xf borderId="22" fillId="0" fontId="4" numFmtId="49" xfId="0" applyAlignment="1" applyBorder="1" applyFont="1" applyNumberFormat="1">
      <alignment shrinkToFit="0" vertical="bottom" wrapText="0"/>
    </xf>
    <xf borderId="21" fillId="0" fontId="4" numFmtId="165" xfId="0" applyAlignment="1" applyBorder="1" applyFont="1" applyNumberFormat="1">
      <alignment horizontal="left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23" fillId="6" fontId="4" numFmtId="0" xfId="0" applyAlignment="1" applyBorder="1" applyFont="1">
      <alignment horizontal="center" shrinkToFit="0" vertical="bottom" wrapText="0"/>
    </xf>
    <xf borderId="0" fillId="0" fontId="4" numFmtId="165" xfId="0" applyAlignment="1" applyFont="1" applyNumberFormat="1">
      <alignment shrinkToFit="0" vertical="bottom" wrapText="0"/>
    </xf>
    <xf borderId="23" fillId="7" fontId="8" numFmtId="0" xfId="0" applyAlignment="1" applyBorder="1" applyFill="1" applyFont="1">
      <alignment horizontal="center" readingOrder="0" shrinkToFit="0" vertical="bottom" wrapText="0"/>
    </xf>
    <xf borderId="23" fillId="7" fontId="8" numFmtId="164" xfId="0" applyAlignment="1" applyBorder="1" applyFont="1" applyNumberFormat="1">
      <alignment horizontal="center" readingOrder="0" shrinkToFit="0" vertical="bottom" wrapText="0"/>
    </xf>
    <xf borderId="23" fillId="7" fontId="8" numFmtId="1" xfId="0" applyAlignment="1" applyBorder="1" applyFont="1" applyNumberFormat="1">
      <alignment horizontal="center" shrinkToFit="0" vertical="bottom" wrapText="0"/>
    </xf>
    <xf borderId="24" fillId="7" fontId="8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0"/>
    </xf>
    <xf borderId="24" fillId="7" fontId="8" numFmtId="165" xfId="0" applyAlignment="1" applyBorder="1" applyFont="1" applyNumberFormat="1">
      <alignment horizontal="center" readingOrder="0" shrinkToFit="0" textRotation="90" vertical="center" wrapText="0"/>
    </xf>
    <xf borderId="24" fillId="7" fontId="8" numFmtId="165" xfId="0" applyAlignment="1" applyBorder="1" applyFont="1" applyNumberFormat="1">
      <alignment horizontal="center" shrinkToFit="0" textRotation="90" vertical="center" wrapText="0"/>
    </xf>
    <xf borderId="0" fillId="0" fontId="4" numFmtId="165" xfId="0" applyAlignment="1" applyFont="1" applyNumberFormat="1">
      <alignment horizontal="center" shrinkToFit="0" textRotation="90" vertical="center" wrapText="0"/>
    </xf>
    <xf borderId="0" fillId="0" fontId="4" numFmtId="0" xfId="0" applyAlignment="1" applyFont="1">
      <alignment horizontal="right" shrinkToFit="0" vertical="center" wrapText="0"/>
    </xf>
    <xf borderId="24" fillId="8" fontId="4" numFmtId="1" xfId="0" applyAlignment="1" applyBorder="1" applyFill="1" applyFont="1" applyNumberFormat="1">
      <alignment horizontal="right" shrinkToFit="0" vertical="center" wrapText="0"/>
    </xf>
    <xf borderId="0" fillId="0" fontId="4" numFmtId="1" xfId="0" applyAlignment="1" applyFont="1" applyNumberFormat="1">
      <alignment horizontal="right" shrinkToFit="0" vertical="center" wrapText="0"/>
    </xf>
    <xf borderId="23" fillId="7" fontId="9" numFmtId="49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25" fillId="0" fontId="5" numFmtId="0" xfId="0" applyBorder="1" applyFont="1"/>
    <xf borderId="24" fillId="8" fontId="10" numFmtId="0" xfId="0" applyAlignment="1" applyBorder="1" applyFont="1">
      <alignment shrinkToFit="0" vertical="bottom" wrapText="0"/>
    </xf>
    <xf borderId="26" fillId="6" fontId="7" numFmtId="0" xfId="0" applyAlignment="1" applyBorder="1" applyFont="1">
      <alignment horizontal="center" shrinkToFit="0" vertical="bottom" wrapText="0"/>
    </xf>
    <xf borderId="27" fillId="0" fontId="5" numFmtId="0" xfId="0" applyBorder="1" applyFont="1"/>
    <xf borderId="28" fillId="0" fontId="5" numFmtId="0" xfId="0" applyBorder="1" applyFont="1"/>
    <xf borderId="29" fillId="6" fontId="7" numFmtId="0" xfId="0" applyAlignment="1" applyBorder="1" applyFont="1">
      <alignment horizontal="center" shrinkToFit="0" vertical="center" wrapText="0"/>
    </xf>
    <xf borderId="30" fillId="0" fontId="5" numFmtId="0" xfId="0" applyBorder="1" applyFont="1"/>
    <xf borderId="23" fillId="6" fontId="7" numFmtId="0" xfId="0" applyAlignment="1" applyBorder="1" applyFont="1">
      <alignment horizontal="center" shrinkToFit="0" vertical="bottom" wrapText="0"/>
    </xf>
    <xf borderId="31" fillId="0" fontId="5" numFmtId="0" xfId="0" applyBorder="1" applyFont="1"/>
    <xf borderId="24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24" fillId="0" fontId="4" numFmtId="0" xfId="0" applyAlignment="1" applyBorder="1" applyFont="1">
      <alignment readingOrder="0" shrinkToFit="0" vertical="bottom" wrapText="0"/>
    </xf>
    <xf borderId="0" fillId="0" fontId="11" numFmtId="0" xfId="0" applyFont="1"/>
    <xf borderId="0" fillId="0" fontId="4" numFmtId="0" xfId="0" applyAlignment="1" applyFont="1">
      <alignment readingOrder="0" shrinkToFit="0" vertical="bottom" wrapText="0"/>
    </xf>
    <xf borderId="32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0" fontId="4" numFmtId="1" xfId="0" applyAlignment="1" applyFont="1" applyNumberFormat="1">
      <alignment horizontal="center" shrinkToFit="0" vertical="bottom" wrapText="0"/>
    </xf>
    <xf borderId="33" fillId="6" fontId="4" numFmtId="0" xfId="0" applyAlignment="1" applyBorder="1" applyFont="1">
      <alignment horizontal="center" shrinkToFit="0" vertical="bottom" wrapText="0"/>
    </xf>
    <xf borderId="34" fillId="0" fontId="5" numFmtId="0" xfId="0" applyBorder="1" applyFont="1"/>
    <xf borderId="35" fillId="0" fontId="5" numFmtId="0" xfId="0" applyBorder="1" applyFont="1"/>
    <xf borderId="36" fillId="0" fontId="5" numFmtId="0" xfId="0" applyBorder="1" applyFont="1"/>
    <xf borderId="37" fillId="6" fontId="4" numFmtId="164" xfId="0" applyAlignment="1" applyBorder="1" applyFont="1" applyNumberFormat="1">
      <alignment horizontal="center" shrinkToFit="0" vertical="bottom" wrapText="0"/>
    </xf>
    <xf borderId="37" fillId="6" fontId="4" numFmtId="0" xfId="0" applyAlignment="1" applyBorder="1" applyFont="1">
      <alignment horizontal="center" shrinkToFit="0" vertical="bottom" wrapText="0"/>
    </xf>
    <xf borderId="33" fillId="7" fontId="4" numFmtId="0" xfId="0" applyAlignment="1" applyBorder="1" applyFont="1">
      <alignment horizontal="center" shrinkToFit="0" vertical="bottom" wrapText="0"/>
    </xf>
    <xf borderId="33" fillId="7" fontId="4" numFmtId="164" xfId="0" applyAlignment="1" applyBorder="1" applyFont="1" applyNumberFormat="1">
      <alignment horizontal="center" shrinkToFit="0" vertical="bottom" wrapText="0"/>
    </xf>
    <xf borderId="33" fillId="7" fontId="4" numFmtId="1" xfId="0" applyAlignment="1" applyBorder="1" applyFont="1" applyNumberFormat="1">
      <alignment horizontal="center" shrinkToFit="0" vertical="bottom" wrapText="0"/>
    </xf>
    <xf borderId="23" fillId="7" fontId="10" numFmtId="0" xfId="0" applyAlignment="1" applyBorder="1" applyFont="1">
      <alignment shrinkToFit="0" vertical="bottom" wrapText="0"/>
    </xf>
    <xf borderId="23" fillId="7" fontId="10" numFmtId="165" xfId="0" applyAlignment="1" applyBorder="1" applyFont="1" applyNumberFormat="1">
      <alignment shrinkToFit="0" textRotation="90" vertical="bottom" wrapText="0"/>
    </xf>
    <xf borderId="23" fillId="7" fontId="10" numFmtId="49" xfId="0" applyAlignment="1" applyBorder="1" applyFont="1" applyNumberFormat="1">
      <alignment shrinkToFit="0" vertical="bottom" wrapText="0"/>
    </xf>
    <xf borderId="23" fillId="7" fontId="10" numFmtId="1" xfId="0" applyAlignment="1" applyBorder="1" applyFont="1" applyNumberFormat="1">
      <alignment shrinkToFit="0" vertical="bottom" wrapText="0"/>
    </xf>
    <xf borderId="0" fillId="0" fontId="4" numFmtId="1" xfId="0" applyAlignment="1" applyFont="1" applyNumberForma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Datos!$H$5:$AE$5</c:f>
            </c:strRef>
          </c:cat>
          <c:val>
            <c:numRef>
              <c:f>Datos!$H$7:$AE$7</c:f>
              <c:numCache/>
            </c:numRef>
          </c:val>
        </c:ser>
        <c:axId val="510579829"/>
        <c:axId val="1574054610"/>
      </c:areaChart>
      <c:catAx>
        <c:axId val="510579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74054610"/>
      </c:catAx>
      <c:valAx>
        <c:axId val="1574054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057982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Datos!$H$5:$AE$5</c:f>
            </c:strRef>
          </c:cat>
          <c:val>
            <c:numRef>
              <c:f>Datos!$H$6:$AE$6</c:f>
              <c:numCache/>
            </c:numRef>
          </c:val>
          <c:smooth val="0"/>
        </c:ser>
        <c:axId val="1602482773"/>
        <c:axId val="2130830719"/>
      </c:lineChart>
      <c:catAx>
        <c:axId val="1602482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30830719"/>
      </c:catAx>
      <c:valAx>
        <c:axId val="2130830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248277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'Gráficos'!$B$58:$Y$58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'Gráficos'!$B$59:$Y$59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'Gráficos'!$B$60:$Y$60</c:f>
              <c:numCache/>
            </c:numRef>
          </c:val>
          <c:smooth val="0"/>
        </c:ser>
        <c:ser>
          <c:idx val="3"/>
          <c:order val="3"/>
          <c:tx>
            <c:strRef>
              <c:f>'Gráficos'!$A$61</c:f>
            </c:strRef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'Gráficos'!$B$61:$Y$61</c:f>
              <c:numCache/>
            </c:numRef>
          </c:val>
          <c:smooth val="0"/>
        </c:ser>
        <c:ser>
          <c:idx val="4"/>
          <c:order val="4"/>
          <c:tx>
            <c:strRef>
              <c:f>'Gráficos'!$A$62</c:f>
            </c:strRef>
          </c:tx>
          <c:spPr>
            <a:ln cmpd="sng" w="9525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'Gráficos'!$B$62:$Y$62</c:f>
              <c:numCache/>
            </c:numRef>
          </c:val>
          <c:smooth val="0"/>
        </c:ser>
        <c:ser>
          <c:idx val="5"/>
          <c:order val="5"/>
          <c:tx>
            <c:strRef>
              <c:f>'Gráficos'!$A$63</c:f>
            </c:strRef>
          </c:tx>
          <c:spPr>
            <a:ln cmpd="sng" w="9525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'Gráficos'!$B$63:$Y$63</c:f>
              <c:numCache/>
            </c:numRef>
          </c:val>
          <c:smooth val="0"/>
        </c:ser>
        <c:ser>
          <c:idx val="6"/>
          <c:order val="6"/>
          <c:tx>
            <c:strRef>
              <c:f>'Gráficos'!$A$64</c:f>
            </c:strRef>
          </c:tx>
          <c:spPr>
            <a:ln cmpd="sng" w="9525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'Gráficos'!$B$64:$Y$64</c:f>
              <c:numCache/>
            </c:numRef>
          </c:val>
          <c:smooth val="0"/>
        </c:ser>
        <c:ser>
          <c:idx val="7"/>
          <c:order val="7"/>
          <c:tx>
            <c:strRef>
              <c:f>'Gráficos'!$A$65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'Gráficos'!$B$65:$Y$65</c:f>
              <c:numCache/>
            </c:numRef>
          </c:val>
          <c:smooth val="0"/>
        </c:ser>
        <c:ser>
          <c:idx val="8"/>
          <c:order val="8"/>
          <c:tx>
            <c:strRef>
              <c:f>'Gráficos'!$A$66</c:f>
            </c:strRef>
          </c:tx>
          <c:spPr>
            <a:ln cmpd="sng" w="9525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'Gráficos'!$B$66:$Y$66</c:f>
              <c:numCache/>
            </c:numRef>
          </c:val>
          <c:smooth val="0"/>
        </c:ser>
        <c:ser>
          <c:idx val="9"/>
          <c:order val="9"/>
          <c:tx>
            <c:strRef>
              <c:f>'Gráficos'!$A$67</c:f>
            </c:strRef>
          </c:tx>
          <c:spPr>
            <a:ln cmpd="sng" w="9525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'Gráficos'!$B$67:$Y$67</c:f>
              <c:numCache/>
            </c:numRef>
          </c:val>
          <c:smooth val="0"/>
        </c:ser>
        <c:ser>
          <c:idx val="10"/>
          <c:order val="10"/>
          <c:tx>
            <c:strRef>
              <c:f>'Gráficos'!$A$68</c:f>
            </c:strRef>
          </c:tx>
          <c:spPr>
            <a:ln cmpd="sng" w="9525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'Gráficos'!$B$68:$Y$68</c:f>
              <c:numCache/>
            </c:numRef>
          </c:val>
          <c:smooth val="0"/>
        </c:ser>
        <c:ser>
          <c:idx val="11"/>
          <c:order val="11"/>
          <c:tx>
            <c:strRef>
              <c:f>'Gráficos'!$A$69</c:f>
            </c:strRef>
          </c:tx>
          <c:spPr>
            <a:ln cmpd="sng" w="9525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'Gráficos'!$B$69:$Y$69</c:f>
              <c:numCache/>
            </c:numRef>
          </c:val>
          <c:smooth val="0"/>
        </c:ser>
        <c:axId val="314670754"/>
        <c:axId val="1162490281"/>
      </c:lineChart>
      <c:catAx>
        <c:axId val="314670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2490281"/>
      </c:catAx>
      <c:valAx>
        <c:axId val="1162490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14670754"/>
      </c:valAx>
    </c:plotArea>
    <c:legend>
      <c:legendPos val="l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18191734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9667654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graphicFrame>
      <xdr:nvGraphicFramePr>
        <xdr:cNvPr descr="Chart 2" id="469977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30.75" customHeight="1">
      <c r="B1" s="1" t="s">
        <v>0</v>
      </c>
    </row>
    <row r="2" ht="13.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2.5" customHeight="1">
      <c r="E3" s="3" t="s">
        <v>1</v>
      </c>
    </row>
    <row r="4" ht="12.7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12.75" customHeight="1"/>
    <row r="6" ht="12.75" customHeight="1"/>
    <row r="7" ht="12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2.75" customHeight="1">
      <c r="A8" s="5"/>
      <c r="B8" s="6" t="s">
        <v>2</v>
      </c>
      <c r="N8" s="5"/>
    </row>
    <row r="9" ht="12.75" customHeight="1">
      <c r="A9" s="5"/>
      <c r="B9" s="6" t="s">
        <v>3</v>
      </c>
      <c r="N9" s="5"/>
    </row>
    <row r="10" ht="12.75" customHeight="1">
      <c r="A10" s="5"/>
      <c r="B10" s="6" t="s">
        <v>4</v>
      </c>
      <c r="N10" s="5"/>
    </row>
    <row r="11" ht="12.75" customHeight="1">
      <c r="A11" s="5"/>
      <c r="B11" s="6" t="s">
        <v>5</v>
      </c>
      <c r="N11" s="5"/>
    </row>
    <row r="12" ht="12.75" customHeight="1">
      <c r="A12" s="5"/>
      <c r="B12" s="6" t="s">
        <v>6</v>
      </c>
      <c r="N12" s="5"/>
    </row>
    <row r="13" ht="12.75" customHeight="1">
      <c r="A13" s="5"/>
      <c r="B13" s="6" t="s">
        <v>7</v>
      </c>
      <c r="N13" s="5"/>
    </row>
    <row r="14" ht="12.75" customHeight="1">
      <c r="A14" s="5"/>
      <c r="B14" s="6" t="s">
        <v>8</v>
      </c>
      <c r="N14" s="5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7" t="s">
        <v>9</v>
      </c>
      <c r="B5" s="8"/>
      <c r="C5" s="8"/>
      <c r="D5" s="9"/>
    </row>
    <row r="6" ht="12.75" customHeight="1">
      <c r="A6" s="10" t="s">
        <v>10</v>
      </c>
      <c r="B6" s="11"/>
      <c r="C6" s="11"/>
      <c r="D6" s="12"/>
    </row>
    <row r="7" ht="12.75" customHeight="1"/>
    <row r="8" ht="12.75" customHeight="1">
      <c r="A8" s="13" t="s">
        <v>11</v>
      </c>
      <c r="B8" s="14" t="s">
        <v>12</v>
      </c>
      <c r="C8" s="14" t="s">
        <v>13</v>
      </c>
      <c r="D8" s="15" t="s">
        <v>14</v>
      </c>
    </row>
    <row r="9" ht="12.75" customHeight="1">
      <c r="A9" s="16">
        <v>1.0</v>
      </c>
      <c r="B9" s="17">
        <v>44228.0</v>
      </c>
      <c r="C9" s="18">
        <v>8.0</v>
      </c>
      <c r="D9" s="16">
        <v>5.0</v>
      </c>
    </row>
    <row r="10" ht="12.75" customHeight="1"/>
    <row r="11" ht="12.75" customHeight="1"/>
    <row r="12" ht="12.75" customHeight="1">
      <c r="A12" s="19" t="s">
        <v>15</v>
      </c>
      <c r="B12" s="20"/>
      <c r="C12" s="21" t="s">
        <v>16</v>
      </c>
      <c r="D12" s="22" t="s">
        <v>17</v>
      </c>
    </row>
    <row r="13" ht="12.75" customHeight="1">
      <c r="A13" s="23" t="s">
        <v>18</v>
      </c>
      <c r="B13" s="24" t="s">
        <v>19</v>
      </c>
      <c r="C13" s="25"/>
      <c r="D13" s="26"/>
    </row>
    <row r="14" ht="12.75" customHeight="1">
      <c r="A14" s="27" t="s">
        <v>20</v>
      </c>
      <c r="B14" s="28" t="s">
        <v>21</v>
      </c>
      <c r="C14" s="27" t="s">
        <v>22</v>
      </c>
      <c r="D14" s="29"/>
    </row>
    <row r="15" ht="12.75" customHeight="1">
      <c r="A15" s="27" t="s">
        <v>23</v>
      </c>
      <c r="B15" s="28" t="s">
        <v>24</v>
      </c>
      <c r="C15" s="27" t="s">
        <v>25</v>
      </c>
      <c r="D15" s="29"/>
    </row>
    <row r="16" ht="12.75" customHeight="1">
      <c r="A16" s="27" t="s">
        <v>26</v>
      </c>
      <c r="B16" s="28" t="s">
        <v>27</v>
      </c>
      <c r="C16" s="27" t="s">
        <v>28</v>
      </c>
      <c r="D16" s="29"/>
    </row>
    <row r="17" ht="12.75" customHeight="1">
      <c r="A17" s="27" t="s">
        <v>29</v>
      </c>
      <c r="B17" s="28" t="s">
        <v>30</v>
      </c>
      <c r="C17" s="27"/>
      <c r="D17" s="29"/>
    </row>
    <row r="18" ht="12.75" customHeight="1">
      <c r="A18" s="27" t="s">
        <v>31</v>
      </c>
      <c r="B18" s="28"/>
      <c r="C18" s="27"/>
      <c r="D18" s="29"/>
    </row>
    <row r="19" ht="12.75" customHeight="1">
      <c r="A19" s="27" t="s">
        <v>32</v>
      </c>
      <c r="B19" s="28"/>
      <c r="C19" s="27"/>
      <c r="D19" s="29"/>
    </row>
    <row r="20" ht="12.75" customHeight="1">
      <c r="A20" s="27"/>
      <c r="B20" s="28"/>
      <c r="C20" s="27"/>
      <c r="D20" s="29"/>
    </row>
    <row r="21" ht="12.75" customHeight="1">
      <c r="A21" s="27"/>
      <c r="B21" s="28"/>
      <c r="C21" s="27"/>
      <c r="D21" s="29"/>
    </row>
    <row r="22" ht="12.75" customHeight="1">
      <c r="A22" s="27"/>
      <c r="B22" s="28"/>
      <c r="C22" s="27"/>
      <c r="D22" s="29"/>
    </row>
    <row r="23" ht="12.75" customHeight="1">
      <c r="A23" s="27"/>
      <c r="B23" s="28"/>
      <c r="C23" s="27"/>
      <c r="D23" s="29"/>
    </row>
    <row r="24" ht="12.75" customHeight="1">
      <c r="A24" s="27"/>
      <c r="B24" s="28"/>
      <c r="C24" s="27"/>
      <c r="D24" s="29"/>
    </row>
    <row r="25" ht="12.75" customHeight="1">
      <c r="A25" s="30"/>
      <c r="B25" s="31"/>
      <c r="C25" s="30"/>
      <c r="D25" s="32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33"/>
      <c r="G31" s="33"/>
    </row>
    <row r="32" ht="12.75" customHeight="1">
      <c r="F32" s="33"/>
      <c r="G32" s="33"/>
    </row>
    <row r="33" ht="12.75" customHeight="1">
      <c r="F33" s="33"/>
      <c r="G33" s="33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3" width="10.14"/>
    <col customWidth="1" min="4" max="4" width="40.57"/>
    <col customWidth="1" min="5" max="5" width="10.14"/>
    <col customWidth="1" min="6" max="6" width="9.71"/>
    <col customWidth="1" min="7" max="7" width="10.0"/>
    <col customWidth="1" min="8" max="8" width="4.29"/>
    <col customWidth="1" min="9" max="9" width="3.86"/>
    <col customWidth="1" min="10" max="32" width="4.29"/>
    <col customWidth="1" min="33" max="38" width="10.0"/>
    <col customWidth="1" hidden="1" min="39" max="41" width="10.0"/>
  </cols>
  <sheetData>
    <row r="1" ht="12.75" customHeight="1">
      <c r="A1" s="34"/>
      <c r="B1" s="34"/>
      <c r="C1" s="34"/>
      <c r="D1" s="34"/>
    </row>
    <row r="2" ht="12.75" customHeight="1">
      <c r="A2" s="34"/>
    </row>
    <row r="3" ht="12.75" customHeight="1">
      <c r="A3" s="34"/>
      <c r="C3" s="35" t="s">
        <v>33</v>
      </c>
      <c r="D3" s="35" t="s">
        <v>34</v>
      </c>
      <c r="E3" s="35" t="s">
        <v>35</v>
      </c>
      <c r="I3" s="36"/>
    </row>
    <row r="4" ht="12.75" customHeight="1">
      <c r="A4" s="34"/>
      <c r="B4" s="34"/>
      <c r="C4" s="37">
        <v>2.0</v>
      </c>
      <c r="D4" s="38">
        <v>44240.0</v>
      </c>
      <c r="E4" s="39">
        <v>7.0</v>
      </c>
      <c r="H4" s="40" t="str">
        <f t="shared" ref="H4:AE4" si="1">IF(H5=""," ",CHOOSE(WEEKDAY(H5,2),"L","M","X","J","V","S","D"))</f>
        <v>S</v>
      </c>
      <c r="I4" s="40" t="str">
        <f t="shared" si="1"/>
        <v>D</v>
      </c>
      <c r="J4" s="40" t="str">
        <f t="shared" si="1"/>
        <v>L</v>
      </c>
      <c r="K4" s="40" t="str">
        <f t="shared" si="1"/>
        <v>M</v>
      </c>
      <c r="L4" s="40" t="str">
        <f t="shared" si="1"/>
        <v>X</v>
      </c>
      <c r="M4" s="40" t="str">
        <f t="shared" si="1"/>
        <v>J</v>
      </c>
      <c r="N4" s="40" t="str">
        <f t="shared" si="1"/>
        <v>V</v>
      </c>
      <c r="O4" s="40" t="str">
        <f t="shared" si="1"/>
        <v>S</v>
      </c>
      <c r="P4" s="40" t="str">
        <f t="shared" si="1"/>
        <v>D</v>
      </c>
      <c r="Q4" s="40" t="str">
        <f t="shared" si="1"/>
        <v>L</v>
      </c>
      <c r="R4" s="40" t="str">
        <f t="shared" si="1"/>
        <v>M</v>
      </c>
      <c r="S4" s="40" t="str">
        <f t="shared" si="1"/>
        <v>X</v>
      </c>
      <c r="T4" s="40" t="str">
        <f t="shared" si="1"/>
        <v>J</v>
      </c>
      <c r="U4" s="40" t="str">
        <f t="shared" si="1"/>
        <v>V</v>
      </c>
      <c r="V4" s="40" t="str">
        <f t="shared" si="1"/>
        <v>S</v>
      </c>
      <c r="W4" s="40" t="str">
        <f t="shared" si="1"/>
        <v>D</v>
      </c>
      <c r="X4" s="40" t="str">
        <f t="shared" si="1"/>
        <v>L</v>
      </c>
      <c r="Y4" s="40" t="str">
        <f t="shared" si="1"/>
        <v>M</v>
      </c>
      <c r="Z4" s="40" t="str">
        <f t="shared" si="1"/>
        <v>X</v>
      </c>
      <c r="AA4" s="40" t="str">
        <f t="shared" si="1"/>
        <v>#NAME?</v>
      </c>
      <c r="AB4" s="40" t="str">
        <f t="shared" si="1"/>
        <v>#NAME?</v>
      </c>
      <c r="AC4" s="40" t="str">
        <f t="shared" si="1"/>
        <v>#NAME?</v>
      </c>
      <c r="AD4" s="40" t="str">
        <f t="shared" si="1"/>
        <v>#NAME?</v>
      </c>
      <c r="AE4" s="40" t="str">
        <f t="shared" si="1"/>
        <v>#NAME?</v>
      </c>
      <c r="AF4" s="41"/>
    </row>
    <row r="5" ht="33.0" customHeight="1">
      <c r="A5" s="42"/>
      <c r="B5" s="42"/>
      <c r="C5" s="42"/>
      <c r="D5" s="42"/>
      <c r="E5" s="42"/>
      <c r="F5" s="42"/>
      <c r="G5" s="42"/>
      <c r="H5" s="43">
        <v>44240.0</v>
      </c>
      <c r="I5" s="43">
        <v>44241.0</v>
      </c>
      <c r="J5" s="43">
        <v>44242.0</v>
      </c>
      <c r="K5" s="43">
        <v>44243.0</v>
      </c>
      <c r="L5" s="43">
        <v>44244.0</v>
      </c>
      <c r="M5" s="43">
        <v>44245.0</v>
      </c>
      <c r="N5" s="43">
        <v>44246.0</v>
      </c>
      <c r="O5" s="43">
        <v>44247.0</v>
      </c>
      <c r="P5" s="43">
        <v>44248.0</v>
      </c>
      <c r="Q5" s="43">
        <v>44249.0</v>
      </c>
      <c r="R5" s="43">
        <v>44250.0</v>
      </c>
      <c r="S5" s="43">
        <v>44251.0</v>
      </c>
      <c r="T5" s="43">
        <v>44252.0</v>
      </c>
      <c r="U5" s="43">
        <v>44253.0</v>
      </c>
      <c r="V5" s="43">
        <v>44254.0</v>
      </c>
      <c r="W5" s="43">
        <v>44255.0</v>
      </c>
      <c r="X5" s="43">
        <v>44256.0</v>
      </c>
      <c r="Y5" s="43">
        <v>44257.0</v>
      </c>
      <c r="Z5" s="43">
        <v>44258.0</v>
      </c>
      <c r="AA5" s="44" t="str">
        <f>IF(AND(Z5&lt;DIA.LAB($D$4,$E$4)-1,Z5&lt;&gt;0),DIA.LAB(Z5,1,Config!$D$14:$D$25),"")</f>
        <v>#NAME?</v>
      </c>
      <c r="AB5" s="44" t="str">
        <f>IF(AND(AA5&lt;DIA.LAB($D$4,$E$4)-1,AA5&lt;&gt;0),DIA.LAB(AA5,1,Config!$D$14:$D$25),"")</f>
        <v>#NAME?</v>
      </c>
      <c r="AC5" s="44" t="str">
        <f>IF(AND(AB5&lt;DIA.LAB($D$4,$E$4)-1,AB5&lt;&gt;0),DIA.LAB(AB5,1,Config!$D$14:$D$25),"")</f>
        <v>#NAME?</v>
      </c>
      <c r="AD5" s="44" t="str">
        <f>IF(AND(AC5&lt;DIA.LAB($D$4,$E$4)-1,AC5&lt;&gt;0),DIA.LAB(AC5,1,Config!$D$14:$D$25),"")</f>
        <v>#NAME?</v>
      </c>
      <c r="AE5" s="44" t="str">
        <f>IF(AND(AD5&lt;DIA.LAB($D$4,$E$4)-1,AD5&lt;&gt;0),DIA.LAB(AD5,1,Config!$D$14:$D$25),"")</f>
        <v>#NAME?</v>
      </c>
      <c r="AF5" s="45"/>
      <c r="AG5" s="42"/>
      <c r="AH5" s="42"/>
      <c r="AI5" s="42"/>
      <c r="AJ5" s="42"/>
      <c r="AK5" s="42"/>
      <c r="AL5" s="42"/>
      <c r="AM5" s="42"/>
      <c r="AN5" s="42"/>
      <c r="AO5" s="42"/>
    </row>
    <row r="6" ht="12.75" customHeight="1">
      <c r="A6" s="42"/>
      <c r="B6" s="42"/>
      <c r="C6" s="42"/>
      <c r="D6" s="42"/>
      <c r="E6" s="46" t="s">
        <v>36</v>
      </c>
      <c r="H6" s="47">
        <f t="shared" ref="H6:U6" si="2">COUNTIF(H10:H996,"&gt;0")</f>
        <v>2</v>
      </c>
      <c r="I6" s="47">
        <f t="shared" si="2"/>
        <v>2</v>
      </c>
      <c r="J6" s="47">
        <f t="shared" si="2"/>
        <v>3</v>
      </c>
      <c r="K6" s="47">
        <f t="shared" si="2"/>
        <v>3</v>
      </c>
      <c r="L6" s="47">
        <f t="shared" si="2"/>
        <v>1</v>
      </c>
      <c r="M6" s="47">
        <f t="shared" si="2"/>
        <v>2</v>
      </c>
      <c r="N6" s="47">
        <f t="shared" si="2"/>
        <v>0</v>
      </c>
      <c r="O6" s="47">
        <f t="shared" si="2"/>
        <v>0</v>
      </c>
      <c r="P6" s="47">
        <f t="shared" si="2"/>
        <v>0</v>
      </c>
      <c r="Q6" s="47">
        <f t="shared" si="2"/>
        <v>0</v>
      </c>
      <c r="R6" s="47">
        <f t="shared" si="2"/>
        <v>0</v>
      </c>
      <c r="S6" s="47">
        <f t="shared" si="2"/>
        <v>0</v>
      </c>
      <c r="T6" s="47">
        <f t="shared" si="2"/>
        <v>0</v>
      </c>
      <c r="U6" s="47">
        <f t="shared" si="2"/>
        <v>0</v>
      </c>
      <c r="V6" s="47">
        <f t="shared" ref="V6:AE6" si="3">COUNTIF(V10:V997,"&gt;0")</f>
        <v>0</v>
      </c>
      <c r="W6" s="47">
        <f t="shared" si="3"/>
        <v>0</v>
      </c>
      <c r="X6" s="47">
        <f t="shared" si="3"/>
        <v>0</v>
      </c>
      <c r="Y6" s="47">
        <f t="shared" si="3"/>
        <v>0</v>
      </c>
      <c r="Z6" s="47">
        <f t="shared" si="3"/>
        <v>0</v>
      </c>
      <c r="AA6" s="47">
        <f t="shared" si="3"/>
        <v>0</v>
      </c>
      <c r="AB6" s="47">
        <f t="shared" si="3"/>
        <v>0</v>
      </c>
      <c r="AC6" s="47">
        <f t="shared" si="3"/>
        <v>0</v>
      </c>
      <c r="AD6" s="47">
        <f t="shared" si="3"/>
        <v>0</v>
      </c>
      <c r="AE6" s="47">
        <f t="shared" si="3"/>
        <v>0</v>
      </c>
      <c r="AF6" s="48"/>
      <c r="AG6" s="42"/>
      <c r="AH6" s="42"/>
      <c r="AI6" s="42"/>
      <c r="AJ6" s="42"/>
      <c r="AK6" s="42"/>
      <c r="AL6" s="42"/>
      <c r="AM6" s="49" t="str">
        <f>Config!A14</f>
        <v>Análisis</v>
      </c>
      <c r="AN6" s="49" t="str">
        <f>Config!B14</f>
        <v>Pendiente</v>
      </c>
      <c r="AO6" s="49" t="str">
        <f>Config!C14</f>
        <v>Mafer</v>
      </c>
    </row>
    <row r="7" ht="12.75" customHeight="1">
      <c r="E7" s="50" t="s">
        <v>37</v>
      </c>
      <c r="G7" s="51"/>
      <c r="H7" s="52">
        <f t="shared" ref="H7:U7" si="4">SUM(H9:H996)</f>
        <v>5</v>
      </c>
      <c r="I7" s="52">
        <f t="shared" si="4"/>
        <v>6</v>
      </c>
      <c r="J7" s="52">
        <f t="shared" si="4"/>
        <v>10</v>
      </c>
      <c r="K7" s="52">
        <f t="shared" si="4"/>
        <v>7</v>
      </c>
      <c r="L7" s="52">
        <f t="shared" si="4"/>
        <v>2</v>
      </c>
      <c r="M7" s="52">
        <f t="shared" si="4"/>
        <v>4</v>
      </c>
      <c r="N7" s="52">
        <f t="shared" si="4"/>
        <v>0</v>
      </c>
      <c r="O7" s="52">
        <f t="shared" si="4"/>
        <v>0</v>
      </c>
      <c r="P7" s="52">
        <f t="shared" si="4"/>
        <v>0</v>
      </c>
      <c r="Q7" s="52">
        <f t="shared" si="4"/>
        <v>0</v>
      </c>
      <c r="R7" s="52">
        <f t="shared" si="4"/>
        <v>0</v>
      </c>
      <c r="S7" s="52">
        <f t="shared" si="4"/>
        <v>0</v>
      </c>
      <c r="T7" s="52">
        <f t="shared" si="4"/>
        <v>0</v>
      </c>
      <c r="U7" s="52">
        <f t="shared" si="4"/>
        <v>0</v>
      </c>
      <c r="V7" s="52">
        <f t="shared" ref="V7:AE7" si="5">SUM(V9:V997)</f>
        <v>0</v>
      </c>
      <c r="W7" s="52">
        <f t="shared" si="5"/>
        <v>0</v>
      </c>
      <c r="X7" s="52">
        <f t="shared" si="5"/>
        <v>0</v>
      </c>
      <c r="Y7" s="52">
        <f t="shared" si="5"/>
        <v>0</v>
      </c>
      <c r="Z7" s="52">
        <f t="shared" si="5"/>
        <v>0</v>
      </c>
      <c r="AA7" s="52">
        <f t="shared" si="5"/>
        <v>0</v>
      </c>
      <c r="AB7" s="52">
        <f t="shared" si="5"/>
        <v>0</v>
      </c>
      <c r="AC7" s="52">
        <f t="shared" si="5"/>
        <v>0</v>
      </c>
      <c r="AD7" s="52">
        <f t="shared" si="5"/>
        <v>0</v>
      </c>
      <c r="AE7" s="52">
        <f t="shared" si="5"/>
        <v>0</v>
      </c>
      <c r="AM7" s="49" t="str">
        <f>Config!A15</f>
        <v>Codificación</v>
      </c>
      <c r="AN7" s="49" t="str">
        <f>Config!B15</f>
        <v>En curso</v>
      </c>
      <c r="AO7" s="49" t="str">
        <f>Config!C15</f>
        <v>Luis</v>
      </c>
    </row>
    <row r="8" ht="12.75" customHeight="1">
      <c r="A8" s="53" t="s">
        <v>38</v>
      </c>
      <c r="B8" s="54"/>
      <c r="C8" s="54"/>
      <c r="D8" s="54"/>
      <c r="E8" s="54"/>
      <c r="F8" s="54"/>
      <c r="G8" s="55"/>
      <c r="H8" s="56" t="s">
        <v>39</v>
      </c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M8" s="49" t="str">
        <f>Config!A16</f>
        <v>Prototipado</v>
      </c>
      <c r="AN8" s="49" t="str">
        <f>Config!B16</f>
        <v>Terminada</v>
      </c>
      <c r="AO8" s="49" t="str">
        <f>Config!C16</f>
        <v>Christopher</v>
      </c>
    </row>
    <row r="9" ht="12.75" customHeight="1">
      <c r="A9" s="58" t="s">
        <v>40</v>
      </c>
      <c r="B9" s="53" t="s">
        <v>41</v>
      </c>
      <c r="C9" s="54"/>
      <c r="D9" s="54"/>
      <c r="E9" s="58" t="s">
        <v>42</v>
      </c>
      <c r="F9" s="58" t="s">
        <v>43</v>
      </c>
      <c r="G9" s="58" t="s">
        <v>44</v>
      </c>
      <c r="H9" s="59"/>
      <c r="AF9" s="34"/>
      <c r="AM9" s="49" t="str">
        <f>Config!A17</f>
        <v>Pruebas</v>
      </c>
      <c r="AN9" s="49" t="str">
        <f>Config!B17</f>
        <v>Eliminada</v>
      </c>
      <c r="AO9" s="49" t="str">
        <f>Config!C17</f>
        <v/>
      </c>
    </row>
    <row r="10" ht="12.75" customHeight="1">
      <c r="A10" s="60" t="s">
        <v>45</v>
      </c>
      <c r="B10" s="61" t="s">
        <v>46</v>
      </c>
      <c r="C10" s="8"/>
      <c r="D10" s="9"/>
      <c r="E10" s="60" t="s">
        <v>20</v>
      </c>
      <c r="F10" s="60" t="s">
        <v>27</v>
      </c>
      <c r="G10" s="60" t="s">
        <v>25</v>
      </c>
      <c r="H10" s="60">
        <v>2.0</v>
      </c>
      <c r="I10" s="62">
        <v>3.0</v>
      </c>
      <c r="J10" s="60"/>
      <c r="K10" s="60"/>
      <c r="L10" s="60" t="s">
        <v>47</v>
      </c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M10" s="49" t="str">
        <f>Config!A18</f>
        <v>Reunión</v>
      </c>
      <c r="AN10" s="49" t="str">
        <f>Config!B18</f>
        <v/>
      </c>
      <c r="AO10" s="49" t="str">
        <f>Config!C18</f>
        <v/>
      </c>
    </row>
    <row r="11" ht="12.75" customHeight="1">
      <c r="A11" s="60" t="s">
        <v>48</v>
      </c>
      <c r="B11" s="61" t="s">
        <v>49</v>
      </c>
      <c r="C11" s="8"/>
      <c r="D11" s="9"/>
      <c r="E11" s="60" t="s">
        <v>32</v>
      </c>
      <c r="F11" s="60" t="s">
        <v>27</v>
      </c>
      <c r="G11" s="60" t="s">
        <v>25</v>
      </c>
      <c r="H11" s="60">
        <v>3.0</v>
      </c>
      <c r="I11" s="60">
        <v>3.0</v>
      </c>
      <c r="J11" s="60">
        <v>3.0</v>
      </c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M11" s="49" t="str">
        <f>Config!A19</f>
        <v>Documentacion</v>
      </c>
      <c r="AN11" s="49" t="str">
        <f>Config!B19</f>
        <v/>
      </c>
      <c r="AO11" s="49" t="str">
        <f>Config!C19</f>
        <v/>
      </c>
    </row>
    <row r="12" ht="12.75" customHeight="1">
      <c r="A12" s="60" t="s">
        <v>50</v>
      </c>
      <c r="B12" s="63" t="s">
        <v>51</v>
      </c>
      <c r="E12" s="60" t="s">
        <v>26</v>
      </c>
      <c r="F12" s="60" t="s">
        <v>27</v>
      </c>
      <c r="G12" s="60" t="s">
        <v>28</v>
      </c>
      <c r="H12" s="60"/>
      <c r="I12" s="60"/>
      <c r="J12" s="60"/>
      <c r="K12" s="62">
        <v>3.0</v>
      </c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M12" s="49" t="str">
        <f>Config!A22</f>
        <v/>
      </c>
      <c r="AN12" s="49" t="str">
        <f>Config!B22</f>
        <v/>
      </c>
      <c r="AO12" s="49" t="str">
        <f>Config!C22</f>
        <v/>
      </c>
    </row>
    <row r="13" ht="12.75" customHeight="1">
      <c r="A13" s="62" t="s">
        <v>52</v>
      </c>
      <c r="B13" s="61" t="s">
        <v>53</v>
      </c>
      <c r="C13" s="8"/>
      <c r="D13" s="9"/>
      <c r="E13" s="60" t="s">
        <v>23</v>
      </c>
      <c r="F13" s="60" t="s">
        <v>27</v>
      </c>
      <c r="G13" s="60" t="s">
        <v>22</v>
      </c>
      <c r="H13" s="60"/>
      <c r="I13" s="60"/>
      <c r="J13" s="62">
        <v>3.0</v>
      </c>
      <c r="K13" s="62">
        <v>2.0</v>
      </c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M13" s="49" t="str">
        <f>Config!A23</f>
        <v/>
      </c>
      <c r="AN13" s="49" t="str">
        <f>Config!B23</f>
        <v/>
      </c>
      <c r="AO13" s="49" t="str">
        <f>Config!C23</f>
        <v/>
      </c>
    </row>
    <row r="14" ht="12.75" customHeight="1">
      <c r="A14" s="62" t="s">
        <v>54</v>
      </c>
      <c r="B14" s="64" t="s">
        <v>55</v>
      </c>
      <c r="E14" s="60" t="s">
        <v>23</v>
      </c>
      <c r="F14" s="60" t="s">
        <v>27</v>
      </c>
      <c r="G14" s="60" t="s">
        <v>22</v>
      </c>
      <c r="H14" s="60"/>
      <c r="I14" s="60"/>
      <c r="J14" s="62">
        <v>4.0</v>
      </c>
      <c r="K14" s="60">
        <v>2.0</v>
      </c>
      <c r="L14" s="60">
        <v>2.0</v>
      </c>
      <c r="M14" s="60"/>
      <c r="N14" s="60"/>
      <c r="O14" s="60"/>
      <c r="P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M14" s="49" t="str">
        <f>Config!A24</f>
        <v/>
      </c>
      <c r="AN14" s="49" t="str">
        <f>Config!B24</f>
        <v/>
      </c>
      <c r="AO14" s="49" t="str">
        <f>Config!C24</f>
        <v/>
      </c>
    </row>
    <row r="15" ht="12.75" customHeight="1">
      <c r="A15" s="62" t="s">
        <v>56</v>
      </c>
      <c r="B15" s="61" t="s">
        <v>57</v>
      </c>
      <c r="C15" s="8"/>
      <c r="D15" s="9"/>
      <c r="E15" s="62" t="s">
        <v>29</v>
      </c>
      <c r="F15" s="60" t="s">
        <v>27</v>
      </c>
      <c r="G15" s="60" t="s">
        <v>28</v>
      </c>
      <c r="H15" s="60"/>
      <c r="I15" s="60"/>
      <c r="J15" s="60"/>
      <c r="K15" s="60"/>
      <c r="L15" s="60"/>
      <c r="M15" s="62">
        <v>2.0</v>
      </c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M15" s="49" t="str">
        <f>Config!A25</f>
        <v/>
      </c>
      <c r="AN15" s="49" t="str">
        <f>Config!B25</f>
        <v/>
      </c>
      <c r="AO15" s="49" t="str">
        <f>Config!C25</f>
        <v/>
      </c>
    </row>
    <row r="16" ht="12.75" customHeight="1">
      <c r="A16" s="62" t="s">
        <v>58</v>
      </c>
      <c r="B16" s="61" t="s">
        <v>59</v>
      </c>
      <c r="C16" s="8"/>
      <c r="D16" s="9"/>
      <c r="E16" s="62" t="s">
        <v>29</v>
      </c>
      <c r="F16" s="60" t="s">
        <v>27</v>
      </c>
      <c r="G16" s="62" t="s">
        <v>22</v>
      </c>
      <c r="H16" s="60"/>
      <c r="I16" s="60"/>
      <c r="J16" s="60"/>
      <c r="K16" s="60"/>
      <c r="L16" s="60"/>
      <c r="M16" s="62">
        <v>2.0</v>
      </c>
      <c r="N16" s="60"/>
      <c r="O16" s="60"/>
      <c r="P16" s="60"/>
      <c r="Q16" s="60"/>
      <c r="R16" s="60"/>
      <c r="S16" s="65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M16" s="49" t="str">
        <f>Config!G14</f>
        <v/>
      </c>
      <c r="AN16" s="49" t="str">
        <f>Config!H14</f>
        <v/>
      </c>
      <c r="AO16" s="49" t="str">
        <f>Config!I14</f>
        <v/>
      </c>
    </row>
    <row r="17" ht="12.75" customHeight="1">
      <c r="A17" s="60"/>
      <c r="B17" s="66"/>
      <c r="C17" s="8"/>
      <c r="D17" s="9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</row>
    <row r="18" ht="12.75" customHeight="1">
      <c r="A18" s="60"/>
      <c r="B18" s="66"/>
      <c r="C18" s="8"/>
      <c r="D18" s="9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</row>
    <row r="19" ht="12.75" customHeight="1">
      <c r="A19" s="60"/>
      <c r="B19" s="66"/>
      <c r="C19" s="8"/>
      <c r="D19" s="9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</row>
    <row r="20" ht="12.75" customHeight="1">
      <c r="A20" s="60"/>
      <c r="B20" s="66"/>
      <c r="C20" s="8"/>
      <c r="D20" s="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</row>
    <row r="21" ht="12.75" customHeight="1">
      <c r="A21" s="60"/>
      <c r="B21" s="66"/>
      <c r="C21" s="8"/>
      <c r="D21" s="9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</row>
    <row r="22" ht="12.75" customHeight="1">
      <c r="A22" s="60"/>
      <c r="B22" s="66"/>
      <c r="C22" s="8"/>
      <c r="D22" s="9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</row>
    <row r="23" ht="12.75" customHeight="1">
      <c r="A23" s="60"/>
      <c r="B23" s="66"/>
      <c r="C23" s="8"/>
      <c r="D23" s="9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</row>
    <row r="24" ht="12.75" customHeight="1">
      <c r="A24" s="60"/>
      <c r="B24" s="66"/>
      <c r="C24" s="8"/>
      <c r="D24" s="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</row>
    <row r="25" ht="12.75" customHeight="1">
      <c r="A25" s="60"/>
      <c r="B25" s="66"/>
      <c r="C25" s="8"/>
      <c r="D25" s="9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</row>
    <row r="26" ht="12.75" customHeight="1">
      <c r="A26" s="60"/>
      <c r="B26" s="66"/>
      <c r="C26" s="8"/>
      <c r="D26" s="9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</row>
    <row r="27" ht="12.75" customHeight="1">
      <c r="A27" s="60"/>
      <c r="B27" s="66"/>
      <c r="C27" s="8"/>
      <c r="D27" s="9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</row>
    <row r="28" ht="12.75" customHeight="1">
      <c r="A28" s="60"/>
      <c r="B28" s="66"/>
      <c r="C28" s="8"/>
      <c r="D28" s="9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</row>
    <row r="29" ht="12.75" customHeight="1">
      <c r="A29" s="60"/>
      <c r="B29" s="66"/>
      <c r="C29" s="8"/>
      <c r="D29" s="9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</row>
    <row r="30" ht="12.75" customHeight="1">
      <c r="A30" s="60"/>
      <c r="B30" s="66"/>
      <c r="C30" s="8"/>
      <c r="D30" s="9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</row>
    <row r="31" ht="12.75" customHeight="1">
      <c r="A31" s="60"/>
      <c r="B31" s="66"/>
      <c r="C31" s="8"/>
      <c r="D31" s="9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</row>
    <row r="32" ht="12.75" customHeight="1">
      <c r="A32" s="60"/>
      <c r="B32" s="66"/>
      <c r="C32" s="8"/>
      <c r="D32" s="9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</row>
    <row r="33" ht="12.75" customHeight="1">
      <c r="A33" s="60"/>
      <c r="B33" s="66"/>
      <c r="C33" s="8"/>
      <c r="D33" s="9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</row>
    <row r="34" ht="12.75" customHeight="1">
      <c r="A34" s="60"/>
      <c r="B34" s="66"/>
      <c r="C34" s="8"/>
      <c r="D34" s="9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</row>
    <row r="35" ht="12.75" customHeight="1">
      <c r="A35" s="60"/>
      <c r="B35" s="66"/>
      <c r="C35" s="8"/>
      <c r="D35" s="9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</row>
    <row r="36" ht="12.75" customHeight="1">
      <c r="A36" s="60"/>
      <c r="B36" s="66"/>
      <c r="C36" s="8"/>
      <c r="D36" s="9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37" ht="12.75" customHeight="1">
      <c r="A37" s="60"/>
      <c r="B37" s="66"/>
      <c r="C37" s="8"/>
      <c r="D37" s="9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</row>
    <row r="38" ht="12.75" customHeight="1">
      <c r="A38" s="60"/>
      <c r="B38" s="66"/>
      <c r="C38" s="8"/>
      <c r="D38" s="9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</row>
    <row r="39" ht="12.75" customHeight="1">
      <c r="A39" s="60"/>
      <c r="B39" s="66"/>
      <c r="C39" s="8"/>
      <c r="D39" s="9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</row>
    <row r="40" ht="12.75" customHeight="1">
      <c r="A40" s="60"/>
      <c r="B40" s="66"/>
      <c r="C40" s="8"/>
      <c r="D40" s="9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</row>
    <row r="41" ht="12.75" customHeight="1">
      <c r="A41" s="60"/>
      <c r="B41" s="66"/>
      <c r="C41" s="8"/>
      <c r="D41" s="9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</row>
    <row r="42" ht="12.75" customHeight="1">
      <c r="A42" s="60"/>
      <c r="B42" s="66"/>
      <c r="C42" s="8"/>
      <c r="D42" s="9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</row>
    <row r="43" ht="12.75" customHeight="1">
      <c r="A43" s="60"/>
      <c r="B43" s="66"/>
      <c r="C43" s="8"/>
      <c r="D43" s="9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</row>
    <row r="44" ht="12.75" customHeight="1">
      <c r="A44" s="60"/>
      <c r="B44" s="66"/>
      <c r="C44" s="8"/>
      <c r="D44" s="9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</row>
    <row r="45" ht="12.75" customHeight="1">
      <c r="A45" s="60"/>
      <c r="B45" s="66"/>
      <c r="C45" s="8"/>
      <c r="D45" s="9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</row>
    <row r="46" ht="12.75" customHeight="1">
      <c r="A46" s="60"/>
      <c r="B46" s="66"/>
      <c r="C46" s="8"/>
      <c r="D46" s="9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</row>
    <row r="47" ht="12.75" customHeight="1">
      <c r="A47" s="60"/>
      <c r="B47" s="66"/>
      <c r="C47" s="8"/>
      <c r="D47" s="9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</row>
    <row r="48" ht="12.75" customHeight="1">
      <c r="A48" s="60"/>
      <c r="B48" s="66"/>
      <c r="C48" s="8"/>
      <c r="D48" s="9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</row>
    <row r="49" ht="12.75" customHeight="1">
      <c r="A49" s="60"/>
      <c r="B49" s="66"/>
      <c r="C49" s="8"/>
      <c r="D49" s="9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</row>
    <row r="50" ht="12.75" customHeight="1">
      <c r="A50" s="60"/>
      <c r="B50" s="66"/>
      <c r="C50" s="8"/>
      <c r="D50" s="9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</row>
    <row r="51" ht="12.75" customHeight="1">
      <c r="A51" s="60"/>
      <c r="B51" s="66"/>
      <c r="C51" s="8"/>
      <c r="D51" s="9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</row>
    <row r="52" ht="12.75" customHeight="1">
      <c r="A52" s="60"/>
      <c r="B52" s="66"/>
      <c r="C52" s="8"/>
      <c r="D52" s="9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</row>
    <row r="53" ht="12.75" customHeight="1">
      <c r="A53" s="60"/>
      <c r="B53" s="66"/>
      <c r="C53" s="8"/>
      <c r="D53" s="9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</row>
    <row r="54" ht="12.75" customHeight="1">
      <c r="A54" s="60"/>
      <c r="B54" s="66"/>
      <c r="C54" s="8"/>
      <c r="D54" s="9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</row>
    <row r="55" ht="12.75" customHeight="1">
      <c r="A55" s="60"/>
      <c r="B55" s="66"/>
      <c r="C55" s="8"/>
      <c r="D55" s="9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</row>
    <row r="56" ht="12.75" customHeight="1">
      <c r="A56" s="60"/>
      <c r="B56" s="66"/>
      <c r="C56" s="8"/>
      <c r="D56" s="9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</row>
    <row r="57" ht="12.75" customHeight="1">
      <c r="A57" s="60"/>
      <c r="B57" s="66"/>
      <c r="C57" s="8"/>
      <c r="D57" s="9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</row>
    <row r="58" ht="12.75" customHeight="1">
      <c r="A58" s="60"/>
      <c r="B58" s="66"/>
      <c r="C58" s="8"/>
      <c r="D58" s="9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</row>
    <row r="59" ht="12.75" customHeight="1">
      <c r="A59" s="60"/>
      <c r="B59" s="66"/>
      <c r="C59" s="8"/>
      <c r="D59" s="9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</row>
    <row r="60" ht="12.75" customHeight="1">
      <c r="A60" s="60"/>
      <c r="B60" s="66"/>
      <c r="C60" s="8"/>
      <c r="D60" s="9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</row>
    <row r="61" ht="12.75" customHeight="1">
      <c r="A61" s="60"/>
      <c r="B61" s="66"/>
      <c r="C61" s="8"/>
      <c r="D61" s="9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</row>
    <row r="62" ht="12.75" customHeight="1">
      <c r="A62" s="60"/>
      <c r="B62" s="66"/>
      <c r="C62" s="8"/>
      <c r="D62" s="9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</row>
    <row r="63" ht="12.75" customHeight="1">
      <c r="A63" s="60"/>
      <c r="B63" s="66"/>
      <c r="C63" s="8"/>
      <c r="D63" s="9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</row>
    <row r="64" ht="12.75" customHeight="1">
      <c r="A64" s="60"/>
      <c r="B64" s="66"/>
      <c r="C64" s="8"/>
      <c r="D64" s="9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</row>
    <row r="65" ht="12.75" customHeight="1">
      <c r="A65" s="60"/>
      <c r="B65" s="66"/>
      <c r="C65" s="8"/>
      <c r="D65" s="9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</row>
    <row r="66" ht="12.75" customHeight="1">
      <c r="A66" s="60"/>
      <c r="B66" s="66"/>
      <c r="C66" s="8"/>
      <c r="D66" s="9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</row>
    <row r="67" ht="12.75" customHeight="1">
      <c r="A67" s="60"/>
      <c r="B67" s="66"/>
      <c r="C67" s="8"/>
      <c r="D67" s="9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</row>
    <row r="68" ht="12.75" customHeight="1">
      <c r="A68" s="60"/>
      <c r="B68" s="66"/>
      <c r="C68" s="8"/>
      <c r="D68" s="9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</row>
    <row r="69" ht="12.75" customHeight="1">
      <c r="A69" s="60"/>
      <c r="B69" s="66"/>
      <c r="C69" s="8"/>
      <c r="D69" s="9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</row>
    <row r="70" ht="12.75" customHeight="1">
      <c r="A70" s="60"/>
      <c r="B70" s="66"/>
      <c r="C70" s="8"/>
      <c r="D70" s="9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</row>
    <row r="71" ht="12.75" customHeight="1">
      <c r="A71" s="60"/>
      <c r="B71" s="66"/>
      <c r="C71" s="8"/>
      <c r="D71" s="9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</row>
    <row r="72" ht="12.75" customHeight="1">
      <c r="A72" s="60"/>
      <c r="B72" s="66"/>
      <c r="C72" s="8"/>
      <c r="D72" s="9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</row>
    <row r="73" ht="12.75" customHeight="1">
      <c r="A73" s="60"/>
      <c r="B73" s="66"/>
      <c r="C73" s="8"/>
      <c r="D73" s="9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</row>
    <row r="74" ht="12.75" customHeight="1">
      <c r="A74" s="60"/>
      <c r="B74" s="66"/>
      <c r="C74" s="8"/>
      <c r="D74" s="9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</row>
    <row r="75" ht="12.75" customHeight="1">
      <c r="A75" s="60"/>
      <c r="B75" s="66"/>
      <c r="C75" s="8"/>
      <c r="D75" s="9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</row>
    <row r="76" ht="12.75" customHeight="1">
      <c r="A76" s="60"/>
      <c r="B76" s="66"/>
      <c r="C76" s="8"/>
      <c r="D76" s="9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</row>
    <row r="77" ht="12.75" customHeight="1">
      <c r="A77" s="60"/>
      <c r="B77" s="66"/>
      <c r="C77" s="8"/>
      <c r="D77" s="9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</row>
    <row r="78" ht="12.75" customHeight="1">
      <c r="A78" s="60"/>
      <c r="B78" s="66"/>
      <c r="C78" s="8"/>
      <c r="D78" s="9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</row>
    <row r="79" ht="12.75" customHeight="1">
      <c r="A79" s="60"/>
      <c r="B79" s="66"/>
      <c r="C79" s="8"/>
      <c r="D79" s="9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</row>
    <row r="80" ht="12.75" customHeight="1">
      <c r="A80" s="60"/>
      <c r="B80" s="66"/>
      <c r="C80" s="8"/>
      <c r="D80" s="9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</row>
    <row r="81" ht="12.75" customHeight="1">
      <c r="A81" s="60"/>
      <c r="B81" s="66"/>
      <c r="C81" s="8"/>
      <c r="D81" s="9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</row>
    <row r="82" ht="12.75" customHeight="1">
      <c r="A82" s="60"/>
      <c r="B82" s="66"/>
      <c r="C82" s="8"/>
      <c r="D82" s="9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</row>
    <row r="83" ht="12.75" customHeight="1">
      <c r="A83" s="60"/>
      <c r="B83" s="66"/>
      <c r="C83" s="8"/>
      <c r="D83" s="9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</row>
    <row r="84" ht="12.75" customHeight="1">
      <c r="A84" s="60"/>
      <c r="B84" s="66"/>
      <c r="C84" s="8"/>
      <c r="D84" s="9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</row>
    <row r="85" ht="12.75" customHeight="1">
      <c r="A85" s="60"/>
      <c r="B85" s="66"/>
      <c r="C85" s="8"/>
      <c r="D85" s="9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</row>
    <row r="86" ht="12.75" customHeight="1">
      <c r="A86" s="60"/>
      <c r="B86" s="66"/>
      <c r="C86" s="8"/>
      <c r="D86" s="9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</row>
    <row r="87" ht="12.75" customHeight="1">
      <c r="A87" s="60"/>
      <c r="B87" s="66"/>
      <c r="C87" s="8"/>
      <c r="D87" s="9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</row>
    <row r="88" ht="12.75" customHeight="1">
      <c r="A88" s="60"/>
      <c r="B88" s="66"/>
      <c r="C88" s="8"/>
      <c r="D88" s="9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</row>
    <row r="89" ht="12.75" customHeight="1">
      <c r="A89" s="60"/>
      <c r="B89" s="66"/>
      <c r="C89" s="8"/>
      <c r="D89" s="9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</row>
    <row r="90" ht="12.75" customHeight="1">
      <c r="A90" s="60"/>
      <c r="B90" s="66"/>
      <c r="C90" s="8"/>
      <c r="D90" s="9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</row>
    <row r="91" ht="12.75" customHeight="1">
      <c r="A91" s="60"/>
      <c r="B91" s="66"/>
      <c r="C91" s="8"/>
      <c r="D91" s="9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</row>
    <row r="92" ht="12.75" customHeight="1">
      <c r="A92" s="60"/>
      <c r="B92" s="66"/>
      <c r="C92" s="8"/>
      <c r="D92" s="9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</row>
    <row r="93" ht="12.75" customHeight="1">
      <c r="A93" s="60"/>
      <c r="B93" s="66"/>
      <c r="C93" s="8"/>
      <c r="D93" s="9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</row>
    <row r="94" ht="12.75" customHeight="1">
      <c r="A94" s="60"/>
      <c r="B94" s="66"/>
      <c r="C94" s="8"/>
      <c r="D94" s="9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</row>
    <row r="95" ht="12.75" customHeight="1">
      <c r="A95" s="60"/>
      <c r="B95" s="66"/>
      <c r="C95" s="8"/>
      <c r="D95" s="9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</row>
    <row r="96" ht="12.75" customHeight="1">
      <c r="A96" s="60"/>
      <c r="B96" s="66"/>
      <c r="C96" s="8"/>
      <c r="D96" s="9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</row>
    <row r="97" ht="12.75" customHeight="1">
      <c r="A97" s="60"/>
      <c r="B97" s="66"/>
      <c r="C97" s="8"/>
      <c r="D97" s="9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</row>
    <row r="98" ht="12.75" customHeight="1">
      <c r="A98" s="60"/>
      <c r="B98" s="66"/>
      <c r="C98" s="8"/>
      <c r="D98" s="9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</row>
    <row r="99" ht="12.75" customHeight="1">
      <c r="A99" s="60"/>
      <c r="B99" s="66"/>
      <c r="C99" s="8"/>
      <c r="D99" s="9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</row>
    <row r="100" ht="12.75" customHeight="1">
      <c r="A100" s="60"/>
      <c r="B100" s="66"/>
      <c r="C100" s="8"/>
      <c r="D100" s="9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</row>
    <row r="101" ht="12.75" customHeight="1">
      <c r="A101" s="60"/>
      <c r="B101" s="66"/>
      <c r="C101" s="8"/>
      <c r="D101" s="9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</row>
    <row r="102" ht="12.75" customHeight="1">
      <c r="A102" s="60"/>
      <c r="B102" s="66"/>
      <c r="C102" s="8"/>
      <c r="D102" s="9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</row>
    <row r="103" ht="12.75" customHeight="1">
      <c r="A103" s="60"/>
      <c r="B103" s="66"/>
      <c r="C103" s="8"/>
      <c r="D103" s="9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</row>
    <row r="104" ht="12.75" customHeight="1">
      <c r="A104" s="60"/>
      <c r="B104" s="66"/>
      <c r="C104" s="8"/>
      <c r="D104" s="9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</row>
    <row r="105" ht="12.75" customHeight="1">
      <c r="A105" s="60"/>
      <c r="B105" s="66"/>
      <c r="C105" s="8"/>
      <c r="D105" s="9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 ht="12.75" customHeight="1">
      <c r="A106" s="60"/>
      <c r="B106" s="66"/>
      <c r="C106" s="8"/>
      <c r="D106" s="9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 ht="12.75" customHeight="1">
      <c r="A107" s="60"/>
      <c r="B107" s="66"/>
      <c r="C107" s="8"/>
      <c r="D107" s="9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 ht="12.75" customHeight="1">
      <c r="A108" s="60"/>
      <c r="B108" s="66"/>
      <c r="C108" s="8"/>
      <c r="D108" s="9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 ht="12.75" customHeight="1">
      <c r="A109" s="60"/>
      <c r="B109" s="66"/>
      <c r="C109" s="8"/>
      <c r="D109" s="9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 ht="12.75" customHeight="1">
      <c r="A110" s="60"/>
      <c r="B110" s="66"/>
      <c r="C110" s="8"/>
      <c r="D110" s="9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 ht="12.75" customHeight="1">
      <c r="A111" s="60"/>
      <c r="B111" s="66"/>
      <c r="C111" s="8"/>
      <c r="D111" s="9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 ht="12.75" customHeight="1">
      <c r="A112" s="60"/>
      <c r="B112" s="66"/>
      <c r="C112" s="8"/>
      <c r="D112" s="9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 ht="12.75" customHeight="1">
      <c r="A113" s="60"/>
      <c r="B113" s="66"/>
      <c r="C113" s="8"/>
      <c r="D113" s="9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 ht="12.75" customHeight="1">
      <c r="A114" s="60"/>
      <c r="B114" s="66"/>
      <c r="C114" s="8"/>
      <c r="D114" s="9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 ht="12.75" customHeight="1">
      <c r="A115" s="60"/>
      <c r="B115" s="66"/>
      <c r="C115" s="8"/>
      <c r="D115" s="9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</row>
    <row r="116" ht="12.75" customHeight="1">
      <c r="A116" s="60"/>
      <c r="B116" s="66"/>
      <c r="C116" s="8"/>
      <c r="D116" s="9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</row>
    <row r="117" ht="12.75" customHeight="1">
      <c r="A117" s="60"/>
      <c r="B117" s="66"/>
      <c r="C117" s="8"/>
      <c r="D117" s="9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</row>
    <row r="118" ht="12.75" customHeight="1">
      <c r="A118" s="60"/>
      <c r="B118" s="66"/>
      <c r="C118" s="8"/>
      <c r="D118" s="9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</row>
    <row r="119" ht="12.75" customHeight="1">
      <c r="A119" s="60"/>
      <c r="B119" s="66"/>
      <c r="C119" s="8"/>
      <c r="D119" s="9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</row>
    <row r="120" ht="12.75" customHeight="1">
      <c r="A120" s="60"/>
      <c r="B120" s="66"/>
      <c r="C120" s="8"/>
      <c r="D120" s="9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</row>
    <row r="121" ht="12.75" customHeight="1">
      <c r="A121" s="60"/>
      <c r="B121" s="66"/>
      <c r="C121" s="8"/>
      <c r="D121" s="9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</row>
    <row r="122" ht="12.75" customHeight="1">
      <c r="A122" s="60"/>
      <c r="B122" s="66"/>
      <c r="C122" s="8"/>
      <c r="D122" s="9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</row>
    <row r="123" ht="12.75" customHeight="1">
      <c r="A123" s="60"/>
      <c r="B123" s="66"/>
      <c r="C123" s="8"/>
      <c r="D123" s="9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</row>
    <row r="124" ht="12.75" customHeight="1">
      <c r="A124" s="60"/>
      <c r="B124" s="66"/>
      <c r="C124" s="8"/>
      <c r="D124" s="9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</row>
    <row r="125" ht="12.75" customHeight="1">
      <c r="A125" s="60"/>
      <c r="B125" s="66"/>
      <c r="C125" s="8"/>
      <c r="D125" s="9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</row>
    <row r="126" ht="12.75" customHeight="1">
      <c r="A126" s="60"/>
      <c r="B126" s="66"/>
      <c r="C126" s="8"/>
      <c r="D126" s="9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</row>
    <row r="127" ht="12.75" customHeight="1">
      <c r="A127" s="60"/>
      <c r="B127" s="66"/>
      <c r="C127" s="8"/>
      <c r="D127" s="9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</row>
    <row r="128" ht="12.75" customHeight="1">
      <c r="A128" s="60"/>
      <c r="B128" s="66"/>
      <c r="C128" s="8"/>
      <c r="D128" s="9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</row>
    <row r="129" ht="12.75" customHeight="1">
      <c r="A129" s="60"/>
      <c r="B129" s="66"/>
      <c r="C129" s="8"/>
      <c r="D129" s="9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</row>
    <row r="130" ht="12.75" customHeight="1">
      <c r="A130" s="60"/>
      <c r="B130" s="66"/>
      <c r="C130" s="8"/>
      <c r="D130" s="9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</row>
    <row r="131" ht="12.75" customHeight="1">
      <c r="A131" s="60"/>
      <c r="B131" s="66"/>
      <c r="C131" s="8"/>
      <c r="D131" s="9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</row>
    <row r="132" ht="12.75" customHeight="1">
      <c r="A132" s="60"/>
      <c r="B132" s="66"/>
      <c r="C132" s="8"/>
      <c r="D132" s="9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</row>
    <row r="133" ht="12.75" customHeight="1">
      <c r="A133" s="60"/>
      <c r="B133" s="66"/>
      <c r="C133" s="8"/>
      <c r="D133" s="9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</row>
    <row r="134" ht="12.75" customHeight="1">
      <c r="A134" s="60"/>
      <c r="B134" s="66"/>
      <c r="C134" s="8"/>
      <c r="D134" s="9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</row>
    <row r="135" ht="12.75" customHeight="1">
      <c r="A135" s="60"/>
      <c r="B135" s="66"/>
      <c r="C135" s="8"/>
      <c r="D135" s="9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</row>
    <row r="136" ht="12.75" customHeight="1">
      <c r="A136" s="60"/>
      <c r="B136" s="66"/>
      <c r="C136" s="8"/>
      <c r="D136" s="9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</row>
    <row r="137" ht="12.75" customHeight="1">
      <c r="A137" s="60"/>
      <c r="B137" s="66"/>
      <c r="C137" s="8"/>
      <c r="D137" s="9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</row>
    <row r="138" ht="12.75" customHeight="1">
      <c r="A138" s="60"/>
      <c r="B138" s="66"/>
      <c r="C138" s="8"/>
      <c r="D138" s="9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</row>
    <row r="139" ht="12.75" customHeight="1">
      <c r="A139" s="60"/>
      <c r="B139" s="66"/>
      <c r="C139" s="8"/>
      <c r="D139" s="9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</row>
    <row r="140" ht="12.75" customHeight="1">
      <c r="A140" s="60"/>
      <c r="B140" s="66"/>
      <c r="C140" s="8"/>
      <c r="D140" s="9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</row>
    <row r="141" ht="12.75" customHeight="1">
      <c r="A141" s="60"/>
      <c r="B141" s="66"/>
      <c r="C141" s="8"/>
      <c r="D141" s="9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</row>
    <row r="142" ht="12.75" customHeight="1">
      <c r="A142" s="60"/>
      <c r="B142" s="66"/>
      <c r="C142" s="8"/>
      <c r="D142" s="9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</row>
    <row r="143" ht="12.75" customHeight="1">
      <c r="A143" s="60"/>
      <c r="B143" s="66"/>
      <c r="C143" s="8"/>
      <c r="D143" s="9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</row>
    <row r="144" ht="12.75" customHeight="1">
      <c r="A144" s="60"/>
      <c r="B144" s="66"/>
      <c r="C144" s="8"/>
      <c r="D144" s="9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</row>
    <row r="145" ht="12.75" customHeight="1">
      <c r="A145" s="60"/>
      <c r="B145" s="66"/>
      <c r="C145" s="8"/>
      <c r="D145" s="9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</row>
    <row r="146" ht="12.75" customHeight="1">
      <c r="A146" s="60"/>
      <c r="B146" s="66"/>
      <c r="C146" s="8"/>
      <c r="D146" s="9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</row>
    <row r="147" ht="12.75" customHeight="1">
      <c r="A147" s="60"/>
      <c r="B147" s="66"/>
      <c r="C147" s="8"/>
      <c r="D147" s="9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</row>
    <row r="148" ht="12.75" customHeight="1">
      <c r="A148" s="60"/>
      <c r="B148" s="66"/>
      <c r="C148" s="8"/>
      <c r="D148" s="9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</row>
    <row r="149" ht="12.75" customHeight="1">
      <c r="A149" s="60"/>
      <c r="B149" s="66"/>
      <c r="C149" s="8"/>
      <c r="D149" s="9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</row>
    <row r="150" ht="12.75" customHeight="1">
      <c r="A150" s="60"/>
      <c r="B150" s="66"/>
      <c r="C150" s="8"/>
      <c r="D150" s="9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</row>
    <row r="151" ht="12.75" customHeight="1">
      <c r="A151" s="60"/>
      <c r="B151" s="66"/>
      <c r="C151" s="8"/>
      <c r="D151" s="9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</row>
    <row r="152" ht="12.75" customHeight="1">
      <c r="A152" s="60"/>
      <c r="B152" s="66"/>
      <c r="C152" s="8"/>
      <c r="D152" s="9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</row>
    <row r="153" ht="12.75" customHeight="1">
      <c r="A153" s="60"/>
      <c r="B153" s="66"/>
      <c r="C153" s="8"/>
      <c r="D153" s="9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</row>
    <row r="154" ht="12.75" customHeight="1">
      <c r="A154" s="60"/>
      <c r="B154" s="66"/>
      <c r="C154" s="8"/>
      <c r="D154" s="9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</row>
    <row r="155" ht="12.75" customHeight="1">
      <c r="A155" s="60"/>
      <c r="B155" s="66"/>
      <c r="C155" s="8"/>
      <c r="D155" s="9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</row>
    <row r="156" ht="12.75" customHeight="1">
      <c r="A156" s="60"/>
      <c r="B156" s="66"/>
      <c r="C156" s="8"/>
      <c r="D156" s="9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</row>
    <row r="157" ht="12.75" customHeight="1">
      <c r="A157" s="60"/>
      <c r="B157" s="66"/>
      <c r="C157" s="8"/>
      <c r="D157" s="9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</row>
    <row r="158" ht="12.75" customHeight="1">
      <c r="A158" s="60"/>
      <c r="B158" s="66"/>
      <c r="C158" s="8"/>
      <c r="D158" s="9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</row>
    <row r="159" ht="12.75" customHeight="1">
      <c r="A159" s="60"/>
      <c r="B159" s="66"/>
      <c r="C159" s="8"/>
      <c r="D159" s="9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</row>
    <row r="160" ht="12.75" customHeight="1">
      <c r="A160" s="60"/>
      <c r="B160" s="66"/>
      <c r="C160" s="8"/>
      <c r="D160" s="9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</row>
    <row r="161" ht="12.75" customHeight="1">
      <c r="A161" s="60"/>
      <c r="B161" s="66"/>
      <c r="C161" s="8"/>
      <c r="D161" s="9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</row>
    <row r="162" ht="12.75" customHeight="1">
      <c r="A162" s="60"/>
      <c r="B162" s="66"/>
      <c r="C162" s="8"/>
      <c r="D162" s="9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</row>
    <row r="163" ht="12.75" customHeight="1">
      <c r="A163" s="60"/>
      <c r="B163" s="66"/>
      <c r="C163" s="8"/>
      <c r="D163" s="9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</row>
    <row r="164" ht="12.75" customHeight="1">
      <c r="A164" s="60"/>
      <c r="B164" s="66"/>
      <c r="C164" s="8"/>
      <c r="D164" s="9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</row>
    <row r="165" ht="12.75" customHeight="1">
      <c r="A165" s="60"/>
      <c r="B165" s="66"/>
      <c r="C165" s="8"/>
      <c r="D165" s="9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</row>
    <row r="166" ht="12.75" customHeight="1">
      <c r="A166" s="60"/>
      <c r="B166" s="66"/>
      <c r="C166" s="8"/>
      <c r="D166" s="9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</row>
    <row r="167" ht="12.75" customHeight="1">
      <c r="A167" s="60"/>
      <c r="B167" s="66"/>
      <c r="C167" s="8"/>
      <c r="D167" s="9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</row>
    <row r="168" ht="12.75" customHeight="1">
      <c r="A168" s="60"/>
      <c r="B168" s="66"/>
      <c r="C168" s="8"/>
      <c r="D168" s="9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</row>
    <row r="169" ht="12.75" customHeight="1">
      <c r="A169" s="60"/>
      <c r="B169" s="66"/>
      <c r="C169" s="8"/>
      <c r="D169" s="9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</row>
    <row r="170" ht="12.75" customHeight="1">
      <c r="A170" s="60"/>
      <c r="B170" s="66"/>
      <c r="C170" s="8"/>
      <c r="D170" s="9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</row>
    <row r="171" ht="12.75" customHeight="1">
      <c r="A171" s="60"/>
      <c r="B171" s="66"/>
      <c r="C171" s="8"/>
      <c r="D171" s="9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</row>
    <row r="172" ht="12.75" customHeight="1">
      <c r="A172" s="60"/>
      <c r="B172" s="66"/>
      <c r="C172" s="8"/>
      <c r="D172" s="9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</row>
    <row r="173" ht="12.75" customHeight="1">
      <c r="A173" s="60"/>
      <c r="B173" s="66"/>
      <c r="C173" s="8"/>
      <c r="D173" s="9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</row>
    <row r="174" ht="12.75" customHeight="1">
      <c r="A174" s="60"/>
      <c r="B174" s="66"/>
      <c r="C174" s="8"/>
      <c r="D174" s="9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</row>
    <row r="175" ht="12.75" customHeight="1">
      <c r="A175" s="60"/>
      <c r="B175" s="66"/>
      <c r="C175" s="8"/>
      <c r="D175" s="9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</row>
    <row r="176" ht="12.75" customHeight="1">
      <c r="A176" s="60"/>
      <c r="B176" s="66"/>
      <c r="C176" s="8"/>
      <c r="D176" s="9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</row>
    <row r="177" ht="12.75" customHeight="1">
      <c r="A177" s="60"/>
      <c r="B177" s="66"/>
      <c r="C177" s="8"/>
      <c r="D177" s="9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</row>
    <row r="178" ht="12.75" customHeight="1">
      <c r="A178" s="60"/>
      <c r="B178" s="66"/>
      <c r="C178" s="8"/>
      <c r="D178" s="9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</row>
    <row r="179" ht="12.75" customHeight="1">
      <c r="A179" s="60"/>
      <c r="B179" s="66"/>
      <c r="C179" s="8"/>
      <c r="D179" s="9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</row>
    <row r="180" ht="12.75" customHeight="1">
      <c r="A180" s="60"/>
      <c r="B180" s="66"/>
      <c r="C180" s="8"/>
      <c r="D180" s="9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</row>
    <row r="181" ht="12.75" customHeight="1">
      <c r="A181" s="60"/>
      <c r="B181" s="66"/>
      <c r="C181" s="8"/>
      <c r="D181" s="9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</row>
    <row r="182" ht="12.75" customHeight="1">
      <c r="A182" s="60"/>
      <c r="B182" s="66"/>
      <c r="C182" s="8"/>
      <c r="D182" s="9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</row>
    <row r="183" ht="12.75" customHeight="1">
      <c r="A183" s="60"/>
      <c r="B183" s="66"/>
      <c r="C183" s="8"/>
      <c r="D183" s="9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</row>
    <row r="184" ht="12.75" customHeight="1">
      <c r="A184" s="60"/>
      <c r="B184" s="66"/>
      <c r="C184" s="8"/>
      <c r="D184" s="9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</row>
    <row r="185" ht="12.75" customHeight="1">
      <c r="A185" s="60"/>
      <c r="B185" s="66"/>
      <c r="C185" s="8"/>
      <c r="D185" s="9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</row>
    <row r="186" ht="12.75" customHeight="1">
      <c r="A186" s="60"/>
      <c r="B186" s="66"/>
      <c r="C186" s="8"/>
      <c r="D186" s="9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</row>
    <row r="187" ht="12.75" customHeight="1">
      <c r="A187" s="60"/>
      <c r="B187" s="66"/>
      <c r="C187" s="8"/>
      <c r="D187" s="9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</row>
    <row r="188" ht="12.75" customHeight="1">
      <c r="A188" s="60"/>
      <c r="B188" s="66"/>
      <c r="C188" s="8"/>
      <c r="D188" s="9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</row>
    <row r="189" ht="12.75" customHeight="1">
      <c r="A189" s="60"/>
      <c r="B189" s="66"/>
      <c r="C189" s="8"/>
      <c r="D189" s="9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</row>
    <row r="190" ht="12.75" customHeight="1">
      <c r="A190" s="60"/>
      <c r="B190" s="66"/>
      <c r="C190" s="8"/>
      <c r="D190" s="9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</row>
    <row r="191" ht="12.75" customHeight="1">
      <c r="A191" s="60"/>
      <c r="B191" s="66"/>
      <c r="C191" s="8"/>
      <c r="D191" s="9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</row>
    <row r="192" ht="12.75" customHeight="1">
      <c r="A192" s="60"/>
      <c r="B192" s="66"/>
      <c r="C192" s="8"/>
      <c r="D192" s="9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</row>
    <row r="193" ht="12.75" customHeight="1">
      <c r="A193" s="60"/>
      <c r="B193" s="66"/>
      <c r="C193" s="8"/>
      <c r="D193" s="9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</row>
    <row r="194" ht="12.75" customHeight="1">
      <c r="A194" s="60"/>
      <c r="B194" s="66"/>
      <c r="C194" s="8"/>
      <c r="D194" s="9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</row>
    <row r="195" ht="12.75" customHeight="1">
      <c r="A195" s="60"/>
      <c r="B195" s="66"/>
      <c r="C195" s="8"/>
      <c r="D195" s="9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</row>
    <row r="196" ht="12.75" customHeight="1">
      <c r="A196" s="60"/>
      <c r="B196" s="66"/>
      <c r="C196" s="8"/>
      <c r="D196" s="9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</row>
    <row r="197" ht="12.75" customHeight="1">
      <c r="A197" s="60"/>
      <c r="B197" s="66"/>
      <c r="C197" s="8"/>
      <c r="D197" s="9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</row>
    <row r="198" ht="12.75" customHeight="1">
      <c r="A198" s="60"/>
      <c r="B198" s="66"/>
      <c r="C198" s="8"/>
      <c r="D198" s="9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</row>
    <row r="199" ht="12.75" customHeight="1">
      <c r="A199" s="60"/>
      <c r="B199" s="66"/>
      <c r="C199" s="8"/>
      <c r="D199" s="9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</row>
    <row r="200" ht="12.75" customHeight="1">
      <c r="A200" s="60"/>
      <c r="B200" s="66"/>
      <c r="C200" s="8"/>
      <c r="D200" s="9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</row>
    <row r="201" ht="12.75" customHeight="1">
      <c r="A201" s="60"/>
      <c r="B201" s="66"/>
      <c r="C201" s="8"/>
      <c r="D201" s="9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</row>
    <row r="202" ht="12.75" customHeight="1">
      <c r="A202" s="60"/>
      <c r="B202" s="66"/>
      <c r="C202" s="8"/>
      <c r="D202" s="9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</row>
    <row r="203" ht="12.75" customHeight="1">
      <c r="A203" s="60"/>
      <c r="B203" s="66"/>
      <c r="C203" s="8"/>
      <c r="D203" s="9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</row>
    <row r="204" ht="12.75" customHeight="1">
      <c r="A204" s="60"/>
      <c r="B204" s="66"/>
      <c r="C204" s="8"/>
      <c r="D204" s="9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</row>
    <row r="205" ht="12.75" customHeight="1">
      <c r="A205" s="60"/>
      <c r="B205" s="66"/>
      <c r="C205" s="8"/>
      <c r="D205" s="9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</row>
    <row r="206" ht="12.75" customHeight="1">
      <c r="A206" s="60"/>
      <c r="B206" s="66"/>
      <c r="C206" s="8"/>
      <c r="D206" s="9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</row>
    <row r="207" ht="12.75" customHeight="1">
      <c r="A207" s="60"/>
      <c r="B207" s="66"/>
      <c r="C207" s="8"/>
      <c r="D207" s="9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</row>
    <row r="208" ht="12.75" customHeight="1">
      <c r="A208" s="60"/>
      <c r="B208" s="66"/>
      <c r="C208" s="8"/>
      <c r="D208" s="9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</row>
    <row r="209" ht="12.75" customHeight="1">
      <c r="A209" s="60"/>
      <c r="B209" s="66"/>
      <c r="C209" s="8"/>
      <c r="D209" s="9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</row>
    <row r="210" ht="12.75" customHeight="1">
      <c r="A210" s="60"/>
      <c r="B210" s="66"/>
      <c r="C210" s="8"/>
      <c r="D210" s="9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</row>
    <row r="211" ht="12.75" customHeight="1">
      <c r="A211" s="60"/>
      <c r="B211" s="66"/>
      <c r="C211" s="8"/>
      <c r="D211" s="9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</row>
    <row r="212" ht="12.75" customHeight="1">
      <c r="A212" s="60"/>
      <c r="B212" s="66"/>
      <c r="C212" s="8"/>
      <c r="D212" s="9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</row>
    <row r="213" ht="12.75" customHeight="1">
      <c r="A213" s="60"/>
      <c r="B213" s="66"/>
      <c r="C213" s="8"/>
      <c r="D213" s="9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</row>
    <row r="214" ht="12.75" customHeight="1">
      <c r="A214" s="60"/>
      <c r="B214" s="66"/>
      <c r="C214" s="8"/>
      <c r="D214" s="9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</row>
    <row r="215" ht="12.75" customHeight="1">
      <c r="A215" s="60"/>
      <c r="B215" s="66"/>
      <c r="C215" s="8"/>
      <c r="D215" s="9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</row>
    <row r="216" ht="12.75" customHeight="1">
      <c r="A216" s="60"/>
      <c r="B216" s="66"/>
      <c r="C216" s="8"/>
      <c r="D216" s="9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</row>
    <row r="217" ht="12.75" customHeight="1">
      <c r="E217" s="6"/>
      <c r="F217" s="6"/>
      <c r="G217" s="6"/>
    </row>
    <row r="218" ht="12.75" customHeight="1">
      <c r="E218" s="6"/>
      <c r="F218" s="6"/>
      <c r="G218" s="6"/>
    </row>
    <row r="219" ht="12.75" customHeight="1">
      <c r="E219" s="6"/>
      <c r="F219" s="6"/>
      <c r="G219" s="6"/>
    </row>
    <row r="220" ht="12.75" customHeight="1">
      <c r="E220" s="6"/>
      <c r="F220" s="6"/>
      <c r="G220" s="6"/>
    </row>
    <row r="221" ht="12.75" customHeight="1">
      <c r="E221" s="6"/>
      <c r="F221" s="6"/>
      <c r="G221" s="6"/>
    </row>
    <row r="222" ht="12.75" customHeight="1">
      <c r="E222" s="6"/>
      <c r="F222" s="6"/>
      <c r="G222" s="6"/>
    </row>
    <row r="223" ht="12.75" customHeight="1">
      <c r="E223" s="6"/>
      <c r="F223" s="6"/>
      <c r="G223" s="6"/>
    </row>
    <row r="224" ht="12.75" customHeight="1">
      <c r="E224" s="6"/>
      <c r="F224" s="6"/>
      <c r="G224" s="6"/>
    </row>
    <row r="225" ht="12.75" customHeight="1">
      <c r="E225" s="6"/>
      <c r="F225" s="6"/>
      <c r="G225" s="6"/>
    </row>
    <row r="226" ht="12.75" customHeight="1">
      <c r="E226" s="6"/>
      <c r="F226" s="6"/>
      <c r="G226" s="6"/>
    </row>
    <row r="227" ht="12.75" customHeight="1">
      <c r="E227" s="6"/>
      <c r="F227" s="6"/>
      <c r="G227" s="6"/>
    </row>
    <row r="228" ht="12.75" customHeight="1">
      <c r="E228" s="6"/>
      <c r="F228" s="6"/>
      <c r="G228" s="6"/>
    </row>
    <row r="229" ht="12.75" customHeight="1">
      <c r="E229" s="6"/>
      <c r="F229" s="6"/>
      <c r="G229" s="6"/>
    </row>
    <row r="230" ht="12.75" customHeight="1">
      <c r="E230" s="6"/>
      <c r="F230" s="6"/>
      <c r="G230" s="6"/>
    </row>
    <row r="231" ht="12.75" customHeight="1">
      <c r="E231" s="6"/>
      <c r="F231" s="6"/>
      <c r="G231" s="6"/>
    </row>
    <row r="232" ht="12.75" customHeight="1">
      <c r="E232" s="6"/>
      <c r="F232" s="6"/>
      <c r="G232" s="6"/>
    </row>
    <row r="233" ht="12.75" customHeight="1">
      <c r="E233" s="6"/>
      <c r="F233" s="6"/>
      <c r="G233" s="6"/>
    </row>
    <row r="234" ht="12.75" customHeight="1">
      <c r="E234" s="6"/>
      <c r="F234" s="6"/>
      <c r="G234" s="6"/>
    </row>
    <row r="235" ht="12.75" customHeight="1">
      <c r="E235" s="6"/>
      <c r="F235" s="6"/>
      <c r="G235" s="6"/>
    </row>
    <row r="236" ht="12.75" customHeight="1">
      <c r="E236" s="6"/>
      <c r="F236" s="6"/>
      <c r="G236" s="6"/>
    </row>
    <row r="237" ht="12.75" customHeight="1">
      <c r="E237" s="6"/>
      <c r="F237" s="6"/>
      <c r="G237" s="6"/>
    </row>
    <row r="238" ht="12.75" customHeight="1">
      <c r="E238" s="6"/>
      <c r="F238" s="6"/>
      <c r="G238" s="6"/>
    </row>
    <row r="239" ht="12.75" customHeight="1">
      <c r="E239" s="6"/>
      <c r="F239" s="6"/>
      <c r="G239" s="6"/>
    </row>
    <row r="240" ht="12.75" customHeight="1">
      <c r="E240" s="6"/>
      <c r="F240" s="6"/>
      <c r="G240" s="6"/>
    </row>
    <row r="241" ht="12.75" customHeight="1">
      <c r="E241" s="6"/>
      <c r="F241" s="6"/>
      <c r="G241" s="6"/>
    </row>
    <row r="242" ht="12.75" customHeight="1">
      <c r="E242" s="6"/>
      <c r="F242" s="6"/>
      <c r="G242" s="6"/>
    </row>
    <row r="243" ht="12.75" customHeight="1">
      <c r="E243" s="6"/>
      <c r="F243" s="6"/>
      <c r="G243" s="6"/>
    </row>
    <row r="244" ht="12.75" customHeight="1">
      <c r="E244" s="6"/>
      <c r="F244" s="6"/>
      <c r="G244" s="6"/>
    </row>
    <row r="245" ht="12.75" customHeight="1">
      <c r="E245" s="6"/>
      <c r="F245" s="6"/>
      <c r="G245" s="6"/>
    </row>
    <row r="246" ht="12.75" customHeight="1">
      <c r="E246" s="6"/>
      <c r="F246" s="6"/>
      <c r="G246" s="6"/>
    </row>
    <row r="247" ht="12.75" customHeight="1">
      <c r="E247" s="6"/>
      <c r="F247" s="6"/>
      <c r="G247" s="6"/>
    </row>
    <row r="248" ht="12.75" customHeight="1">
      <c r="E248" s="6"/>
      <c r="F248" s="6"/>
      <c r="G248" s="6"/>
    </row>
    <row r="249" ht="12.75" customHeight="1">
      <c r="E249" s="6"/>
      <c r="F249" s="6"/>
      <c r="G249" s="6"/>
    </row>
    <row r="250" ht="12.75" customHeight="1">
      <c r="E250" s="6"/>
      <c r="F250" s="6"/>
      <c r="G250" s="6"/>
    </row>
    <row r="251" ht="12.75" customHeight="1">
      <c r="E251" s="6"/>
      <c r="F251" s="6"/>
      <c r="G251" s="6"/>
    </row>
    <row r="252" ht="12.75" customHeight="1">
      <c r="E252" s="6"/>
      <c r="F252" s="6"/>
      <c r="G252" s="6"/>
    </row>
    <row r="253" ht="12.75" customHeight="1">
      <c r="E253" s="6"/>
      <c r="F253" s="6"/>
      <c r="G253" s="6"/>
    </row>
    <row r="254" ht="12.75" customHeight="1">
      <c r="E254" s="6"/>
      <c r="F254" s="6"/>
      <c r="G254" s="6"/>
    </row>
    <row r="255" ht="12.75" customHeight="1">
      <c r="E255" s="6"/>
      <c r="F255" s="6"/>
      <c r="G255" s="6"/>
    </row>
    <row r="256" ht="12.75" customHeight="1">
      <c r="E256" s="6"/>
      <c r="F256" s="6"/>
      <c r="G256" s="6"/>
    </row>
    <row r="257" ht="12.75" customHeight="1">
      <c r="E257" s="6"/>
      <c r="F257" s="6"/>
      <c r="G257" s="6"/>
    </row>
    <row r="258" ht="12.75" customHeight="1">
      <c r="E258" s="6"/>
      <c r="F258" s="6"/>
      <c r="G258" s="6"/>
    </row>
    <row r="259" ht="12.75" customHeight="1">
      <c r="E259" s="6"/>
      <c r="F259" s="6"/>
      <c r="G259" s="6"/>
    </row>
    <row r="260" ht="12.75" customHeight="1">
      <c r="E260" s="6"/>
      <c r="F260" s="6"/>
      <c r="G260" s="6"/>
    </row>
    <row r="261" ht="12.75" customHeight="1">
      <c r="E261" s="6"/>
      <c r="F261" s="6"/>
      <c r="G261" s="6"/>
    </row>
    <row r="262" ht="12.75" customHeight="1">
      <c r="E262" s="6"/>
      <c r="F262" s="6"/>
      <c r="G262" s="6"/>
    </row>
    <row r="263" ht="12.75" customHeight="1">
      <c r="E263" s="6"/>
      <c r="F263" s="6"/>
      <c r="G263" s="6"/>
    </row>
    <row r="264" ht="12.75" customHeight="1">
      <c r="E264" s="6"/>
      <c r="F264" s="6"/>
      <c r="G264" s="6"/>
    </row>
    <row r="265" ht="12.75" customHeight="1">
      <c r="E265" s="6"/>
      <c r="F265" s="6"/>
      <c r="G265" s="6"/>
    </row>
    <row r="266" ht="12.75" customHeight="1">
      <c r="E266" s="6"/>
      <c r="F266" s="6"/>
      <c r="G266" s="6"/>
    </row>
    <row r="267" ht="12.75" customHeight="1">
      <c r="E267" s="6"/>
      <c r="F267" s="6"/>
      <c r="G267" s="6"/>
    </row>
    <row r="268" ht="12.75" customHeight="1">
      <c r="E268" s="6"/>
      <c r="F268" s="6"/>
      <c r="G268" s="6"/>
    </row>
    <row r="269" ht="12.75" customHeight="1">
      <c r="E269" s="6"/>
      <c r="F269" s="6"/>
      <c r="G269" s="6"/>
    </row>
    <row r="270" ht="12.75" customHeight="1">
      <c r="E270" s="6"/>
      <c r="F270" s="6"/>
      <c r="G270" s="6"/>
    </row>
    <row r="271" ht="12.75" customHeight="1">
      <c r="E271" s="6"/>
      <c r="F271" s="6"/>
      <c r="G271" s="6"/>
    </row>
    <row r="272" ht="12.75" customHeight="1">
      <c r="E272" s="6"/>
      <c r="F272" s="6"/>
      <c r="G272" s="6"/>
    </row>
    <row r="273" ht="12.75" customHeight="1">
      <c r="E273" s="6"/>
      <c r="F273" s="6"/>
      <c r="G273" s="6"/>
    </row>
    <row r="274" ht="12.75" customHeight="1">
      <c r="E274" s="6"/>
      <c r="F274" s="6"/>
      <c r="G274" s="6"/>
    </row>
    <row r="275" ht="12.75" customHeight="1">
      <c r="E275" s="6"/>
      <c r="F275" s="6"/>
      <c r="G275" s="6"/>
    </row>
    <row r="276" ht="12.75" customHeight="1">
      <c r="E276" s="6"/>
      <c r="F276" s="6"/>
      <c r="G276" s="6"/>
    </row>
    <row r="277" ht="12.75" customHeight="1">
      <c r="E277" s="6"/>
      <c r="F277" s="6"/>
      <c r="G277" s="6"/>
    </row>
    <row r="278" ht="12.75" customHeight="1">
      <c r="E278" s="6"/>
      <c r="F278" s="6"/>
      <c r="G278" s="6"/>
    </row>
    <row r="279" ht="12.75" customHeight="1">
      <c r="E279" s="6"/>
      <c r="F279" s="6"/>
      <c r="G279" s="6"/>
    </row>
    <row r="280" ht="12.75" customHeight="1">
      <c r="E280" s="6"/>
      <c r="F280" s="6"/>
      <c r="G280" s="6"/>
    </row>
    <row r="281" ht="12.75" customHeight="1">
      <c r="E281" s="6"/>
      <c r="F281" s="6"/>
      <c r="G281" s="6"/>
    </row>
    <row r="282" ht="12.75" customHeight="1">
      <c r="E282" s="6"/>
      <c r="F282" s="6"/>
      <c r="G282" s="6"/>
    </row>
    <row r="283" ht="12.75" customHeight="1">
      <c r="E283" s="6"/>
      <c r="F283" s="6"/>
      <c r="G283" s="6"/>
    </row>
    <row r="284" ht="12.75" customHeight="1">
      <c r="E284" s="6"/>
      <c r="F284" s="6"/>
      <c r="G284" s="6"/>
    </row>
    <row r="285" ht="12.75" customHeight="1">
      <c r="E285" s="6"/>
      <c r="F285" s="6"/>
      <c r="G285" s="6"/>
    </row>
    <row r="286" ht="12.75" customHeight="1">
      <c r="E286" s="6"/>
      <c r="F286" s="6"/>
      <c r="G286" s="6"/>
    </row>
    <row r="287" ht="12.75" customHeight="1">
      <c r="E287" s="6"/>
      <c r="F287" s="6"/>
      <c r="G287" s="6"/>
    </row>
    <row r="288" ht="12.75" customHeight="1">
      <c r="E288" s="6"/>
      <c r="F288" s="6"/>
      <c r="G288" s="6"/>
    </row>
    <row r="289" ht="12.75" customHeight="1">
      <c r="E289" s="6"/>
      <c r="F289" s="6"/>
      <c r="G289" s="6"/>
    </row>
    <row r="290" ht="12.75" customHeight="1">
      <c r="E290" s="6"/>
      <c r="F290" s="6"/>
      <c r="G290" s="6"/>
    </row>
    <row r="291" ht="12.75" customHeight="1">
      <c r="E291" s="6"/>
      <c r="F291" s="6"/>
      <c r="G291" s="6"/>
    </row>
    <row r="292" ht="12.75" customHeight="1">
      <c r="E292" s="6"/>
      <c r="F292" s="6"/>
      <c r="G292" s="6"/>
    </row>
    <row r="293" ht="12.75" customHeight="1">
      <c r="E293" s="6"/>
      <c r="F293" s="6"/>
      <c r="G293" s="6"/>
    </row>
    <row r="294" ht="12.75" customHeight="1">
      <c r="E294" s="6"/>
      <c r="F294" s="6"/>
      <c r="G294" s="6"/>
    </row>
    <row r="295" ht="12.75" customHeight="1">
      <c r="E295" s="6"/>
      <c r="F295" s="6"/>
      <c r="G295" s="6"/>
    </row>
    <row r="296" ht="12.75" customHeight="1">
      <c r="E296" s="6"/>
      <c r="F296" s="6"/>
      <c r="G296" s="6"/>
    </row>
    <row r="297" ht="12.75" customHeight="1">
      <c r="E297" s="6"/>
      <c r="F297" s="6"/>
      <c r="G297" s="6"/>
    </row>
    <row r="298" ht="12.75" customHeight="1">
      <c r="E298" s="6"/>
      <c r="F298" s="6"/>
      <c r="G298" s="6"/>
    </row>
    <row r="299" ht="12.75" customHeight="1">
      <c r="E299" s="6"/>
      <c r="F299" s="6"/>
      <c r="G299" s="6"/>
    </row>
    <row r="300" ht="12.75" customHeight="1">
      <c r="E300" s="6"/>
      <c r="F300" s="6"/>
      <c r="G300" s="6"/>
    </row>
    <row r="301" ht="12.75" customHeight="1">
      <c r="E301" s="6"/>
      <c r="F301" s="6"/>
      <c r="G301" s="6"/>
    </row>
    <row r="302" ht="12.75" customHeight="1">
      <c r="E302" s="6"/>
      <c r="F302" s="6"/>
      <c r="G302" s="6"/>
    </row>
    <row r="303" ht="12.75" customHeight="1">
      <c r="E303" s="6"/>
      <c r="F303" s="6"/>
      <c r="G303" s="6"/>
    </row>
    <row r="304" ht="12.75" customHeight="1">
      <c r="E304" s="6"/>
      <c r="F304" s="6"/>
      <c r="G304" s="6"/>
    </row>
    <row r="305" ht="12.75" customHeight="1">
      <c r="E305" s="6"/>
      <c r="F305" s="6"/>
      <c r="G305" s="6"/>
    </row>
    <row r="306" ht="12.75" customHeight="1">
      <c r="E306" s="6"/>
      <c r="F306" s="6"/>
      <c r="G306" s="6"/>
    </row>
    <row r="307" ht="12.75" customHeight="1">
      <c r="E307" s="6"/>
      <c r="F307" s="6"/>
      <c r="G307" s="6"/>
    </row>
    <row r="308" ht="12.75" customHeight="1">
      <c r="E308" s="6"/>
      <c r="F308" s="6"/>
      <c r="G308" s="6"/>
    </row>
    <row r="309" ht="12.75" customHeight="1">
      <c r="E309" s="6"/>
      <c r="F309" s="6"/>
      <c r="G309" s="6"/>
    </row>
    <row r="310" ht="12.75" customHeight="1">
      <c r="E310" s="6"/>
      <c r="F310" s="6"/>
      <c r="G310" s="6"/>
    </row>
    <row r="311" ht="12.75" customHeight="1">
      <c r="E311" s="6"/>
      <c r="F311" s="6"/>
      <c r="G311" s="6"/>
    </row>
    <row r="312" ht="12.75" customHeight="1">
      <c r="E312" s="6"/>
      <c r="F312" s="6"/>
      <c r="G312" s="6"/>
    </row>
    <row r="313" ht="12.75" customHeight="1">
      <c r="E313" s="6"/>
      <c r="F313" s="6"/>
      <c r="G313" s="6"/>
    </row>
    <row r="314" ht="12.75" customHeight="1">
      <c r="E314" s="6"/>
      <c r="F314" s="6"/>
      <c r="G314" s="6"/>
    </row>
    <row r="315" ht="12.75" customHeight="1">
      <c r="E315" s="6"/>
      <c r="F315" s="6"/>
      <c r="G315" s="6"/>
    </row>
    <row r="316" ht="12.75" customHeight="1">
      <c r="E316" s="6"/>
      <c r="F316" s="6"/>
      <c r="G316" s="6"/>
    </row>
    <row r="317" ht="12.75" customHeight="1">
      <c r="E317" s="6"/>
      <c r="F317" s="6"/>
      <c r="G317" s="6"/>
    </row>
    <row r="318" ht="12.75" customHeight="1">
      <c r="E318" s="6"/>
      <c r="F318" s="6"/>
      <c r="G318" s="6"/>
    </row>
    <row r="319" ht="12.75" customHeight="1">
      <c r="E319" s="6"/>
      <c r="F319" s="6"/>
      <c r="G319" s="6"/>
    </row>
    <row r="320" ht="12.75" customHeight="1">
      <c r="E320" s="6"/>
      <c r="F320" s="6"/>
      <c r="G320" s="6"/>
    </row>
    <row r="321" ht="12.75" customHeight="1">
      <c r="E321" s="6"/>
      <c r="F321" s="6"/>
      <c r="G321" s="6"/>
    </row>
    <row r="322" ht="12.75" customHeight="1">
      <c r="E322" s="6"/>
      <c r="F322" s="6"/>
      <c r="G322" s="6"/>
    </row>
    <row r="323" ht="12.75" customHeight="1">
      <c r="E323" s="6"/>
      <c r="F323" s="6"/>
      <c r="G323" s="6"/>
    </row>
    <row r="324" ht="12.75" customHeight="1">
      <c r="E324" s="6"/>
      <c r="F324" s="6"/>
      <c r="G324" s="6"/>
    </row>
    <row r="325" ht="12.75" customHeight="1">
      <c r="E325" s="6"/>
      <c r="F325" s="6"/>
      <c r="G325" s="6"/>
    </row>
    <row r="326" ht="12.75" customHeight="1">
      <c r="E326" s="6"/>
      <c r="F326" s="6"/>
      <c r="G326" s="6"/>
    </row>
    <row r="327" ht="12.75" customHeight="1">
      <c r="E327" s="6"/>
      <c r="F327" s="6"/>
      <c r="G327" s="6"/>
    </row>
    <row r="328" ht="12.75" customHeight="1">
      <c r="E328" s="6"/>
      <c r="F328" s="6"/>
      <c r="G328" s="6"/>
    </row>
    <row r="329" ht="12.75" customHeight="1">
      <c r="E329" s="6"/>
      <c r="F329" s="6"/>
      <c r="G329" s="6"/>
    </row>
    <row r="330" ht="12.75" customHeight="1">
      <c r="E330" s="6"/>
      <c r="F330" s="6"/>
      <c r="G330" s="6"/>
    </row>
    <row r="331" ht="12.75" customHeight="1">
      <c r="E331" s="6"/>
      <c r="F331" s="6"/>
      <c r="G331" s="6"/>
    </row>
    <row r="332" ht="12.75" customHeight="1">
      <c r="E332" s="6"/>
      <c r="F332" s="6"/>
      <c r="G332" s="6"/>
    </row>
    <row r="333" ht="12.75" customHeight="1">
      <c r="E333" s="6"/>
      <c r="F333" s="6"/>
      <c r="G333" s="6"/>
    </row>
    <row r="334" ht="12.75" customHeight="1">
      <c r="E334" s="6"/>
      <c r="F334" s="6"/>
      <c r="G334" s="6"/>
    </row>
    <row r="335" ht="12.75" customHeight="1">
      <c r="E335" s="6"/>
      <c r="F335" s="6"/>
      <c r="G335" s="6"/>
    </row>
    <row r="336" ht="12.75" customHeight="1">
      <c r="E336" s="6"/>
      <c r="F336" s="6"/>
      <c r="G336" s="6"/>
    </row>
    <row r="337" ht="12.75" customHeight="1">
      <c r="E337" s="6"/>
      <c r="F337" s="6"/>
      <c r="G337" s="6"/>
    </row>
    <row r="338" ht="12.75" customHeight="1">
      <c r="E338" s="6"/>
      <c r="F338" s="6"/>
      <c r="G338" s="6"/>
    </row>
    <row r="339" ht="12.75" customHeight="1">
      <c r="E339" s="6"/>
      <c r="F339" s="6"/>
      <c r="G339" s="6"/>
    </row>
    <row r="340" ht="12.75" customHeight="1">
      <c r="E340" s="6"/>
      <c r="F340" s="6"/>
      <c r="G340" s="6"/>
    </row>
    <row r="341" ht="12.75" customHeight="1">
      <c r="E341" s="6"/>
      <c r="F341" s="6"/>
      <c r="G341" s="6"/>
    </row>
    <row r="342" ht="12.75" customHeight="1">
      <c r="E342" s="6"/>
      <c r="F342" s="6"/>
      <c r="G342" s="6"/>
    </row>
    <row r="343" ht="12.75" customHeight="1">
      <c r="E343" s="6"/>
      <c r="F343" s="6"/>
      <c r="G343" s="6"/>
    </row>
    <row r="344" ht="12.75" customHeight="1">
      <c r="E344" s="6"/>
      <c r="F344" s="6"/>
      <c r="G344" s="6"/>
    </row>
    <row r="345" ht="12.75" customHeight="1">
      <c r="E345" s="6"/>
      <c r="F345" s="6"/>
      <c r="G345" s="6"/>
    </row>
    <row r="346" ht="12.75" customHeight="1">
      <c r="E346" s="6"/>
      <c r="F346" s="6"/>
      <c r="G346" s="6"/>
    </row>
    <row r="347" ht="12.75" customHeight="1">
      <c r="E347" s="6"/>
      <c r="F347" s="6"/>
      <c r="G347" s="6"/>
    </row>
    <row r="348" ht="12.75" customHeight="1">
      <c r="E348" s="6"/>
      <c r="F348" s="6"/>
      <c r="G348" s="6"/>
    </row>
    <row r="349" ht="12.75" customHeight="1">
      <c r="E349" s="6"/>
      <c r="F349" s="6"/>
      <c r="G349" s="6"/>
    </row>
    <row r="350" ht="12.75" customHeight="1">
      <c r="E350" s="6"/>
      <c r="F350" s="6"/>
      <c r="G350" s="6"/>
    </row>
    <row r="351" ht="12.75" customHeight="1">
      <c r="E351" s="6"/>
      <c r="F351" s="6"/>
      <c r="G351" s="6"/>
    </row>
    <row r="352" ht="12.75" customHeight="1">
      <c r="E352" s="6"/>
      <c r="F352" s="6"/>
      <c r="G352" s="6"/>
    </row>
    <row r="353" ht="12.75" customHeight="1">
      <c r="E353" s="6"/>
      <c r="F353" s="6"/>
      <c r="G353" s="6"/>
    </row>
    <row r="354" ht="12.75" customHeight="1">
      <c r="E354" s="6"/>
      <c r="F354" s="6"/>
      <c r="G354" s="6"/>
    </row>
    <row r="355" ht="12.75" customHeight="1">
      <c r="E355" s="6"/>
      <c r="F355" s="6"/>
      <c r="G355" s="6"/>
    </row>
    <row r="356" ht="12.75" customHeight="1">
      <c r="E356" s="6"/>
      <c r="F356" s="6"/>
      <c r="G356" s="6"/>
    </row>
    <row r="357" ht="12.75" customHeight="1">
      <c r="E357" s="6"/>
      <c r="F357" s="6"/>
      <c r="G357" s="6"/>
    </row>
    <row r="358" ht="12.75" customHeight="1">
      <c r="E358" s="6"/>
      <c r="F358" s="6"/>
      <c r="G358" s="6"/>
    </row>
    <row r="359" ht="12.75" customHeight="1">
      <c r="E359" s="6"/>
      <c r="F359" s="6"/>
      <c r="G359" s="6"/>
    </row>
    <row r="360" ht="12.75" customHeight="1">
      <c r="E360" s="6"/>
      <c r="F360" s="6"/>
      <c r="G360" s="6"/>
    </row>
    <row r="361" ht="12.75" customHeight="1">
      <c r="E361" s="6"/>
      <c r="F361" s="6"/>
      <c r="G361" s="6"/>
    </row>
    <row r="362" ht="12.75" customHeight="1">
      <c r="E362" s="6"/>
      <c r="F362" s="6"/>
      <c r="G362" s="6"/>
    </row>
    <row r="363" ht="12.75" customHeight="1">
      <c r="E363" s="6"/>
      <c r="F363" s="6"/>
      <c r="G363" s="6"/>
    </row>
    <row r="364" ht="12.75" customHeight="1">
      <c r="E364" s="6"/>
      <c r="F364" s="6"/>
      <c r="G364" s="6"/>
    </row>
    <row r="365" ht="12.75" customHeight="1">
      <c r="E365" s="6"/>
      <c r="F365" s="6"/>
      <c r="G365" s="6"/>
    </row>
    <row r="366" ht="12.75" customHeight="1">
      <c r="E366" s="6"/>
      <c r="F366" s="6"/>
      <c r="G366" s="6"/>
    </row>
    <row r="367" ht="12.75" customHeight="1">
      <c r="E367" s="6"/>
      <c r="F367" s="6"/>
      <c r="G367" s="6"/>
    </row>
    <row r="368" ht="12.75" customHeight="1">
      <c r="E368" s="6"/>
      <c r="F368" s="6"/>
      <c r="G368" s="6"/>
    </row>
    <row r="369" ht="12.75" customHeight="1">
      <c r="E369" s="6"/>
      <c r="F369" s="6"/>
      <c r="G369" s="6"/>
    </row>
    <row r="370" ht="12.75" customHeight="1">
      <c r="E370" s="6"/>
      <c r="F370" s="6"/>
      <c r="G370" s="6"/>
    </row>
    <row r="371" ht="12.75" customHeight="1">
      <c r="E371" s="6"/>
      <c r="F371" s="6"/>
      <c r="G371" s="6"/>
    </row>
    <row r="372" ht="12.75" customHeight="1">
      <c r="E372" s="6"/>
      <c r="F372" s="6"/>
      <c r="G372" s="6"/>
    </row>
    <row r="373" ht="12.75" customHeight="1">
      <c r="E373" s="6"/>
      <c r="F373" s="6"/>
      <c r="G373" s="6"/>
    </row>
    <row r="374" ht="12.75" customHeight="1">
      <c r="E374" s="6"/>
      <c r="F374" s="6"/>
      <c r="G374" s="6"/>
    </row>
    <row r="375" ht="12.75" customHeight="1">
      <c r="E375" s="6"/>
      <c r="F375" s="6"/>
      <c r="G375" s="6"/>
    </row>
    <row r="376" ht="12.75" customHeight="1">
      <c r="E376" s="6"/>
      <c r="F376" s="6"/>
      <c r="G376" s="6"/>
    </row>
    <row r="377" ht="12.75" customHeight="1">
      <c r="E377" s="6"/>
      <c r="F377" s="6"/>
      <c r="G377" s="6"/>
    </row>
    <row r="378" ht="12.75" customHeight="1">
      <c r="E378" s="6"/>
      <c r="F378" s="6"/>
      <c r="G378" s="6"/>
    </row>
    <row r="379" ht="12.75" customHeight="1">
      <c r="E379" s="6"/>
      <c r="F379" s="6"/>
      <c r="G379" s="6"/>
    </row>
    <row r="380" ht="12.75" customHeight="1">
      <c r="E380" s="6"/>
      <c r="F380" s="6"/>
      <c r="G380" s="6"/>
    </row>
    <row r="381" ht="12.75" customHeight="1">
      <c r="E381" s="6"/>
      <c r="F381" s="6"/>
      <c r="G381" s="6"/>
    </row>
    <row r="382" ht="12.75" customHeight="1">
      <c r="E382" s="6"/>
      <c r="F382" s="6"/>
      <c r="G382" s="6"/>
    </row>
    <row r="383" ht="12.75" customHeight="1">
      <c r="E383" s="6"/>
      <c r="F383" s="6"/>
      <c r="G383" s="6"/>
    </row>
    <row r="384" ht="12.75" customHeight="1">
      <c r="E384" s="6"/>
      <c r="F384" s="6"/>
      <c r="G384" s="6"/>
    </row>
    <row r="385" ht="12.75" customHeight="1">
      <c r="E385" s="6"/>
      <c r="F385" s="6"/>
      <c r="G385" s="6"/>
    </row>
    <row r="386" ht="12.75" customHeight="1">
      <c r="E386" s="6"/>
      <c r="F386" s="6"/>
      <c r="G386" s="6"/>
    </row>
    <row r="387" ht="12.75" customHeight="1">
      <c r="E387" s="6"/>
      <c r="F387" s="6"/>
      <c r="G387" s="6"/>
    </row>
    <row r="388" ht="12.75" customHeight="1">
      <c r="E388" s="6"/>
      <c r="F388" s="6"/>
      <c r="G388" s="6"/>
    </row>
    <row r="389" ht="12.75" customHeight="1">
      <c r="E389" s="6"/>
      <c r="F389" s="6"/>
      <c r="G389" s="6"/>
    </row>
    <row r="390" ht="12.75" customHeight="1">
      <c r="E390" s="6"/>
      <c r="F390" s="6"/>
      <c r="G390" s="6"/>
    </row>
    <row r="391" ht="12.75" customHeight="1">
      <c r="E391" s="6"/>
      <c r="F391" s="6"/>
      <c r="G391" s="6"/>
    </row>
    <row r="392" ht="12.75" customHeight="1">
      <c r="E392" s="6"/>
      <c r="F392" s="6"/>
      <c r="G392" s="6"/>
    </row>
    <row r="393" ht="12.75" customHeight="1">
      <c r="E393" s="6"/>
      <c r="F393" s="6"/>
      <c r="G393" s="6"/>
    </row>
    <row r="394" ht="12.75" customHeight="1">
      <c r="E394" s="6"/>
      <c r="F394" s="6"/>
      <c r="G394" s="6"/>
    </row>
    <row r="395" ht="12.75" customHeight="1">
      <c r="E395" s="6"/>
      <c r="F395" s="6"/>
      <c r="G395" s="6"/>
    </row>
    <row r="396" ht="12.75" customHeight="1">
      <c r="E396" s="6"/>
      <c r="F396" s="6"/>
      <c r="G396" s="6"/>
    </row>
    <row r="397" ht="12.75" customHeight="1">
      <c r="E397" s="6"/>
      <c r="F397" s="6"/>
      <c r="G397" s="6"/>
    </row>
    <row r="398" ht="12.75" customHeight="1">
      <c r="E398" s="6"/>
      <c r="F398" s="6"/>
      <c r="G398" s="6"/>
    </row>
    <row r="399" ht="12.75" customHeight="1">
      <c r="E399" s="6"/>
      <c r="F399" s="6"/>
      <c r="G399" s="6"/>
    </row>
    <row r="400" ht="12.75" customHeight="1">
      <c r="E400" s="6"/>
      <c r="F400" s="6"/>
      <c r="G400" s="6"/>
    </row>
    <row r="401" ht="12.75" customHeight="1">
      <c r="E401" s="6"/>
      <c r="F401" s="6"/>
      <c r="G401" s="6"/>
    </row>
    <row r="402" ht="12.75" customHeight="1">
      <c r="E402" s="6"/>
      <c r="F402" s="6"/>
      <c r="G402" s="6"/>
    </row>
    <row r="403" ht="12.75" customHeight="1">
      <c r="E403" s="6"/>
      <c r="F403" s="6"/>
      <c r="G403" s="6"/>
    </row>
    <row r="404" ht="12.75" customHeight="1">
      <c r="E404" s="6"/>
      <c r="F404" s="6"/>
      <c r="G404" s="6"/>
    </row>
    <row r="405" ht="12.75" customHeight="1">
      <c r="E405" s="6"/>
      <c r="F405" s="6"/>
      <c r="G405" s="6"/>
    </row>
    <row r="406" ht="12.75" customHeight="1">
      <c r="E406" s="6"/>
      <c r="F406" s="6"/>
      <c r="G406" s="6"/>
    </row>
    <row r="407" ht="12.75" customHeight="1">
      <c r="E407" s="6"/>
      <c r="F407" s="6"/>
      <c r="G407" s="6"/>
    </row>
    <row r="408" ht="12.75" customHeight="1">
      <c r="E408" s="6"/>
      <c r="F408" s="6"/>
      <c r="G408" s="6"/>
    </row>
    <row r="409" ht="12.75" customHeight="1">
      <c r="E409" s="6"/>
      <c r="F409" s="6"/>
      <c r="G409" s="6"/>
    </row>
    <row r="410" ht="12.75" customHeight="1">
      <c r="E410" s="6"/>
      <c r="F410" s="6"/>
      <c r="G410" s="6"/>
    </row>
    <row r="411" ht="12.75" customHeight="1">
      <c r="E411" s="6"/>
      <c r="F411" s="6"/>
      <c r="G411" s="6"/>
    </row>
    <row r="412" ht="12.75" customHeight="1">
      <c r="E412" s="6"/>
      <c r="F412" s="6"/>
      <c r="G412" s="6"/>
    </row>
    <row r="413" ht="12.75" customHeight="1">
      <c r="E413" s="6"/>
      <c r="F413" s="6"/>
      <c r="G413" s="6"/>
    </row>
    <row r="414" ht="12.75" customHeight="1">
      <c r="E414" s="6"/>
      <c r="F414" s="6"/>
      <c r="G414" s="6"/>
    </row>
    <row r="415" ht="12.75" customHeight="1">
      <c r="E415" s="6"/>
      <c r="F415" s="6"/>
      <c r="G415" s="6"/>
    </row>
    <row r="416" ht="12.75" customHeight="1">
      <c r="E416" s="6"/>
      <c r="F416" s="6"/>
      <c r="G416" s="6"/>
    </row>
    <row r="417" ht="12.75" customHeight="1">
      <c r="E417" s="6"/>
      <c r="F417" s="6"/>
      <c r="G417" s="6"/>
    </row>
    <row r="418" ht="12.75" customHeight="1">
      <c r="E418" s="6"/>
      <c r="F418" s="6"/>
      <c r="G418" s="6"/>
    </row>
    <row r="419" ht="12.75" customHeight="1">
      <c r="E419" s="6"/>
      <c r="F419" s="6"/>
      <c r="G419" s="6"/>
    </row>
    <row r="420" ht="12.75" customHeight="1">
      <c r="E420" s="6"/>
      <c r="F420" s="6"/>
      <c r="G420" s="6"/>
    </row>
    <row r="421" ht="12.75" customHeight="1">
      <c r="E421" s="6"/>
      <c r="F421" s="6"/>
      <c r="G421" s="6"/>
    </row>
    <row r="422" ht="12.75" customHeight="1">
      <c r="E422" s="6"/>
      <c r="F422" s="6"/>
      <c r="G422" s="6"/>
    </row>
    <row r="423" ht="12.75" customHeight="1">
      <c r="E423" s="6"/>
      <c r="F423" s="6"/>
      <c r="G423" s="6"/>
    </row>
    <row r="424" ht="12.75" customHeight="1">
      <c r="E424" s="6"/>
      <c r="F424" s="6"/>
      <c r="G424" s="6"/>
    </row>
    <row r="425" ht="12.75" customHeight="1">
      <c r="E425" s="6"/>
      <c r="F425" s="6"/>
      <c r="G425" s="6"/>
    </row>
    <row r="426" ht="12.75" customHeight="1">
      <c r="E426" s="6"/>
      <c r="F426" s="6"/>
      <c r="G426" s="6"/>
    </row>
    <row r="427" ht="12.75" customHeight="1">
      <c r="E427" s="6"/>
      <c r="F427" s="6"/>
      <c r="G427" s="6"/>
    </row>
    <row r="428" ht="12.75" customHeight="1">
      <c r="E428" s="6"/>
      <c r="F428" s="6"/>
      <c r="G428" s="6"/>
    </row>
    <row r="429" ht="12.75" customHeight="1">
      <c r="E429" s="6"/>
      <c r="F429" s="6"/>
      <c r="G429" s="6"/>
    </row>
    <row r="430" ht="12.75" customHeight="1">
      <c r="E430" s="6"/>
      <c r="F430" s="6"/>
      <c r="G430" s="6"/>
    </row>
    <row r="431" ht="12.75" customHeight="1">
      <c r="E431" s="6"/>
      <c r="F431" s="6"/>
      <c r="G431" s="6"/>
    </row>
    <row r="432" ht="12.75" customHeight="1">
      <c r="E432" s="6"/>
      <c r="F432" s="6"/>
      <c r="G432" s="6"/>
    </row>
    <row r="433" ht="12.75" customHeight="1">
      <c r="E433" s="6"/>
      <c r="F433" s="6"/>
      <c r="G433" s="6"/>
    </row>
    <row r="434" ht="12.75" customHeight="1">
      <c r="E434" s="6"/>
      <c r="F434" s="6"/>
      <c r="G434" s="6"/>
    </row>
    <row r="435" ht="12.75" customHeight="1">
      <c r="E435" s="6"/>
      <c r="F435" s="6"/>
      <c r="G435" s="6"/>
    </row>
    <row r="436" ht="12.75" customHeight="1">
      <c r="E436" s="6"/>
      <c r="F436" s="6"/>
      <c r="G436" s="6"/>
    </row>
    <row r="437" ht="12.75" customHeight="1">
      <c r="E437" s="6"/>
      <c r="F437" s="6"/>
      <c r="G437" s="6"/>
    </row>
    <row r="438" ht="12.75" customHeight="1">
      <c r="E438" s="6"/>
      <c r="F438" s="6"/>
      <c r="G438" s="6"/>
    </row>
    <row r="439" ht="12.75" customHeight="1">
      <c r="E439" s="6"/>
      <c r="F439" s="6"/>
      <c r="G439" s="6"/>
    </row>
    <row r="440" ht="12.75" customHeight="1">
      <c r="E440" s="6"/>
      <c r="F440" s="6"/>
      <c r="G440" s="6"/>
    </row>
    <row r="441" ht="12.75" customHeight="1">
      <c r="E441" s="6"/>
      <c r="F441" s="6"/>
      <c r="G441" s="6"/>
    </row>
    <row r="442" ht="12.75" customHeight="1">
      <c r="E442" s="6"/>
      <c r="F442" s="6"/>
      <c r="G442" s="6"/>
    </row>
    <row r="443" ht="12.75" customHeight="1">
      <c r="E443" s="6"/>
      <c r="F443" s="6"/>
      <c r="G443" s="6"/>
    </row>
    <row r="444" ht="12.75" customHeight="1">
      <c r="E444" s="6"/>
      <c r="F444" s="6"/>
      <c r="G444" s="6"/>
    </row>
    <row r="445" ht="12.75" customHeight="1">
      <c r="E445" s="6"/>
      <c r="F445" s="6"/>
      <c r="G445" s="6"/>
    </row>
    <row r="446" ht="12.75" customHeight="1">
      <c r="E446" s="6"/>
      <c r="F446" s="6"/>
      <c r="G446" s="6"/>
    </row>
    <row r="447" ht="12.75" customHeight="1">
      <c r="E447" s="6"/>
      <c r="F447" s="6"/>
      <c r="G447" s="6"/>
    </row>
    <row r="448" ht="12.75" customHeight="1">
      <c r="E448" s="6"/>
      <c r="F448" s="6"/>
      <c r="G448" s="6"/>
    </row>
    <row r="449" ht="12.75" customHeight="1">
      <c r="E449" s="6"/>
      <c r="F449" s="6"/>
      <c r="G449" s="6"/>
    </row>
    <row r="450" ht="12.75" customHeight="1">
      <c r="E450" s="6"/>
      <c r="F450" s="6"/>
      <c r="G450" s="6"/>
    </row>
    <row r="451" ht="12.75" customHeight="1">
      <c r="E451" s="6"/>
      <c r="F451" s="6"/>
      <c r="G451" s="6"/>
    </row>
    <row r="452" ht="12.75" customHeight="1">
      <c r="E452" s="6"/>
      <c r="F452" s="6"/>
      <c r="G452" s="6"/>
    </row>
    <row r="453" ht="12.75" customHeight="1">
      <c r="E453" s="6"/>
      <c r="F453" s="6"/>
      <c r="G453" s="6"/>
    </row>
    <row r="454" ht="12.75" customHeight="1">
      <c r="E454" s="6"/>
      <c r="F454" s="6"/>
      <c r="G454" s="6"/>
    </row>
    <row r="455" ht="12.75" customHeight="1">
      <c r="E455" s="6"/>
      <c r="F455" s="6"/>
      <c r="G455" s="6"/>
    </row>
    <row r="456" ht="12.75" customHeight="1">
      <c r="E456" s="6"/>
      <c r="F456" s="6"/>
      <c r="G456" s="6"/>
    </row>
    <row r="457" ht="12.75" customHeight="1">
      <c r="E457" s="6"/>
      <c r="F457" s="6"/>
      <c r="G457" s="6"/>
    </row>
    <row r="458" ht="12.75" customHeight="1">
      <c r="E458" s="6"/>
      <c r="F458" s="6"/>
      <c r="G458" s="6"/>
    </row>
    <row r="459" ht="12.75" customHeight="1">
      <c r="E459" s="6"/>
      <c r="F459" s="6"/>
      <c r="G459" s="6"/>
    </row>
    <row r="460" ht="12.75" customHeight="1">
      <c r="E460" s="6"/>
      <c r="F460" s="6"/>
      <c r="G460" s="6"/>
    </row>
    <row r="461" ht="12.75" customHeight="1">
      <c r="E461" s="6"/>
      <c r="F461" s="6"/>
      <c r="G461" s="6"/>
    </row>
    <row r="462" ht="12.75" customHeight="1">
      <c r="E462" s="6"/>
      <c r="F462" s="6"/>
      <c r="G462" s="6"/>
    </row>
    <row r="463" ht="12.75" customHeight="1">
      <c r="E463" s="6"/>
      <c r="F463" s="6"/>
      <c r="G463" s="6"/>
    </row>
    <row r="464" ht="12.75" customHeight="1">
      <c r="E464" s="6"/>
      <c r="F464" s="6"/>
      <c r="G464" s="6"/>
    </row>
    <row r="465" ht="12.75" customHeight="1">
      <c r="E465" s="6"/>
      <c r="F465" s="6"/>
      <c r="G465" s="6"/>
    </row>
    <row r="466" ht="12.75" customHeight="1">
      <c r="E466" s="6"/>
      <c r="F466" s="6"/>
      <c r="G466" s="6"/>
    </row>
    <row r="467" ht="12.75" customHeight="1">
      <c r="E467" s="6"/>
      <c r="F467" s="6"/>
      <c r="G467" s="6"/>
    </row>
    <row r="468" ht="12.75" customHeight="1">
      <c r="E468" s="6"/>
      <c r="F468" s="6"/>
      <c r="G468" s="6"/>
    </row>
    <row r="469" ht="12.75" customHeight="1">
      <c r="E469" s="6"/>
      <c r="F469" s="6"/>
      <c r="G469" s="6"/>
    </row>
    <row r="470" ht="12.75" customHeight="1">
      <c r="E470" s="6"/>
      <c r="F470" s="6"/>
      <c r="G470" s="6"/>
    </row>
    <row r="471" ht="12.75" customHeight="1">
      <c r="E471" s="6"/>
      <c r="F471" s="6"/>
      <c r="G471" s="6"/>
    </row>
    <row r="472" ht="12.75" customHeight="1">
      <c r="E472" s="6"/>
      <c r="F472" s="6"/>
      <c r="G472" s="6"/>
    </row>
    <row r="473" ht="12.75" customHeight="1">
      <c r="E473" s="6"/>
      <c r="F473" s="6"/>
      <c r="G473" s="6"/>
    </row>
    <row r="474" ht="12.75" customHeight="1">
      <c r="E474" s="6"/>
      <c r="F474" s="6"/>
      <c r="G474" s="6"/>
    </row>
    <row r="475" ht="12.75" customHeight="1">
      <c r="E475" s="6"/>
      <c r="F475" s="6"/>
      <c r="G475" s="6"/>
    </row>
    <row r="476" ht="12.75" customHeight="1">
      <c r="E476" s="6"/>
      <c r="F476" s="6"/>
      <c r="G476" s="6"/>
    </row>
    <row r="477" ht="12.75" customHeight="1">
      <c r="E477" s="6"/>
      <c r="F477" s="6"/>
      <c r="G477" s="6"/>
    </row>
    <row r="478" ht="12.75" customHeight="1">
      <c r="E478" s="6"/>
      <c r="F478" s="6"/>
      <c r="G478" s="6"/>
    </row>
    <row r="479" ht="12.75" customHeight="1">
      <c r="E479" s="6"/>
      <c r="F479" s="6"/>
      <c r="G479" s="6"/>
    </row>
    <row r="480" ht="12.75" customHeight="1">
      <c r="E480" s="6"/>
      <c r="F480" s="6"/>
      <c r="G480" s="6"/>
    </row>
    <row r="481" ht="12.75" customHeight="1">
      <c r="E481" s="6"/>
      <c r="F481" s="6"/>
      <c r="G481" s="6"/>
    </row>
    <row r="482" ht="12.75" customHeight="1">
      <c r="E482" s="6"/>
      <c r="F482" s="6"/>
      <c r="G482" s="6"/>
    </row>
    <row r="483" ht="12.75" customHeight="1">
      <c r="E483" s="6"/>
      <c r="F483" s="6"/>
      <c r="G483" s="6"/>
    </row>
    <row r="484" ht="12.75" customHeight="1">
      <c r="E484" s="6"/>
      <c r="F484" s="6"/>
      <c r="G484" s="6"/>
    </row>
    <row r="485" ht="12.75" customHeight="1">
      <c r="E485" s="6"/>
      <c r="F485" s="6"/>
      <c r="G485" s="6"/>
    </row>
    <row r="486" ht="12.75" customHeight="1">
      <c r="E486" s="6"/>
      <c r="F486" s="6"/>
      <c r="G486" s="6"/>
    </row>
    <row r="487" ht="12.75" customHeight="1">
      <c r="E487" s="6"/>
      <c r="F487" s="6"/>
      <c r="G487" s="6"/>
    </row>
    <row r="488" ht="12.75" customHeight="1">
      <c r="E488" s="6"/>
      <c r="F488" s="6"/>
      <c r="G488" s="6"/>
    </row>
    <row r="489" ht="12.75" customHeight="1">
      <c r="E489" s="6"/>
      <c r="F489" s="6"/>
      <c r="G489" s="6"/>
    </row>
    <row r="490" ht="12.75" customHeight="1">
      <c r="E490" s="6"/>
      <c r="F490" s="6"/>
      <c r="G490" s="6"/>
    </row>
    <row r="491" ht="12.75" customHeight="1">
      <c r="E491" s="6"/>
      <c r="F491" s="6"/>
      <c r="G491" s="6"/>
    </row>
    <row r="492" ht="12.75" customHeight="1">
      <c r="E492" s="6"/>
      <c r="F492" s="6"/>
      <c r="G492" s="6"/>
    </row>
    <row r="493" ht="12.75" customHeight="1">
      <c r="E493" s="6"/>
      <c r="F493" s="6"/>
      <c r="G493" s="6"/>
    </row>
    <row r="494" ht="12.75" customHeight="1">
      <c r="E494" s="6"/>
      <c r="F494" s="6"/>
      <c r="G494" s="6"/>
    </row>
    <row r="495" ht="12.75" customHeight="1">
      <c r="E495" s="6"/>
      <c r="F495" s="6"/>
      <c r="G495" s="6"/>
    </row>
    <row r="496" ht="12.75" customHeight="1">
      <c r="E496" s="6"/>
      <c r="F496" s="6"/>
      <c r="G496" s="6"/>
    </row>
    <row r="497" ht="12.75" customHeight="1">
      <c r="E497" s="6"/>
      <c r="F497" s="6"/>
      <c r="G497" s="6"/>
    </row>
    <row r="498" ht="12.75" customHeight="1">
      <c r="E498" s="6"/>
      <c r="F498" s="6"/>
      <c r="G498" s="6"/>
    </row>
    <row r="499" ht="12.75" customHeight="1">
      <c r="E499" s="6"/>
      <c r="F499" s="6"/>
      <c r="G499" s="6"/>
    </row>
    <row r="500" ht="12.75" customHeight="1">
      <c r="E500" s="6"/>
      <c r="F500" s="6"/>
      <c r="G500" s="6"/>
    </row>
    <row r="501" ht="12.75" customHeight="1">
      <c r="E501" s="6"/>
      <c r="F501" s="6"/>
      <c r="G501" s="6"/>
    </row>
    <row r="502" ht="12.75" customHeight="1">
      <c r="E502" s="6"/>
      <c r="F502" s="6"/>
      <c r="G502" s="6"/>
    </row>
    <row r="503" ht="12.75" customHeight="1">
      <c r="E503" s="6"/>
      <c r="F503" s="6"/>
      <c r="G503" s="6"/>
    </row>
    <row r="504" ht="12.75" customHeight="1">
      <c r="E504" s="6"/>
      <c r="F504" s="6"/>
      <c r="G504" s="6"/>
    </row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>
      <c r="E995" s="6"/>
      <c r="F995" s="6"/>
      <c r="G995" s="6"/>
    </row>
    <row r="996" ht="12.75" customHeight="1">
      <c r="E996" s="6"/>
      <c r="F996" s="6"/>
      <c r="G996" s="6"/>
    </row>
  </sheetData>
  <autoFilter ref="$A$9:$G$18"/>
  <mergeCells count="212">
    <mergeCell ref="E6:G6"/>
    <mergeCell ref="E7:G7"/>
    <mergeCell ref="A8:G8"/>
    <mergeCell ref="H8:AE9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98:D198"/>
    <mergeCell ref="B199:D199"/>
    <mergeCell ref="B200:D200"/>
    <mergeCell ref="B201:D201"/>
    <mergeCell ref="B202:D202"/>
    <mergeCell ref="B203:D203"/>
    <mergeCell ref="B204:D204"/>
    <mergeCell ref="B212:D212"/>
    <mergeCell ref="B213:D213"/>
    <mergeCell ref="B214:D214"/>
    <mergeCell ref="B215:D215"/>
    <mergeCell ref="B216:D216"/>
    <mergeCell ref="B205:D205"/>
    <mergeCell ref="B206:D206"/>
    <mergeCell ref="B207:D207"/>
    <mergeCell ref="B208:D208"/>
    <mergeCell ref="B209:D209"/>
    <mergeCell ref="B210:D210"/>
    <mergeCell ref="B211:D211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</mergeCells>
  <conditionalFormatting sqref="F995:F996">
    <cfRule type="cellIs" dxfId="0" priority="1" operator="equal">
      <formula>$AN$6</formula>
    </cfRule>
  </conditionalFormatting>
  <conditionalFormatting sqref="F995:F996">
    <cfRule type="cellIs" dxfId="1" priority="2" operator="equal">
      <formula>$AN$7</formula>
    </cfRule>
  </conditionalFormatting>
  <conditionalFormatting sqref="F995:F996">
    <cfRule type="cellIs" dxfId="2" priority="3" operator="equal">
      <formula>$AN$8</formula>
    </cfRule>
  </conditionalFormatting>
  <conditionalFormatting sqref="H4:AF4">
    <cfRule type="cellIs" dxfId="3" priority="4" operator="equal">
      <formula>"S"</formula>
    </cfRule>
  </conditionalFormatting>
  <conditionalFormatting sqref="H4:AF4">
    <cfRule type="cellIs" dxfId="3" priority="5" operator="equal">
      <formula>"D"</formula>
    </cfRule>
  </conditionalFormatting>
  <conditionalFormatting sqref="F10:F996">
    <cfRule type="cellIs" dxfId="1" priority="6" operator="equal">
      <formula>$AN$6</formula>
    </cfRule>
  </conditionalFormatting>
  <conditionalFormatting sqref="F10:F996">
    <cfRule type="cellIs" dxfId="4" priority="7" operator="equal">
      <formula>$AN$7</formula>
    </cfRule>
  </conditionalFormatting>
  <conditionalFormatting sqref="F10:F996">
    <cfRule type="cellIs" dxfId="2" priority="8" operator="equal">
      <formula>$AN$8</formula>
    </cfRule>
  </conditionalFormatting>
  <dataValidations>
    <dataValidation type="list" allowBlank="1" showInputMessage="1" showErrorMessage="1" prompt=" - " sqref="F10:F504 F995:F996">
      <formula1>$AN$6:$AN$16</formula1>
    </dataValidation>
    <dataValidation type="list" allowBlank="1" showInputMessage="1" showErrorMessage="1" prompt=" - " sqref="G10:G504 G995:G996">
      <formula1>$AO$6:$AO$16</formula1>
    </dataValidation>
    <dataValidation type="list" allowBlank="1" showInputMessage="1" showErrorMessage="1" prompt=" - " sqref="E10:E504 E995:E996">
      <formula1>$AM$6:$AM$16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5" width="4.71"/>
    <col customWidth="1" min="26" max="26" width="10.0"/>
  </cols>
  <sheetData>
    <row r="1" ht="12.75" customHeight="1">
      <c r="C1" s="41"/>
      <c r="D1" s="67"/>
      <c r="E1" s="68"/>
    </row>
    <row r="2" ht="12.75" customHeight="1">
      <c r="B2" s="69" t="s">
        <v>9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1"/>
      <c r="R2" s="69" t="s">
        <v>33</v>
      </c>
      <c r="S2" s="72"/>
      <c r="T2" s="73" t="s">
        <v>34</v>
      </c>
      <c r="U2" s="72"/>
      <c r="V2" s="74" t="s">
        <v>60</v>
      </c>
      <c r="W2" s="71"/>
    </row>
    <row r="3" ht="12.75" customHeight="1">
      <c r="B3" s="75" t="str">
        <f>Config!A6</f>
        <v>Control de agendamiento de citas médicas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  <c r="R3" s="75">
        <f>Config!A9</f>
        <v>1</v>
      </c>
      <c r="S3" s="71"/>
      <c r="T3" s="76">
        <f>Config!B9</f>
        <v>44228</v>
      </c>
      <c r="U3" s="71"/>
      <c r="V3" s="77">
        <f>Config!C9</f>
        <v>8</v>
      </c>
      <c r="W3" s="71"/>
    </row>
    <row r="4" ht="12.75" customHeight="1">
      <c r="C4" s="41"/>
      <c r="D4" s="67"/>
      <c r="E4" s="68"/>
    </row>
    <row r="5" ht="12.75" customHeight="1">
      <c r="C5" s="41"/>
      <c r="D5" s="67"/>
      <c r="E5" s="68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78"/>
      <c r="B57" s="79">
        <f>Datos!H5</f>
        <v>44240</v>
      </c>
      <c r="C57" s="79">
        <f>Datos!I5</f>
        <v>44241</v>
      </c>
      <c r="D57" s="79">
        <f>Datos!J5</f>
        <v>44242</v>
      </c>
      <c r="E57" s="79">
        <f>Datos!K5</f>
        <v>44243</v>
      </c>
      <c r="F57" s="79">
        <f>Datos!L5</f>
        <v>44244</v>
      </c>
      <c r="G57" s="79">
        <f>Datos!M5</f>
        <v>44245</v>
      </c>
      <c r="H57" s="79">
        <f>Datos!N5</f>
        <v>44246</v>
      </c>
      <c r="I57" s="79">
        <f>Datos!O5</f>
        <v>44247</v>
      </c>
      <c r="J57" s="79">
        <f>Datos!P5</f>
        <v>44248</v>
      </c>
      <c r="K57" s="79">
        <f>Datos!Q5</f>
        <v>44249</v>
      </c>
      <c r="L57" s="79">
        <f>Datos!R5</f>
        <v>44250</v>
      </c>
      <c r="M57" s="79">
        <f>Datos!S5</f>
        <v>44251</v>
      </c>
      <c r="N57" s="79">
        <f>Datos!T5</f>
        <v>44252</v>
      </c>
      <c r="O57" s="79">
        <f>Datos!U5</f>
        <v>44253</v>
      </c>
      <c r="P57" s="79">
        <f>Datos!V5</f>
        <v>44254</v>
      </c>
      <c r="Q57" s="79">
        <f>Datos!W5</f>
        <v>44255</v>
      </c>
      <c r="R57" s="79">
        <f>Datos!X5</f>
        <v>44256</v>
      </c>
      <c r="S57" s="79">
        <f>Datos!Y5</f>
        <v>44257</v>
      </c>
      <c r="T57" s="79">
        <f>Datos!Z5</f>
        <v>44258</v>
      </c>
      <c r="U57" s="79" t="str">
        <f>Datos!AA5</f>
        <v>#NAME?</v>
      </c>
      <c r="V57" s="79" t="str">
        <f>Datos!AB5</f>
        <v>#NAME?</v>
      </c>
      <c r="W57" s="79" t="str">
        <f>Datos!AC5</f>
        <v>#NAME?</v>
      </c>
      <c r="X57" s="79" t="str">
        <f>Datos!AD5</f>
        <v>#NAME?</v>
      </c>
      <c r="Y57" s="79" t="str">
        <f>Datos!AE5</f>
        <v>#NAME?</v>
      </c>
    </row>
    <row r="58" ht="12.75" customHeight="1">
      <c r="A58" s="80" t="str">
        <f>Config!C14</f>
        <v>Mafer</v>
      </c>
      <c r="B58" s="81">
        <f>SUMIF(Datos!$G$10:$G$996,$A58,Datos!H$10:H$996)</f>
        <v>0</v>
      </c>
      <c r="C58" s="81">
        <f>SUMIF(Datos!$G$10:$G$996,$A58,Datos!I$10:I$996)</f>
        <v>0</v>
      </c>
      <c r="D58" s="81">
        <f>SUMIF(Datos!$G$10:$G$996,$A58,Datos!J$10:J$996)</f>
        <v>7</v>
      </c>
      <c r="E58" s="81">
        <f>SUMIF(Datos!$G$10:$G$996,$A58,Datos!K$10:K$996)</f>
        <v>4</v>
      </c>
      <c r="F58" s="81">
        <f>SUMIF(Datos!$G$10:$G$996,$A58,Datos!L$10:L$996)</f>
        <v>2</v>
      </c>
      <c r="G58" s="81">
        <f>SUMIF(Datos!$G$10:$G$996,$A58,Datos!M$10:M$996)</f>
        <v>2</v>
      </c>
      <c r="H58" s="81">
        <f>SUMIF(Datos!$G$10:$G$996,$A58,Datos!N$10:N$996)</f>
        <v>0</v>
      </c>
      <c r="I58" s="81">
        <f>SUMIF(Datos!$G$10:$G$996,$A58,Datos!O$10:O$996)</f>
        <v>0</v>
      </c>
      <c r="J58" s="81">
        <f>SUMIF(Datos!$G$10:$G$996,$A58,Datos!P$10:P$996)</f>
        <v>0</v>
      </c>
      <c r="K58" s="81">
        <f>SUMIF(Datos!$G$10:$G$996,$A58,Datos!Q$10:Q$996)</f>
        <v>0</v>
      </c>
      <c r="L58" s="81">
        <f>SUMIF(Datos!$G$10:$G$996,$A58,Datos!R$10:R$996)</f>
        <v>0</v>
      </c>
      <c r="M58" s="81">
        <f>SUMIF(Datos!$G$10:$G$996,$A58,Datos!S$10:S$996)</f>
        <v>0</v>
      </c>
      <c r="N58" s="81">
        <f>SUMIF(Datos!$G$10:$G$996,$A58,Datos!T$10:T$996)</f>
        <v>0</v>
      </c>
      <c r="O58" s="81">
        <f>SUMIF(Datos!$G$10:$G$996,$A58,Datos!U$10:U$996)</f>
        <v>0</v>
      </c>
      <c r="P58" s="81">
        <f>SUMIF(Datos!$G$10:$G$996,$A58,Datos!V$10:V$997)</f>
        <v>0</v>
      </c>
      <c r="Q58" s="81">
        <f>SUMIF(Datos!$G$10:$G$996,$A58,Datos!W$10:W$997)</f>
        <v>0</v>
      </c>
      <c r="R58" s="81">
        <f>SUMIF(Datos!$G$10:$G$996,$A58,Datos!X$10:X$997)</f>
        <v>0</v>
      </c>
      <c r="S58" s="81">
        <f>SUMIF(Datos!$G$10:$G$996,$A58,Datos!Y$10:Y$997)</f>
        <v>0</v>
      </c>
      <c r="T58" s="81">
        <f>SUMIF(Datos!$G$10:$G$996,$A58,Datos!Z$10:Z$997)</f>
        <v>0</v>
      </c>
      <c r="U58" s="81">
        <f>SUMIF(Datos!$G$10:$G$996,$A58,Datos!AA$10:AA$997)</f>
        <v>0</v>
      </c>
      <c r="V58" s="81">
        <f>SUMIF(Datos!$G$10:$G$996,$A58,Datos!AB$10:AB$997)</f>
        <v>0</v>
      </c>
      <c r="W58" s="81">
        <f>SUMIF(Datos!$G$10:$G$996,$A58,Datos!AC$10:AC$997)</f>
        <v>0</v>
      </c>
      <c r="X58" s="81">
        <f>SUMIF(Datos!$G$10:$G$996,$A58,Datos!AD$10:AD$997)</f>
        <v>0</v>
      </c>
      <c r="Y58" s="81">
        <f>SUMIF(Datos!$G$10:$G$996,$A58,Datos!AE$10:AE$997)</f>
        <v>0</v>
      </c>
    </row>
    <row r="59" ht="12.75" customHeight="1">
      <c r="A59" s="80" t="str">
        <f>Config!C15</f>
        <v>Luis</v>
      </c>
      <c r="B59" s="81">
        <f>SUMIF(Datos!$G$10:$G$996,$A59,Datos!H$10:H$996)</f>
        <v>5</v>
      </c>
      <c r="C59" s="81">
        <f>SUMIF(Datos!$G$10:$G$996,$A59,Datos!I$10:I$996)</f>
        <v>6</v>
      </c>
      <c r="D59" s="81">
        <f>SUMIF(Datos!$G$10:$G$996,$A59,Datos!J$10:J$996)</f>
        <v>3</v>
      </c>
      <c r="E59" s="81">
        <f>SUMIF(Datos!$G$10:$G$996,$A59,Datos!K$10:K$996)</f>
        <v>0</v>
      </c>
      <c r="F59" s="81">
        <f>SUMIF(Datos!$G$10:$G$996,$A59,Datos!L$10:L$996)</f>
        <v>0</v>
      </c>
      <c r="G59" s="81">
        <f>SUMIF(Datos!$G$10:$G$996,$A59,Datos!M$10:M$996)</f>
        <v>0</v>
      </c>
      <c r="H59" s="81">
        <f>SUMIF(Datos!$G$10:$G$996,$A59,Datos!N$10:N$996)</f>
        <v>0</v>
      </c>
      <c r="I59" s="81">
        <f>SUMIF(Datos!$G$10:$G$996,$A59,Datos!O$10:O$996)</f>
        <v>0</v>
      </c>
      <c r="J59" s="81">
        <f>SUMIF(Datos!$G$10:$G$996,$A59,Datos!P$10:P$996)</f>
        <v>0</v>
      </c>
      <c r="K59" s="81">
        <f>SUMIF(Datos!$G$10:$G$996,$A59,Datos!Q$10:Q$996)</f>
        <v>0</v>
      </c>
      <c r="L59" s="81">
        <f>SUMIF(Datos!$G$10:$G$996,$A59,Datos!R$10:R$996)</f>
        <v>0</v>
      </c>
      <c r="M59" s="81">
        <f>SUMIF(Datos!$G$10:$G$996,$A59,Datos!S$10:S$996)</f>
        <v>0</v>
      </c>
      <c r="N59" s="81">
        <f>SUMIF(Datos!$G$10:$G$996,$A59,Datos!T$10:T$996)</f>
        <v>0</v>
      </c>
      <c r="O59" s="81">
        <f>SUMIF(Datos!$G$10:$G$996,$A59,Datos!U$10:U$996)</f>
        <v>0</v>
      </c>
      <c r="P59" s="81">
        <f>SUMIF(Datos!$G$10:$G$996,$A59,Datos!V$10:V$997)</f>
        <v>0</v>
      </c>
      <c r="Q59" s="81">
        <f>SUMIF(Datos!$G$10:$G$996,$A59,Datos!W$10:W$997)</f>
        <v>0</v>
      </c>
      <c r="R59" s="81">
        <f>SUMIF(Datos!$G$10:$G$996,$A59,Datos!X$10:X$997)</f>
        <v>0</v>
      </c>
      <c r="S59" s="81">
        <f>SUMIF(Datos!$G$10:$G$996,$A59,Datos!Y$10:Y$997)</f>
        <v>0</v>
      </c>
      <c r="T59" s="81">
        <f>SUMIF(Datos!$G$10:$G$996,$A59,Datos!Z$10:Z$997)</f>
        <v>0</v>
      </c>
      <c r="U59" s="81">
        <f>SUMIF(Datos!$G$10:$G$996,$A59,Datos!AA$10:AA$997)</f>
        <v>0</v>
      </c>
      <c r="V59" s="81">
        <f>SUMIF(Datos!$G$10:$G$996,$A59,Datos!AB$10:AB$997)</f>
        <v>0</v>
      </c>
      <c r="W59" s="81">
        <f>SUMIF(Datos!$G$10:$G$996,$A59,Datos!AC$10:AC$997)</f>
        <v>0</v>
      </c>
      <c r="X59" s="81">
        <f>SUMIF(Datos!$G$10:$G$996,$A59,Datos!AD$10:AD$997)</f>
        <v>0</v>
      </c>
      <c r="Y59" s="81">
        <f>SUMIF(Datos!$G$10:$G$996,$A59,Datos!AE$10:AE$997)</f>
        <v>0</v>
      </c>
    </row>
    <row r="60" ht="12.75" customHeight="1">
      <c r="A60" s="80" t="str">
        <f>Config!C16</f>
        <v>Christopher</v>
      </c>
      <c r="B60" s="81">
        <f>SUMIF(Datos!$G$10:$G$996,$A60,Datos!H$10:H$996)</f>
        <v>0</v>
      </c>
      <c r="C60" s="81">
        <f>SUMIF(Datos!$G$10:$G$996,$A60,Datos!I$10:I$996)</f>
        <v>0</v>
      </c>
      <c r="D60" s="81">
        <f>SUMIF(Datos!$G$10:$G$996,$A60,Datos!J$10:J$996)</f>
        <v>0</v>
      </c>
      <c r="E60" s="81">
        <f>SUMIF(Datos!$G$10:$G$996,$A60,Datos!K$10:K$996)</f>
        <v>3</v>
      </c>
      <c r="F60" s="81">
        <f>SUMIF(Datos!$G$10:$G$996,$A60,Datos!L$10:L$996)</f>
        <v>0</v>
      </c>
      <c r="G60" s="81">
        <f>SUMIF(Datos!$G$10:$G$996,$A60,Datos!M$10:M$996)</f>
        <v>2</v>
      </c>
      <c r="H60" s="81">
        <f>SUMIF(Datos!$G$10:$G$996,$A60,Datos!N$10:N$996)</f>
        <v>0</v>
      </c>
      <c r="I60" s="81">
        <f>SUMIF(Datos!$G$10:$G$996,$A60,Datos!O$10:O$996)</f>
        <v>0</v>
      </c>
      <c r="J60" s="81">
        <f>SUMIF(Datos!$G$10:$G$996,$A60,Datos!P$10:P$996)</f>
        <v>0</v>
      </c>
      <c r="K60" s="81">
        <f>SUMIF(Datos!$G$10:$G$996,$A60,Datos!Q$10:Q$996)</f>
        <v>0</v>
      </c>
      <c r="L60" s="81">
        <f>SUMIF(Datos!$G$10:$G$996,$A60,Datos!R$10:R$996)</f>
        <v>0</v>
      </c>
      <c r="M60" s="81">
        <f>SUMIF(Datos!$G$10:$G$996,$A60,Datos!S$10:S$996)</f>
        <v>0</v>
      </c>
      <c r="N60" s="81">
        <f>SUMIF(Datos!$G$10:$G$996,$A60,Datos!T$10:T$996)</f>
        <v>0</v>
      </c>
      <c r="O60" s="81">
        <f>SUMIF(Datos!$G$10:$G$996,$A60,Datos!U$10:U$996)</f>
        <v>0</v>
      </c>
      <c r="P60" s="81">
        <f>SUMIF(Datos!$G$10:$G$996,$A60,Datos!V$10:V$997)</f>
        <v>0</v>
      </c>
      <c r="Q60" s="81">
        <f>SUMIF(Datos!$G$10:$G$996,$A60,Datos!W$10:W$997)</f>
        <v>0</v>
      </c>
      <c r="R60" s="81">
        <f>SUMIF(Datos!$G$10:$G$996,$A60,Datos!X$10:X$997)</f>
        <v>0</v>
      </c>
      <c r="S60" s="81">
        <f>SUMIF(Datos!$G$10:$G$996,$A60,Datos!Y$10:Y$997)</f>
        <v>0</v>
      </c>
      <c r="T60" s="81">
        <f>SUMIF(Datos!$G$10:$G$996,$A60,Datos!Z$10:Z$997)</f>
        <v>0</v>
      </c>
      <c r="U60" s="81">
        <f>SUMIF(Datos!$G$10:$G$996,$A60,Datos!AA$10:AA$997)</f>
        <v>0</v>
      </c>
      <c r="V60" s="81">
        <f>SUMIF(Datos!$G$10:$G$996,$A60,Datos!AB$10:AB$997)</f>
        <v>0</v>
      </c>
      <c r="W60" s="81">
        <f>SUMIF(Datos!$G$10:$G$996,$A60,Datos!AC$10:AC$997)</f>
        <v>0</v>
      </c>
      <c r="X60" s="81">
        <f>SUMIF(Datos!$G$10:$G$996,$A60,Datos!AD$10:AD$997)</f>
        <v>0</v>
      </c>
      <c r="Y60" s="81">
        <f>SUMIF(Datos!$G$10:$G$996,$A60,Datos!AE$10:AE$997)</f>
        <v>0</v>
      </c>
    </row>
    <row r="61" ht="12.75" customHeight="1">
      <c r="A61" s="80" t="str">
        <f>Config!C17</f>
        <v/>
      </c>
      <c r="B61" s="81">
        <f>SUMIF(Datos!$G$10:$G$996,$A61,Datos!H$10:H$996)</f>
        <v>0</v>
      </c>
      <c r="C61" s="81">
        <f>SUMIF(Datos!$G$10:$G$996,$A61,Datos!I$10:I$996)</f>
        <v>0</v>
      </c>
      <c r="D61" s="81">
        <f>SUMIF(Datos!$G$10:$G$996,$A61,Datos!J$10:J$996)</f>
        <v>0</v>
      </c>
      <c r="E61" s="81">
        <f>SUMIF(Datos!$G$10:$G$996,$A61,Datos!K$10:K$996)</f>
        <v>0</v>
      </c>
      <c r="F61" s="81">
        <f>SUMIF(Datos!$G$10:$G$996,$A61,Datos!L$10:L$996)</f>
        <v>0</v>
      </c>
      <c r="G61" s="81">
        <f>SUMIF(Datos!$G$10:$G$996,$A61,Datos!M$10:M$996)</f>
        <v>0</v>
      </c>
      <c r="H61" s="81">
        <f>SUMIF(Datos!$G$10:$G$996,$A61,Datos!N$10:N$996)</f>
        <v>0</v>
      </c>
      <c r="I61" s="81">
        <f>SUMIF(Datos!$G$10:$G$996,$A61,Datos!O$10:O$996)</f>
        <v>0</v>
      </c>
      <c r="J61" s="81">
        <f>SUMIF(Datos!$G$10:$G$996,$A61,Datos!P$10:P$996)</f>
        <v>0</v>
      </c>
      <c r="K61" s="81">
        <f>SUMIF(Datos!$G$10:$G$996,$A61,Datos!Q$10:Q$996)</f>
        <v>0</v>
      </c>
      <c r="L61" s="81">
        <f>SUMIF(Datos!$G$10:$G$996,$A61,Datos!R$10:R$996)</f>
        <v>0</v>
      </c>
      <c r="M61" s="81">
        <f>SUMIF(Datos!$G$10:$G$996,$A61,Datos!S$10:S$996)</f>
        <v>0</v>
      </c>
      <c r="N61" s="81">
        <f>SUMIF(Datos!$G$10:$G$996,$A61,Datos!T$10:T$996)</f>
        <v>0</v>
      </c>
      <c r="O61" s="81">
        <f>SUMIF(Datos!$G$10:$G$996,$A61,Datos!U$10:U$996)</f>
        <v>0</v>
      </c>
      <c r="P61" s="81">
        <f>SUMIF(Datos!$G$10:$G$996,$A61,Datos!V$10:V$997)</f>
        <v>0</v>
      </c>
      <c r="Q61" s="81">
        <f>SUMIF(Datos!$G$10:$G$996,$A61,Datos!W$10:W$997)</f>
        <v>0</v>
      </c>
      <c r="R61" s="81">
        <f>SUMIF(Datos!$G$10:$G$996,$A61,Datos!X$10:X$997)</f>
        <v>0</v>
      </c>
      <c r="S61" s="81">
        <f>SUMIF(Datos!$G$10:$G$996,$A61,Datos!Y$10:Y$997)</f>
        <v>0</v>
      </c>
      <c r="T61" s="81">
        <f>SUMIF(Datos!$G$10:$G$996,$A61,Datos!Z$10:Z$997)</f>
        <v>0</v>
      </c>
      <c r="U61" s="81">
        <f>SUMIF(Datos!$G$10:$G$996,$A61,Datos!AA$10:AA$997)</f>
        <v>0</v>
      </c>
      <c r="V61" s="81">
        <f>SUMIF(Datos!$G$10:$G$996,$A61,Datos!AB$10:AB$997)</f>
        <v>0</v>
      </c>
      <c r="W61" s="81">
        <f>SUMIF(Datos!$G$10:$G$996,$A61,Datos!AC$10:AC$997)</f>
        <v>0</v>
      </c>
      <c r="X61" s="81">
        <f>SUMIF(Datos!$G$10:$G$996,$A61,Datos!AD$10:AD$997)</f>
        <v>0</v>
      </c>
      <c r="Y61" s="81">
        <f>SUMIF(Datos!$G$10:$G$996,$A61,Datos!AE$10:AE$997)</f>
        <v>0</v>
      </c>
    </row>
    <row r="62" ht="12.75" customHeight="1">
      <c r="A62" s="80" t="str">
        <f>Config!C18</f>
        <v/>
      </c>
      <c r="B62" s="81">
        <f>SUMIF(Datos!$G$10:$G$996,$A62,Datos!H$10:H$996)</f>
        <v>0</v>
      </c>
      <c r="C62" s="81">
        <f>SUMIF(Datos!$G$10:$G$996,$A62,Datos!I$10:I$996)</f>
        <v>0</v>
      </c>
      <c r="D62" s="81">
        <f>SUMIF(Datos!$G$10:$G$996,$A62,Datos!J$10:J$996)</f>
        <v>0</v>
      </c>
      <c r="E62" s="81">
        <f>SUMIF(Datos!$G$10:$G$996,$A62,Datos!K$10:K$996)</f>
        <v>0</v>
      </c>
      <c r="F62" s="81">
        <f>SUMIF(Datos!$G$10:$G$996,$A62,Datos!L$10:L$996)</f>
        <v>0</v>
      </c>
      <c r="G62" s="81">
        <f>SUMIF(Datos!$G$10:$G$996,$A62,Datos!M$10:M$996)</f>
        <v>0</v>
      </c>
      <c r="H62" s="81">
        <f>SUMIF(Datos!$G$10:$G$996,$A62,Datos!N$10:N$996)</f>
        <v>0</v>
      </c>
      <c r="I62" s="81">
        <f>SUMIF(Datos!$G$10:$G$996,$A62,Datos!O$10:O$996)</f>
        <v>0</v>
      </c>
      <c r="J62" s="81">
        <f>SUMIF(Datos!$G$10:$G$996,$A62,Datos!P$10:P$996)</f>
        <v>0</v>
      </c>
      <c r="K62" s="81">
        <f>SUMIF(Datos!$G$10:$G$996,$A62,Datos!Q$10:Q$996)</f>
        <v>0</v>
      </c>
      <c r="L62" s="81">
        <f>SUMIF(Datos!$G$10:$G$996,$A62,Datos!R$10:R$996)</f>
        <v>0</v>
      </c>
      <c r="M62" s="81">
        <f>SUMIF(Datos!$G$10:$G$996,$A62,Datos!S$10:S$996)</f>
        <v>0</v>
      </c>
      <c r="N62" s="81">
        <f>SUMIF(Datos!$G$10:$G$996,$A62,Datos!T$10:T$996)</f>
        <v>0</v>
      </c>
      <c r="O62" s="81">
        <f>SUMIF(Datos!$G$10:$G$996,$A62,Datos!U$10:U$996)</f>
        <v>0</v>
      </c>
      <c r="P62" s="81">
        <f>SUMIF(Datos!$G$10:$G$996,$A62,Datos!V$10:V$997)</f>
        <v>0</v>
      </c>
      <c r="Q62" s="81">
        <f>SUMIF(Datos!$G$10:$G$996,$A62,Datos!W$10:W$997)</f>
        <v>0</v>
      </c>
      <c r="R62" s="81">
        <f>SUMIF(Datos!$G$10:$G$996,$A62,Datos!X$10:X$997)</f>
        <v>0</v>
      </c>
      <c r="S62" s="81">
        <f>SUMIF(Datos!$G$10:$G$996,$A62,Datos!Y$10:Y$997)</f>
        <v>0</v>
      </c>
      <c r="T62" s="81">
        <f>SUMIF(Datos!$G$10:$G$996,$A62,Datos!Z$10:Z$997)</f>
        <v>0</v>
      </c>
      <c r="U62" s="81">
        <f>SUMIF(Datos!$G$10:$G$996,$A62,Datos!AA$10:AA$997)</f>
        <v>0</v>
      </c>
      <c r="V62" s="81">
        <f>SUMIF(Datos!$G$10:$G$996,$A62,Datos!AB$10:AB$997)</f>
        <v>0</v>
      </c>
      <c r="W62" s="81">
        <f>SUMIF(Datos!$G$10:$G$996,$A62,Datos!AC$10:AC$997)</f>
        <v>0</v>
      </c>
      <c r="X62" s="81">
        <f>SUMIF(Datos!$G$10:$G$996,$A62,Datos!AD$10:AD$997)</f>
        <v>0</v>
      </c>
      <c r="Y62" s="81">
        <f>SUMIF(Datos!$G$10:$G$996,$A62,Datos!AE$10:AE$997)</f>
        <v>0</v>
      </c>
    </row>
    <row r="63" ht="12.75" customHeight="1">
      <c r="A63" s="80" t="str">
        <f>Config!C19</f>
        <v/>
      </c>
      <c r="B63" s="81">
        <f>SUMIF(Datos!$G$10:$G$996,$A63,Datos!H$10:H$996)</f>
        <v>0</v>
      </c>
      <c r="C63" s="81">
        <f>SUMIF(Datos!$G$10:$G$996,$A63,Datos!I$10:I$996)</f>
        <v>0</v>
      </c>
      <c r="D63" s="81">
        <f>SUMIF(Datos!$G$10:$G$996,$A63,Datos!J$10:J$996)</f>
        <v>0</v>
      </c>
      <c r="E63" s="81">
        <f>SUMIF(Datos!$G$10:$G$996,$A63,Datos!K$10:K$996)</f>
        <v>0</v>
      </c>
      <c r="F63" s="81">
        <f>SUMIF(Datos!$G$10:$G$996,$A63,Datos!L$10:L$996)</f>
        <v>0</v>
      </c>
      <c r="G63" s="81">
        <f>SUMIF(Datos!$G$10:$G$996,$A63,Datos!M$10:M$996)</f>
        <v>0</v>
      </c>
      <c r="H63" s="81">
        <f>SUMIF(Datos!$G$10:$G$996,$A63,Datos!N$10:N$996)</f>
        <v>0</v>
      </c>
      <c r="I63" s="81">
        <f>SUMIF(Datos!$G$10:$G$996,$A63,Datos!O$10:O$996)</f>
        <v>0</v>
      </c>
      <c r="J63" s="81">
        <f>SUMIF(Datos!$G$10:$G$996,$A63,Datos!P$10:P$996)</f>
        <v>0</v>
      </c>
      <c r="K63" s="81">
        <f>SUMIF(Datos!$G$10:$G$996,$A63,Datos!Q$10:Q$996)</f>
        <v>0</v>
      </c>
      <c r="L63" s="81">
        <f>SUMIF(Datos!$G$10:$G$996,$A63,Datos!R$10:R$996)</f>
        <v>0</v>
      </c>
      <c r="M63" s="81">
        <f>SUMIF(Datos!$G$10:$G$996,$A63,Datos!S$10:S$996)</f>
        <v>0</v>
      </c>
      <c r="N63" s="81">
        <f>SUMIF(Datos!$G$10:$G$996,$A63,Datos!T$10:T$996)</f>
        <v>0</v>
      </c>
      <c r="O63" s="81">
        <f>SUMIF(Datos!$G$10:$G$996,$A63,Datos!U$10:U$996)</f>
        <v>0</v>
      </c>
      <c r="P63" s="81">
        <f>SUMIF(Datos!$G$10:$G$996,$A63,Datos!V$10:V$997)</f>
        <v>0</v>
      </c>
      <c r="Q63" s="81">
        <f>SUMIF(Datos!$G$10:$G$996,$A63,Datos!W$10:W$997)</f>
        <v>0</v>
      </c>
      <c r="R63" s="81">
        <f>SUMIF(Datos!$G$10:$G$996,$A63,Datos!X$10:X$997)</f>
        <v>0</v>
      </c>
      <c r="S63" s="81">
        <f>SUMIF(Datos!$G$10:$G$996,$A63,Datos!Y$10:Y$997)</f>
        <v>0</v>
      </c>
      <c r="T63" s="81">
        <f>SUMIF(Datos!$G$10:$G$996,$A63,Datos!Z$10:Z$997)</f>
        <v>0</v>
      </c>
      <c r="U63" s="81">
        <f>SUMIF(Datos!$G$10:$G$996,$A63,Datos!AA$10:AA$997)</f>
        <v>0</v>
      </c>
      <c r="V63" s="81">
        <f>SUMIF(Datos!$G$10:$G$996,$A63,Datos!AB$10:AB$997)</f>
        <v>0</v>
      </c>
      <c r="W63" s="81">
        <f>SUMIF(Datos!$G$10:$G$996,$A63,Datos!AC$10:AC$997)</f>
        <v>0</v>
      </c>
      <c r="X63" s="81">
        <f>SUMIF(Datos!$G$10:$G$996,$A63,Datos!AD$10:AD$997)</f>
        <v>0</v>
      </c>
      <c r="Y63" s="81">
        <f>SUMIF(Datos!$G$10:$G$996,$A63,Datos!AE$10:AE$997)</f>
        <v>0</v>
      </c>
    </row>
    <row r="64" ht="12.75" customHeight="1">
      <c r="A64" s="80" t="str">
        <f>Config!C20</f>
        <v/>
      </c>
      <c r="B64" s="81">
        <f>SUMIF(Datos!$G$10:$G$996,$A64,Datos!H$10:H$996)</f>
        <v>0</v>
      </c>
      <c r="C64" s="81">
        <f>SUMIF(Datos!$G$10:$G$996,$A64,Datos!I$10:I$996)</f>
        <v>0</v>
      </c>
      <c r="D64" s="81">
        <f>SUMIF(Datos!$G$10:$G$996,$A64,Datos!J$10:J$996)</f>
        <v>0</v>
      </c>
      <c r="E64" s="81">
        <f>SUMIF(Datos!$G$10:$G$996,$A64,Datos!K$10:K$996)</f>
        <v>0</v>
      </c>
      <c r="F64" s="81">
        <f>SUMIF(Datos!$G$10:$G$996,$A64,Datos!L$10:L$996)</f>
        <v>0</v>
      </c>
      <c r="G64" s="81">
        <f>SUMIF(Datos!$G$10:$G$996,$A64,Datos!M$10:M$996)</f>
        <v>0</v>
      </c>
      <c r="H64" s="81">
        <f>SUMIF(Datos!$G$10:$G$996,$A64,Datos!N$10:N$996)</f>
        <v>0</v>
      </c>
      <c r="I64" s="81">
        <f>SUMIF(Datos!$G$10:$G$996,$A64,Datos!O$10:O$996)</f>
        <v>0</v>
      </c>
      <c r="J64" s="81">
        <f>SUMIF(Datos!$G$10:$G$996,$A64,Datos!P$10:P$996)</f>
        <v>0</v>
      </c>
      <c r="K64" s="81">
        <f>SUMIF(Datos!$G$10:$G$996,$A64,Datos!Q$10:Q$996)</f>
        <v>0</v>
      </c>
      <c r="L64" s="81">
        <f>SUMIF(Datos!$G$10:$G$996,$A64,Datos!R$10:R$996)</f>
        <v>0</v>
      </c>
      <c r="M64" s="81">
        <f>SUMIF(Datos!$G$10:$G$996,$A64,Datos!S$10:S$996)</f>
        <v>0</v>
      </c>
      <c r="N64" s="81">
        <f>SUMIF(Datos!$G$10:$G$996,$A64,Datos!T$10:T$996)</f>
        <v>0</v>
      </c>
      <c r="O64" s="81">
        <f>SUMIF(Datos!$G$10:$G$996,$A64,Datos!U$10:U$996)</f>
        <v>0</v>
      </c>
      <c r="P64" s="81">
        <f>SUMIF(Datos!$G$10:$G$996,$A64,Datos!V$10:V$997)</f>
        <v>0</v>
      </c>
      <c r="Q64" s="81">
        <f>SUMIF(Datos!$G$10:$G$996,$A64,Datos!W$10:W$997)</f>
        <v>0</v>
      </c>
      <c r="R64" s="81">
        <f>SUMIF(Datos!$G$10:$G$996,$A64,Datos!X$10:X$997)</f>
        <v>0</v>
      </c>
      <c r="S64" s="81">
        <f>SUMIF(Datos!$G$10:$G$996,$A64,Datos!Y$10:Y$997)</f>
        <v>0</v>
      </c>
      <c r="T64" s="81">
        <f>SUMIF(Datos!$G$10:$G$996,$A64,Datos!Z$10:Z$997)</f>
        <v>0</v>
      </c>
      <c r="U64" s="81">
        <f>SUMIF(Datos!$G$10:$G$996,$A64,Datos!AA$10:AA$997)</f>
        <v>0</v>
      </c>
      <c r="V64" s="81">
        <f>SUMIF(Datos!$G$10:$G$996,$A64,Datos!AB$10:AB$997)</f>
        <v>0</v>
      </c>
      <c r="W64" s="81">
        <f>SUMIF(Datos!$G$10:$G$996,$A64,Datos!AC$10:AC$997)</f>
        <v>0</v>
      </c>
      <c r="X64" s="81">
        <f>SUMIF(Datos!$G$10:$G$996,$A64,Datos!AD$10:AD$997)</f>
        <v>0</v>
      </c>
      <c r="Y64" s="81">
        <f>SUMIF(Datos!$G$10:$G$996,$A64,Datos!AE$10:AE$997)</f>
        <v>0</v>
      </c>
    </row>
    <row r="65" ht="12.75" customHeight="1">
      <c r="A65" s="80" t="str">
        <f>Config!C21</f>
        <v/>
      </c>
      <c r="B65" s="81">
        <f>SUMIF(Datos!$G$10:$G$996,$A65,Datos!H$10:H$996)</f>
        <v>0</v>
      </c>
      <c r="C65" s="81">
        <f>SUMIF(Datos!$G$10:$G$996,$A65,Datos!I$10:I$996)</f>
        <v>0</v>
      </c>
      <c r="D65" s="81">
        <f>SUMIF(Datos!$G$10:$G$996,$A65,Datos!J$10:J$996)</f>
        <v>0</v>
      </c>
      <c r="E65" s="81">
        <f>SUMIF(Datos!$G$10:$G$996,$A65,Datos!K$10:K$996)</f>
        <v>0</v>
      </c>
      <c r="F65" s="81">
        <f>SUMIF(Datos!$G$10:$G$996,$A65,Datos!L$10:L$996)</f>
        <v>0</v>
      </c>
      <c r="G65" s="81">
        <f>SUMIF(Datos!$G$10:$G$996,$A65,Datos!M$10:M$996)</f>
        <v>0</v>
      </c>
      <c r="H65" s="81">
        <f>SUMIF(Datos!$G$10:$G$996,$A65,Datos!N$10:N$996)</f>
        <v>0</v>
      </c>
      <c r="I65" s="81">
        <f>SUMIF(Datos!$G$10:$G$996,$A65,Datos!O$10:O$996)</f>
        <v>0</v>
      </c>
      <c r="J65" s="81">
        <f>SUMIF(Datos!$G$10:$G$996,$A65,Datos!P$10:P$996)</f>
        <v>0</v>
      </c>
      <c r="K65" s="81">
        <f>SUMIF(Datos!$G$10:$G$996,$A65,Datos!Q$10:Q$996)</f>
        <v>0</v>
      </c>
      <c r="L65" s="81">
        <f>SUMIF(Datos!$G$10:$G$996,$A65,Datos!R$10:R$996)</f>
        <v>0</v>
      </c>
      <c r="M65" s="81">
        <f>SUMIF(Datos!$G$10:$G$996,$A65,Datos!S$10:S$996)</f>
        <v>0</v>
      </c>
      <c r="N65" s="81">
        <f>SUMIF(Datos!$G$10:$G$996,$A65,Datos!T$10:T$996)</f>
        <v>0</v>
      </c>
      <c r="O65" s="81">
        <f>SUMIF(Datos!$G$10:$G$996,$A65,Datos!U$10:U$996)</f>
        <v>0</v>
      </c>
      <c r="P65" s="81">
        <f>SUMIF(Datos!$G$10:$G$996,$A65,Datos!V$10:V$997)</f>
        <v>0</v>
      </c>
      <c r="Q65" s="81">
        <f>SUMIF(Datos!$G$10:$G$996,$A65,Datos!W$10:W$997)</f>
        <v>0</v>
      </c>
      <c r="R65" s="81">
        <f>SUMIF(Datos!$G$10:$G$996,$A65,Datos!X$10:X$997)</f>
        <v>0</v>
      </c>
      <c r="S65" s="81">
        <f>SUMIF(Datos!$G$10:$G$996,$A65,Datos!Y$10:Y$997)</f>
        <v>0</v>
      </c>
      <c r="T65" s="81">
        <f>SUMIF(Datos!$G$10:$G$996,$A65,Datos!Z$10:Z$997)</f>
        <v>0</v>
      </c>
      <c r="U65" s="81">
        <f>SUMIF(Datos!$G$10:$G$996,$A65,Datos!AA$10:AA$997)</f>
        <v>0</v>
      </c>
      <c r="V65" s="81">
        <f>SUMIF(Datos!$G$10:$G$996,$A65,Datos!AB$10:AB$997)</f>
        <v>0</v>
      </c>
      <c r="W65" s="81">
        <f>SUMIF(Datos!$G$10:$G$996,$A65,Datos!AC$10:AC$997)</f>
        <v>0</v>
      </c>
      <c r="X65" s="81">
        <f>SUMIF(Datos!$G$10:$G$996,$A65,Datos!AD$10:AD$997)</f>
        <v>0</v>
      </c>
      <c r="Y65" s="81">
        <f>SUMIF(Datos!$G$10:$G$996,$A65,Datos!AE$10:AE$997)</f>
        <v>0</v>
      </c>
    </row>
    <row r="66" ht="12.75" customHeight="1">
      <c r="A66" s="80" t="str">
        <f>Config!C22</f>
        <v/>
      </c>
      <c r="B66" s="81">
        <f>SUMIF(Datos!$G$10:$G$996,$A66,Datos!H$10:H$996)</f>
        <v>0</v>
      </c>
      <c r="C66" s="81">
        <f>SUMIF(Datos!$G$10:$G$996,$A66,Datos!I$10:I$996)</f>
        <v>0</v>
      </c>
      <c r="D66" s="81">
        <f>SUMIF(Datos!$G$10:$G$996,$A66,Datos!J$10:J$996)</f>
        <v>0</v>
      </c>
      <c r="E66" s="81">
        <f>SUMIF(Datos!$G$10:$G$996,$A66,Datos!K$10:K$996)</f>
        <v>0</v>
      </c>
      <c r="F66" s="81">
        <f>SUMIF(Datos!$G$10:$G$996,$A66,Datos!L$10:L$996)</f>
        <v>0</v>
      </c>
      <c r="G66" s="81">
        <f>SUMIF(Datos!$G$10:$G$996,$A66,Datos!M$10:M$996)</f>
        <v>0</v>
      </c>
      <c r="H66" s="81">
        <f>SUMIF(Datos!$G$10:$G$996,$A66,Datos!N$10:N$996)</f>
        <v>0</v>
      </c>
      <c r="I66" s="81">
        <f>SUMIF(Datos!$G$10:$G$996,$A66,Datos!O$10:O$996)</f>
        <v>0</v>
      </c>
      <c r="J66" s="81">
        <f>SUMIF(Datos!$G$10:$G$996,$A66,Datos!P$10:P$996)</f>
        <v>0</v>
      </c>
      <c r="K66" s="81">
        <f>SUMIF(Datos!$G$10:$G$996,$A66,Datos!Q$10:Q$996)</f>
        <v>0</v>
      </c>
      <c r="L66" s="81">
        <f>SUMIF(Datos!$G$10:$G$996,$A66,Datos!R$10:R$996)</f>
        <v>0</v>
      </c>
      <c r="M66" s="81">
        <f>SUMIF(Datos!$G$10:$G$996,$A66,Datos!S$10:S$996)</f>
        <v>0</v>
      </c>
      <c r="N66" s="81">
        <f>SUMIF(Datos!$G$10:$G$996,$A66,Datos!T$10:T$996)</f>
        <v>0</v>
      </c>
      <c r="O66" s="81">
        <f>SUMIF(Datos!$G$10:$G$996,$A66,Datos!U$10:U$996)</f>
        <v>0</v>
      </c>
      <c r="P66" s="81">
        <f>SUMIF(Datos!$G$10:$G$996,$A66,Datos!V$10:V$997)</f>
        <v>0</v>
      </c>
      <c r="Q66" s="81">
        <f>SUMIF(Datos!$G$10:$G$996,$A66,Datos!W$10:W$997)</f>
        <v>0</v>
      </c>
      <c r="R66" s="81">
        <f>SUMIF(Datos!$G$10:$G$996,$A66,Datos!X$10:X$997)</f>
        <v>0</v>
      </c>
      <c r="S66" s="81">
        <f>SUMIF(Datos!$G$10:$G$996,$A66,Datos!Y$10:Y$997)</f>
        <v>0</v>
      </c>
      <c r="T66" s="81">
        <f>SUMIF(Datos!$G$10:$G$996,$A66,Datos!Z$10:Z$997)</f>
        <v>0</v>
      </c>
      <c r="U66" s="81">
        <f>SUMIF(Datos!$G$10:$G$996,$A66,Datos!AA$10:AA$997)</f>
        <v>0</v>
      </c>
      <c r="V66" s="81">
        <f>SUMIF(Datos!$G$10:$G$996,$A66,Datos!AB$10:AB$997)</f>
        <v>0</v>
      </c>
      <c r="W66" s="81">
        <f>SUMIF(Datos!$G$10:$G$996,$A66,Datos!AC$10:AC$997)</f>
        <v>0</v>
      </c>
      <c r="X66" s="81">
        <f>SUMIF(Datos!$G$10:$G$996,$A66,Datos!AD$10:AD$997)</f>
        <v>0</v>
      </c>
      <c r="Y66" s="81">
        <f>SUMIF(Datos!$G$10:$G$996,$A66,Datos!AE$10:AE$997)</f>
        <v>0</v>
      </c>
    </row>
    <row r="67" ht="12.75" customHeight="1">
      <c r="A67" s="80" t="str">
        <f>Config!C23</f>
        <v/>
      </c>
      <c r="B67" s="81">
        <f>SUMIF(Datos!$G$10:$G$996,$A67,Datos!H$10:H$996)</f>
        <v>0</v>
      </c>
      <c r="C67" s="81">
        <f>SUMIF(Datos!$G$10:$G$996,$A67,Datos!I$10:I$996)</f>
        <v>0</v>
      </c>
      <c r="D67" s="81">
        <f>SUMIF(Datos!$G$10:$G$996,$A67,Datos!J$10:J$996)</f>
        <v>0</v>
      </c>
      <c r="E67" s="81">
        <f>SUMIF(Datos!$G$10:$G$996,$A67,Datos!K$10:K$996)</f>
        <v>0</v>
      </c>
      <c r="F67" s="81">
        <f>SUMIF(Datos!$G$10:$G$996,$A67,Datos!L$10:L$996)</f>
        <v>0</v>
      </c>
      <c r="G67" s="81">
        <f>SUMIF(Datos!$G$10:$G$996,$A67,Datos!M$10:M$996)</f>
        <v>0</v>
      </c>
      <c r="H67" s="81">
        <f>SUMIF(Datos!$G$10:$G$996,$A67,Datos!N$10:N$996)</f>
        <v>0</v>
      </c>
      <c r="I67" s="81">
        <f>SUMIF(Datos!$G$10:$G$996,$A67,Datos!O$10:O$996)</f>
        <v>0</v>
      </c>
      <c r="J67" s="81">
        <f>SUMIF(Datos!$G$10:$G$996,$A67,Datos!P$10:P$996)</f>
        <v>0</v>
      </c>
      <c r="K67" s="81">
        <f>SUMIF(Datos!$G$10:$G$996,$A67,Datos!Q$10:Q$996)</f>
        <v>0</v>
      </c>
      <c r="L67" s="81">
        <f>SUMIF(Datos!$G$10:$G$996,$A67,Datos!R$10:R$996)</f>
        <v>0</v>
      </c>
      <c r="M67" s="81">
        <f>SUMIF(Datos!$G$10:$G$996,$A67,Datos!S$10:S$996)</f>
        <v>0</v>
      </c>
      <c r="N67" s="81">
        <f>SUMIF(Datos!$G$10:$G$996,$A67,Datos!T$10:T$996)</f>
        <v>0</v>
      </c>
      <c r="O67" s="81">
        <f>SUMIF(Datos!$G$10:$G$996,$A67,Datos!U$10:U$996)</f>
        <v>0</v>
      </c>
      <c r="P67" s="81">
        <f>SUMIF(Datos!$G$10:$G$996,$A67,Datos!V$10:V$997)</f>
        <v>0</v>
      </c>
      <c r="Q67" s="81">
        <f>SUMIF(Datos!$G$10:$G$996,$A67,Datos!W$10:W$997)</f>
        <v>0</v>
      </c>
      <c r="R67" s="81">
        <f>SUMIF(Datos!$G$10:$G$996,$A67,Datos!X$10:X$997)</f>
        <v>0</v>
      </c>
      <c r="S67" s="81">
        <f>SUMIF(Datos!$G$10:$G$996,$A67,Datos!Y$10:Y$997)</f>
        <v>0</v>
      </c>
      <c r="T67" s="81">
        <f>SUMIF(Datos!$G$10:$G$996,$A67,Datos!Z$10:Z$997)</f>
        <v>0</v>
      </c>
      <c r="U67" s="81">
        <f>SUMIF(Datos!$G$10:$G$996,$A67,Datos!AA$10:AA$997)</f>
        <v>0</v>
      </c>
      <c r="V67" s="81">
        <f>SUMIF(Datos!$G$10:$G$996,$A67,Datos!AB$10:AB$997)</f>
        <v>0</v>
      </c>
      <c r="W67" s="81">
        <f>SUMIF(Datos!$G$10:$G$996,$A67,Datos!AC$10:AC$997)</f>
        <v>0</v>
      </c>
      <c r="X67" s="81">
        <f>SUMIF(Datos!$G$10:$G$996,$A67,Datos!AD$10:AD$997)</f>
        <v>0</v>
      </c>
      <c r="Y67" s="81">
        <f>SUMIF(Datos!$G$10:$G$996,$A67,Datos!AE$10:AE$997)</f>
        <v>0</v>
      </c>
    </row>
    <row r="68" ht="12.75" customHeight="1">
      <c r="A68" s="80" t="str">
        <f>Config!C24</f>
        <v/>
      </c>
      <c r="B68" s="81">
        <f>SUMIF(Datos!$G$10:$G$996,$A68,Datos!H$10:H$996)</f>
        <v>0</v>
      </c>
      <c r="C68" s="81">
        <f>SUMIF(Datos!$G$10:$G$996,$A68,Datos!I$10:I$996)</f>
        <v>0</v>
      </c>
      <c r="D68" s="81">
        <f>SUMIF(Datos!$G$10:$G$996,$A68,Datos!J$10:J$996)</f>
        <v>0</v>
      </c>
      <c r="E68" s="81">
        <f>SUMIF(Datos!$G$10:$G$996,$A68,Datos!K$10:K$996)</f>
        <v>0</v>
      </c>
      <c r="F68" s="81">
        <f>SUMIF(Datos!$G$10:$G$996,$A68,Datos!L$10:L$996)</f>
        <v>0</v>
      </c>
      <c r="G68" s="81">
        <f>SUMIF(Datos!$G$10:$G$996,$A68,Datos!M$10:M$996)</f>
        <v>0</v>
      </c>
      <c r="H68" s="81">
        <f>SUMIF(Datos!$G$10:$G$996,$A68,Datos!N$10:N$996)</f>
        <v>0</v>
      </c>
      <c r="I68" s="81">
        <f>SUMIF(Datos!$G$10:$G$996,$A68,Datos!O$10:O$996)</f>
        <v>0</v>
      </c>
      <c r="J68" s="81">
        <f>SUMIF(Datos!$G$10:$G$996,$A68,Datos!P$10:P$996)</f>
        <v>0</v>
      </c>
      <c r="K68" s="81">
        <f>SUMIF(Datos!$G$10:$G$996,$A68,Datos!Q$10:Q$996)</f>
        <v>0</v>
      </c>
      <c r="L68" s="81">
        <f>SUMIF(Datos!$G$10:$G$996,$A68,Datos!R$10:R$996)</f>
        <v>0</v>
      </c>
      <c r="M68" s="81">
        <f>SUMIF(Datos!$G$10:$G$996,$A68,Datos!S$10:S$996)</f>
        <v>0</v>
      </c>
      <c r="N68" s="81">
        <f>SUMIF(Datos!$G$10:$G$996,$A68,Datos!T$10:T$996)</f>
        <v>0</v>
      </c>
      <c r="O68" s="81">
        <f>SUMIF(Datos!$G$10:$G$996,$A68,Datos!U$10:U$996)</f>
        <v>0</v>
      </c>
      <c r="P68" s="81">
        <f>SUMIF(Datos!$G$10:$G$996,$A68,Datos!V$10:V$997)</f>
        <v>0</v>
      </c>
      <c r="Q68" s="81">
        <f>SUMIF(Datos!$G$10:$G$996,$A68,Datos!W$10:W$997)</f>
        <v>0</v>
      </c>
      <c r="R68" s="81">
        <f>SUMIF(Datos!$G$10:$G$996,$A68,Datos!X$10:X$997)</f>
        <v>0</v>
      </c>
      <c r="S68" s="81">
        <f>SUMIF(Datos!$G$10:$G$996,$A68,Datos!Y$10:Y$997)</f>
        <v>0</v>
      </c>
      <c r="T68" s="81">
        <f>SUMIF(Datos!$G$10:$G$996,$A68,Datos!Z$10:Z$997)</f>
        <v>0</v>
      </c>
      <c r="U68" s="81">
        <f>SUMIF(Datos!$G$10:$G$996,$A68,Datos!AA$10:AA$997)</f>
        <v>0</v>
      </c>
      <c r="V68" s="81">
        <f>SUMIF(Datos!$G$10:$G$996,$A68,Datos!AB$10:AB$997)</f>
        <v>0</v>
      </c>
      <c r="W68" s="81">
        <f>SUMIF(Datos!$G$10:$G$996,$A68,Datos!AC$10:AC$997)</f>
        <v>0</v>
      </c>
      <c r="X68" s="81">
        <f>SUMIF(Datos!$G$10:$G$996,$A68,Datos!AD$10:AD$997)</f>
        <v>0</v>
      </c>
      <c r="Y68" s="81">
        <f>SUMIF(Datos!$G$10:$G$996,$A68,Datos!AE$10:AE$997)</f>
        <v>0</v>
      </c>
    </row>
    <row r="69" ht="12.75" customHeight="1">
      <c r="A69" s="80" t="str">
        <f>Config!C25</f>
        <v/>
      </c>
      <c r="B69" s="81">
        <f>SUMIF(Datos!$G$10:$G$996,$A69,Datos!H$10:H$996)</f>
        <v>0</v>
      </c>
      <c r="C69" s="81">
        <f>SUMIF(Datos!$G$10:$G$996,$A69,Datos!I$10:I$996)</f>
        <v>0</v>
      </c>
      <c r="D69" s="81">
        <f>SUMIF(Datos!$G$10:$G$996,$A69,Datos!J$10:J$996)</f>
        <v>0</v>
      </c>
      <c r="E69" s="81">
        <f>SUMIF(Datos!$G$10:$G$996,$A69,Datos!K$10:K$996)</f>
        <v>0</v>
      </c>
      <c r="F69" s="81">
        <f>SUMIF(Datos!$G$10:$G$996,$A69,Datos!L$10:L$996)</f>
        <v>0</v>
      </c>
      <c r="G69" s="81">
        <f>SUMIF(Datos!$G$10:$G$996,$A69,Datos!M$10:M$996)</f>
        <v>0</v>
      </c>
      <c r="H69" s="81">
        <f>SUMIF(Datos!$G$10:$G$996,$A69,Datos!N$10:N$996)</f>
        <v>0</v>
      </c>
      <c r="I69" s="81">
        <f>SUMIF(Datos!$G$10:$G$996,$A69,Datos!O$10:O$996)</f>
        <v>0</v>
      </c>
      <c r="J69" s="81">
        <f>SUMIF(Datos!$G$10:$G$996,$A69,Datos!P$10:P$996)</f>
        <v>0</v>
      </c>
      <c r="K69" s="81">
        <f>SUMIF(Datos!$G$10:$G$996,$A69,Datos!Q$10:Q$996)</f>
        <v>0</v>
      </c>
      <c r="L69" s="81">
        <f>SUMIF(Datos!$G$10:$G$996,$A69,Datos!R$10:R$996)</f>
        <v>0</v>
      </c>
      <c r="M69" s="81">
        <f>SUMIF(Datos!$G$10:$G$996,$A69,Datos!S$10:S$996)</f>
        <v>0</v>
      </c>
      <c r="N69" s="81">
        <f>SUMIF(Datos!$G$10:$G$996,$A69,Datos!T$10:T$996)</f>
        <v>0</v>
      </c>
      <c r="O69" s="81">
        <f>SUMIF(Datos!$G$10:$G$996,$A69,Datos!U$10:U$996)</f>
        <v>0</v>
      </c>
      <c r="P69" s="81">
        <f>SUMIF(Datos!$G$10:$G$996,$A69,Datos!V$10:V$997)</f>
        <v>0</v>
      </c>
      <c r="Q69" s="81">
        <f>SUMIF(Datos!$G$10:$G$996,$A69,Datos!W$10:W$997)</f>
        <v>0</v>
      </c>
      <c r="R69" s="81">
        <f>SUMIF(Datos!$G$10:$G$996,$A69,Datos!X$10:X$997)</f>
        <v>0</v>
      </c>
      <c r="S69" s="81">
        <f>SUMIF(Datos!$G$10:$G$996,$A69,Datos!Y$10:Y$997)</f>
        <v>0</v>
      </c>
      <c r="T69" s="81">
        <f>SUMIF(Datos!$G$10:$G$996,$A69,Datos!Z$10:Z$997)</f>
        <v>0</v>
      </c>
      <c r="U69" s="81">
        <f>SUMIF(Datos!$G$10:$G$996,$A69,Datos!AA$10:AA$997)</f>
        <v>0</v>
      </c>
      <c r="V69" s="81">
        <f>SUMIF(Datos!$G$10:$G$996,$A69,Datos!AB$10:AB$997)</f>
        <v>0</v>
      </c>
      <c r="W69" s="81">
        <f>SUMIF(Datos!$G$10:$G$996,$A69,Datos!AC$10:AC$997)</f>
        <v>0</v>
      </c>
      <c r="X69" s="81">
        <f>SUMIF(Datos!$G$10:$G$996,$A69,Datos!AD$10:AD$997)</f>
        <v>0</v>
      </c>
      <c r="Y69" s="81">
        <f>SUMIF(Datos!$G$10:$G$996,$A69,Datos!AE$10:AE$997)</f>
        <v>0</v>
      </c>
    </row>
    <row r="70" ht="12.75" customHeight="1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</row>
    <row r="71" ht="12.75" customHeight="1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</row>
    <row r="72" ht="12.75" customHeight="1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</row>
    <row r="73" ht="12.75" customHeight="1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</row>
    <row r="74" ht="12.75" customHeight="1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</row>
    <row r="75" ht="12.75" customHeight="1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</row>
    <row r="76" ht="12.75" customHeight="1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</row>
    <row r="77" ht="12.75" customHeight="1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</row>
    <row r="78" ht="12.75" customHeight="1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</row>
    <row r="79" ht="12.75" customHeight="1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</row>
    <row r="80" ht="12.75" customHeight="1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</row>
    <row r="81" ht="12.75" customHeight="1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</row>
    <row r="82" ht="12.75" customHeight="1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</row>
    <row r="83" ht="12.75" customHeight="1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</row>
    <row r="84" ht="12.75" customHeight="1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</row>
    <row r="85" ht="12.75" customHeight="1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</row>
    <row r="86" ht="12.75" customHeight="1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</row>
    <row r="87" ht="12.75" customHeight="1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</row>
    <row r="88" ht="12.75" customHeight="1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</row>
    <row r="89" ht="12.75" customHeight="1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</row>
    <row r="90" ht="12.75" customHeight="1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</row>
    <row r="91" ht="12.75" customHeight="1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</row>
    <row r="92" ht="12.75" customHeight="1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</row>
    <row r="93" ht="12.75" customHeight="1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</row>
    <row r="94" ht="12.75" customHeight="1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</row>
    <row r="95" ht="12.75" customHeight="1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</row>
    <row r="96" ht="12.75" customHeight="1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</row>
    <row r="97" ht="12.75" customHeight="1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</row>
    <row r="98" ht="12.75" customHeight="1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</row>
    <row r="99" ht="12.75" customHeight="1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</row>
    <row r="100" ht="12.75" customHeight="1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</row>
    <row r="101" ht="12.75" customHeight="1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</row>
    <row r="102" ht="12.75" customHeight="1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</row>
    <row r="103" ht="12.75" customHeight="1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</row>
    <row r="104" ht="12.75" customHeight="1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</row>
    <row r="105" ht="12.75" customHeight="1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</row>
    <row r="106" ht="12.75" customHeight="1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</row>
    <row r="107" ht="12.75" customHeight="1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</row>
    <row r="108" ht="12.75" customHeight="1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</row>
    <row r="109" ht="12.75" customHeight="1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</row>
    <row r="110" ht="12.75" customHeight="1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</row>
    <row r="111" ht="12.75" customHeight="1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</row>
    <row r="112" ht="12.75" customHeight="1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</row>
    <row r="113" ht="12.75" customHeight="1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</row>
    <row r="114" ht="12.75" customHeight="1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</row>
    <row r="115" ht="12.75" customHeight="1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</row>
    <row r="116" ht="12.75" customHeight="1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</row>
    <row r="117" ht="12.75" customHeight="1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</row>
    <row r="118" ht="12.75" customHeight="1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</row>
    <row r="119" ht="12.75" customHeight="1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</row>
    <row r="120" ht="12.75" customHeight="1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</row>
    <row r="121" ht="12.75" customHeight="1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</row>
    <row r="122" ht="12.75" customHeight="1"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</row>
    <row r="123" ht="12.75" customHeight="1"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</row>
    <row r="124" ht="12.75" customHeight="1"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</row>
    <row r="125" ht="12.75" customHeight="1"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</row>
    <row r="126" ht="12.75" customHeight="1"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</row>
    <row r="127" ht="12.75" customHeight="1"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</row>
    <row r="128" ht="12.75" customHeight="1"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</row>
    <row r="129" ht="12.75" customHeight="1"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</row>
    <row r="130" ht="12.75" customHeight="1"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</row>
    <row r="131" ht="12.75" customHeight="1"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</row>
    <row r="132" ht="12.75" customHeight="1"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</row>
    <row r="133" ht="12.75" customHeight="1"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</row>
    <row r="134" ht="12.75" customHeight="1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</row>
    <row r="135" ht="12.75" customHeight="1"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</row>
    <row r="136" ht="12.75" customHeight="1"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</row>
    <row r="137" ht="12.75" customHeight="1"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</row>
    <row r="138" ht="12.75" customHeight="1"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</row>
    <row r="139" ht="12.75" customHeight="1"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</row>
    <row r="140" ht="12.75" customHeight="1"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</row>
    <row r="141" ht="12.75" customHeight="1"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</row>
    <row r="142" ht="12.75" customHeight="1"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</row>
    <row r="143" ht="12.75" customHeight="1"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</row>
    <row r="144" ht="12.75" customHeight="1"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</row>
    <row r="145" ht="12.75" customHeight="1"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</row>
    <row r="146" ht="12.75" customHeight="1"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</row>
    <row r="147" ht="12.75" customHeight="1"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</row>
    <row r="148" ht="12.75" customHeight="1"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</row>
    <row r="149" ht="12.75" customHeight="1"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</row>
    <row r="150" ht="12.75" customHeight="1"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</row>
    <row r="151" ht="12.75" customHeight="1"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</row>
    <row r="152" ht="12.75" customHeight="1"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</row>
    <row r="153" ht="12.75" customHeight="1"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</row>
    <row r="154" ht="12.75" customHeight="1"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</row>
    <row r="155" ht="12.75" customHeight="1"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</row>
    <row r="156" ht="12.75" customHeight="1"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</row>
    <row r="157" ht="12.75" customHeight="1"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</row>
    <row r="158" ht="12.75" customHeight="1"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</row>
    <row r="159" ht="12.75" customHeight="1"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</row>
    <row r="160" ht="12.75" customHeight="1"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</row>
    <row r="161" ht="12.75" customHeight="1"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</row>
    <row r="162" ht="12.75" customHeight="1"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</row>
    <row r="163" ht="12.75" customHeight="1"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</row>
    <row r="164" ht="12.75" customHeight="1"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</row>
    <row r="165" ht="12.75" customHeight="1"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</row>
    <row r="166" ht="12.75" customHeight="1"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</row>
    <row r="167" ht="12.75" customHeight="1"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</row>
    <row r="168" ht="12.75" customHeight="1"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</row>
    <row r="169" ht="12.75" customHeight="1"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</row>
    <row r="170" ht="12.75" customHeight="1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</row>
    <row r="171" ht="12.75" customHeight="1"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</row>
    <row r="172" ht="12.75" customHeight="1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</row>
    <row r="173" ht="12.75" customHeight="1"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</row>
    <row r="174" ht="12.75" customHeight="1"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</row>
    <row r="175" ht="12.75" customHeight="1"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</row>
    <row r="176" ht="12.75" customHeight="1"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</row>
    <row r="177" ht="12.75" customHeight="1"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</row>
    <row r="178" ht="12.75" customHeight="1"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</row>
    <row r="179" ht="12.75" customHeight="1"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</row>
    <row r="180" ht="12.75" customHeight="1"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</row>
    <row r="181" ht="12.75" customHeight="1"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</row>
    <row r="182" ht="12.75" customHeight="1"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</row>
    <row r="183" ht="12.75" customHeight="1"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</row>
    <row r="184" ht="12.75" customHeight="1"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</row>
    <row r="185" ht="12.75" customHeight="1"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</row>
    <row r="186" ht="12.75" customHeight="1"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</row>
    <row r="187" ht="12.75" customHeight="1"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</row>
    <row r="188" ht="12.75" customHeight="1"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</row>
    <row r="189" ht="12.75" customHeight="1"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</row>
    <row r="190" ht="12.75" customHeight="1"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</row>
    <row r="191" ht="12.75" customHeight="1"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</row>
    <row r="192" ht="12.75" customHeight="1"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</row>
    <row r="193" ht="12.75" customHeight="1"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</row>
    <row r="194" ht="12.75" customHeight="1"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</row>
    <row r="195" ht="12.75" customHeight="1"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</row>
    <row r="196" ht="12.75" customHeight="1"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</row>
    <row r="197" ht="12.75" customHeight="1"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</row>
    <row r="198" ht="12.75" customHeight="1"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</row>
    <row r="199" ht="12.75" customHeight="1"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</row>
    <row r="200" ht="12.75" customHeight="1"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</row>
    <row r="201" ht="12.75" customHeight="1"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</row>
    <row r="202" ht="12.75" customHeight="1"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</row>
    <row r="203" ht="12.75" customHeight="1"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</row>
    <row r="204" ht="12.75" customHeight="1"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</row>
    <row r="205" ht="12.75" customHeight="1"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</row>
    <row r="206" ht="12.75" customHeight="1"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</row>
    <row r="207" ht="12.75" customHeight="1"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</row>
    <row r="208" ht="12.75" customHeight="1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</row>
    <row r="209" ht="12.75" customHeight="1"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</row>
    <row r="210" ht="12.75" customHeight="1"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</row>
    <row r="211" ht="12.75" customHeight="1"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</row>
    <row r="212" ht="12.75" customHeight="1"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</row>
    <row r="213" ht="12.75" customHeight="1"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</row>
    <row r="214" ht="12.75" customHeight="1"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</row>
    <row r="215" ht="12.75" customHeight="1"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</row>
    <row r="216" ht="12.75" customHeight="1"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</row>
    <row r="217" ht="12.75" customHeight="1"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</row>
    <row r="218" ht="12.75" customHeight="1"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</row>
    <row r="219" ht="12.75" customHeight="1"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</row>
    <row r="220" ht="12.75" customHeight="1"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</row>
    <row r="221" ht="12.75" customHeight="1"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</row>
    <row r="222" ht="12.75" customHeight="1"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</row>
    <row r="223" ht="12.75" customHeight="1"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</row>
    <row r="224" ht="12.75" customHeight="1"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</row>
    <row r="225" ht="12.75" customHeight="1"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</row>
    <row r="226" ht="12.75" customHeight="1"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</row>
    <row r="227" ht="12.75" customHeight="1"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</row>
    <row r="228" ht="12.75" customHeight="1"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</row>
    <row r="229" ht="12.75" customHeight="1"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</row>
    <row r="230" ht="12.75" customHeight="1"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</row>
    <row r="231" ht="12.75" customHeight="1"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</row>
    <row r="232" ht="12.75" customHeight="1"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</row>
    <row r="233" ht="12.75" customHeight="1"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</row>
    <row r="234" ht="12.75" customHeight="1"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</row>
    <row r="235" ht="12.75" customHeight="1"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</row>
    <row r="236" ht="12.75" customHeight="1"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</row>
    <row r="237" ht="12.75" customHeight="1"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</row>
    <row r="238" ht="12.75" customHeight="1"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</row>
    <row r="239" ht="12.75" customHeight="1"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</row>
    <row r="240" ht="12.75" customHeight="1"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</row>
    <row r="241" ht="12.75" customHeight="1"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</row>
    <row r="242" ht="12.75" customHeight="1"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</row>
    <row r="243" ht="12.75" customHeight="1"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</row>
    <row r="244" ht="12.75" customHeight="1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</row>
    <row r="245" ht="12.75" customHeight="1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</row>
    <row r="246" ht="12.75" customHeight="1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</row>
    <row r="247" ht="12.75" customHeight="1"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</row>
    <row r="248" ht="12.75" customHeight="1"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</row>
    <row r="249" ht="12.75" customHeight="1"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</row>
    <row r="250" ht="12.75" customHeight="1"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</row>
    <row r="251" ht="12.75" customHeight="1"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</row>
    <row r="252" ht="12.75" customHeight="1"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</row>
    <row r="253" ht="12.75" customHeight="1"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</row>
    <row r="254" ht="12.75" customHeight="1"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</row>
    <row r="255" ht="12.75" customHeight="1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</row>
    <row r="256" ht="12.75" customHeight="1"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</row>
    <row r="257" ht="12.75" customHeight="1"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</row>
    <row r="258" ht="12.75" customHeight="1"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</row>
    <row r="259" ht="12.75" customHeight="1"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</row>
    <row r="260" ht="12.75" customHeight="1"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</row>
    <row r="261" ht="12.75" customHeight="1"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</row>
    <row r="262" ht="12.75" customHeight="1"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</row>
    <row r="263" ht="12.75" customHeight="1"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</row>
    <row r="264" ht="12.75" customHeight="1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</row>
    <row r="265" ht="12.75" customHeight="1"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</row>
    <row r="266" ht="12.75" customHeight="1"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</row>
    <row r="267" ht="12.75" customHeight="1"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</row>
    <row r="268" ht="12.75" customHeight="1"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</row>
    <row r="269" ht="12.75" customHeight="1"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