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911B7326-043C-4DBD-8B0D-0C357457CCA1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Abastecimento Interno" sheetId="1" r:id="rId1"/>
    <sheet name="Abastecimento Externo" sheetId="2" r:id="rId2"/>
  </sheets>
  <definedNames>
    <definedName name="_xlnm._FilterDatabase" localSheetId="1" hidden="1">'Abastecimento Externo'!$A$1:$K$917</definedName>
    <definedName name="_xlnm._FilterDatabase" localSheetId="0" hidden="1">'Abastecimento Interno'!$A$1:$R$883</definedName>
  </definedNames>
  <calcPr calcId="191029"/>
</workbook>
</file>

<file path=xl/calcChain.xml><?xml version="1.0" encoding="utf-8"?>
<calcChain xmlns="http://schemas.openxmlformats.org/spreadsheetml/2006/main">
  <c r="I644" i="2" l="1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7" i="2"/>
  <c r="I688" i="2"/>
  <c r="I689" i="2"/>
  <c r="I690" i="2"/>
  <c r="I691" i="2"/>
  <c r="I692" i="2"/>
  <c r="I693" i="2"/>
  <c r="I694" i="2"/>
  <c r="I698" i="2"/>
  <c r="I699" i="2"/>
  <c r="I700" i="2"/>
  <c r="I701" i="2"/>
  <c r="I706" i="2"/>
  <c r="I707" i="2"/>
  <c r="I708" i="2"/>
  <c r="I709" i="2"/>
  <c r="I712" i="2"/>
  <c r="I713" i="2"/>
  <c r="I714" i="2"/>
  <c r="I715" i="2"/>
  <c r="I716" i="2"/>
  <c r="I721" i="2"/>
  <c r="I722" i="2"/>
  <c r="I723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4" i="2"/>
  <c r="I745" i="2"/>
  <c r="I746" i="2"/>
  <c r="I747" i="2"/>
  <c r="I748" i="2"/>
  <c r="I749" i="2"/>
  <c r="I750" i="2"/>
  <c r="I753" i="2"/>
  <c r="I754" i="2"/>
  <c r="I755" i="2"/>
  <c r="I756" i="2"/>
  <c r="I757" i="2"/>
  <c r="I758" i="2"/>
  <c r="I759" i="2"/>
  <c r="I762" i="2"/>
  <c r="I763" i="2"/>
  <c r="I764" i="2"/>
  <c r="I765" i="2"/>
  <c r="I766" i="2"/>
  <c r="I768" i="2"/>
  <c r="I769" i="2"/>
  <c r="I770" i="2"/>
  <c r="I775" i="2"/>
  <c r="I776" i="2"/>
  <c r="I777" i="2"/>
  <c r="I778" i="2"/>
  <c r="I781" i="2"/>
  <c r="I782" i="2"/>
  <c r="I783" i="2"/>
  <c r="I784" i="2"/>
  <c r="I787" i="2"/>
  <c r="I788" i="2"/>
  <c r="I789" i="2"/>
  <c r="I791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10" i="2"/>
  <c r="I811" i="2"/>
  <c r="I815" i="2"/>
  <c r="I816" i="2"/>
  <c r="I819" i="2"/>
  <c r="I820" i="2"/>
  <c r="I821" i="2"/>
  <c r="I822" i="2"/>
  <c r="I824" i="2"/>
  <c r="I825" i="2"/>
  <c r="I826" i="2"/>
  <c r="I827" i="2"/>
  <c r="I828" i="2"/>
  <c r="I831" i="2"/>
  <c r="I832" i="2"/>
  <c r="I833" i="2"/>
  <c r="I834" i="2"/>
  <c r="I835" i="2"/>
  <c r="I836" i="2"/>
  <c r="I643" i="2"/>
  <c r="I642" i="2"/>
  <c r="I641" i="2"/>
  <c r="I640" i="2"/>
  <c r="I639" i="2"/>
  <c r="I638" i="2"/>
  <c r="I637" i="2"/>
  <c r="I636" i="2"/>
  <c r="I635" i="2"/>
  <c r="I634" i="2"/>
  <c r="I633" i="2"/>
  <c r="I632" i="2"/>
  <c r="I631" i="2"/>
  <c r="I630" i="2"/>
  <c r="I629" i="2"/>
  <c r="I628" i="2"/>
  <c r="I627" i="2"/>
  <c r="I626" i="2"/>
  <c r="I625" i="2"/>
  <c r="I624" i="2"/>
  <c r="I623" i="2"/>
  <c r="I622" i="2"/>
  <c r="I621" i="2"/>
  <c r="I620" i="2"/>
  <c r="I619" i="2"/>
  <c r="I618" i="2"/>
  <c r="I617" i="2"/>
  <c r="I616" i="2"/>
  <c r="I615" i="2"/>
  <c r="I614" i="2"/>
  <c r="I613" i="2"/>
  <c r="I612" i="2"/>
  <c r="I611" i="2"/>
  <c r="I610" i="2"/>
  <c r="I609" i="2"/>
  <c r="I608" i="2"/>
  <c r="I607" i="2"/>
  <c r="I606" i="2"/>
  <c r="I605" i="2"/>
  <c r="I604" i="2"/>
  <c r="I603" i="2"/>
  <c r="I602" i="2"/>
  <c r="I601" i="2"/>
  <c r="I600" i="2"/>
  <c r="I599" i="2"/>
  <c r="I598" i="2"/>
  <c r="I597" i="2"/>
  <c r="I596" i="2"/>
  <c r="I595" i="2"/>
  <c r="I594" i="2"/>
  <c r="I593" i="2"/>
  <c r="I592" i="2"/>
  <c r="I591" i="2"/>
  <c r="I590" i="2"/>
  <c r="I589" i="2"/>
  <c r="I588" i="2"/>
  <c r="I587" i="2"/>
  <c r="I586" i="2"/>
  <c r="I585" i="2"/>
  <c r="I584" i="2"/>
  <c r="I583" i="2"/>
  <c r="I582" i="2"/>
  <c r="I581" i="2"/>
  <c r="I580" i="2"/>
  <c r="I579" i="2"/>
  <c r="I578" i="2"/>
  <c r="I577" i="2"/>
  <c r="I576" i="2"/>
  <c r="I575" i="2"/>
  <c r="I574" i="2"/>
  <c r="I573" i="2"/>
  <c r="I572" i="2"/>
  <c r="I571" i="2"/>
  <c r="I570" i="2"/>
  <c r="I569" i="2"/>
  <c r="I568" i="2"/>
  <c r="I567" i="2"/>
  <c r="I566" i="2"/>
  <c r="I565" i="2"/>
  <c r="I564" i="2"/>
  <c r="I563" i="2"/>
  <c r="I562" i="2"/>
  <c r="I561" i="2"/>
  <c r="I560" i="2"/>
  <c r="I559" i="2"/>
  <c r="I558" i="2"/>
  <c r="I557" i="2"/>
  <c r="I556" i="2"/>
  <c r="I555" i="2"/>
  <c r="I554" i="2"/>
  <c r="I553" i="2"/>
  <c r="I552" i="2"/>
  <c r="I551" i="2"/>
  <c r="I550" i="2"/>
  <c r="I549" i="2"/>
  <c r="I548" i="2"/>
  <c r="I547" i="2"/>
  <c r="I546" i="2"/>
  <c r="I545" i="2"/>
  <c r="I544" i="2"/>
  <c r="I543" i="2"/>
  <c r="I542" i="2"/>
  <c r="I541" i="2"/>
  <c r="I540" i="2"/>
  <c r="I539" i="2"/>
  <c r="I538" i="2"/>
  <c r="I537" i="2"/>
  <c r="I536" i="2"/>
  <c r="I535" i="2"/>
  <c r="I534" i="2"/>
  <c r="I533" i="2"/>
  <c r="I532" i="2"/>
  <c r="I531" i="2"/>
  <c r="I530" i="2"/>
  <c r="I529" i="2"/>
  <c r="I528" i="2"/>
  <c r="I527" i="2"/>
  <c r="I526" i="2"/>
  <c r="I525" i="2"/>
  <c r="I524" i="2"/>
  <c r="I523" i="2"/>
  <c r="I522" i="2"/>
  <c r="I521" i="2"/>
  <c r="I520" i="2"/>
  <c r="I519" i="2"/>
  <c r="I518" i="2"/>
  <c r="I517" i="2"/>
  <c r="I516" i="2"/>
  <c r="I515" i="2"/>
  <c r="I514" i="2"/>
  <c r="I513" i="2"/>
  <c r="I512" i="2"/>
  <c r="I511" i="2"/>
  <c r="I510" i="2"/>
  <c r="I509" i="2"/>
  <c r="I508" i="2"/>
  <c r="I507" i="2"/>
  <c r="I506" i="2"/>
  <c r="I505" i="2"/>
  <c r="I504" i="2"/>
  <c r="I503" i="2"/>
  <c r="I502" i="2"/>
  <c r="I501" i="2"/>
  <c r="I500" i="2"/>
  <c r="I499" i="2"/>
  <c r="I498" i="2"/>
  <c r="I497" i="2"/>
  <c r="I496" i="2"/>
  <c r="I495" i="2"/>
  <c r="I494" i="2"/>
  <c r="I493" i="2"/>
  <c r="I492" i="2"/>
  <c r="I491" i="2"/>
  <c r="I490" i="2"/>
  <c r="I489" i="2"/>
  <c r="I488" i="2"/>
  <c r="I487" i="2"/>
  <c r="I486" i="2"/>
  <c r="I485" i="2"/>
  <c r="I484" i="2"/>
  <c r="I483" i="2"/>
  <c r="I482" i="2"/>
  <c r="I481" i="2"/>
  <c r="I480" i="2"/>
  <c r="I479" i="2"/>
  <c r="I478" i="2"/>
  <c r="I477" i="2"/>
  <c r="I476" i="2"/>
  <c r="I475" i="2"/>
  <c r="I474" i="2"/>
  <c r="I473" i="2"/>
  <c r="I472" i="2"/>
  <c r="I471" i="2"/>
  <c r="I470" i="2"/>
  <c r="I469" i="2"/>
  <c r="I468" i="2"/>
  <c r="I467" i="2"/>
  <c r="I466" i="2"/>
  <c r="I465" i="2"/>
  <c r="I464" i="2"/>
  <c r="I463" i="2"/>
  <c r="I462" i="2"/>
  <c r="I461" i="2"/>
  <c r="I460" i="2"/>
  <c r="I459" i="2"/>
  <c r="I458" i="2"/>
  <c r="I457" i="2"/>
  <c r="I456" i="2"/>
  <c r="I455" i="2"/>
  <c r="I454" i="2"/>
  <c r="I453" i="2"/>
  <c r="I452" i="2"/>
  <c r="I451" i="2"/>
  <c r="I450" i="2"/>
  <c r="I449" i="2"/>
  <c r="I448" i="2"/>
  <c r="I447" i="2"/>
  <c r="I446" i="2"/>
  <c r="I445" i="2"/>
  <c r="I444" i="2"/>
  <c r="I443" i="2"/>
  <c r="I442" i="2"/>
  <c r="I441" i="2"/>
  <c r="I440" i="2"/>
  <c r="I439" i="2"/>
  <c r="I438" i="2"/>
  <c r="I437" i="2"/>
  <c r="I436" i="2"/>
  <c r="I435" i="2"/>
  <c r="I434" i="2"/>
  <c r="I433" i="2"/>
  <c r="I432" i="2"/>
  <c r="I431" i="2"/>
  <c r="I430" i="2"/>
  <c r="I429" i="2"/>
  <c r="I428" i="2"/>
  <c r="I427" i="2"/>
  <c r="I426" i="2"/>
  <c r="I425" i="2"/>
  <c r="I424" i="2"/>
  <c r="I423" i="2"/>
  <c r="I422" i="2"/>
  <c r="I421" i="2"/>
  <c r="I420" i="2"/>
  <c r="I419" i="2"/>
  <c r="I418" i="2"/>
  <c r="I417" i="2"/>
  <c r="I416" i="2"/>
  <c r="I415" i="2"/>
  <c r="I414" i="2"/>
  <c r="I413" i="2"/>
  <c r="I412" i="2"/>
  <c r="I411" i="2"/>
  <c r="I410" i="2"/>
  <c r="I409" i="2"/>
  <c r="I408" i="2"/>
  <c r="I407" i="2"/>
  <c r="I406" i="2"/>
  <c r="I405" i="2"/>
  <c r="I404" i="2"/>
  <c r="I403" i="2"/>
  <c r="I402" i="2"/>
  <c r="I401" i="2"/>
  <c r="I400" i="2"/>
  <c r="I399" i="2"/>
  <c r="I398" i="2"/>
  <c r="I397" i="2"/>
  <c r="I396" i="2"/>
  <c r="I395" i="2"/>
  <c r="I394" i="2"/>
  <c r="I393" i="2"/>
  <c r="I392" i="2"/>
  <c r="I391" i="2"/>
  <c r="I390" i="2"/>
  <c r="I389" i="2"/>
  <c r="I388" i="2"/>
  <c r="I387" i="2"/>
  <c r="I386" i="2"/>
  <c r="I385" i="2"/>
  <c r="I384" i="2"/>
  <c r="I383" i="2"/>
  <c r="I382" i="2"/>
  <c r="I381" i="2"/>
  <c r="I380" i="2"/>
  <c r="I379" i="2"/>
  <c r="I378" i="2"/>
  <c r="I377" i="2"/>
  <c r="I376" i="2"/>
  <c r="I375" i="2"/>
  <c r="I374" i="2"/>
  <c r="I373" i="2"/>
  <c r="I372" i="2"/>
  <c r="I371" i="2"/>
  <c r="I370" i="2"/>
  <c r="I369" i="2"/>
  <c r="I368" i="2"/>
  <c r="I367" i="2"/>
  <c r="I366" i="2"/>
  <c r="I365" i="2"/>
  <c r="I364" i="2"/>
  <c r="I363" i="2"/>
  <c r="I362" i="2"/>
  <c r="I361" i="2"/>
  <c r="I360" i="2"/>
  <c r="I359" i="2"/>
  <c r="I358" i="2"/>
  <c r="I357" i="2"/>
  <c r="I356" i="2"/>
  <c r="I355" i="2"/>
  <c r="I354" i="2"/>
  <c r="I353" i="2"/>
  <c r="I352" i="2"/>
  <c r="I351" i="2"/>
  <c r="I350" i="2"/>
  <c r="I349" i="2"/>
  <c r="I348" i="2"/>
  <c r="I347" i="2"/>
  <c r="I346" i="2"/>
  <c r="I345" i="2"/>
  <c r="I344" i="2"/>
  <c r="I343" i="2"/>
  <c r="I342" i="2"/>
  <c r="I341" i="2"/>
  <c r="I340" i="2"/>
  <c r="I339" i="2"/>
  <c r="I338" i="2"/>
  <c r="I337" i="2"/>
  <c r="I336" i="2"/>
  <c r="I335" i="2"/>
  <c r="I334" i="2"/>
  <c r="I333" i="2"/>
  <c r="I332" i="2"/>
  <c r="I331" i="2"/>
  <c r="I330" i="2"/>
  <c r="I329" i="2"/>
  <c r="I328" i="2"/>
  <c r="I327" i="2"/>
  <c r="I326" i="2"/>
  <c r="I325" i="2"/>
  <c r="I324" i="2"/>
  <c r="I323" i="2"/>
  <c r="I322" i="2"/>
  <c r="I321" i="2"/>
  <c r="I320" i="2"/>
  <c r="I319" i="2"/>
  <c r="I318" i="2"/>
  <c r="I317" i="2"/>
  <c r="I316" i="2"/>
  <c r="I315" i="2"/>
  <c r="I314" i="2"/>
  <c r="I313" i="2"/>
  <c r="I312" i="2"/>
  <c r="I311" i="2"/>
  <c r="I310" i="2"/>
  <c r="I309" i="2"/>
  <c r="I308" i="2"/>
  <c r="I307" i="2"/>
  <c r="I306" i="2"/>
  <c r="I305" i="2"/>
  <c r="I304" i="2"/>
  <c r="I303" i="2"/>
  <c r="I302" i="2"/>
  <c r="I301" i="2"/>
  <c r="I300" i="2"/>
  <c r="I299" i="2"/>
  <c r="I298" i="2"/>
  <c r="I297" i="2"/>
  <c r="I296" i="2"/>
  <c r="I295" i="2"/>
  <c r="I294" i="2"/>
  <c r="I293" i="2"/>
  <c r="I292" i="2"/>
  <c r="I291" i="2"/>
  <c r="I290" i="2"/>
  <c r="I289" i="2"/>
  <c r="I288" i="2"/>
  <c r="I287" i="2"/>
  <c r="I286" i="2"/>
  <c r="I285" i="2"/>
  <c r="I284" i="2"/>
  <c r="I283" i="2"/>
  <c r="I282" i="2"/>
  <c r="I281" i="2"/>
  <c r="I280" i="2"/>
  <c r="I279" i="2"/>
  <c r="I278" i="2"/>
  <c r="I277" i="2"/>
  <c r="I276" i="2"/>
  <c r="I275" i="2"/>
  <c r="I274" i="2"/>
  <c r="I273" i="2"/>
  <c r="I272" i="2"/>
  <c r="I271" i="2"/>
  <c r="I270" i="2"/>
  <c r="I269" i="2"/>
  <c r="I268" i="2"/>
  <c r="I267" i="2"/>
  <c r="I266" i="2"/>
  <c r="I265" i="2"/>
  <c r="I264" i="2"/>
  <c r="I263" i="2"/>
  <c r="I262" i="2"/>
  <c r="I261" i="2"/>
  <c r="I260" i="2"/>
  <c r="I259" i="2"/>
  <c r="I258" i="2"/>
  <c r="I257" i="2"/>
  <c r="I256" i="2"/>
  <c r="I255" i="2"/>
  <c r="I254" i="2"/>
  <c r="I253" i="2"/>
  <c r="I252" i="2"/>
  <c r="I251" i="2"/>
  <c r="I250" i="2"/>
  <c r="I249" i="2"/>
  <c r="I248" i="2"/>
  <c r="I247" i="2"/>
  <c r="I246" i="2"/>
  <c r="I245" i="2"/>
  <c r="I244" i="2"/>
  <c r="I243" i="2"/>
  <c r="I242" i="2"/>
  <c r="I241" i="2"/>
  <c r="I240" i="2"/>
  <c r="I239" i="2"/>
  <c r="I238" i="2"/>
  <c r="I237" i="2"/>
  <c r="I236" i="2"/>
  <c r="I235" i="2"/>
  <c r="I234" i="2"/>
  <c r="I233" i="2"/>
  <c r="I232" i="2"/>
  <c r="I231" i="2"/>
  <c r="I230" i="2"/>
  <c r="I229" i="2"/>
  <c r="I228" i="2"/>
  <c r="I227" i="2"/>
  <c r="I226" i="2"/>
  <c r="I225" i="2"/>
  <c r="I224" i="2"/>
  <c r="I223" i="2"/>
  <c r="I222" i="2"/>
  <c r="I221" i="2"/>
  <c r="I220" i="2"/>
  <c r="I219" i="2"/>
  <c r="I218" i="2"/>
  <c r="I217" i="2"/>
  <c r="I216" i="2"/>
  <c r="I215" i="2"/>
  <c r="I214" i="2"/>
  <c r="I213" i="2"/>
  <c r="I212" i="2"/>
  <c r="I211" i="2"/>
  <c r="I210" i="2"/>
  <c r="I209" i="2"/>
  <c r="I208" i="2"/>
  <c r="I207" i="2"/>
  <c r="I206" i="2"/>
  <c r="I205" i="2"/>
  <c r="I204" i="2"/>
  <c r="I203" i="2"/>
  <c r="I202" i="2"/>
  <c r="I201" i="2"/>
  <c r="I200" i="2"/>
  <c r="I199" i="2"/>
  <c r="I198" i="2"/>
  <c r="I197" i="2"/>
  <c r="I196" i="2"/>
  <c r="I195" i="2"/>
  <c r="I194" i="2"/>
  <c r="I193" i="2"/>
  <c r="I192" i="2"/>
  <c r="I191" i="2"/>
  <c r="I190" i="2"/>
  <c r="I189" i="2"/>
  <c r="I188" i="2"/>
  <c r="I187" i="2"/>
  <c r="I186" i="2"/>
  <c r="I185" i="2"/>
  <c r="I184" i="2"/>
  <c r="I183" i="2"/>
  <c r="I182" i="2"/>
  <c r="I181" i="2"/>
  <c r="I180" i="2"/>
  <c r="I179" i="2"/>
  <c r="I178" i="2"/>
  <c r="I177" i="2"/>
  <c r="I176" i="2"/>
  <c r="I175" i="2"/>
  <c r="I174" i="2"/>
  <c r="I173" i="2"/>
  <c r="I172" i="2"/>
  <c r="I171" i="2"/>
  <c r="I170" i="2"/>
  <c r="I169" i="2"/>
  <c r="I168" i="2"/>
  <c r="I167" i="2"/>
  <c r="I166" i="2"/>
  <c r="I165" i="2"/>
  <c r="I164" i="2"/>
  <c r="I163" i="2"/>
  <c r="I162" i="2"/>
  <c r="I161" i="2"/>
  <c r="I160" i="2"/>
  <c r="I159" i="2"/>
  <c r="I158" i="2"/>
  <c r="I157" i="2"/>
  <c r="I156" i="2"/>
  <c r="I155" i="2"/>
  <c r="I154" i="2"/>
  <c r="I153" i="2"/>
  <c r="I152" i="2"/>
  <c r="I151" i="2"/>
  <c r="I150" i="2"/>
  <c r="I149" i="2"/>
  <c r="I148" i="2"/>
  <c r="I147" i="2"/>
  <c r="I146" i="2"/>
  <c r="I145" i="2"/>
  <c r="I144" i="2"/>
  <c r="I143" i="2"/>
  <c r="I142" i="2"/>
  <c r="I141" i="2"/>
  <c r="I140" i="2"/>
  <c r="I139" i="2"/>
  <c r="I138" i="2"/>
  <c r="I137" i="2"/>
  <c r="I136" i="2"/>
  <c r="I135" i="2"/>
  <c r="I134" i="2"/>
  <c r="I133" i="2"/>
  <c r="I132" i="2"/>
  <c r="I131" i="2"/>
  <c r="I130" i="2"/>
  <c r="I129" i="2"/>
  <c r="I128" i="2"/>
  <c r="I127" i="2"/>
  <c r="I126" i="2"/>
  <c r="I125" i="2"/>
  <c r="I124" i="2"/>
  <c r="I123" i="2"/>
  <c r="I122" i="2"/>
  <c r="I120" i="2"/>
  <c r="I119" i="2"/>
  <c r="I118" i="2"/>
  <c r="I116" i="2"/>
  <c r="I115" i="2"/>
  <c r="I114" i="2"/>
  <c r="I113" i="2"/>
  <c r="I111" i="2"/>
  <c r="I110" i="2"/>
  <c r="I109" i="2"/>
  <c r="I108" i="2"/>
  <c r="I107" i="2"/>
  <c r="I106" i="2"/>
  <c r="I105" i="2"/>
  <c r="I104" i="2"/>
  <c r="I103" i="2"/>
  <c r="I101" i="2"/>
  <c r="I100" i="2"/>
  <c r="I99" i="2"/>
  <c r="I98" i="2"/>
  <c r="I97" i="2"/>
  <c r="I96" i="2"/>
  <c r="I95" i="2"/>
  <c r="I94" i="2"/>
  <c r="I92" i="2"/>
  <c r="I91" i="2"/>
  <c r="I90" i="2"/>
  <c r="I89" i="2"/>
  <c r="I88" i="2"/>
  <c r="I87" i="2"/>
  <c r="I86" i="2"/>
  <c r="I85" i="2"/>
  <c r="I84" i="2"/>
  <c r="I83" i="2"/>
  <c r="I121" i="2"/>
  <c r="I117" i="2"/>
  <c r="I112" i="2"/>
  <c r="I102" i="2"/>
  <c r="I9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I916" i="2"/>
  <c r="I915" i="2"/>
  <c r="E915" i="2"/>
  <c r="I914" i="2"/>
  <c r="I913" i="2"/>
  <c r="E913" i="2"/>
  <c r="I912" i="2"/>
  <c r="E912" i="2"/>
  <c r="I911" i="2"/>
  <c r="E911" i="2"/>
  <c r="I910" i="2"/>
  <c r="E910" i="2"/>
  <c r="I909" i="2"/>
  <c r="E909" i="2"/>
  <c r="I908" i="2"/>
  <c r="E908" i="2"/>
  <c r="I907" i="2"/>
  <c r="E907" i="2"/>
  <c r="I906" i="2"/>
  <c r="E906" i="2"/>
  <c r="I905" i="2"/>
  <c r="E905" i="2"/>
  <c r="I904" i="2"/>
  <c r="E904" i="2"/>
  <c r="I903" i="2"/>
  <c r="I902" i="2"/>
  <c r="E902" i="2"/>
  <c r="I901" i="2"/>
  <c r="E901" i="2"/>
  <c r="I900" i="2"/>
  <c r="I899" i="2"/>
  <c r="I898" i="2"/>
  <c r="I897" i="2"/>
  <c r="E897" i="2"/>
  <c r="I896" i="2"/>
  <c r="E896" i="2"/>
  <c r="I895" i="2"/>
  <c r="E895" i="2"/>
  <c r="I894" i="2"/>
  <c r="I893" i="2"/>
  <c r="E893" i="2"/>
  <c r="I892" i="2"/>
  <c r="E892" i="2"/>
  <c r="I891" i="2"/>
  <c r="I890" i="2"/>
  <c r="E890" i="2"/>
  <c r="I889" i="2"/>
  <c r="I888" i="2"/>
  <c r="E888" i="2"/>
  <c r="I887" i="2"/>
  <c r="E887" i="2"/>
  <c r="I886" i="2"/>
  <c r="E886" i="2"/>
  <c r="I885" i="2"/>
  <c r="E885" i="2"/>
  <c r="I884" i="2"/>
  <c r="I883" i="2"/>
  <c r="I882" i="2"/>
  <c r="E882" i="2"/>
  <c r="I881" i="2"/>
  <c r="E881" i="2"/>
  <c r="I880" i="2"/>
  <c r="E880" i="2"/>
  <c r="I879" i="2"/>
  <c r="I878" i="2"/>
  <c r="E878" i="2"/>
  <c r="I877" i="2"/>
  <c r="E877" i="2"/>
  <c r="I876" i="2"/>
  <c r="I875" i="2"/>
  <c r="E875" i="2"/>
  <c r="I874" i="2"/>
  <c r="E874" i="2"/>
  <c r="I873" i="2"/>
  <c r="E873" i="2"/>
  <c r="I872" i="2"/>
  <c r="I871" i="2"/>
  <c r="E871" i="2"/>
  <c r="I870" i="2"/>
  <c r="E870" i="2"/>
  <c r="I869" i="2"/>
  <c r="I868" i="2"/>
  <c r="E868" i="2"/>
  <c r="I867" i="2"/>
  <c r="I866" i="2"/>
  <c r="E866" i="2"/>
  <c r="I865" i="2"/>
  <c r="E865" i="2"/>
  <c r="I864" i="2"/>
  <c r="I863" i="2"/>
  <c r="I862" i="2"/>
  <c r="E862" i="2"/>
  <c r="I861" i="2"/>
  <c r="E861" i="2"/>
  <c r="I860" i="2"/>
  <c r="I859" i="2"/>
  <c r="E859" i="2"/>
  <c r="I858" i="2"/>
  <c r="E858" i="2"/>
  <c r="I857" i="2"/>
  <c r="E857" i="2"/>
  <c r="I856" i="2"/>
  <c r="I855" i="2"/>
  <c r="E855" i="2"/>
  <c r="I854" i="2"/>
  <c r="E854" i="2"/>
  <c r="I853" i="2"/>
  <c r="E853" i="2"/>
  <c r="I852" i="2"/>
  <c r="E852" i="2"/>
  <c r="I851" i="2"/>
  <c r="E851" i="2"/>
  <c r="I850" i="2"/>
  <c r="E850" i="2"/>
  <c r="I849" i="2"/>
  <c r="E849" i="2"/>
  <c r="I848" i="2"/>
  <c r="E848" i="2"/>
  <c r="I917" i="2"/>
  <c r="E917" i="2"/>
  <c r="I847" i="2"/>
  <c r="E847" i="2"/>
  <c r="I846" i="2"/>
  <c r="E846" i="2"/>
  <c r="I845" i="2"/>
  <c r="E845" i="2"/>
  <c r="I844" i="2"/>
  <c r="I843" i="2"/>
  <c r="E843" i="2"/>
  <c r="I842" i="2"/>
  <c r="I841" i="2"/>
  <c r="I840" i="2"/>
  <c r="E840" i="2"/>
  <c r="I839" i="2"/>
  <c r="E839" i="2"/>
  <c r="I838" i="2"/>
  <c r="I837" i="2"/>
  <c r="E837" i="2"/>
  <c r="I830" i="2"/>
  <c r="E830" i="2"/>
  <c r="I829" i="2"/>
  <c r="E829" i="2"/>
  <c r="I823" i="2"/>
  <c r="E823" i="2"/>
  <c r="I818" i="2"/>
  <c r="E818" i="2"/>
  <c r="I817" i="2"/>
  <c r="E817" i="2"/>
  <c r="I814" i="2"/>
  <c r="E814" i="2"/>
  <c r="I813" i="2"/>
  <c r="E813" i="2"/>
  <c r="I812" i="2"/>
  <c r="E812" i="2"/>
  <c r="I809" i="2"/>
  <c r="E809" i="2"/>
  <c r="I808" i="2"/>
  <c r="E808" i="2"/>
  <c r="I807" i="2"/>
  <c r="E807" i="2"/>
  <c r="I792" i="2"/>
  <c r="E792" i="2"/>
  <c r="I790" i="2"/>
  <c r="E790" i="2"/>
  <c r="I786" i="2"/>
  <c r="E786" i="2"/>
  <c r="I785" i="2"/>
  <c r="E785" i="2"/>
  <c r="I780" i="2"/>
  <c r="E780" i="2"/>
  <c r="I779" i="2"/>
  <c r="E779" i="2"/>
  <c r="I774" i="2"/>
  <c r="E774" i="2"/>
  <c r="I773" i="2"/>
  <c r="E773" i="2"/>
  <c r="I772" i="2"/>
  <c r="E772" i="2"/>
  <c r="I771" i="2"/>
  <c r="E771" i="2"/>
  <c r="I767" i="2"/>
  <c r="E767" i="2"/>
  <c r="I761" i="2"/>
  <c r="E761" i="2"/>
  <c r="I760" i="2"/>
  <c r="E760" i="2"/>
  <c r="I752" i="2"/>
  <c r="E752" i="2"/>
  <c r="I751" i="2"/>
  <c r="E751" i="2"/>
  <c r="I743" i="2"/>
  <c r="E743" i="2"/>
  <c r="I727" i="2"/>
  <c r="E727" i="2"/>
  <c r="I726" i="2"/>
  <c r="E726" i="2"/>
  <c r="I725" i="2"/>
  <c r="E725" i="2"/>
  <c r="I724" i="2"/>
  <c r="E724" i="2"/>
  <c r="I720" i="2"/>
  <c r="E720" i="2"/>
  <c r="I719" i="2"/>
  <c r="E719" i="2"/>
  <c r="I718" i="2"/>
  <c r="E718" i="2"/>
  <c r="I717" i="2"/>
  <c r="E717" i="2"/>
  <c r="I711" i="2"/>
  <c r="E711" i="2"/>
  <c r="I710" i="2"/>
  <c r="E710" i="2"/>
  <c r="I705" i="2"/>
  <c r="E705" i="2"/>
  <c r="I704" i="2"/>
  <c r="E704" i="2"/>
  <c r="I703" i="2"/>
  <c r="E703" i="2"/>
  <c r="I702" i="2"/>
  <c r="E702" i="2"/>
  <c r="I697" i="2"/>
  <c r="E697" i="2"/>
  <c r="I696" i="2"/>
  <c r="E696" i="2"/>
  <c r="I695" i="2"/>
  <c r="E695" i="2"/>
  <c r="I686" i="2"/>
  <c r="E686" i="2"/>
  <c r="I685" i="2"/>
  <c r="E685" i="2"/>
  <c r="Q883" i="1"/>
  <c r="J883" i="1"/>
  <c r="E883" i="1"/>
  <c r="F883" i="1" s="1"/>
  <c r="Q882" i="1"/>
  <c r="J882" i="1"/>
  <c r="F882" i="1"/>
  <c r="E882" i="1"/>
  <c r="Q881" i="1"/>
  <c r="J881" i="1"/>
  <c r="E881" i="1"/>
  <c r="F881" i="1" s="1"/>
  <c r="Q880" i="1"/>
  <c r="J880" i="1"/>
  <c r="E880" i="1"/>
  <c r="F880" i="1" s="1"/>
  <c r="Q879" i="1"/>
  <c r="J879" i="1"/>
  <c r="E879" i="1"/>
  <c r="F879" i="1" s="1"/>
  <c r="Q878" i="1"/>
  <c r="J878" i="1"/>
  <c r="E878" i="1"/>
  <c r="F878" i="1" s="1"/>
  <c r="Q877" i="1"/>
  <c r="J877" i="1"/>
  <c r="E877" i="1"/>
  <c r="F877" i="1" s="1"/>
  <c r="Q876" i="1"/>
  <c r="J876" i="1"/>
  <c r="E876" i="1"/>
  <c r="F876" i="1" s="1"/>
  <c r="Q875" i="1"/>
  <c r="J875" i="1"/>
  <c r="E875" i="1"/>
  <c r="F875" i="1" s="1"/>
  <c r="Q874" i="1"/>
  <c r="J874" i="1"/>
  <c r="F874" i="1"/>
  <c r="E874" i="1"/>
  <c r="Q873" i="1"/>
  <c r="J873" i="1"/>
  <c r="F873" i="1"/>
  <c r="E873" i="1"/>
  <c r="Q872" i="1"/>
  <c r="J872" i="1"/>
  <c r="E872" i="1"/>
  <c r="F872" i="1" s="1"/>
  <c r="Q871" i="1"/>
  <c r="J871" i="1"/>
  <c r="E871" i="1"/>
  <c r="F871" i="1" s="1"/>
  <c r="Q870" i="1"/>
  <c r="J870" i="1"/>
  <c r="F870" i="1"/>
  <c r="E870" i="1"/>
  <c r="Q869" i="1"/>
  <c r="J869" i="1"/>
  <c r="F869" i="1"/>
  <c r="E869" i="1"/>
  <c r="Q868" i="1"/>
  <c r="J868" i="1"/>
  <c r="E868" i="1"/>
  <c r="F868" i="1" s="1"/>
  <c r="Q867" i="1"/>
  <c r="J867" i="1"/>
  <c r="F867" i="1"/>
  <c r="E867" i="1"/>
  <c r="Q866" i="1"/>
  <c r="J866" i="1"/>
  <c r="F866" i="1"/>
  <c r="E866" i="1"/>
  <c r="Q865" i="1"/>
  <c r="J865" i="1"/>
  <c r="F865" i="1"/>
  <c r="E865" i="1"/>
  <c r="Q864" i="1"/>
  <c r="J864" i="1"/>
  <c r="E864" i="1"/>
  <c r="F864" i="1" s="1"/>
  <c r="Q863" i="1"/>
  <c r="J863" i="1"/>
  <c r="E863" i="1"/>
  <c r="F863" i="1" s="1"/>
  <c r="Q862" i="1"/>
  <c r="J862" i="1"/>
  <c r="E862" i="1"/>
  <c r="F862" i="1" s="1"/>
  <c r="Q861" i="1"/>
  <c r="J861" i="1"/>
  <c r="E861" i="1"/>
  <c r="F861" i="1" s="1"/>
  <c r="Q860" i="1"/>
  <c r="J860" i="1"/>
  <c r="E860" i="1"/>
  <c r="F860" i="1" s="1"/>
  <c r="Q859" i="1"/>
  <c r="J859" i="1"/>
  <c r="F859" i="1"/>
  <c r="E859" i="1"/>
  <c r="Q858" i="1"/>
  <c r="J858" i="1"/>
  <c r="F858" i="1"/>
  <c r="E858" i="1"/>
  <c r="Q857" i="1"/>
  <c r="J857" i="1"/>
  <c r="F857" i="1"/>
  <c r="E857" i="1"/>
  <c r="Q856" i="1"/>
  <c r="J856" i="1"/>
  <c r="E856" i="1"/>
  <c r="F856" i="1" s="1"/>
  <c r="Q855" i="1"/>
  <c r="J855" i="1"/>
  <c r="F855" i="1"/>
  <c r="E855" i="1"/>
  <c r="Q854" i="1"/>
  <c r="J854" i="1"/>
  <c r="F854" i="1"/>
  <c r="E854" i="1"/>
  <c r="Q853" i="1"/>
  <c r="J853" i="1"/>
  <c r="F853" i="1"/>
  <c r="E853" i="1"/>
  <c r="Q852" i="1"/>
  <c r="J852" i="1"/>
  <c r="E852" i="1"/>
  <c r="F852" i="1" s="1"/>
  <c r="Q851" i="1"/>
  <c r="J851" i="1"/>
  <c r="F851" i="1"/>
  <c r="E851" i="1"/>
  <c r="Q850" i="1"/>
  <c r="J850" i="1"/>
  <c r="F850" i="1"/>
  <c r="E850" i="1"/>
  <c r="Q849" i="1"/>
  <c r="J849" i="1"/>
  <c r="F849" i="1"/>
  <c r="E849" i="1"/>
  <c r="Q848" i="1"/>
  <c r="J848" i="1"/>
  <c r="E848" i="1"/>
  <c r="F848" i="1" s="1"/>
  <c r="Q847" i="1"/>
  <c r="J847" i="1"/>
  <c r="E847" i="1"/>
  <c r="F847" i="1" s="1"/>
  <c r="Q846" i="1"/>
  <c r="J846" i="1"/>
  <c r="E846" i="1"/>
  <c r="F846" i="1" s="1"/>
  <c r="Q845" i="1"/>
  <c r="J845" i="1"/>
  <c r="E845" i="1"/>
  <c r="F845" i="1" s="1"/>
  <c r="Q844" i="1"/>
  <c r="J844" i="1"/>
  <c r="E844" i="1"/>
  <c r="F844" i="1" s="1"/>
  <c r="Q843" i="1"/>
  <c r="J843" i="1"/>
  <c r="F843" i="1"/>
  <c r="E843" i="1"/>
  <c r="Q842" i="1"/>
  <c r="J842" i="1"/>
  <c r="F842" i="1"/>
  <c r="E842" i="1"/>
  <c r="Q841" i="1"/>
  <c r="J841" i="1"/>
  <c r="F841" i="1"/>
  <c r="E841" i="1"/>
  <c r="Q840" i="1"/>
  <c r="J840" i="1"/>
  <c r="E840" i="1"/>
  <c r="F840" i="1" s="1"/>
  <c r="Q839" i="1"/>
  <c r="J839" i="1"/>
  <c r="F839" i="1"/>
  <c r="E839" i="1"/>
  <c r="Q838" i="1"/>
  <c r="J838" i="1"/>
  <c r="F838" i="1"/>
  <c r="E838" i="1"/>
  <c r="Q837" i="1"/>
  <c r="J837" i="1"/>
  <c r="F837" i="1"/>
  <c r="E837" i="1"/>
  <c r="Q836" i="1"/>
  <c r="J836" i="1"/>
  <c r="E836" i="1"/>
  <c r="F836" i="1" s="1"/>
  <c r="Q835" i="1"/>
  <c r="J835" i="1"/>
  <c r="F835" i="1"/>
  <c r="E835" i="1"/>
  <c r="Q834" i="1"/>
  <c r="J834" i="1"/>
  <c r="F834" i="1"/>
  <c r="E834" i="1"/>
  <c r="R833" i="1"/>
  <c r="Q833" i="1"/>
  <c r="J833" i="1"/>
  <c r="F833" i="1"/>
  <c r="E833" i="1"/>
  <c r="Q832" i="1"/>
  <c r="J832" i="1"/>
  <c r="E832" i="1"/>
  <c r="F832" i="1" s="1"/>
  <c r="Q831" i="1"/>
  <c r="J831" i="1"/>
  <c r="F831" i="1"/>
  <c r="E831" i="1"/>
  <c r="Q830" i="1"/>
  <c r="J830" i="1"/>
  <c r="F830" i="1"/>
  <c r="E830" i="1"/>
  <c r="Q829" i="1"/>
  <c r="J829" i="1"/>
  <c r="F829" i="1"/>
  <c r="E829" i="1"/>
  <c r="Q828" i="1"/>
  <c r="J828" i="1"/>
  <c r="E828" i="1"/>
  <c r="F828" i="1" s="1"/>
  <c r="Q827" i="1"/>
  <c r="J827" i="1"/>
  <c r="E827" i="1"/>
  <c r="F827" i="1" s="1"/>
  <c r="Q826" i="1"/>
  <c r="J826" i="1"/>
  <c r="E826" i="1"/>
  <c r="F826" i="1" s="1"/>
  <c r="Q825" i="1"/>
  <c r="J825" i="1"/>
  <c r="E825" i="1"/>
  <c r="F825" i="1" s="1"/>
  <c r="Q824" i="1"/>
  <c r="J824" i="1"/>
  <c r="E824" i="1"/>
  <c r="F824" i="1" s="1"/>
  <c r="Q823" i="1"/>
  <c r="J823" i="1"/>
  <c r="F823" i="1"/>
  <c r="E823" i="1"/>
  <c r="Q822" i="1"/>
  <c r="J822" i="1"/>
  <c r="F822" i="1"/>
  <c r="E822" i="1"/>
  <c r="Q821" i="1"/>
  <c r="J821" i="1"/>
  <c r="F821" i="1"/>
  <c r="E821" i="1"/>
  <c r="Q820" i="1"/>
  <c r="J820" i="1"/>
  <c r="E820" i="1"/>
  <c r="F820" i="1" s="1"/>
  <c r="Q819" i="1"/>
  <c r="J819" i="1"/>
  <c r="F819" i="1"/>
  <c r="E819" i="1"/>
  <c r="Q818" i="1"/>
  <c r="J818" i="1"/>
  <c r="F818" i="1"/>
  <c r="E818" i="1"/>
  <c r="Q817" i="1"/>
  <c r="J817" i="1"/>
  <c r="F817" i="1"/>
  <c r="E817" i="1"/>
  <c r="Q816" i="1"/>
  <c r="J816" i="1"/>
  <c r="E816" i="1"/>
  <c r="F816" i="1" s="1"/>
  <c r="Q815" i="1"/>
  <c r="J815" i="1"/>
  <c r="F815" i="1"/>
  <c r="E815" i="1"/>
  <c r="Q814" i="1"/>
  <c r="J814" i="1"/>
  <c r="F814" i="1"/>
  <c r="E814" i="1"/>
  <c r="Q813" i="1"/>
  <c r="J813" i="1"/>
  <c r="F813" i="1"/>
  <c r="E813" i="1"/>
  <c r="Q812" i="1"/>
  <c r="J812" i="1"/>
  <c r="E812" i="1"/>
  <c r="F812" i="1" s="1"/>
  <c r="Q811" i="1"/>
  <c r="J811" i="1"/>
  <c r="E811" i="1"/>
  <c r="F811" i="1" s="1"/>
  <c r="Q810" i="1"/>
  <c r="J810" i="1"/>
  <c r="E810" i="1"/>
  <c r="F810" i="1" s="1"/>
  <c r="Q809" i="1"/>
  <c r="J809" i="1"/>
  <c r="E809" i="1"/>
  <c r="F809" i="1" s="1"/>
  <c r="R808" i="1"/>
  <c r="R809" i="1" s="1"/>
  <c r="R810" i="1" s="1"/>
  <c r="R811" i="1" s="1"/>
  <c r="R812" i="1" s="1"/>
  <c r="R813" i="1" s="1"/>
  <c r="R814" i="1" s="1"/>
  <c r="R815" i="1" s="1"/>
  <c r="R816" i="1" s="1"/>
  <c r="R817" i="1" s="1"/>
  <c r="R818" i="1" s="1"/>
  <c r="R819" i="1" s="1"/>
  <c r="R820" i="1" s="1"/>
  <c r="R821" i="1" s="1"/>
  <c r="R822" i="1" s="1"/>
  <c r="R823" i="1" s="1"/>
  <c r="R824" i="1" s="1"/>
  <c r="R825" i="1" s="1"/>
  <c r="R826" i="1" s="1"/>
  <c r="R827" i="1" s="1"/>
  <c r="R828" i="1" s="1"/>
  <c r="R829" i="1" s="1"/>
  <c r="R830" i="1" s="1"/>
  <c r="R831" i="1" s="1"/>
  <c r="R832" i="1" s="1"/>
  <c r="R834" i="1" s="1"/>
  <c r="R835" i="1" s="1"/>
  <c r="R836" i="1" s="1"/>
  <c r="R837" i="1" s="1"/>
  <c r="Q808" i="1"/>
  <c r="J808" i="1"/>
  <c r="E808" i="1"/>
  <c r="F808" i="1" s="1"/>
  <c r="J807" i="1"/>
  <c r="F807" i="1"/>
  <c r="E807" i="1"/>
  <c r="Q806" i="1"/>
  <c r="J806" i="1"/>
  <c r="E806" i="1"/>
  <c r="F806" i="1" s="1"/>
  <c r="Q805" i="1"/>
  <c r="J805" i="1"/>
  <c r="F805" i="1"/>
  <c r="E805" i="1"/>
  <c r="Q804" i="1"/>
  <c r="J804" i="1"/>
  <c r="E804" i="1"/>
  <c r="F804" i="1" s="1"/>
  <c r="Q803" i="1"/>
  <c r="J803" i="1"/>
  <c r="F803" i="1"/>
  <c r="E803" i="1"/>
  <c r="Q802" i="1"/>
  <c r="J802" i="1"/>
  <c r="E802" i="1"/>
  <c r="F802" i="1" s="1"/>
  <c r="Q801" i="1"/>
  <c r="J801" i="1"/>
  <c r="E801" i="1"/>
  <c r="F801" i="1" s="1"/>
  <c r="Q800" i="1"/>
  <c r="J800" i="1"/>
  <c r="E800" i="1"/>
  <c r="F800" i="1" s="1"/>
  <c r="Q799" i="1"/>
  <c r="J799" i="1"/>
  <c r="F799" i="1"/>
  <c r="E799" i="1"/>
  <c r="Q798" i="1"/>
  <c r="J798" i="1"/>
  <c r="E798" i="1"/>
  <c r="F798" i="1" s="1"/>
  <c r="Q797" i="1"/>
  <c r="J797" i="1"/>
  <c r="F797" i="1"/>
  <c r="E797" i="1"/>
  <c r="Q796" i="1"/>
  <c r="J796" i="1"/>
  <c r="E796" i="1"/>
  <c r="F796" i="1" s="1"/>
  <c r="Q795" i="1"/>
  <c r="J795" i="1"/>
  <c r="F795" i="1"/>
  <c r="E795" i="1"/>
  <c r="Q794" i="1"/>
  <c r="J794" i="1"/>
  <c r="E794" i="1"/>
  <c r="F794" i="1" s="1"/>
  <c r="Q793" i="1"/>
  <c r="J793" i="1"/>
  <c r="E793" i="1"/>
  <c r="F793" i="1" s="1"/>
  <c r="Q792" i="1"/>
  <c r="J792" i="1"/>
  <c r="E792" i="1"/>
  <c r="F792" i="1" s="1"/>
  <c r="Q791" i="1"/>
  <c r="J791" i="1"/>
  <c r="F791" i="1"/>
  <c r="E791" i="1"/>
  <c r="Q790" i="1"/>
  <c r="J790" i="1"/>
  <c r="E790" i="1"/>
  <c r="F790" i="1" s="1"/>
  <c r="Q789" i="1"/>
  <c r="J789" i="1"/>
  <c r="F789" i="1"/>
  <c r="E789" i="1"/>
  <c r="Q788" i="1"/>
  <c r="J788" i="1"/>
  <c r="E788" i="1"/>
  <c r="F788" i="1" s="1"/>
  <c r="Q787" i="1"/>
  <c r="J787" i="1"/>
  <c r="F787" i="1"/>
  <c r="E787" i="1"/>
  <c r="Q786" i="1"/>
  <c r="J786" i="1"/>
  <c r="E786" i="1"/>
  <c r="F786" i="1" s="1"/>
  <c r="Q785" i="1"/>
  <c r="J785" i="1"/>
  <c r="E785" i="1"/>
  <c r="F785" i="1" s="1"/>
  <c r="Q784" i="1"/>
  <c r="J784" i="1"/>
  <c r="E784" i="1"/>
  <c r="F784" i="1" s="1"/>
  <c r="Q783" i="1"/>
  <c r="J783" i="1"/>
  <c r="F783" i="1"/>
  <c r="E783" i="1"/>
  <c r="Q782" i="1"/>
  <c r="J782" i="1"/>
  <c r="E782" i="1"/>
  <c r="F782" i="1" s="1"/>
  <c r="Q781" i="1"/>
  <c r="J781" i="1"/>
  <c r="F781" i="1"/>
  <c r="E781" i="1"/>
  <c r="Q780" i="1"/>
  <c r="J780" i="1"/>
  <c r="E780" i="1"/>
  <c r="F780" i="1" s="1"/>
  <c r="Q779" i="1"/>
  <c r="J779" i="1"/>
  <c r="F779" i="1"/>
  <c r="E779" i="1"/>
  <c r="Q778" i="1"/>
  <c r="J778" i="1"/>
  <c r="E778" i="1"/>
  <c r="F778" i="1" s="1"/>
  <c r="Q777" i="1"/>
  <c r="J777" i="1"/>
  <c r="E777" i="1"/>
  <c r="F777" i="1" s="1"/>
  <c r="Q776" i="1"/>
  <c r="J776" i="1"/>
  <c r="E776" i="1"/>
  <c r="F776" i="1" s="1"/>
  <c r="Q775" i="1"/>
  <c r="J775" i="1"/>
  <c r="F775" i="1"/>
  <c r="E775" i="1"/>
  <c r="Q774" i="1"/>
  <c r="J774" i="1"/>
  <c r="E774" i="1"/>
  <c r="F774" i="1" s="1"/>
  <c r="Q773" i="1"/>
  <c r="J773" i="1"/>
  <c r="F773" i="1"/>
  <c r="E773" i="1"/>
  <c r="Q772" i="1"/>
  <c r="J772" i="1"/>
  <c r="E772" i="1"/>
  <c r="F772" i="1" s="1"/>
  <c r="Q771" i="1"/>
  <c r="J771" i="1"/>
  <c r="F771" i="1"/>
  <c r="E771" i="1"/>
  <c r="Q770" i="1"/>
  <c r="J770" i="1"/>
  <c r="E770" i="1"/>
  <c r="F770" i="1" s="1"/>
  <c r="Q769" i="1"/>
  <c r="J769" i="1"/>
  <c r="E769" i="1"/>
  <c r="F769" i="1" s="1"/>
  <c r="Q768" i="1"/>
  <c r="J768" i="1"/>
  <c r="E768" i="1"/>
  <c r="F768" i="1" s="1"/>
  <c r="Q767" i="1"/>
  <c r="J767" i="1"/>
  <c r="F767" i="1"/>
  <c r="E767" i="1"/>
  <c r="Q766" i="1"/>
  <c r="J766" i="1"/>
  <c r="E766" i="1"/>
  <c r="F766" i="1" s="1"/>
  <c r="Q765" i="1"/>
  <c r="J765" i="1"/>
  <c r="F765" i="1"/>
  <c r="E765" i="1"/>
  <c r="Q764" i="1"/>
  <c r="J764" i="1"/>
  <c r="E764" i="1"/>
  <c r="F764" i="1" s="1"/>
  <c r="Q763" i="1"/>
  <c r="J763" i="1"/>
  <c r="F763" i="1"/>
  <c r="E763" i="1"/>
  <c r="Q762" i="1"/>
  <c r="J762" i="1"/>
  <c r="E762" i="1"/>
  <c r="F762" i="1" s="1"/>
  <c r="Q761" i="1"/>
  <c r="J761" i="1"/>
  <c r="E761" i="1"/>
  <c r="F761" i="1" s="1"/>
  <c r="Q760" i="1"/>
  <c r="J760" i="1"/>
  <c r="E760" i="1"/>
  <c r="F760" i="1" s="1"/>
  <c r="Q759" i="1"/>
  <c r="J759" i="1"/>
  <c r="F759" i="1"/>
  <c r="E759" i="1"/>
  <c r="Q758" i="1"/>
  <c r="J758" i="1"/>
  <c r="E758" i="1"/>
  <c r="F758" i="1" s="1"/>
  <c r="Q757" i="1"/>
  <c r="J757" i="1"/>
  <c r="F757" i="1"/>
  <c r="E757" i="1"/>
  <c r="Q756" i="1"/>
  <c r="J756" i="1"/>
  <c r="E756" i="1"/>
  <c r="F756" i="1" s="1"/>
  <c r="Q755" i="1"/>
  <c r="J755" i="1"/>
  <c r="F755" i="1"/>
  <c r="E755" i="1"/>
  <c r="Q754" i="1"/>
  <c r="J754" i="1"/>
  <c r="E754" i="1"/>
  <c r="F754" i="1" s="1"/>
  <c r="Q753" i="1"/>
  <c r="J753" i="1"/>
  <c r="E753" i="1"/>
  <c r="F753" i="1" s="1"/>
  <c r="Q752" i="1"/>
  <c r="J752" i="1"/>
  <c r="E752" i="1"/>
  <c r="F752" i="1" s="1"/>
  <c r="Q751" i="1"/>
  <c r="J751" i="1"/>
  <c r="F751" i="1"/>
  <c r="E751" i="1"/>
  <c r="Q750" i="1"/>
  <c r="J750" i="1"/>
  <c r="E750" i="1"/>
  <c r="F750" i="1" s="1"/>
  <c r="Q749" i="1"/>
  <c r="J749" i="1"/>
  <c r="F749" i="1"/>
  <c r="E749" i="1"/>
  <c r="Q748" i="1"/>
  <c r="J748" i="1"/>
  <c r="E748" i="1"/>
  <c r="F748" i="1" s="1"/>
  <c r="Q747" i="1"/>
  <c r="J747" i="1"/>
  <c r="F747" i="1"/>
  <c r="E747" i="1"/>
  <c r="Q746" i="1"/>
  <c r="J746" i="1"/>
  <c r="E746" i="1"/>
  <c r="F746" i="1" s="1"/>
  <c r="Q745" i="1"/>
  <c r="J745" i="1"/>
  <c r="E745" i="1"/>
  <c r="F745" i="1" s="1"/>
  <c r="Q744" i="1"/>
  <c r="J744" i="1"/>
  <c r="E744" i="1"/>
  <c r="F744" i="1" s="1"/>
  <c r="Q743" i="1"/>
  <c r="J743" i="1"/>
  <c r="F743" i="1"/>
  <c r="E743" i="1"/>
  <c r="Q742" i="1"/>
  <c r="J742" i="1"/>
  <c r="E742" i="1"/>
  <c r="F742" i="1" s="1"/>
  <c r="Q741" i="1"/>
  <c r="J741" i="1"/>
  <c r="F741" i="1"/>
  <c r="E741" i="1"/>
  <c r="Q740" i="1"/>
  <c r="J740" i="1"/>
  <c r="E740" i="1"/>
  <c r="F740" i="1" s="1"/>
  <c r="Q739" i="1"/>
  <c r="J739" i="1"/>
  <c r="F739" i="1"/>
  <c r="E739" i="1"/>
  <c r="Q738" i="1"/>
  <c r="J738" i="1"/>
  <c r="E738" i="1"/>
  <c r="F738" i="1" s="1"/>
  <c r="Q737" i="1"/>
  <c r="J737" i="1"/>
  <c r="E737" i="1"/>
  <c r="F737" i="1" s="1"/>
  <c r="Q736" i="1"/>
  <c r="J736" i="1"/>
  <c r="E736" i="1"/>
  <c r="F736" i="1" s="1"/>
  <c r="Q735" i="1"/>
  <c r="J735" i="1"/>
  <c r="F735" i="1"/>
  <c r="E735" i="1"/>
  <c r="Q734" i="1"/>
  <c r="J734" i="1"/>
  <c r="E734" i="1"/>
  <c r="F734" i="1" s="1"/>
  <c r="Q733" i="1"/>
  <c r="J733" i="1"/>
  <c r="F733" i="1"/>
  <c r="E733" i="1"/>
  <c r="Q732" i="1"/>
  <c r="J732" i="1"/>
  <c r="E732" i="1"/>
  <c r="F732" i="1" s="1"/>
  <c r="Q731" i="1"/>
  <c r="J731" i="1"/>
  <c r="F731" i="1"/>
  <c r="E731" i="1"/>
  <c r="Q730" i="1"/>
  <c r="J730" i="1"/>
  <c r="E730" i="1"/>
  <c r="F730" i="1" s="1"/>
  <c r="Q729" i="1"/>
  <c r="J729" i="1"/>
  <c r="E729" i="1"/>
  <c r="F729" i="1" s="1"/>
  <c r="Q728" i="1"/>
  <c r="J728" i="1"/>
  <c r="E728" i="1"/>
  <c r="F728" i="1" s="1"/>
  <c r="Q727" i="1"/>
  <c r="J727" i="1"/>
  <c r="F727" i="1"/>
  <c r="E727" i="1"/>
  <c r="Q726" i="1"/>
  <c r="J726" i="1"/>
  <c r="E726" i="1"/>
  <c r="F726" i="1" s="1"/>
  <c r="Q725" i="1"/>
  <c r="J725" i="1"/>
  <c r="F725" i="1"/>
  <c r="E725" i="1"/>
  <c r="Q724" i="1"/>
  <c r="J724" i="1"/>
  <c r="E724" i="1"/>
  <c r="F724" i="1" s="1"/>
  <c r="Q723" i="1"/>
  <c r="J723" i="1"/>
  <c r="F723" i="1"/>
  <c r="E723" i="1"/>
  <c r="Q722" i="1"/>
  <c r="J722" i="1"/>
  <c r="E722" i="1"/>
  <c r="F722" i="1" s="1"/>
  <c r="Q721" i="1"/>
  <c r="J721" i="1"/>
  <c r="E721" i="1"/>
  <c r="F721" i="1" s="1"/>
  <c r="Q720" i="1"/>
  <c r="J720" i="1"/>
  <c r="E720" i="1"/>
  <c r="F720" i="1" s="1"/>
  <c r="Q719" i="1"/>
  <c r="J719" i="1"/>
  <c r="F719" i="1"/>
  <c r="E719" i="1"/>
  <c r="Q718" i="1"/>
  <c r="J718" i="1"/>
  <c r="E718" i="1"/>
  <c r="F718" i="1" s="1"/>
  <c r="Q717" i="1"/>
  <c r="J717" i="1"/>
  <c r="F717" i="1"/>
  <c r="E717" i="1"/>
  <c r="Q716" i="1"/>
  <c r="J716" i="1"/>
  <c r="E716" i="1"/>
  <c r="F716" i="1" s="1"/>
  <c r="Q715" i="1"/>
  <c r="J715" i="1"/>
  <c r="F715" i="1"/>
  <c r="E715" i="1"/>
  <c r="Q714" i="1"/>
  <c r="J714" i="1"/>
  <c r="E714" i="1"/>
  <c r="F714" i="1" s="1"/>
  <c r="Q713" i="1"/>
  <c r="J713" i="1"/>
  <c r="E713" i="1"/>
  <c r="F713" i="1" s="1"/>
  <c r="Q712" i="1"/>
  <c r="J712" i="1"/>
  <c r="E712" i="1"/>
  <c r="F712" i="1" s="1"/>
  <c r="Q711" i="1"/>
  <c r="J711" i="1"/>
  <c r="E711" i="1"/>
  <c r="F711" i="1" s="1"/>
  <c r="Q710" i="1"/>
  <c r="J710" i="1"/>
  <c r="F710" i="1"/>
  <c r="E710" i="1"/>
  <c r="Q709" i="1"/>
  <c r="J709" i="1"/>
  <c r="F709" i="1"/>
  <c r="E709" i="1"/>
  <c r="Q708" i="1"/>
  <c r="J708" i="1"/>
  <c r="E708" i="1"/>
  <c r="F708" i="1" s="1"/>
  <c r="Q707" i="1"/>
  <c r="J707" i="1"/>
  <c r="E707" i="1"/>
  <c r="F707" i="1" s="1"/>
  <c r="Q706" i="1"/>
  <c r="J706" i="1"/>
  <c r="E706" i="1"/>
  <c r="F706" i="1" s="1"/>
  <c r="Q705" i="1"/>
  <c r="J705" i="1"/>
  <c r="E705" i="1"/>
  <c r="F705" i="1" s="1"/>
  <c r="Q704" i="1"/>
  <c r="J704" i="1"/>
  <c r="E704" i="1"/>
  <c r="F704" i="1" s="1"/>
  <c r="Q703" i="1"/>
  <c r="J703" i="1"/>
  <c r="E703" i="1"/>
  <c r="F703" i="1" s="1"/>
  <c r="Q702" i="1"/>
  <c r="J702" i="1"/>
  <c r="F702" i="1"/>
  <c r="E702" i="1"/>
  <c r="J701" i="1"/>
  <c r="F701" i="1"/>
  <c r="E701" i="1"/>
  <c r="Q700" i="1"/>
  <c r="J700" i="1"/>
  <c r="F700" i="1"/>
  <c r="E700" i="1"/>
  <c r="Q699" i="1"/>
  <c r="J699" i="1"/>
  <c r="E699" i="1"/>
  <c r="F699" i="1" s="1"/>
  <c r="Q698" i="1"/>
  <c r="J698" i="1"/>
  <c r="E698" i="1"/>
  <c r="F698" i="1" s="1"/>
  <c r="Q697" i="1"/>
  <c r="J697" i="1"/>
  <c r="F697" i="1"/>
  <c r="E697" i="1"/>
  <c r="Q696" i="1"/>
  <c r="J696" i="1"/>
  <c r="F696" i="1"/>
  <c r="E696" i="1"/>
  <c r="Q695" i="1"/>
  <c r="J695" i="1"/>
  <c r="E695" i="1"/>
  <c r="F695" i="1" s="1"/>
  <c r="Q694" i="1"/>
  <c r="J694" i="1"/>
  <c r="E694" i="1"/>
  <c r="F694" i="1" s="1"/>
  <c r="Q693" i="1"/>
  <c r="J693" i="1"/>
  <c r="F693" i="1"/>
  <c r="E693" i="1"/>
  <c r="Q692" i="1"/>
  <c r="J692" i="1"/>
  <c r="F692" i="1"/>
  <c r="E692" i="1"/>
  <c r="Q691" i="1"/>
  <c r="J691" i="1"/>
  <c r="E691" i="1"/>
  <c r="F691" i="1" s="1"/>
  <c r="Q690" i="1"/>
  <c r="J690" i="1"/>
  <c r="E690" i="1"/>
  <c r="F690" i="1" s="1"/>
  <c r="Q689" i="1"/>
  <c r="J689" i="1"/>
  <c r="F689" i="1"/>
  <c r="E689" i="1"/>
  <c r="Q688" i="1"/>
  <c r="J688" i="1"/>
  <c r="F688" i="1"/>
  <c r="E688" i="1"/>
  <c r="Q687" i="1"/>
  <c r="J687" i="1"/>
  <c r="E687" i="1"/>
  <c r="F687" i="1" s="1"/>
  <c r="Q686" i="1"/>
  <c r="J686" i="1"/>
  <c r="E686" i="1"/>
  <c r="F686" i="1" s="1"/>
  <c r="Q685" i="1"/>
  <c r="J685" i="1"/>
  <c r="F685" i="1"/>
  <c r="E685" i="1"/>
  <c r="Q684" i="1"/>
  <c r="J684" i="1"/>
  <c r="F684" i="1"/>
  <c r="E684" i="1"/>
  <c r="Q683" i="1"/>
  <c r="J683" i="1"/>
  <c r="E683" i="1"/>
  <c r="F683" i="1" s="1"/>
  <c r="Q682" i="1"/>
  <c r="J682" i="1"/>
  <c r="E682" i="1"/>
  <c r="F682" i="1" s="1"/>
  <c r="Q681" i="1"/>
  <c r="J681" i="1"/>
  <c r="F681" i="1"/>
  <c r="E681" i="1"/>
  <c r="Q680" i="1"/>
  <c r="J680" i="1"/>
  <c r="F680" i="1"/>
  <c r="E680" i="1"/>
  <c r="Q679" i="1"/>
  <c r="J679" i="1"/>
  <c r="E679" i="1"/>
  <c r="F679" i="1" s="1"/>
  <c r="Q678" i="1"/>
  <c r="J678" i="1"/>
  <c r="E678" i="1"/>
  <c r="F678" i="1" s="1"/>
  <c r="Q677" i="1"/>
  <c r="J677" i="1"/>
  <c r="F677" i="1"/>
  <c r="E677" i="1"/>
  <c r="Q676" i="1"/>
  <c r="J676" i="1"/>
  <c r="E676" i="1"/>
  <c r="F676" i="1" s="1"/>
  <c r="Q675" i="1"/>
  <c r="J675" i="1"/>
  <c r="E675" i="1"/>
  <c r="F675" i="1" s="1"/>
  <c r="Q674" i="1"/>
  <c r="J674" i="1"/>
  <c r="E674" i="1"/>
  <c r="F674" i="1" s="1"/>
  <c r="Q673" i="1"/>
  <c r="J673" i="1"/>
  <c r="F673" i="1"/>
  <c r="E673" i="1"/>
  <c r="Q672" i="1"/>
  <c r="J672" i="1"/>
  <c r="E672" i="1"/>
  <c r="F672" i="1" s="1"/>
  <c r="Q671" i="1"/>
  <c r="J671" i="1"/>
  <c r="F671" i="1"/>
  <c r="E671" i="1"/>
  <c r="Q670" i="1"/>
  <c r="J670" i="1"/>
  <c r="E670" i="1"/>
  <c r="F670" i="1" s="1"/>
  <c r="Q669" i="1"/>
  <c r="J669" i="1"/>
  <c r="F669" i="1"/>
  <c r="E669" i="1"/>
  <c r="Q668" i="1"/>
  <c r="J668" i="1"/>
  <c r="E668" i="1"/>
  <c r="F668" i="1" s="1"/>
  <c r="Q667" i="1"/>
  <c r="J667" i="1"/>
  <c r="E667" i="1"/>
  <c r="F667" i="1" s="1"/>
  <c r="Q666" i="1"/>
  <c r="J666" i="1"/>
  <c r="E666" i="1"/>
  <c r="F666" i="1" s="1"/>
  <c r="Q665" i="1"/>
  <c r="J665" i="1"/>
  <c r="F665" i="1"/>
  <c r="E665" i="1"/>
  <c r="Q664" i="1"/>
  <c r="J664" i="1"/>
  <c r="E664" i="1"/>
  <c r="F664" i="1" s="1"/>
  <c r="Q663" i="1"/>
  <c r="J663" i="1"/>
  <c r="F663" i="1"/>
  <c r="E663" i="1"/>
  <c r="Q662" i="1"/>
  <c r="J662" i="1"/>
  <c r="E662" i="1"/>
  <c r="F662" i="1" s="1"/>
  <c r="Q661" i="1"/>
  <c r="J661" i="1"/>
  <c r="F661" i="1"/>
  <c r="E661" i="1"/>
  <c r="Q660" i="1"/>
  <c r="J660" i="1"/>
  <c r="E660" i="1"/>
  <c r="F660" i="1" s="1"/>
  <c r="Q659" i="1"/>
  <c r="J659" i="1"/>
  <c r="E659" i="1"/>
  <c r="F659" i="1" s="1"/>
  <c r="Q658" i="1"/>
  <c r="J658" i="1"/>
  <c r="E658" i="1"/>
  <c r="F658" i="1" s="1"/>
  <c r="Q657" i="1"/>
  <c r="J657" i="1"/>
  <c r="F657" i="1"/>
  <c r="E657" i="1"/>
  <c r="Q656" i="1"/>
  <c r="J656" i="1"/>
  <c r="E656" i="1"/>
  <c r="F656" i="1" s="1"/>
  <c r="Q655" i="1"/>
  <c r="J655" i="1"/>
  <c r="F655" i="1"/>
  <c r="E655" i="1"/>
  <c r="Q654" i="1"/>
  <c r="J654" i="1"/>
  <c r="E654" i="1"/>
  <c r="F654" i="1" s="1"/>
  <c r="Q653" i="1"/>
  <c r="J653" i="1"/>
  <c r="F653" i="1"/>
  <c r="E653" i="1"/>
  <c r="Q652" i="1"/>
  <c r="J652" i="1"/>
  <c r="E652" i="1"/>
  <c r="F652" i="1" s="1"/>
  <c r="Q651" i="1"/>
  <c r="J651" i="1"/>
  <c r="E651" i="1"/>
  <c r="F651" i="1" s="1"/>
  <c r="Q650" i="1"/>
  <c r="J650" i="1"/>
  <c r="E650" i="1"/>
  <c r="F650" i="1" s="1"/>
  <c r="Q649" i="1"/>
  <c r="J649" i="1"/>
  <c r="F649" i="1"/>
  <c r="E649" i="1"/>
  <c r="Q648" i="1"/>
  <c r="J648" i="1"/>
  <c r="E648" i="1"/>
  <c r="F648" i="1" s="1"/>
  <c r="Q647" i="1"/>
  <c r="J647" i="1"/>
  <c r="F647" i="1"/>
  <c r="E647" i="1"/>
  <c r="Q646" i="1"/>
  <c r="J646" i="1"/>
  <c r="E646" i="1"/>
  <c r="F646" i="1" s="1"/>
  <c r="Q645" i="1"/>
  <c r="J645" i="1"/>
  <c r="F645" i="1"/>
  <c r="E645" i="1"/>
  <c r="Q644" i="1"/>
  <c r="J644" i="1"/>
  <c r="E644" i="1"/>
  <c r="F644" i="1" s="1"/>
  <c r="Q643" i="1"/>
  <c r="J643" i="1"/>
  <c r="E643" i="1"/>
  <c r="F643" i="1" s="1"/>
  <c r="Q642" i="1"/>
  <c r="J642" i="1"/>
  <c r="E642" i="1"/>
  <c r="F642" i="1" s="1"/>
  <c r="Q641" i="1"/>
  <c r="J641" i="1"/>
  <c r="F641" i="1"/>
  <c r="E641" i="1"/>
  <c r="Q640" i="1"/>
  <c r="J640" i="1"/>
  <c r="E640" i="1"/>
  <c r="F640" i="1" s="1"/>
  <c r="Q639" i="1"/>
  <c r="J639" i="1"/>
  <c r="F639" i="1"/>
  <c r="E639" i="1"/>
  <c r="Q638" i="1"/>
  <c r="J638" i="1"/>
  <c r="E638" i="1"/>
  <c r="F638" i="1" s="1"/>
  <c r="Q637" i="1"/>
  <c r="J637" i="1"/>
  <c r="F637" i="1"/>
  <c r="E637" i="1"/>
  <c r="Q636" i="1"/>
  <c r="J636" i="1"/>
  <c r="E636" i="1"/>
  <c r="F636" i="1" s="1"/>
  <c r="Q635" i="1"/>
  <c r="J635" i="1"/>
  <c r="E635" i="1"/>
  <c r="F635" i="1" s="1"/>
  <c r="J634" i="1"/>
  <c r="F634" i="1"/>
  <c r="E634" i="1"/>
  <c r="Q633" i="1"/>
  <c r="J633" i="1"/>
  <c r="E633" i="1"/>
  <c r="F633" i="1" s="1"/>
  <c r="Q632" i="1"/>
  <c r="J632" i="1"/>
  <c r="F632" i="1"/>
  <c r="E632" i="1"/>
  <c r="Q631" i="1"/>
  <c r="J631" i="1"/>
  <c r="E631" i="1"/>
  <c r="F631" i="1" s="1"/>
  <c r="Q630" i="1"/>
  <c r="J630" i="1"/>
  <c r="F630" i="1"/>
  <c r="E630" i="1"/>
  <c r="Q629" i="1"/>
  <c r="J629" i="1"/>
  <c r="E629" i="1"/>
  <c r="F629" i="1" s="1"/>
  <c r="Q628" i="1"/>
  <c r="J628" i="1"/>
  <c r="E628" i="1"/>
  <c r="F628" i="1" s="1"/>
  <c r="Q627" i="1"/>
  <c r="J627" i="1"/>
  <c r="E627" i="1"/>
  <c r="F627" i="1" s="1"/>
  <c r="Q626" i="1"/>
  <c r="J626" i="1"/>
  <c r="E626" i="1"/>
  <c r="F626" i="1" s="1"/>
  <c r="Q625" i="1"/>
  <c r="J625" i="1"/>
  <c r="F625" i="1"/>
  <c r="E625" i="1"/>
  <c r="Q624" i="1"/>
  <c r="J624" i="1"/>
  <c r="F624" i="1"/>
  <c r="E624" i="1"/>
  <c r="J623" i="1"/>
  <c r="F623" i="1"/>
  <c r="E623" i="1"/>
  <c r="Q622" i="1"/>
  <c r="J622" i="1"/>
  <c r="E622" i="1"/>
  <c r="F622" i="1" s="1"/>
  <c r="Q621" i="1"/>
  <c r="J621" i="1"/>
  <c r="E621" i="1"/>
  <c r="F621" i="1" s="1"/>
  <c r="Q620" i="1"/>
  <c r="J620" i="1"/>
  <c r="F620" i="1"/>
  <c r="E620" i="1"/>
  <c r="Q619" i="1"/>
  <c r="J619" i="1"/>
  <c r="F619" i="1"/>
  <c r="E619" i="1"/>
  <c r="Q618" i="1"/>
  <c r="J618" i="1"/>
  <c r="E618" i="1"/>
  <c r="F618" i="1" s="1"/>
  <c r="Q617" i="1"/>
  <c r="J617" i="1"/>
  <c r="E617" i="1"/>
  <c r="F617" i="1" s="1"/>
  <c r="Q616" i="1"/>
  <c r="J616" i="1"/>
  <c r="F616" i="1"/>
  <c r="E616" i="1"/>
  <c r="Q615" i="1"/>
  <c r="J615" i="1"/>
  <c r="F615" i="1"/>
  <c r="E615" i="1"/>
  <c r="Q614" i="1"/>
  <c r="J614" i="1"/>
  <c r="E614" i="1"/>
  <c r="F614" i="1" s="1"/>
  <c r="Q613" i="1"/>
  <c r="J613" i="1"/>
  <c r="E613" i="1"/>
  <c r="F613" i="1" s="1"/>
  <c r="Q612" i="1"/>
  <c r="J612" i="1"/>
  <c r="F612" i="1"/>
  <c r="E612" i="1"/>
  <c r="Q611" i="1"/>
  <c r="J611" i="1"/>
  <c r="F611" i="1"/>
  <c r="E611" i="1"/>
  <c r="Q610" i="1"/>
  <c r="J610" i="1"/>
  <c r="E610" i="1"/>
  <c r="F610" i="1" s="1"/>
  <c r="Q609" i="1"/>
  <c r="J609" i="1"/>
  <c r="E609" i="1"/>
  <c r="F609" i="1" s="1"/>
  <c r="Q608" i="1"/>
  <c r="J608" i="1"/>
  <c r="F608" i="1"/>
  <c r="E608" i="1"/>
  <c r="Q607" i="1"/>
  <c r="J607" i="1"/>
  <c r="E607" i="1"/>
  <c r="F607" i="1" s="1"/>
  <c r="Q606" i="1"/>
  <c r="J606" i="1"/>
  <c r="E606" i="1"/>
  <c r="F606" i="1" s="1"/>
  <c r="Q605" i="1"/>
  <c r="J605" i="1"/>
  <c r="E605" i="1"/>
  <c r="F605" i="1" s="1"/>
  <c r="Q604" i="1"/>
  <c r="J604" i="1"/>
  <c r="F604" i="1"/>
  <c r="E604" i="1"/>
  <c r="Q603" i="1"/>
  <c r="J603" i="1"/>
  <c r="E603" i="1"/>
  <c r="F603" i="1" s="1"/>
  <c r="Q602" i="1"/>
  <c r="J602" i="1"/>
  <c r="F602" i="1"/>
  <c r="E602" i="1"/>
  <c r="Q601" i="1"/>
  <c r="J601" i="1"/>
  <c r="E601" i="1"/>
  <c r="F601" i="1" s="1"/>
  <c r="Q600" i="1"/>
  <c r="J600" i="1"/>
  <c r="F600" i="1"/>
  <c r="E600" i="1"/>
  <c r="J599" i="1"/>
  <c r="E599" i="1"/>
  <c r="F599" i="1" s="1"/>
  <c r="Q598" i="1"/>
  <c r="J598" i="1"/>
  <c r="E598" i="1"/>
  <c r="F598" i="1" s="1"/>
  <c r="Q597" i="1"/>
  <c r="J597" i="1"/>
  <c r="F597" i="1"/>
  <c r="E597" i="1"/>
  <c r="Q596" i="1"/>
  <c r="J596" i="1"/>
  <c r="E596" i="1"/>
  <c r="F596" i="1" s="1"/>
  <c r="Q595" i="1"/>
  <c r="J595" i="1"/>
  <c r="F595" i="1"/>
  <c r="E595" i="1"/>
  <c r="Q594" i="1"/>
  <c r="J594" i="1"/>
  <c r="E594" i="1"/>
  <c r="F594" i="1" s="1"/>
  <c r="Q593" i="1"/>
  <c r="J593" i="1"/>
  <c r="F593" i="1"/>
  <c r="E593" i="1"/>
  <c r="Q592" i="1"/>
  <c r="J592" i="1"/>
  <c r="E592" i="1"/>
  <c r="F592" i="1" s="1"/>
  <c r="Q591" i="1"/>
  <c r="J591" i="1"/>
  <c r="E591" i="1"/>
  <c r="F591" i="1" s="1"/>
  <c r="Q590" i="1"/>
  <c r="J590" i="1"/>
  <c r="E590" i="1"/>
  <c r="F590" i="1" s="1"/>
  <c r="Q589" i="1"/>
  <c r="J589" i="1"/>
  <c r="F589" i="1"/>
  <c r="E589" i="1"/>
  <c r="Q588" i="1"/>
  <c r="J588" i="1"/>
  <c r="E588" i="1"/>
  <c r="F588" i="1" s="1"/>
  <c r="Q587" i="1"/>
  <c r="J587" i="1"/>
  <c r="F587" i="1"/>
  <c r="E587" i="1"/>
  <c r="Q586" i="1"/>
  <c r="J586" i="1"/>
  <c r="E586" i="1"/>
  <c r="F586" i="1" s="1"/>
  <c r="Q585" i="1"/>
  <c r="J585" i="1"/>
  <c r="F585" i="1"/>
  <c r="E585" i="1"/>
  <c r="Q584" i="1"/>
  <c r="J584" i="1"/>
  <c r="E584" i="1"/>
  <c r="F584" i="1" s="1"/>
  <c r="Q583" i="1"/>
  <c r="J583" i="1"/>
  <c r="E583" i="1"/>
  <c r="F583" i="1" s="1"/>
  <c r="Q582" i="1"/>
  <c r="J582" i="1"/>
  <c r="E582" i="1"/>
  <c r="F582" i="1" s="1"/>
  <c r="Q581" i="1"/>
  <c r="J581" i="1"/>
  <c r="F581" i="1"/>
  <c r="E581" i="1"/>
  <c r="Q580" i="1"/>
  <c r="J580" i="1"/>
  <c r="E580" i="1"/>
  <c r="F580" i="1" s="1"/>
  <c r="Q579" i="1"/>
  <c r="J579" i="1"/>
  <c r="F579" i="1"/>
  <c r="E579" i="1"/>
  <c r="Q578" i="1"/>
  <c r="J578" i="1"/>
  <c r="E578" i="1"/>
  <c r="F578" i="1" s="1"/>
  <c r="Q577" i="1"/>
  <c r="J577" i="1"/>
  <c r="F577" i="1"/>
  <c r="E577" i="1"/>
  <c r="Q576" i="1"/>
  <c r="J576" i="1"/>
  <c r="E576" i="1"/>
  <c r="F576" i="1" s="1"/>
  <c r="Q575" i="1"/>
  <c r="J575" i="1"/>
  <c r="E575" i="1"/>
  <c r="F575" i="1" s="1"/>
  <c r="Q574" i="1"/>
  <c r="J574" i="1"/>
  <c r="E574" i="1"/>
  <c r="F574" i="1" s="1"/>
  <c r="Q573" i="1"/>
  <c r="J573" i="1"/>
  <c r="F573" i="1"/>
  <c r="E573" i="1"/>
  <c r="Q572" i="1"/>
  <c r="J572" i="1"/>
  <c r="E572" i="1"/>
  <c r="F572" i="1" s="1"/>
  <c r="Q571" i="1"/>
  <c r="J571" i="1"/>
  <c r="F571" i="1"/>
  <c r="E571" i="1"/>
  <c r="Q570" i="1"/>
  <c r="J570" i="1"/>
  <c r="E570" i="1"/>
  <c r="F570" i="1" s="1"/>
  <c r="Q569" i="1"/>
  <c r="J569" i="1"/>
  <c r="F569" i="1"/>
  <c r="E569" i="1"/>
  <c r="J568" i="1"/>
  <c r="E568" i="1"/>
  <c r="F568" i="1" s="1"/>
  <c r="Q567" i="1"/>
  <c r="J567" i="1"/>
  <c r="E567" i="1"/>
  <c r="F567" i="1" s="1"/>
  <c r="Q566" i="1"/>
  <c r="J566" i="1"/>
  <c r="F566" i="1"/>
  <c r="E566" i="1"/>
  <c r="Q565" i="1"/>
  <c r="J565" i="1"/>
  <c r="E565" i="1"/>
  <c r="F565" i="1" s="1"/>
  <c r="Q564" i="1"/>
  <c r="J564" i="1"/>
  <c r="F564" i="1"/>
  <c r="E564" i="1"/>
  <c r="Q563" i="1"/>
  <c r="J563" i="1"/>
  <c r="E563" i="1"/>
  <c r="F563" i="1" s="1"/>
  <c r="Q562" i="1"/>
  <c r="J562" i="1"/>
  <c r="F562" i="1"/>
  <c r="E562" i="1"/>
  <c r="Q561" i="1"/>
  <c r="J561" i="1"/>
  <c r="E561" i="1"/>
  <c r="F561" i="1" s="1"/>
  <c r="Q560" i="1"/>
  <c r="J560" i="1"/>
  <c r="E560" i="1"/>
  <c r="F560" i="1" s="1"/>
  <c r="Q559" i="1"/>
  <c r="J559" i="1"/>
  <c r="E559" i="1"/>
  <c r="F559" i="1" s="1"/>
  <c r="Q558" i="1"/>
  <c r="J558" i="1"/>
  <c r="F558" i="1"/>
  <c r="E558" i="1"/>
  <c r="Q557" i="1"/>
  <c r="J557" i="1"/>
  <c r="E557" i="1"/>
  <c r="F557" i="1" s="1"/>
  <c r="Q556" i="1"/>
  <c r="J556" i="1"/>
  <c r="F556" i="1"/>
  <c r="E556" i="1"/>
  <c r="Q555" i="1"/>
  <c r="J555" i="1"/>
  <c r="E555" i="1"/>
  <c r="F555" i="1" s="1"/>
  <c r="Q554" i="1"/>
  <c r="J554" i="1"/>
  <c r="F554" i="1"/>
  <c r="E554" i="1"/>
  <c r="Q553" i="1"/>
  <c r="J553" i="1"/>
  <c r="E553" i="1"/>
  <c r="F553" i="1" s="1"/>
  <c r="Q552" i="1"/>
  <c r="J552" i="1"/>
  <c r="E552" i="1"/>
  <c r="F552" i="1" s="1"/>
  <c r="Q551" i="1"/>
  <c r="J551" i="1"/>
  <c r="E551" i="1"/>
  <c r="F551" i="1" s="1"/>
  <c r="Q550" i="1"/>
  <c r="J550" i="1"/>
  <c r="F550" i="1"/>
  <c r="E550" i="1"/>
  <c r="Q549" i="1"/>
  <c r="J549" i="1"/>
  <c r="E549" i="1"/>
  <c r="F549" i="1" s="1"/>
  <c r="Q548" i="1"/>
  <c r="J548" i="1"/>
  <c r="F548" i="1"/>
  <c r="E548" i="1"/>
  <c r="J547" i="1"/>
  <c r="F547" i="1"/>
  <c r="E547" i="1"/>
  <c r="Q546" i="1"/>
  <c r="J546" i="1"/>
  <c r="E546" i="1"/>
  <c r="F546" i="1" s="1"/>
  <c r="Q545" i="1"/>
  <c r="J545" i="1"/>
  <c r="E545" i="1"/>
  <c r="F545" i="1" s="1"/>
  <c r="Q544" i="1"/>
  <c r="J544" i="1"/>
  <c r="E544" i="1"/>
  <c r="F544" i="1" s="1"/>
  <c r="Q543" i="1"/>
  <c r="J543" i="1"/>
  <c r="F543" i="1"/>
  <c r="E543" i="1"/>
  <c r="Q542" i="1"/>
  <c r="J542" i="1"/>
  <c r="E542" i="1"/>
  <c r="F542" i="1" s="1"/>
  <c r="Q541" i="1"/>
  <c r="J541" i="1"/>
  <c r="F541" i="1"/>
  <c r="E541" i="1"/>
  <c r="Q540" i="1"/>
  <c r="J540" i="1"/>
  <c r="E540" i="1"/>
  <c r="F540" i="1" s="1"/>
  <c r="Q539" i="1"/>
  <c r="J539" i="1"/>
  <c r="F539" i="1"/>
  <c r="E539" i="1"/>
  <c r="Q538" i="1"/>
  <c r="J538" i="1"/>
  <c r="E538" i="1"/>
  <c r="F538" i="1" s="1"/>
  <c r="Q537" i="1"/>
  <c r="J537" i="1"/>
  <c r="E537" i="1"/>
  <c r="F537" i="1" s="1"/>
  <c r="Q536" i="1"/>
  <c r="J536" i="1"/>
  <c r="E536" i="1"/>
  <c r="F536" i="1" s="1"/>
  <c r="Q535" i="1"/>
  <c r="J535" i="1"/>
  <c r="F535" i="1"/>
  <c r="E535" i="1"/>
  <c r="Q534" i="1"/>
  <c r="J534" i="1"/>
  <c r="E534" i="1"/>
  <c r="F534" i="1" s="1"/>
  <c r="Q533" i="1"/>
  <c r="J533" i="1"/>
  <c r="F533" i="1"/>
  <c r="E533" i="1"/>
  <c r="Q532" i="1"/>
  <c r="J532" i="1"/>
  <c r="E532" i="1"/>
  <c r="F532" i="1" s="1"/>
  <c r="Q531" i="1"/>
  <c r="J531" i="1"/>
  <c r="F531" i="1"/>
  <c r="E531" i="1"/>
  <c r="Q530" i="1"/>
  <c r="J530" i="1"/>
  <c r="E530" i="1"/>
  <c r="F530" i="1" s="1"/>
  <c r="Q529" i="1"/>
  <c r="J529" i="1"/>
  <c r="E529" i="1"/>
  <c r="F529" i="1" s="1"/>
  <c r="Q528" i="1"/>
  <c r="J528" i="1"/>
  <c r="E528" i="1"/>
  <c r="F528" i="1" s="1"/>
  <c r="Q527" i="1"/>
  <c r="J527" i="1"/>
  <c r="F527" i="1"/>
  <c r="E527" i="1"/>
  <c r="Q526" i="1"/>
  <c r="J526" i="1"/>
  <c r="E526" i="1"/>
  <c r="F526" i="1" s="1"/>
  <c r="Q525" i="1"/>
  <c r="J525" i="1"/>
  <c r="F525" i="1"/>
  <c r="E525" i="1"/>
  <c r="Q524" i="1"/>
  <c r="J524" i="1"/>
  <c r="E524" i="1"/>
  <c r="F524" i="1" s="1"/>
  <c r="Q523" i="1"/>
  <c r="J523" i="1"/>
  <c r="F523" i="1"/>
  <c r="E523" i="1"/>
  <c r="Q522" i="1"/>
  <c r="J522" i="1"/>
  <c r="E522" i="1"/>
  <c r="F522" i="1" s="1"/>
  <c r="Q521" i="1"/>
  <c r="J521" i="1"/>
  <c r="E521" i="1"/>
  <c r="F521" i="1" s="1"/>
  <c r="Q520" i="1"/>
  <c r="J520" i="1"/>
  <c r="E520" i="1"/>
  <c r="F520" i="1" s="1"/>
  <c r="J519" i="1"/>
  <c r="E519" i="1"/>
  <c r="F519" i="1" s="1"/>
  <c r="Q518" i="1"/>
  <c r="J518" i="1"/>
  <c r="F518" i="1"/>
  <c r="E518" i="1"/>
  <c r="Q517" i="1"/>
  <c r="J517" i="1"/>
  <c r="E517" i="1"/>
  <c r="F517" i="1" s="1"/>
  <c r="Q516" i="1"/>
  <c r="J516" i="1"/>
  <c r="E516" i="1"/>
  <c r="F516" i="1" s="1"/>
  <c r="Q515" i="1"/>
  <c r="J515" i="1"/>
  <c r="E515" i="1"/>
  <c r="F515" i="1" s="1"/>
  <c r="Q514" i="1"/>
  <c r="J514" i="1"/>
  <c r="F514" i="1"/>
  <c r="E514" i="1"/>
  <c r="Q513" i="1"/>
  <c r="J513" i="1"/>
  <c r="E513" i="1"/>
  <c r="F513" i="1" s="1"/>
  <c r="Q512" i="1"/>
  <c r="J512" i="1"/>
  <c r="F512" i="1"/>
  <c r="E512" i="1"/>
  <c r="Q511" i="1"/>
  <c r="J511" i="1"/>
  <c r="E511" i="1"/>
  <c r="F511" i="1" s="1"/>
  <c r="Q510" i="1"/>
  <c r="J510" i="1"/>
  <c r="F510" i="1"/>
  <c r="E510" i="1"/>
  <c r="Q509" i="1"/>
  <c r="J509" i="1"/>
  <c r="E509" i="1"/>
  <c r="F509" i="1" s="1"/>
  <c r="Q508" i="1"/>
  <c r="J508" i="1"/>
  <c r="E508" i="1"/>
  <c r="F508" i="1" s="1"/>
  <c r="Q507" i="1"/>
  <c r="J507" i="1"/>
  <c r="E507" i="1"/>
  <c r="F507" i="1" s="1"/>
  <c r="Q506" i="1"/>
  <c r="J506" i="1"/>
  <c r="F506" i="1"/>
  <c r="E506" i="1"/>
  <c r="Q505" i="1"/>
  <c r="J505" i="1"/>
  <c r="E505" i="1"/>
  <c r="F505" i="1" s="1"/>
  <c r="Q504" i="1"/>
  <c r="J504" i="1"/>
  <c r="F504" i="1"/>
  <c r="E504" i="1"/>
  <c r="Q503" i="1"/>
  <c r="J503" i="1"/>
  <c r="E503" i="1"/>
  <c r="F503" i="1" s="1"/>
  <c r="Q502" i="1"/>
  <c r="J502" i="1"/>
  <c r="F502" i="1"/>
  <c r="E502" i="1"/>
  <c r="Q501" i="1"/>
  <c r="J501" i="1"/>
  <c r="E501" i="1"/>
  <c r="F501" i="1" s="1"/>
  <c r="Q500" i="1"/>
  <c r="J500" i="1"/>
  <c r="E500" i="1"/>
  <c r="F500" i="1" s="1"/>
  <c r="Q499" i="1"/>
  <c r="J499" i="1"/>
  <c r="E499" i="1"/>
  <c r="F499" i="1" s="1"/>
  <c r="Q498" i="1"/>
  <c r="J498" i="1"/>
  <c r="F498" i="1"/>
  <c r="E498" i="1"/>
  <c r="Q497" i="1"/>
  <c r="J497" i="1"/>
  <c r="E497" i="1"/>
  <c r="F497" i="1" s="1"/>
  <c r="Q496" i="1"/>
  <c r="J496" i="1"/>
  <c r="F496" i="1"/>
  <c r="E496" i="1"/>
  <c r="Q495" i="1"/>
  <c r="J495" i="1"/>
  <c r="E495" i="1"/>
  <c r="F495" i="1" s="1"/>
  <c r="Q494" i="1"/>
  <c r="J494" i="1"/>
  <c r="F494" i="1"/>
  <c r="E494" i="1"/>
  <c r="Q493" i="1"/>
  <c r="J493" i="1"/>
  <c r="E493" i="1"/>
  <c r="F493" i="1" s="1"/>
  <c r="Q492" i="1"/>
  <c r="J492" i="1"/>
  <c r="E492" i="1"/>
  <c r="F492" i="1" s="1"/>
  <c r="Q491" i="1"/>
  <c r="J491" i="1"/>
  <c r="E491" i="1"/>
  <c r="F491" i="1" s="1"/>
  <c r="Q490" i="1"/>
  <c r="J490" i="1"/>
  <c r="F490" i="1"/>
  <c r="E490" i="1"/>
  <c r="Q489" i="1"/>
  <c r="J489" i="1"/>
  <c r="E489" i="1"/>
  <c r="F489" i="1" s="1"/>
  <c r="Q488" i="1"/>
  <c r="J488" i="1"/>
  <c r="F488" i="1"/>
  <c r="E488" i="1"/>
  <c r="Q487" i="1"/>
  <c r="J487" i="1"/>
  <c r="E487" i="1"/>
  <c r="F487" i="1" s="1"/>
  <c r="Q486" i="1"/>
  <c r="J486" i="1"/>
  <c r="F486" i="1"/>
  <c r="E486" i="1"/>
  <c r="Q485" i="1"/>
  <c r="J485" i="1"/>
  <c r="E485" i="1"/>
  <c r="F485" i="1" s="1"/>
  <c r="Q484" i="1"/>
  <c r="J484" i="1"/>
  <c r="E484" i="1"/>
  <c r="F484" i="1" s="1"/>
  <c r="Q483" i="1"/>
  <c r="J483" i="1"/>
  <c r="E483" i="1"/>
  <c r="F483" i="1" s="1"/>
  <c r="Q482" i="1"/>
  <c r="J482" i="1"/>
  <c r="F482" i="1"/>
  <c r="E482" i="1"/>
  <c r="Q481" i="1"/>
  <c r="J481" i="1"/>
  <c r="E481" i="1"/>
  <c r="F481" i="1" s="1"/>
  <c r="Q480" i="1"/>
  <c r="J480" i="1"/>
  <c r="F480" i="1"/>
  <c r="E480" i="1"/>
  <c r="Q479" i="1"/>
  <c r="J479" i="1"/>
  <c r="E479" i="1"/>
  <c r="F479" i="1" s="1"/>
  <c r="Q478" i="1"/>
  <c r="J478" i="1"/>
  <c r="F478" i="1"/>
  <c r="E478" i="1"/>
  <c r="Q477" i="1"/>
  <c r="J477" i="1"/>
  <c r="E477" i="1"/>
  <c r="F477" i="1" s="1"/>
  <c r="Q476" i="1"/>
  <c r="J476" i="1"/>
  <c r="E476" i="1"/>
  <c r="F476" i="1" s="1"/>
  <c r="Q475" i="1"/>
  <c r="J475" i="1"/>
  <c r="E475" i="1"/>
  <c r="F475" i="1" s="1"/>
  <c r="Q474" i="1"/>
  <c r="J474" i="1"/>
  <c r="F474" i="1"/>
  <c r="E474" i="1"/>
  <c r="Q473" i="1"/>
  <c r="J473" i="1"/>
  <c r="E473" i="1"/>
  <c r="F473" i="1" s="1"/>
  <c r="Q472" i="1"/>
  <c r="J472" i="1"/>
  <c r="F472" i="1"/>
  <c r="E472" i="1"/>
  <c r="Q471" i="1"/>
  <c r="J471" i="1"/>
  <c r="E471" i="1"/>
  <c r="F471" i="1" s="1"/>
  <c r="Q470" i="1"/>
  <c r="J470" i="1"/>
  <c r="F470" i="1"/>
  <c r="E470" i="1"/>
  <c r="Q469" i="1"/>
  <c r="J469" i="1"/>
  <c r="E469" i="1"/>
  <c r="F469" i="1" s="1"/>
  <c r="Q468" i="1"/>
  <c r="J468" i="1"/>
  <c r="E468" i="1"/>
  <c r="F468" i="1" s="1"/>
  <c r="Q467" i="1"/>
  <c r="J467" i="1"/>
  <c r="E467" i="1"/>
  <c r="F467" i="1" s="1"/>
  <c r="Q466" i="1"/>
  <c r="J466" i="1"/>
  <c r="F466" i="1"/>
  <c r="E466" i="1"/>
  <c r="Q465" i="1"/>
  <c r="J465" i="1"/>
  <c r="E465" i="1"/>
  <c r="F465" i="1" s="1"/>
  <c r="Q464" i="1"/>
  <c r="J464" i="1"/>
  <c r="F464" i="1"/>
  <c r="E464" i="1"/>
  <c r="Q463" i="1"/>
  <c r="J463" i="1"/>
  <c r="E463" i="1"/>
  <c r="F463" i="1" s="1"/>
  <c r="Q462" i="1"/>
  <c r="J462" i="1"/>
  <c r="E462" i="1"/>
  <c r="F462" i="1" s="1"/>
  <c r="Q461" i="1"/>
  <c r="J461" i="1"/>
  <c r="E461" i="1"/>
  <c r="F461" i="1" s="1"/>
  <c r="Q460" i="1"/>
  <c r="J460" i="1"/>
  <c r="E460" i="1"/>
  <c r="F460" i="1" s="1"/>
  <c r="Q459" i="1"/>
  <c r="J459" i="1"/>
  <c r="E459" i="1"/>
  <c r="F459" i="1" s="1"/>
  <c r="Q458" i="1"/>
  <c r="J458" i="1"/>
  <c r="F458" i="1"/>
  <c r="E458" i="1"/>
  <c r="Q457" i="1"/>
  <c r="J457" i="1"/>
  <c r="E457" i="1"/>
  <c r="F457" i="1" s="1"/>
  <c r="Q456" i="1"/>
  <c r="J456" i="1"/>
  <c r="F456" i="1"/>
  <c r="E456" i="1"/>
  <c r="Q455" i="1"/>
  <c r="J455" i="1"/>
  <c r="E455" i="1"/>
  <c r="F455" i="1" s="1"/>
  <c r="Q454" i="1"/>
  <c r="J454" i="1"/>
  <c r="F454" i="1"/>
  <c r="E454" i="1"/>
  <c r="Q453" i="1"/>
  <c r="J453" i="1"/>
  <c r="E453" i="1"/>
  <c r="F453" i="1" s="1"/>
  <c r="Q452" i="1"/>
  <c r="J452" i="1"/>
  <c r="E452" i="1"/>
  <c r="F452" i="1" s="1"/>
  <c r="Q451" i="1"/>
  <c r="J451" i="1"/>
  <c r="E451" i="1"/>
  <c r="F451" i="1" s="1"/>
  <c r="Q450" i="1"/>
  <c r="J450" i="1"/>
  <c r="F450" i="1"/>
  <c r="E450" i="1"/>
  <c r="Q449" i="1"/>
  <c r="J449" i="1"/>
  <c r="E449" i="1"/>
  <c r="F449" i="1" s="1"/>
  <c r="Q448" i="1"/>
  <c r="J448" i="1"/>
  <c r="F448" i="1"/>
  <c r="E448" i="1"/>
  <c r="Q447" i="1"/>
  <c r="J447" i="1"/>
  <c r="E447" i="1"/>
  <c r="F447" i="1" s="1"/>
  <c r="Q446" i="1"/>
  <c r="J446" i="1"/>
  <c r="F446" i="1"/>
  <c r="E446" i="1"/>
  <c r="Q445" i="1"/>
  <c r="J445" i="1"/>
  <c r="E445" i="1"/>
  <c r="F445" i="1" s="1"/>
  <c r="Q444" i="1"/>
  <c r="J444" i="1"/>
  <c r="E444" i="1"/>
  <c r="F444" i="1" s="1"/>
  <c r="Q443" i="1"/>
  <c r="J443" i="1"/>
  <c r="E443" i="1"/>
  <c r="F443" i="1" s="1"/>
  <c r="Q442" i="1"/>
  <c r="J442" i="1"/>
  <c r="F442" i="1"/>
  <c r="E442" i="1"/>
  <c r="Q441" i="1"/>
  <c r="J441" i="1"/>
  <c r="E441" i="1"/>
  <c r="F441" i="1" s="1"/>
  <c r="Q440" i="1"/>
  <c r="J440" i="1"/>
  <c r="F440" i="1"/>
  <c r="E440" i="1"/>
  <c r="Q439" i="1"/>
  <c r="J439" i="1"/>
  <c r="E439" i="1"/>
  <c r="F439" i="1" s="1"/>
  <c r="Q438" i="1"/>
  <c r="J438" i="1"/>
  <c r="F438" i="1"/>
  <c r="E438" i="1"/>
  <c r="Q437" i="1"/>
  <c r="J437" i="1"/>
  <c r="E437" i="1"/>
  <c r="F437" i="1" s="1"/>
  <c r="Q436" i="1"/>
  <c r="J436" i="1"/>
  <c r="E436" i="1"/>
  <c r="F436" i="1" s="1"/>
  <c r="Q435" i="1"/>
  <c r="J435" i="1"/>
  <c r="E435" i="1"/>
  <c r="F435" i="1" s="1"/>
  <c r="Q434" i="1"/>
  <c r="J434" i="1"/>
  <c r="F434" i="1"/>
  <c r="E434" i="1"/>
  <c r="Q433" i="1"/>
  <c r="J433" i="1"/>
  <c r="E433" i="1"/>
  <c r="F433" i="1" s="1"/>
  <c r="Q432" i="1"/>
  <c r="J432" i="1"/>
  <c r="F432" i="1"/>
  <c r="E432" i="1"/>
  <c r="Q431" i="1"/>
  <c r="J431" i="1"/>
  <c r="E431" i="1"/>
  <c r="F431" i="1" s="1"/>
  <c r="Q430" i="1"/>
  <c r="J430" i="1"/>
  <c r="E430" i="1"/>
  <c r="F430" i="1" s="1"/>
  <c r="Q429" i="1"/>
  <c r="J429" i="1"/>
  <c r="E429" i="1"/>
  <c r="F429" i="1" s="1"/>
  <c r="Q428" i="1"/>
  <c r="J428" i="1"/>
  <c r="E428" i="1"/>
  <c r="F428" i="1" s="1"/>
  <c r="Q427" i="1"/>
  <c r="J427" i="1"/>
  <c r="E427" i="1"/>
  <c r="F427" i="1" s="1"/>
  <c r="Q426" i="1"/>
  <c r="J426" i="1"/>
  <c r="F426" i="1"/>
  <c r="E426" i="1"/>
  <c r="Q425" i="1"/>
  <c r="J425" i="1"/>
  <c r="E425" i="1"/>
  <c r="F425" i="1" s="1"/>
  <c r="Q424" i="1"/>
  <c r="J424" i="1"/>
  <c r="F424" i="1"/>
  <c r="E424" i="1"/>
  <c r="Q423" i="1"/>
  <c r="J423" i="1"/>
  <c r="E423" i="1"/>
  <c r="F423" i="1" s="1"/>
  <c r="Q422" i="1"/>
  <c r="J422" i="1"/>
  <c r="E422" i="1"/>
  <c r="F422" i="1" s="1"/>
  <c r="Q421" i="1"/>
  <c r="J421" i="1"/>
  <c r="E421" i="1"/>
  <c r="F421" i="1" s="1"/>
  <c r="Q420" i="1"/>
  <c r="J420" i="1"/>
  <c r="E420" i="1"/>
  <c r="F420" i="1" s="1"/>
  <c r="Q419" i="1"/>
  <c r="J419" i="1"/>
  <c r="E419" i="1"/>
  <c r="F419" i="1" s="1"/>
  <c r="Q418" i="1"/>
  <c r="J418" i="1"/>
  <c r="F418" i="1"/>
  <c r="E418" i="1"/>
  <c r="Q417" i="1"/>
  <c r="J417" i="1"/>
  <c r="E417" i="1"/>
  <c r="F417" i="1" s="1"/>
  <c r="Q416" i="1"/>
  <c r="J416" i="1"/>
  <c r="F416" i="1"/>
  <c r="E416" i="1"/>
  <c r="Q415" i="1"/>
  <c r="J415" i="1"/>
  <c r="E415" i="1"/>
  <c r="F415" i="1" s="1"/>
  <c r="Q414" i="1"/>
  <c r="J414" i="1"/>
  <c r="F414" i="1"/>
  <c r="E414" i="1"/>
  <c r="Q413" i="1"/>
  <c r="J413" i="1"/>
  <c r="E413" i="1"/>
  <c r="F413" i="1" s="1"/>
  <c r="Q412" i="1"/>
  <c r="J412" i="1"/>
  <c r="E412" i="1"/>
  <c r="F412" i="1" s="1"/>
  <c r="Q411" i="1"/>
  <c r="J411" i="1"/>
  <c r="E411" i="1"/>
  <c r="F411" i="1" s="1"/>
  <c r="Q410" i="1"/>
  <c r="J410" i="1"/>
  <c r="F410" i="1"/>
  <c r="E410" i="1"/>
  <c r="Q409" i="1"/>
  <c r="J409" i="1"/>
  <c r="E409" i="1"/>
  <c r="F409" i="1" s="1"/>
  <c r="Q408" i="1"/>
  <c r="J408" i="1"/>
  <c r="F408" i="1"/>
  <c r="E408" i="1"/>
  <c r="Q407" i="1"/>
  <c r="J407" i="1"/>
  <c r="E407" i="1"/>
  <c r="F407" i="1" s="1"/>
  <c r="Q406" i="1"/>
  <c r="J406" i="1"/>
  <c r="F406" i="1"/>
  <c r="E406" i="1"/>
  <c r="Q405" i="1"/>
  <c r="J405" i="1"/>
  <c r="E405" i="1"/>
  <c r="F405" i="1" s="1"/>
  <c r="Q404" i="1"/>
  <c r="J404" i="1"/>
  <c r="E404" i="1"/>
  <c r="F404" i="1" s="1"/>
  <c r="Q403" i="1"/>
  <c r="J403" i="1"/>
  <c r="E403" i="1"/>
  <c r="F403" i="1" s="1"/>
  <c r="Q402" i="1"/>
  <c r="J402" i="1"/>
  <c r="F402" i="1"/>
  <c r="E402" i="1"/>
  <c r="Q401" i="1"/>
  <c r="J401" i="1"/>
  <c r="E401" i="1"/>
  <c r="F401" i="1" s="1"/>
  <c r="Q400" i="1"/>
  <c r="J400" i="1"/>
  <c r="F400" i="1"/>
  <c r="E400" i="1"/>
  <c r="Q399" i="1"/>
  <c r="J399" i="1"/>
  <c r="E399" i="1"/>
  <c r="F399" i="1" s="1"/>
  <c r="Q398" i="1"/>
  <c r="J398" i="1"/>
  <c r="E398" i="1"/>
  <c r="F398" i="1" s="1"/>
  <c r="Q397" i="1"/>
  <c r="J397" i="1"/>
  <c r="E397" i="1"/>
  <c r="F397" i="1" s="1"/>
  <c r="Q396" i="1"/>
  <c r="J396" i="1"/>
  <c r="E396" i="1"/>
  <c r="F396" i="1" s="1"/>
  <c r="Q395" i="1"/>
  <c r="J395" i="1"/>
  <c r="E395" i="1"/>
  <c r="F395" i="1" s="1"/>
  <c r="Q394" i="1"/>
  <c r="J394" i="1"/>
  <c r="F394" i="1"/>
  <c r="E394" i="1"/>
  <c r="Q393" i="1"/>
  <c r="J393" i="1"/>
  <c r="E393" i="1"/>
  <c r="F393" i="1" s="1"/>
  <c r="Q392" i="1"/>
  <c r="J392" i="1"/>
  <c r="F392" i="1"/>
  <c r="E392" i="1"/>
  <c r="Q391" i="1"/>
  <c r="J391" i="1"/>
  <c r="E391" i="1"/>
  <c r="F391" i="1" s="1"/>
  <c r="Q390" i="1"/>
  <c r="J390" i="1"/>
  <c r="E390" i="1"/>
  <c r="F390" i="1" s="1"/>
  <c r="Q389" i="1"/>
  <c r="J389" i="1"/>
  <c r="E389" i="1"/>
  <c r="F389" i="1" s="1"/>
  <c r="Q388" i="1"/>
  <c r="J388" i="1"/>
  <c r="E388" i="1"/>
  <c r="F388" i="1" s="1"/>
  <c r="Q387" i="1"/>
  <c r="J387" i="1"/>
  <c r="E387" i="1"/>
  <c r="F387" i="1" s="1"/>
  <c r="Q386" i="1"/>
  <c r="J386" i="1"/>
  <c r="F386" i="1"/>
  <c r="E386" i="1"/>
  <c r="Q385" i="1"/>
  <c r="J385" i="1"/>
  <c r="E385" i="1"/>
  <c r="F385" i="1" s="1"/>
  <c r="Q384" i="1"/>
  <c r="J384" i="1"/>
  <c r="F384" i="1"/>
  <c r="E384" i="1"/>
  <c r="Q383" i="1"/>
  <c r="J383" i="1"/>
  <c r="E383" i="1"/>
  <c r="F383" i="1" s="1"/>
  <c r="Q382" i="1"/>
  <c r="J382" i="1"/>
  <c r="F382" i="1"/>
  <c r="E382" i="1"/>
  <c r="Q381" i="1"/>
  <c r="J381" i="1"/>
  <c r="E381" i="1"/>
  <c r="F381" i="1" s="1"/>
  <c r="Q380" i="1"/>
  <c r="J380" i="1"/>
  <c r="E380" i="1"/>
  <c r="F380" i="1" s="1"/>
  <c r="Q379" i="1"/>
  <c r="J379" i="1"/>
  <c r="E379" i="1"/>
  <c r="F379" i="1" s="1"/>
  <c r="Q378" i="1"/>
  <c r="J378" i="1"/>
  <c r="F378" i="1"/>
  <c r="E378" i="1"/>
  <c r="Q377" i="1"/>
  <c r="J377" i="1"/>
  <c r="E377" i="1"/>
  <c r="F377" i="1" s="1"/>
  <c r="Q376" i="1"/>
  <c r="J376" i="1"/>
  <c r="F376" i="1"/>
  <c r="E376" i="1"/>
  <c r="Q375" i="1"/>
  <c r="J375" i="1"/>
  <c r="E375" i="1"/>
  <c r="F375" i="1" s="1"/>
  <c r="Q374" i="1"/>
  <c r="J374" i="1"/>
  <c r="F374" i="1"/>
  <c r="E374" i="1"/>
  <c r="Q373" i="1"/>
  <c r="J373" i="1"/>
  <c r="E373" i="1"/>
  <c r="F373" i="1" s="1"/>
  <c r="Q372" i="1"/>
  <c r="J372" i="1"/>
  <c r="E372" i="1"/>
  <c r="F372" i="1" s="1"/>
  <c r="Q371" i="1"/>
  <c r="J371" i="1"/>
  <c r="E371" i="1"/>
  <c r="F371" i="1" s="1"/>
  <c r="Q370" i="1"/>
  <c r="J370" i="1"/>
  <c r="F370" i="1"/>
  <c r="E370" i="1"/>
  <c r="Q369" i="1"/>
  <c r="J369" i="1"/>
  <c r="E369" i="1"/>
  <c r="F369" i="1" s="1"/>
  <c r="Q368" i="1"/>
  <c r="J368" i="1"/>
  <c r="F368" i="1"/>
  <c r="E368" i="1"/>
  <c r="Q367" i="1"/>
  <c r="J367" i="1"/>
  <c r="E367" i="1"/>
  <c r="F367" i="1" s="1"/>
  <c r="Q366" i="1"/>
  <c r="J366" i="1"/>
  <c r="E366" i="1"/>
  <c r="F366" i="1" s="1"/>
  <c r="Q365" i="1"/>
  <c r="J365" i="1"/>
  <c r="E365" i="1"/>
  <c r="F365" i="1" s="1"/>
  <c r="Q364" i="1"/>
  <c r="J364" i="1"/>
  <c r="E364" i="1"/>
  <c r="F364" i="1" s="1"/>
  <c r="Q363" i="1"/>
  <c r="J363" i="1"/>
  <c r="E363" i="1"/>
  <c r="F363" i="1" s="1"/>
  <c r="Q362" i="1"/>
  <c r="J362" i="1"/>
  <c r="F362" i="1"/>
  <c r="E362" i="1"/>
  <c r="Q361" i="1"/>
  <c r="J361" i="1"/>
  <c r="E361" i="1"/>
  <c r="F361" i="1" s="1"/>
  <c r="Q360" i="1"/>
  <c r="J360" i="1"/>
  <c r="F360" i="1"/>
  <c r="E360" i="1"/>
  <c r="Q359" i="1"/>
  <c r="J359" i="1"/>
  <c r="E359" i="1"/>
  <c r="F359" i="1" s="1"/>
  <c r="Q358" i="1"/>
  <c r="J358" i="1"/>
  <c r="E358" i="1"/>
  <c r="F358" i="1" s="1"/>
  <c r="Q357" i="1"/>
  <c r="J357" i="1"/>
  <c r="E357" i="1"/>
  <c r="F357" i="1" s="1"/>
  <c r="Q356" i="1"/>
  <c r="J356" i="1"/>
  <c r="E356" i="1"/>
  <c r="F356" i="1" s="1"/>
  <c r="Q355" i="1"/>
  <c r="J355" i="1"/>
  <c r="E355" i="1"/>
  <c r="F355" i="1" s="1"/>
  <c r="Q354" i="1"/>
  <c r="J354" i="1"/>
  <c r="F354" i="1"/>
  <c r="E354" i="1"/>
  <c r="Q353" i="1"/>
  <c r="J353" i="1"/>
  <c r="E353" i="1"/>
  <c r="F353" i="1" s="1"/>
  <c r="Q352" i="1"/>
  <c r="J352" i="1"/>
  <c r="F352" i="1"/>
  <c r="E352" i="1"/>
  <c r="Q351" i="1"/>
  <c r="J351" i="1"/>
  <c r="E351" i="1"/>
  <c r="F351" i="1" s="1"/>
  <c r="Q350" i="1"/>
  <c r="J350" i="1"/>
  <c r="F350" i="1"/>
  <c r="E350" i="1"/>
  <c r="Q349" i="1"/>
  <c r="J349" i="1"/>
  <c r="E349" i="1"/>
  <c r="F349" i="1" s="1"/>
  <c r="Q348" i="1"/>
  <c r="J348" i="1"/>
  <c r="E348" i="1"/>
  <c r="F348" i="1" s="1"/>
  <c r="Q347" i="1"/>
  <c r="J347" i="1"/>
  <c r="E347" i="1"/>
  <c r="F347" i="1" s="1"/>
  <c r="Q346" i="1"/>
  <c r="J346" i="1"/>
  <c r="F346" i="1"/>
  <c r="E346" i="1"/>
  <c r="Q345" i="1"/>
  <c r="J345" i="1"/>
  <c r="E345" i="1"/>
  <c r="F345" i="1" s="1"/>
  <c r="Q344" i="1"/>
  <c r="J344" i="1"/>
  <c r="F344" i="1"/>
  <c r="E344" i="1"/>
  <c r="Q343" i="1"/>
  <c r="J343" i="1"/>
  <c r="E343" i="1"/>
  <c r="F343" i="1" s="1"/>
  <c r="Q342" i="1"/>
  <c r="J342" i="1"/>
  <c r="F342" i="1"/>
  <c r="E342" i="1"/>
  <c r="Q341" i="1"/>
  <c r="J341" i="1"/>
  <c r="E341" i="1"/>
  <c r="F341" i="1" s="1"/>
  <c r="Q340" i="1"/>
  <c r="J340" i="1"/>
  <c r="E340" i="1"/>
  <c r="F340" i="1" s="1"/>
  <c r="Q339" i="1"/>
  <c r="J339" i="1"/>
  <c r="E339" i="1"/>
  <c r="F339" i="1" s="1"/>
  <c r="Q338" i="1"/>
  <c r="J338" i="1"/>
  <c r="F338" i="1"/>
  <c r="E338" i="1"/>
  <c r="Q337" i="1"/>
  <c r="J337" i="1"/>
  <c r="E337" i="1"/>
  <c r="F337" i="1" s="1"/>
  <c r="Q336" i="1"/>
  <c r="J336" i="1"/>
  <c r="F336" i="1"/>
  <c r="E336" i="1"/>
  <c r="Q335" i="1"/>
  <c r="J335" i="1"/>
  <c r="E335" i="1"/>
  <c r="F335" i="1" s="1"/>
  <c r="Q334" i="1"/>
  <c r="J334" i="1"/>
  <c r="E334" i="1"/>
  <c r="F334" i="1" s="1"/>
  <c r="Q333" i="1"/>
  <c r="J333" i="1"/>
  <c r="E333" i="1"/>
  <c r="F333" i="1" s="1"/>
  <c r="Q332" i="1"/>
  <c r="J332" i="1"/>
  <c r="E332" i="1"/>
  <c r="F332" i="1" s="1"/>
  <c r="Q331" i="1"/>
  <c r="J331" i="1"/>
  <c r="E331" i="1"/>
  <c r="F331" i="1" s="1"/>
  <c r="Q330" i="1"/>
  <c r="J330" i="1"/>
  <c r="F330" i="1"/>
  <c r="E330" i="1"/>
  <c r="Q329" i="1"/>
  <c r="J329" i="1"/>
  <c r="E329" i="1"/>
  <c r="F329" i="1" s="1"/>
  <c r="Q328" i="1"/>
  <c r="J328" i="1"/>
  <c r="F328" i="1"/>
  <c r="E328" i="1"/>
  <c r="Q327" i="1"/>
  <c r="J327" i="1"/>
  <c r="E327" i="1"/>
  <c r="F327" i="1" s="1"/>
  <c r="Q326" i="1"/>
  <c r="J326" i="1"/>
  <c r="E326" i="1"/>
  <c r="F326" i="1" s="1"/>
  <c r="Q325" i="1"/>
  <c r="J325" i="1"/>
  <c r="E325" i="1"/>
  <c r="F325" i="1" s="1"/>
  <c r="Q324" i="1"/>
  <c r="J324" i="1"/>
  <c r="E324" i="1"/>
  <c r="F324" i="1" s="1"/>
  <c r="Q323" i="1"/>
  <c r="J323" i="1"/>
  <c r="E323" i="1"/>
  <c r="F323" i="1" s="1"/>
  <c r="Q322" i="1"/>
  <c r="J322" i="1"/>
  <c r="F322" i="1"/>
  <c r="E322" i="1"/>
  <c r="Q321" i="1"/>
  <c r="J321" i="1"/>
  <c r="E321" i="1"/>
  <c r="F321" i="1" s="1"/>
  <c r="Q320" i="1"/>
  <c r="J320" i="1"/>
  <c r="F320" i="1"/>
  <c r="E320" i="1"/>
  <c r="Q319" i="1"/>
  <c r="J319" i="1"/>
  <c r="E319" i="1"/>
  <c r="F319" i="1" s="1"/>
  <c r="Q318" i="1"/>
  <c r="J318" i="1"/>
  <c r="F318" i="1"/>
  <c r="E318" i="1"/>
  <c r="Q317" i="1"/>
  <c r="J317" i="1"/>
  <c r="E317" i="1"/>
  <c r="F317" i="1" s="1"/>
  <c r="Q316" i="1"/>
  <c r="J316" i="1"/>
  <c r="E316" i="1"/>
  <c r="F316" i="1" s="1"/>
  <c r="Q315" i="1"/>
  <c r="J315" i="1"/>
  <c r="E315" i="1"/>
  <c r="F315" i="1" s="1"/>
  <c r="Q314" i="1"/>
  <c r="J314" i="1"/>
  <c r="F314" i="1"/>
  <c r="E314" i="1"/>
  <c r="Q313" i="1"/>
  <c r="J313" i="1"/>
  <c r="E313" i="1"/>
  <c r="F313" i="1" s="1"/>
  <c r="Q312" i="1"/>
  <c r="J312" i="1"/>
  <c r="F312" i="1"/>
  <c r="E312" i="1"/>
  <c r="Q311" i="1"/>
  <c r="J311" i="1"/>
  <c r="E311" i="1"/>
  <c r="F311" i="1" s="1"/>
  <c r="Q310" i="1"/>
  <c r="J310" i="1"/>
  <c r="F310" i="1"/>
  <c r="E310" i="1"/>
  <c r="Q309" i="1"/>
  <c r="J309" i="1"/>
  <c r="E309" i="1"/>
  <c r="F309" i="1" s="1"/>
  <c r="J308" i="1"/>
  <c r="E308" i="1"/>
  <c r="F308" i="1" s="1"/>
  <c r="Q307" i="1"/>
  <c r="J307" i="1"/>
  <c r="F307" i="1"/>
  <c r="E307" i="1"/>
  <c r="Q306" i="1"/>
  <c r="J306" i="1"/>
  <c r="E306" i="1"/>
  <c r="F306" i="1" s="1"/>
  <c r="Q305" i="1"/>
  <c r="J305" i="1"/>
  <c r="F305" i="1"/>
  <c r="E305" i="1"/>
  <c r="Q304" i="1"/>
  <c r="J304" i="1"/>
  <c r="E304" i="1"/>
  <c r="F304" i="1" s="1"/>
  <c r="Q303" i="1"/>
  <c r="J303" i="1"/>
  <c r="E303" i="1"/>
  <c r="F303" i="1" s="1"/>
  <c r="Q302" i="1"/>
  <c r="J302" i="1"/>
  <c r="E302" i="1"/>
  <c r="F302" i="1" s="1"/>
  <c r="Q301" i="1"/>
  <c r="J301" i="1"/>
  <c r="F301" i="1"/>
  <c r="E301" i="1"/>
  <c r="Q300" i="1"/>
  <c r="J300" i="1"/>
  <c r="E300" i="1"/>
  <c r="F300" i="1" s="1"/>
  <c r="Q299" i="1"/>
  <c r="J299" i="1"/>
  <c r="F299" i="1"/>
  <c r="E299" i="1"/>
  <c r="Q298" i="1"/>
  <c r="J298" i="1"/>
  <c r="E298" i="1"/>
  <c r="F298" i="1" s="1"/>
  <c r="Q297" i="1"/>
  <c r="J297" i="1"/>
  <c r="E297" i="1"/>
  <c r="F297" i="1" s="1"/>
  <c r="Q296" i="1"/>
  <c r="J296" i="1"/>
  <c r="E296" i="1"/>
  <c r="F296" i="1" s="1"/>
  <c r="Q295" i="1"/>
  <c r="J295" i="1"/>
  <c r="E295" i="1"/>
  <c r="F295" i="1" s="1"/>
  <c r="Q294" i="1"/>
  <c r="J294" i="1"/>
  <c r="E294" i="1"/>
  <c r="F294" i="1" s="1"/>
  <c r="Q293" i="1"/>
  <c r="J293" i="1"/>
  <c r="F293" i="1"/>
  <c r="E293" i="1"/>
  <c r="Q292" i="1"/>
  <c r="J292" i="1"/>
  <c r="E292" i="1"/>
  <c r="F292" i="1" s="1"/>
  <c r="Q291" i="1"/>
  <c r="J291" i="1"/>
  <c r="F291" i="1"/>
  <c r="E291" i="1"/>
  <c r="Q290" i="1"/>
  <c r="J290" i="1"/>
  <c r="E290" i="1"/>
  <c r="F290" i="1" s="1"/>
  <c r="Q289" i="1"/>
  <c r="J289" i="1"/>
  <c r="F289" i="1"/>
  <c r="E289" i="1"/>
  <c r="Q288" i="1"/>
  <c r="J288" i="1"/>
  <c r="E288" i="1"/>
  <c r="F288" i="1" s="1"/>
  <c r="Q287" i="1"/>
  <c r="J287" i="1"/>
  <c r="E287" i="1"/>
  <c r="F287" i="1" s="1"/>
  <c r="Q286" i="1"/>
  <c r="J286" i="1"/>
  <c r="E286" i="1"/>
  <c r="F286" i="1" s="1"/>
  <c r="Q285" i="1"/>
  <c r="J285" i="1"/>
  <c r="F285" i="1"/>
  <c r="E285" i="1"/>
  <c r="Q284" i="1"/>
  <c r="J284" i="1"/>
  <c r="E284" i="1"/>
  <c r="F284" i="1" s="1"/>
  <c r="Q283" i="1"/>
  <c r="J283" i="1"/>
  <c r="F283" i="1"/>
  <c r="E283" i="1"/>
  <c r="Q282" i="1"/>
  <c r="J282" i="1"/>
  <c r="E282" i="1"/>
  <c r="F282" i="1" s="1"/>
  <c r="Q281" i="1"/>
  <c r="J281" i="1"/>
  <c r="E281" i="1"/>
  <c r="F281" i="1" s="1"/>
  <c r="Q280" i="1"/>
  <c r="J280" i="1"/>
  <c r="E280" i="1"/>
  <c r="F280" i="1" s="1"/>
  <c r="Q279" i="1"/>
  <c r="J279" i="1"/>
  <c r="E279" i="1"/>
  <c r="F279" i="1" s="1"/>
  <c r="Q278" i="1"/>
  <c r="J278" i="1"/>
  <c r="F278" i="1"/>
  <c r="E278" i="1"/>
  <c r="Q277" i="1"/>
  <c r="J277" i="1"/>
  <c r="E277" i="1"/>
  <c r="F277" i="1" s="1"/>
  <c r="Q276" i="1"/>
  <c r="J276" i="1"/>
  <c r="F276" i="1"/>
  <c r="E276" i="1"/>
  <c r="Q275" i="1"/>
  <c r="J275" i="1"/>
  <c r="E275" i="1"/>
  <c r="F275" i="1" s="1"/>
  <c r="Q274" i="1"/>
  <c r="J274" i="1"/>
  <c r="F274" i="1"/>
  <c r="E274" i="1"/>
  <c r="Q273" i="1"/>
  <c r="J273" i="1"/>
  <c r="E273" i="1"/>
  <c r="F273" i="1" s="1"/>
  <c r="J272" i="1"/>
  <c r="E272" i="1"/>
  <c r="F272" i="1" s="1"/>
  <c r="Q271" i="1"/>
  <c r="J271" i="1"/>
  <c r="F271" i="1"/>
  <c r="E271" i="1"/>
  <c r="Q270" i="1"/>
  <c r="J270" i="1"/>
  <c r="E270" i="1"/>
  <c r="F270" i="1" s="1"/>
  <c r="Q269" i="1"/>
  <c r="J269" i="1"/>
  <c r="F269" i="1"/>
  <c r="E269" i="1"/>
  <c r="Q268" i="1"/>
  <c r="J268" i="1"/>
  <c r="E268" i="1"/>
  <c r="F268" i="1" s="1"/>
  <c r="Q267" i="1"/>
  <c r="J267" i="1"/>
  <c r="E267" i="1"/>
  <c r="F267" i="1" s="1"/>
  <c r="Q266" i="1"/>
  <c r="J266" i="1"/>
  <c r="E266" i="1"/>
  <c r="F266" i="1" s="1"/>
  <c r="Q265" i="1"/>
  <c r="J265" i="1"/>
  <c r="F265" i="1"/>
  <c r="E265" i="1"/>
  <c r="Q264" i="1"/>
  <c r="J264" i="1"/>
  <c r="E264" i="1"/>
  <c r="F264" i="1" s="1"/>
  <c r="Q263" i="1"/>
  <c r="J263" i="1"/>
  <c r="F263" i="1"/>
  <c r="E263" i="1"/>
  <c r="Q262" i="1"/>
  <c r="J262" i="1"/>
  <c r="E262" i="1"/>
  <c r="F262" i="1" s="1"/>
  <c r="Q261" i="1"/>
  <c r="J261" i="1"/>
  <c r="E261" i="1"/>
  <c r="F261" i="1" s="1"/>
  <c r="Q260" i="1"/>
  <c r="J260" i="1"/>
  <c r="E260" i="1"/>
  <c r="F260" i="1" s="1"/>
  <c r="Q259" i="1"/>
  <c r="J259" i="1"/>
  <c r="E259" i="1"/>
  <c r="F259" i="1" s="1"/>
  <c r="Q258" i="1"/>
  <c r="J258" i="1"/>
  <c r="E258" i="1"/>
  <c r="F258" i="1" s="1"/>
  <c r="Q257" i="1"/>
  <c r="J257" i="1"/>
  <c r="F257" i="1"/>
  <c r="E257" i="1"/>
  <c r="Q256" i="1"/>
  <c r="J256" i="1"/>
  <c r="E256" i="1"/>
  <c r="F256" i="1" s="1"/>
  <c r="Q255" i="1"/>
  <c r="J255" i="1"/>
  <c r="E255" i="1"/>
  <c r="F255" i="1" s="1"/>
  <c r="Q254" i="1"/>
  <c r="J254" i="1"/>
  <c r="E254" i="1"/>
  <c r="F254" i="1" s="1"/>
  <c r="Q253" i="1"/>
  <c r="J253" i="1"/>
  <c r="F253" i="1"/>
  <c r="E253" i="1"/>
  <c r="Q252" i="1"/>
  <c r="J252" i="1"/>
  <c r="E252" i="1"/>
  <c r="F252" i="1" s="1"/>
  <c r="Q251" i="1"/>
  <c r="J251" i="1"/>
  <c r="E251" i="1"/>
  <c r="F251" i="1" s="1"/>
  <c r="Q250" i="1"/>
  <c r="J250" i="1"/>
  <c r="E250" i="1"/>
  <c r="F250" i="1" s="1"/>
  <c r="Q249" i="1"/>
  <c r="J249" i="1"/>
  <c r="F249" i="1"/>
  <c r="E249" i="1"/>
  <c r="Q248" i="1"/>
  <c r="J248" i="1"/>
  <c r="E248" i="1"/>
  <c r="F248" i="1" s="1"/>
  <c r="Q247" i="1"/>
  <c r="J247" i="1"/>
  <c r="F247" i="1"/>
  <c r="E247" i="1"/>
  <c r="Q246" i="1"/>
  <c r="J246" i="1"/>
  <c r="E246" i="1"/>
  <c r="F246" i="1" s="1"/>
  <c r="Q245" i="1"/>
  <c r="J245" i="1"/>
  <c r="F245" i="1"/>
  <c r="E245" i="1"/>
  <c r="Q244" i="1"/>
  <c r="J244" i="1"/>
  <c r="E244" i="1"/>
  <c r="F244" i="1" s="1"/>
  <c r="Q243" i="1"/>
  <c r="J243" i="1"/>
  <c r="E243" i="1"/>
  <c r="F243" i="1" s="1"/>
  <c r="Q242" i="1"/>
  <c r="J242" i="1"/>
  <c r="E242" i="1"/>
  <c r="F242" i="1" s="1"/>
  <c r="Q241" i="1"/>
  <c r="J241" i="1"/>
  <c r="F241" i="1"/>
  <c r="E241" i="1"/>
  <c r="Q240" i="1"/>
  <c r="J240" i="1"/>
  <c r="E240" i="1"/>
  <c r="F240" i="1" s="1"/>
  <c r="Q239" i="1"/>
  <c r="J239" i="1"/>
  <c r="F239" i="1"/>
  <c r="E239" i="1"/>
  <c r="Q238" i="1"/>
  <c r="J238" i="1"/>
  <c r="E238" i="1"/>
  <c r="F238" i="1" s="1"/>
  <c r="Q237" i="1"/>
  <c r="J237" i="1"/>
  <c r="F237" i="1"/>
  <c r="E237" i="1"/>
  <c r="Q236" i="1"/>
  <c r="J236" i="1"/>
  <c r="E236" i="1"/>
  <c r="F236" i="1" s="1"/>
  <c r="Q235" i="1"/>
  <c r="J235" i="1"/>
  <c r="E235" i="1"/>
  <c r="F235" i="1" s="1"/>
  <c r="Q234" i="1"/>
  <c r="J234" i="1"/>
  <c r="E234" i="1"/>
  <c r="F234" i="1" s="1"/>
  <c r="Q233" i="1"/>
  <c r="J233" i="1"/>
  <c r="F233" i="1"/>
  <c r="E233" i="1"/>
  <c r="Q232" i="1"/>
  <c r="J232" i="1"/>
  <c r="E232" i="1"/>
  <c r="F232" i="1" s="1"/>
  <c r="Q231" i="1"/>
  <c r="J231" i="1"/>
  <c r="F231" i="1"/>
  <c r="E231" i="1"/>
  <c r="Q230" i="1"/>
  <c r="J230" i="1"/>
  <c r="E230" i="1"/>
  <c r="F230" i="1" s="1"/>
  <c r="Q229" i="1"/>
  <c r="J229" i="1"/>
  <c r="E229" i="1"/>
  <c r="F229" i="1" s="1"/>
  <c r="Q228" i="1"/>
  <c r="J228" i="1"/>
  <c r="E228" i="1"/>
  <c r="F228" i="1" s="1"/>
  <c r="Q227" i="1"/>
  <c r="J227" i="1"/>
  <c r="E227" i="1"/>
  <c r="F227" i="1" s="1"/>
  <c r="Q226" i="1"/>
  <c r="J226" i="1"/>
  <c r="E226" i="1"/>
  <c r="F226" i="1" s="1"/>
  <c r="Q225" i="1"/>
  <c r="J225" i="1"/>
  <c r="F225" i="1"/>
  <c r="E225" i="1"/>
  <c r="Q224" i="1"/>
  <c r="J224" i="1"/>
  <c r="E224" i="1"/>
  <c r="F224" i="1" s="1"/>
  <c r="Q223" i="1"/>
  <c r="J223" i="1"/>
  <c r="E223" i="1"/>
  <c r="F223" i="1" s="1"/>
  <c r="Q222" i="1"/>
  <c r="J222" i="1"/>
  <c r="E222" i="1"/>
  <c r="F222" i="1" s="1"/>
  <c r="Q221" i="1"/>
  <c r="J221" i="1"/>
  <c r="E221" i="1"/>
  <c r="F221" i="1" s="1"/>
  <c r="Q220" i="1"/>
  <c r="J220" i="1"/>
  <c r="E220" i="1"/>
  <c r="F220" i="1" s="1"/>
  <c r="Q219" i="1"/>
  <c r="J219" i="1"/>
  <c r="E219" i="1"/>
  <c r="F219" i="1" s="1"/>
  <c r="Q218" i="1"/>
  <c r="J218" i="1"/>
  <c r="E218" i="1"/>
  <c r="F218" i="1" s="1"/>
  <c r="Q217" i="1"/>
  <c r="J217" i="1"/>
  <c r="E217" i="1"/>
  <c r="F217" i="1" s="1"/>
  <c r="Q216" i="1"/>
  <c r="J216" i="1"/>
  <c r="E216" i="1"/>
  <c r="F216" i="1" s="1"/>
  <c r="Q215" i="1"/>
  <c r="J215" i="1"/>
  <c r="F215" i="1"/>
  <c r="E215" i="1"/>
  <c r="Q214" i="1"/>
  <c r="J214" i="1"/>
  <c r="E214" i="1"/>
  <c r="F214" i="1" s="1"/>
  <c r="Q213" i="1"/>
  <c r="J213" i="1"/>
  <c r="F213" i="1"/>
  <c r="E213" i="1"/>
  <c r="Q212" i="1"/>
  <c r="J212" i="1"/>
  <c r="E212" i="1"/>
  <c r="F212" i="1" s="1"/>
  <c r="Q211" i="1"/>
  <c r="J211" i="1"/>
  <c r="F211" i="1"/>
  <c r="E211" i="1"/>
  <c r="Q210" i="1"/>
  <c r="J210" i="1"/>
  <c r="E210" i="1"/>
  <c r="F210" i="1" s="1"/>
  <c r="Q209" i="1"/>
  <c r="J209" i="1"/>
  <c r="E209" i="1"/>
  <c r="F209" i="1" s="1"/>
  <c r="Q208" i="1"/>
  <c r="J208" i="1"/>
  <c r="E208" i="1"/>
  <c r="F208" i="1" s="1"/>
  <c r="Q207" i="1"/>
  <c r="J207" i="1"/>
  <c r="E207" i="1"/>
  <c r="F207" i="1" s="1"/>
  <c r="Q206" i="1"/>
  <c r="J206" i="1"/>
  <c r="E206" i="1"/>
  <c r="F206" i="1" s="1"/>
  <c r="Q205" i="1"/>
  <c r="J205" i="1"/>
  <c r="F205" i="1"/>
  <c r="E205" i="1"/>
  <c r="Q204" i="1"/>
  <c r="J204" i="1"/>
  <c r="E204" i="1"/>
  <c r="F204" i="1" s="1"/>
  <c r="Q203" i="1"/>
  <c r="J203" i="1"/>
  <c r="F203" i="1"/>
  <c r="E203" i="1"/>
  <c r="Q202" i="1"/>
  <c r="J202" i="1"/>
  <c r="E202" i="1"/>
  <c r="F202" i="1" s="1"/>
  <c r="Q201" i="1"/>
  <c r="J201" i="1"/>
  <c r="E201" i="1"/>
  <c r="F201" i="1" s="1"/>
  <c r="Q200" i="1"/>
  <c r="J200" i="1"/>
  <c r="E200" i="1"/>
  <c r="F200" i="1" s="1"/>
  <c r="Q199" i="1"/>
  <c r="J199" i="1"/>
  <c r="E199" i="1"/>
  <c r="F199" i="1" s="1"/>
  <c r="Q198" i="1"/>
  <c r="J198" i="1"/>
  <c r="E198" i="1"/>
  <c r="F198" i="1" s="1"/>
  <c r="Q197" i="1"/>
  <c r="J197" i="1"/>
  <c r="F197" i="1"/>
  <c r="E197" i="1"/>
  <c r="Q196" i="1"/>
  <c r="J196" i="1"/>
  <c r="E196" i="1"/>
  <c r="F196" i="1" s="1"/>
  <c r="Q195" i="1"/>
  <c r="J195" i="1"/>
  <c r="F195" i="1"/>
  <c r="E195" i="1"/>
  <c r="Q194" i="1"/>
  <c r="J194" i="1"/>
  <c r="E194" i="1"/>
  <c r="F194" i="1" s="1"/>
  <c r="Q193" i="1"/>
  <c r="J193" i="1"/>
  <c r="E193" i="1"/>
  <c r="F193" i="1" s="1"/>
  <c r="Q192" i="1"/>
  <c r="J192" i="1"/>
  <c r="E192" i="1"/>
  <c r="F192" i="1" s="1"/>
  <c r="Q191" i="1"/>
  <c r="J191" i="1"/>
  <c r="E191" i="1"/>
  <c r="F191" i="1" s="1"/>
  <c r="Q190" i="1"/>
  <c r="J190" i="1"/>
  <c r="E190" i="1"/>
  <c r="F190" i="1" s="1"/>
  <c r="Q189" i="1"/>
  <c r="J189" i="1"/>
  <c r="F189" i="1"/>
  <c r="E189" i="1"/>
  <c r="Q188" i="1"/>
  <c r="J188" i="1"/>
  <c r="E188" i="1"/>
  <c r="F188" i="1" s="1"/>
  <c r="Q187" i="1"/>
  <c r="J187" i="1"/>
  <c r="F187" i="1"/>
  <c r="E187" i="1"/>
  <c r="Q186" i="1"/>
  <c r="J186" i="1"/>
  <c r="E186" i="1"/>
  <c r="F186" i="1" s="1"/>
  <c r="Q185" i="1"/>
  <c r="J185" i="1"/>
  <c r="E185" i="1"/>
  <c r="F185" i="1" s="1"/>
  <c r="Q184" i="1"/>
  <c r="J184" i="1"/>
  <c r="E184" i="1"/>
  <c r="F184" i="1" s="1"/>
  <c r="Q183" i="1"/>
  <c r="J183" i="1"/>
  <c r="E183" i="1"/>
  <c r="F183" i="1" s="1"/>
  <c r="Q182" i="1"/>
  <c r="J182" i="1"/>
  <c r="E182" i="1"/>
  <c r="F182" i="1" s="1"/>
  <c r="Q181" i="1"/>
  <c r="J181" i="1"/>
  <c r="F181" i="1"/>
  <c r="E181" i="1"/>
  <c r="Q180" i="1"/>
  <c r="J180" i="1"/>
  <c r="E180" i="1"/>
  <c r="F180" i="1" s="1"/>
  <c r="Q179" i="1"/>
  <c r="J179" i="1"/>
  <c r="F179" i="1"/>
  <c r="E179" i="1"/>
  <c r="Q178" i="1"/>
  <c r="J178" i="1"/>
  <c r="E178" i="1"/>
  <c r="F178" i="1" s="1"/>
  <c r="Q177" i="1"/>
  <c r="J177" i="1"/>
  <c r="E177" i="1"/>
  <c r="F177" i="1" s="1"/>
  <c r="Q176" i="1"/>
  <c r="J176" i="1"/>
  <c r="E176" i="1"/>
  <c r="F176" i="1" s="1"/>
  <c r="Q175" i="1"/>
  <c r="J175" i="1"/>
  <c r="E175" i="1"/>
  <c r="F175" i="1" s="1"/>
  <c r="Q174" i="1"/>
  <c r="J174" i="1"/>
  <c r="E174" i="1"/>
  <c r="F174" i="1" s="1"/>
  <c r="Q173" i="1"/>
  <c r="J173" i="1"/>
  <c r="F173" i="1"/>
  <c r="E173" i="1"/>
  <c r="Q172" i="1"/>
  <c r="J172" i="1"/>
  <c r="E172" i="1"/>
  <c r="F172" i="1" s="1"/>
  <c r="Q171" i="1"/>
  <c r="J171" i="1"/>
  <c r="F171" i="1"/>
  <c r="E171" i="1"/>
  <c r="Q170" i="1"/>
  <c r="J170" i="1"/>
  <c r="E170" i="1"/>
  <c r="F170" i="1" s="1"/>
  <c r="Q169" i="1"/>
  <c r="J169" i="1"/>
  <c r="E169" i="1"/>
  <c r="F169" i="1" s="1"/>
  <c r="Q168" i="1"/>
  <c r="J168" i="1"/>
  <c r="E168" i="1"/>
  <c r="F168" i="1" s="1"/>
  <c r="Q167" i="1"/>
  <c r="J167" i="1"/>
  <c r="E167" i="1"/>
  <c r="F167" i="1" s="1"/>
  <c r="Q166" i="1"/>
  <c r="J166" i="1"/>
  <c r="E166" i="1"/>
  <c r="F166" i="1" s="1"/>
  <c r="Q165" i="1"/>
  <c r="J165" i="1"/>
  <c r="F165" i="1"/>
  <c r="E165" i="1"/>
  <c r="Q164" i="1"/>
  <c r="J164" i="1"/>
  <c r="E164" i="1"/>
  <c r="F164" i="1" s="1"/>
  <c r="Q163" i="1"/>
  <c r="J163" i="1"/>
  <c r="F163" i="1"/>
  <c r="E163" i="1"/>
  <c r="Q162" i="1"/>
  <c r="J162" i="1"/>
  <c r="E162" i="1"/>
  <c r="F162" i="1" s="1"/>
  <c r="Q161" i="1"/>
  <c r="J161" i="1"/>
  <c r="E161" i="1"/>
  <c r="F161" i="1" s="1"/>
  <c r="Q160" i="1"/>
  <c r="J160" i="1"/>
  <c r="E160" i="1"/>
  <c r="F160" i="1" s="1"/>
  <c r="Q159" i="1"/>
  <c r="J159" i="1"/>
  <c r="E159" i="1"/>
  <c r="F159" i="1" s="1"/>
  <c r="Q158" i="1"/>
  <c r="J158" i="1"/>
  <c r="E158" i="1"/>
  <c r="F158" i="1" s="1"/>
  <c r="Q157" i="1"/>
  <c r="J157" i="1"/>
  <c r="F157" i="1"/>
  <c r="E157" i="1"/>
  <c r="Q156" i="1"/>
  <c r="J156" i="1"/>
  <c r="E156" i="1"/>
  <c r="F156" i="1" s="1"/>
  <c r="Q155" i="1"/>
  <c r="J155" i="1"/>
  <c r="F155" i="1"/>
  <c r="E155" i="1"/>
  <c r="Q154" i="1"/>
  <c r="J154" i="1"/>
  <c r="E154" i="1"/>
  <c r="F154" i="1" s="1"/>
  <c r="Q153" i="1"/>
  <c r="J153" i="1"/>
  <c r="E153" i="1"/>
  <c r="F153" i="1" s="1"/>
  <c r="Q152" i="1"/>
  <c r="J152" i="1"/>
  <c r="E152" i="1"/>
  <c r="F152" i="1" s="1"/>
  <c r="Q151" i="1"/>
  <c r="J151" i="1"/>
  <c r="E151" i="1"/>
  <c r="F151" i="1" s="1"/>
  <c r="Q150" i="1"/>
  <c r="J150" i="1"/>
  <c r="E150" i="1"/>
  <c r="F150" i="1" s="1"/>
  <c r="Q149" i="1"/>
  <c r="J149" i="1"/>
  <c r="F149" i="1"/>
  <c r="E149" i="1"/>
  <c r="Q148" i="1"/>
  <c r="J148" i="1"/>
  <c r="E148" i="1"/>
  <c r="F148" i="1" s="1"/>
  <c r="Q147" i="1"/>
  <c r="J147" i="1"/>
  <c r="F147" i="1"/>
  <c r="E147" i="1"/>
  <c r="J146" i="1"/>
  <c r="E146" i="1"/>
  <c r="F146" i="1" s="1"/>
  <c r="Q145" i="1"/>
  <c r="J145" i="1"/>
  <c r="E145" i="1"/>
  <c r="F145" i="1" s="1"/>
  <c r="Q144" i="1"/>
  <c r="J144" i="1"/>
  <c r="E144" i="1"/>
  <c r="F144" i="1" s="1"/>
  <c r="Q143" i="1"/>
  <c r="J143" i="1"/>
  <c r="E143" i="1"/>
  <c r="F143" i="1" s="1"/>
  <c r="Q142" i="1"/>
  <c r="J142" i="1"/>
  <c r="F142" i="1"/>
  <c r="E142" i="1"/>
  <c r="Q141" i="1"/>
  <c r="J141" i="1"/>
  <c r="E141" i="1"/>
  <c r="F141" i="1" s="1"/>
  <c r="Q140" i="1"/>
  <c r="J140" i="1"/>
  <c r="F140" i="1"/>
  <c r="E140" i="1"/>
  <c r="Q139" i="1"/>
  <c r="J139" i="1"/>
  <c r="E139" i="1"/>
  <c r="F139" i="1" s="1"/>
  <c r="Q138" i="1"/>
  <c r="J138" i="1"/>
  <c r="E138" i="1"/>
  <c r="F138" i="1" s="1"/>
  <c r="Q137" i="1"/>
  <c r="J137" i="1"/>
  <c r="E137" i="1"/>
  <c r="F137" i="1" s="1"/>
  <c r="Q136" i="1"/>
  <c r="J136" i="1"/>
  <c r="E136" i="1"/>
  <c r="F136" i="1" s="1"/>
  <c r="Q135" i="1"/>
  <c r="J135" i="1"/>
  <c r="E135" i="1"/>
  <c r="F135" i="1" s="1"/>
  <c r="Q134" i="1"/>
  <c r="J134" i="1"/>
  <c r="F134" i="1"/>
  <c r="E134" i="1"/>
  <c r="J133" i="1"/>
  <c r="F133" i="1"/>
  <c r="E133" i="1"/>
  <c r="J132" i="1"/>
  <c r="E132" i="1"/>
  <c r="F132" i="1" s="1"/>
  <c r="Q131" i="1"/>
  <c r="J131" i="1"/>
  <c r="E131" i="1"/>
  <c r="F131" i="1" s="1"/>
  <c r="Q130" i="1"/>
  <c r="J130" i="1"/>
  <c r="E130" i="1"/>
  <c r="F130" i="1" s="1"/>
  <c r="Q129" i="1"/>
  <c r="J129" i="1"/>
  <c r="E129" i="1"/>
  <c r="F129" i="1" s="1"/>
  <c r="Q128" i="1"/>
  <c r="J128" i="1"/>
  <c r="F128" i="1"/>
  <c r="E128" i="1"/>
  <c r="Q127" i="1"/>
  <c r="J127" i="1"/>
  <c r="E127" i="1"/>
  <c r="F127" i="1" s="1"/>
  <c r="Q126" i="1"/>
  <c r="J126" i="1"/>
  <c r="F126" i="1"/>
  <c r="E126" i="1"/>
  <c r="Q125" i="1"/>
  <c r="J125" i="1"/>
  <c r="E125" i="1"/>
  <c r="F125" i="1" s="1"/>
  <c r="Q124" i="1"/>
  <c r="J124" i="1"/>
  <c r="E124" i="1"/>
  <c r="F124" i="1" s="1"/>
  <c r="Q123" i="1"/>
  <c r="J123" i="1"/>
  <c r="E123" i="1"/>
  <c r="F123" i="1" s="1"/>
  <c r="Q122" i="1"/>
  <c r="J122" i="1"/>
  <c r="E122" i="1"/>
  <c r="F122" i="1" s="1"/>
  <c r="Q121" i="1"/>
  <c r="J121" i="1"/>
  <c r="E121" i="1"/>
  <c r="F121" i="1" s="1"/>
  <c r="Q120" i="1"/>
  <c r="J120" i="1"/>
  <c r="F120" i="1"/>
  <c r="E120" i="1"/>
  <c r="Q119" i="1"/>
  <c r="J119" i="1"/>
  <c r="E119" i="1"/>
  <c r="F119" i="1" s="1"/>
  <c r="Q118" i="1"/>
  <c r="J118" i="1"/>
  <c r="F118" i="1"/>
  <c r="E118" i="1"/>
  <c r="Q117" i="1"/>
  <c r="J117" i="1"/>
  <c r="E117" i="1"/>
  <c r="F117" i="1" s="1"/>
  <c r="Q116" i="1"/>
  <c r="J116" i="1"/>
  <c r="E116" i="1"/>
  <c r="F116" i="1" s="1"/>
  <c r="Q115" i="1"/>
  <c r="J115" i="1"/>
  <c r="E115" i="1"/>
  <c r="F115" i="1" s="1"/>
  <c r="Q114" i="1"/>
  <c r="J114" i="1"/>
  <c r="E114" i="1"/>
  <c r="F114" i="1" s="1"/>
  <c r="Q113" i="1"/>
  <c r="J113" i="1"/>
  <c r="E113" i="1"/>
  <c r="F113" i="1" s="1"/>
  <c r="Q112" i="1"/>
  <c r="J112" i="1"/>
  <c r="F112" i="1"/>
  <c r="E112" i="1"/>
  <c r="Q111" i="1"/>
  <c r="J111" i="1"/>
  <c r="E111" i="1"/>
  <c r="F111" i="1" s="1"/>
  <c r="Q110" i="1"/>
  <c r="J110" i="1"/>
  <c r="F110" i="1"/>
  <c r="E110" i="1"/>
  <c r="Q109" i="1"/>
  <c r="J109" i="1"/>
  <c r="E109" i="1"/>
  <c r="F109" i="1" s="1"/>
  <c r="Q108" i="1"/>
  <c r="J108" i="1"/>
  <c r="E108" i="1"/>
  <c r="F108" i="1" s="1"/>
  <c r="Q107" i="1"/>
  <c r="J107" i="1"/>
  <c r="E107" i="1"/>
  <c r="F107" i="1" s="1"/>
  <c r="Q106" i="1"/>
  <c r="J106" i="1"/>
  <c r="E106" i="1"/>
  <c r="F106" i="1" s="1"/>
  <c r="Q105" i="1"/>
  <c r="J105" i="1"/>
  <c r="E105" i="1"/>
  <c r="F105" i="1" s="1"/>
  <c r="Q104" i="1"/>
  <c r="J104" i="1"/>
  <c r="F104" i="1"/>
  <c r="E104" i="1"/>
  <c r="Q103" i="1"/>
  <c r="J103" i="1"/>
  <c r="E103" i="1"/>
  <c r="F103" i="1" s="1"/>
  <c r="Q102" i="1"/>
  <c r="J102" i="1"/>
  <c r="F102" i="1"/>
  <c r="E102" i="1"/>
  <c r="Q101" i="1"/>
  <c r="J101" i="1"/>
  <c r="E101" i="1"/>
  <c r="F101" i="1" s="1"/>
  <c r="J100" i="1"/>
  <c r="E100" i="1"/>
  <c r="F100" i="1" s="1"/>
  <c r="Q99" i="1"/>
  <c r="J99" i="1"/>
  <c r="F99" i="1"/>
  <c r="E99" i="1"/>
  <c r="Q98" i="1"/>
  <c r="J98" i="1"/>
  <c r="E98" i="1"/>
  <c r="F98" i="1" s="1"/>
  <c r="Q97" i="1"/>
  <c r="J97" i="1"/>
  <c r="F97" i="1"/>
  <c r="E97" i="1"/>
  <c r="Q96" i="1"/>
  <c r="J96" i="1"/>
  <c r="E96" i="1"/>
  <c r="F96" i="1" s="1"/>
  <c r="Q95" i="1"/>
  <c r="J95" i="1"/>
  <c r="E95" i="1"/>
  <c r="F95" i="1" s="1"/>
  <c r="Q94" i="1"/>
  <c r="J94" i="1"/>
  <c r="E94" i="1"/>
  <c r="F94" i="1" s="1"/>
  <c r="Q93" i="1"/>
  <c r="J93" i="1"/>
  <c r="E93" i="1"/>
  <c r="F93" i="1" s="1"/>
  <c r="Q92" i="1"/>
  <c r="J92" i="1"/>
  <c r="E92" i="1"/>
  <c r="F92" i="1" s="1"/>
  <c r="Q91" i="1"/>
  <c r="J91" i="1"/>
  <c r="F91" i="1"/>
  <c r="E91" i="1"/>
  <c r="Q90" i="1"/>
  <c r="J90" i="1"/>
  <c r="E90" i="1"/>
  <c r="F90" i="1" s="1"/>
  <c r="Q89" i="1"/>
  <c r="J89" i="1"/>
  <c r="F89" i="1"/>
  <c r="E89" i="1"/>
  <c r="Q88" i="1"/>
  <c r="J88" i="1"/>
  <c r="E88" i="1"/>
  <c r="F88" i="1" s="1"/>
  <c r="J87" i="1"/>
  <c r="E87" i="1"/>
  <c r="F87" i="1" s="1"/>
  <c r="Q86" i="1"/>
  <c r="J86" i="1"/>
  <c r="F86" i="1"/>
  <c r="E86" i="1"/>
  <c r="Q85" i="1"/>
  <c r="J85" i="1"/>
  <c r="E85" i="1"/>
  <c r="F85" i="1" s="1"/>
  <c r="Q84" i="1"/>
  <c r="J84" i="1"/>
  <c r="F84" i="1"/>
  <c r="E84" i="1"/>
  <c r="Q83" i="1"/>
  <c r="J83" i="1"/>
  <c r="E83" i="1"/>
  <c r="F83" i="1" s="1"/>
  <c r="Q82" i="1"/>
  <c r="J82" i="1"/>
  <c r="E82" i="1"/>
  <c r="F82" i="1" s="1"/>
  <c r="Q81" i="1"/>
  <c r="J81" i="1"/>
  <c r="E81" i="1"/>
  <c r="F81" i="1" s="1"/>
  <c r="Q80" i="1"/>
  <c r="J80" i="1"/>
  <c r="E80" i="1"/>
  <c r="F80" i="1" s="1"/>
  <c r="Q79" i="1"/>
  <c r="J79" i="1"/>
  <c r="E79" i="1"/>
  <c r="F79" i="1" s="1"/>
  <c r="Q78" i="1"/>
  <c r="J78" i="1"/>
  <c r="F78" i="1"/>
  <c r="E78" i="1"/>
  <c r="Q77" i="1"/>
  <c r="J77" i="1"/>
  <c r="E77" i="1"/>
  <c r="F77" i="1" s="1"/>
  <c r="Q76" i="1"/>
  <c r="J76" i="1"/>
  <c r="F76" i="1"/>
  <c r="E76" i="1"/>
  <c r="Q75" i="1"/>
  <c r="J75" i="1"/>
  <c r="E75" i="1"/>
  <c r="F75" i="1" s="1"/>
  <c r="Q74" i="1"/>
  <c r="J74" i="1"/>
  <c r="E74" i="1"/>
  <c r="F74" i="1" s="1"/>
  <c r="Q73" i="1"/>
  <c r="J73" i="1"/>
  <c r="E73" i="1"/>
  <c r="F73" i="1" s="1"/>
  <c r="Q72" i="1"/>
  <c r="J72" i="1"/>
  <c r="E72" i="1"/>
  <c r="F72" i="1" s="1"/>
  <c r="Q71" i="1"/>
  <c r="J71" i="1"/>
  <c r="E71" i="1"/>
  <c r="F71" i="1" s="1"/>
  <c r="Q70" i="1"/>
  <c r="J70" i="1"/>
  <c r="F70" i="1"/>
  <c r="E70" i="1"/>
  <c r="Q69" i="1"/>
  <c r="J69" i="1"/>
  <c r="E69" i="1"/>
  <c r="F69" i="1" s="1"/>
  <c r="Q68" i="1"/>
  <c r="J68" i="1"/>
  <c r="F68" i="1"/>
  <c r="E68" i="1"/>
  <c r="Q67" i="1"/>
  <c r="J67" i="1"/>
  <c r="E67" i="1"/>
  <c r="F67" i="1" s="1"/>
  <c r="Q66" i="1"/>
  <c r="J66" i="1"/>
  <c r="E66" i="1"/>
  <c r="F66" i="1" s="1"/>
  <c r="Q65" i="1"/>
  <c r="J65" i="1"/>
  <c r="E65" i="1"/>
  <c r="F65" i="1" s="1"/>
  <c r="Q64" i="1"/>
  <c r="J64" i="1"/>
  <c r="E64" i="1"/>
  <c r="F64" i="1" s="1"/>
  <c r="Q63" i="1"/>
  <c r="J63" i="1"/>
  <c r="E63" i="1"/>
  <c r="F63" i="1" s="1"/>
  <c r="Q62" i="1"/>
  <c r="J62" i="1"/>
  <c r="F62" i="1"/>
  <c r="E62" i="1"/>
  <c r="Q61" i="1"/>
  <c r="J61" i="1"/>
  <c r="E61" i="1"/>
  <c r="F61" i="1" s="1"/>
  <c r="Q60" i="1"/>
  <c r="J60" i="1"/>
  <c r="F60" i="1"/>
  <c r="E60" i="1"/>
  <c r="Q59" i="1"/>
  <c r="J59" i="1"/>
  <c r="E59" i="1"/>
  <c r="F59" i="1" s="1"/>
  <c r="Q58" i="1"/>
  <c r="J58" i="1"/>
  <c r="E58" i="1"/>
  <c r="F58" i="1" s="1"/>
  <c r="Q57" i="1"/>
  <c r="J57" i="1"/>
  <c r="E57" i="1"/>
  <c r="F57" i="1" s="1"/>
  <c r="Q56" i="1"/>
  <c r="J56" i="1"/>
  <c r="E56" i="1"/>
  <c r="F56" i="1" s="1"/>
  <c r="J55" i="1"/>
  <c r="F55" i="1"/>
  <c r="E55" i="1"/>
  <c r="Q54" i="1"/>
  <c r="J54" i="1"/>
  <c r="E54" i="1"/>
  <c r="F54" i="1" s="1"/>
  <c r="Q53" i="1"/>
  <c r="J53" i="1"/>
  <c r="F53" i="1"/>
  <c r="E53" i="1"/>
  <c r="Q52" i="1"/>
  <c r="J52" i="1"/>
  <c r="E52" i="1"/>
  <c r="F52" i="1" s="1"/>
  <c r="Q51" i="1"/>
  <c r="J51" i="1"/>
  <c r="E51" i="1"/>
  <c r="F51" i="1" s="1"/>
  <c r="Q50" i="1"/>
  <c r="J50" i="1"/>
  <c r="E50" i="1"/>
  <c r="F50" i="1" s="1"/>
  <c r="Q49" i="1"/>
  <c r="J49" i="1"/>
  <c r="E49" i="1"/>
  <c r="F49" i="1" s="1"/>
  <c r="Q48" i="1"/>
  <c r="J48" i="1"/>
  <c r="E48" i="1"/>
  <c r="F48" i="1" s="1"/>
  <c r="Q47" i="1"/>
  <c r="J47" i="1"/>
  <c r="F47" i="1"/>
  <c r="E47" i="1"/>
  <c r="Q46" i="1"/>
  <c r="J46" i="1"/>
  <c r="E46" i="1"/>
  <c r="F46" i="1" s="1"/>
  <c r="Q45" i="1"/>
  <c r="J45" i="1"/>
  <c r="F45" i="1"/>
  <c r="E45" i="1"/>
  <c r="Q44" i="1"/>
  <c r="J44" i="1"/>
  <c r="E44" i="1"/>
  <c r="F44" i="1" s="1"/>
  <c r="Q43" i="1"/>
  <c r="J43" i="1"/>
  <c r="E43" i="1"/>
  <c r="F43" i="1" s="1"/>
  <c r="Q42" i="1"/>
  <c r="J42" i="1"/>
  <c r="E42" i="1"/>
  <c r="F42" i="1" s="1"/>
  <c r="Q41" i="1"/>
  <c r="J41" i="1"/>
  <c r="E41" i="1"/>
  <c r="F41" i="1" s="1"/>
  <c r="Q40" i="1"/>
  <c r="J40" i="1"/>
  <c r="E40" i="1"/>
  <c r="F40" i="1" s="1"/>
  <c r="Q39" i="1"/>
  <c r="J39" i="1"/>
  <c r="F39" i="1"/>
  <c r="E39" i="1"/>
  <c r="Q38" i="1"/>
  <c r="J38" i="1"/>
  <c r="E38" i="1"/>
  <c r="F38" i="1" s="1"/>
  <c r="Q37" i="1"/>
  <c r="J37" i="1"/>
  <c r="F37" i="1"/>
  <c r="E37" i="1"/>
  <c r="Q36" i="1"/>
  <c r="J36" i="1"/>
  <c r="E36" i="1"/>
  <c r="F36" i="1" s="1"/>
  <c r="Q35" i="1"/>
  <c r="J35" i="1"/>
  <c r="E35" i="1"/>
  <c r="F35" i="1" s="1"/>
  <c r="Q34" i="1"/>
  <c r="J34" i="1"/>
  <c r="E34" i="1"/>
  <c r="F34" i="1" s="1"/>
  <c r="Q33" i="1"/>
  <c r="J33" i="1"/>
  <c r="E33" i="1"/>
  <c r="F33" i="1" s="1"/>
  <c r="Q32" i="1"/>
  <c r="J32" i="1"/>
  <c r="E32" i="1"/>
  <c r="F32" i="1" s="1"/>
  <c r="Q31" i="1"/>
  <c r="J31" i="1"/>
  <c r="F31" i="1"/>
  <c r="E31" i="1"/>
  <c r="Q30" i="1"/>
  <c r="J30" i="1"/>
  <c r="E30" i="1"/>
  <c r="F30" i="1" s="1"/>
  <c r="Q29" i="1"/>
  <c r="J29" i="1"/>
  <c r="F29" i="1"/>
  <c r="E29" i="1"/>
  <c r="Q28" i="1"/>
  <c r="J28" i="1"/>
  <c r="E28" i="1"/>
  <c r="F28" i="1" s="1"/>
  <c r="Q27" i="1"/>
  <c r="J27" i="1"/>
  <c r="E27" i="1"/>
  <c r="F27" i="1" s="1"/>
  <c r="Q26" i="1"/>
  <c r="J26" i="1"/>
  <c r="E26" i="1"/>
  <c r="F26" i="1" s="1"/>
  <c r="Q25" i="1"/>
  <c r="J25" i="1"/>
  <c r="E25" i="1"/>
  <c r="F25" i="1" s="1"/>
  <c r="Q24" i="1"/>
  <c r="J24" i="1"/>
  <c r="E24" i="1"/>
  <c r="F24" i="1" s="1"/>
  <c r="Q23" i="1"/>
  <c r="J23" i="1"/>
  <c r="F23" i="1"/>
  <c r="E23" i="1"/>
  <c r="Q22" i="1"/>
  <c r="J22" i="1"/>
  <c r="E22" i="1"/>
  <c r="F22" i="1" s="1"/>
  <c r="Q21" i="1"/>
  <c r="J21" i="1"/>
  <c r="F21" i="1"/>
  <c r="E21" i="1"/>
  <c r="J20" i="1"/>
  <c r="E20" i="1"/>
  <c r="F20" i="1" s="1"/>
  <c r="Q19" i="1"/>
  <c r="J19" i="1"/>
  <c r="E19" i="1"/>
  <c r="F19" i="1" s="1"/>
  <c r="Q18" i="1"/>
  <c r="J18" i="1"/>
  <c r="E18" i="1"/>
  <c r="F18" i="1" s="1"/>
  <c r="Q17" i="1"/>
  <c r="J17" i="1"/>
  <c r="E17" i="1"/>
  <c r="F17" i="1" s="1"/>
  <c r="Q16" i="1"/>
  <c r="J16" i="1"/>
  <c r="F16" i="1"/>
  <c r="E16" i="1"/>
  <c r="Q15" i="1"/>
  <c r="J15" i="1"/>
  <c r="E15" i="1"/>
  <c r="F15" i="1" s="1"/>
  <c r="Q14" i="1"/>
  <c r="J14" i="1"/>
  <c r="F14" i="1"/>
  <c r="E14" i="1"/>
  <c r="Q13" i="1"/>
  <c r="J13" i="1"/>
  <c r="E13" i="1"/>
  <c r="F13" i="1" s="1"/>
  <c r="Q12" i="1"/>
  <c r="J12" i="1"/>
  <c r="E12" i="1"/>
  <c r="F12" i="1" s="1"/>
  <c r="Q11" i="1"/>
  <c r="J11" i="1"/>
  <c r="E11" i="1"/>
  <c r="F11" i="1" s="1"/>
  <c r="Q10" i="1"/>
  <c r="J10" i="1"/>
  <c r="E10" i="1"/>
  <c r="F10" i="1" s="1"/>
  <c r="Q9" i="1"/>
  <c r="J9" i="1"/>
  <c r="E9" i="1"/>
  <c r="F9" i="1" s="1"/>
  <c r="Q8" i="1"/>
  <c r="J8" i="1"/>
  <c r="F8" i="1"/>
  <c r="E8" i="1"/>
  <c r="Q7" i="1"/>
  <c r="J7" i="1"/>
  <c r="E7" i="1"/>
  <c r="F7" i="1" s="1"/>
  <c r="Q6" i="1"/>
  <c r="J6" i="1"/>
  <c r="F6" i="1"/>
  <c r="E6" i="1"/>
  <c r="Q5" i="1"/>
  <c r="J5" i="1"/>
  <c r="E5" i="1"/>
  <c r="F5" i="1" s="1"/>
  <c r="Q4" i="1"/>
  <c r="J4" i="1"/>
  <c r="E4" i="1"/>
  <c r="F4" i="1" s="1"/>
  <c r="R3" i="1"/>
  <c r="R4" i="1" s="1"/>
  <c r="R5" i="1" s="1"/>
  <c r="R6" i="1" s="1"/>
  <c r="R7" i="1" s="1"/>
  <c r="R8" i="1" s="1"/>
  <c r="R9" i="1" s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R21" i="1" s="1"/>
  <c r="R22" i="1" s="1"/>
  <c r="R23" i="1" s="1"/>
  <c r="R24" i="1" s="1"/>
  <c r="R25" i="1" s="1"/>
  <c r="R26" i="1" s="1"/>
  <c r="R27" i="1" s="1"/>
  <c r="R28" i="1" s="1"/>
  <c r="R29" i="1" s="1"/>
  <c r="R30" i="1" s="1"/>
  <c r="R31" i="1" s="1"/>
  <c r="R32" i="1" s="1"/>
  <c r="R33" i="1" s="1"/>
  <c r="R34" i="1" s="1"/>
  <c r="R35" i="1" s="1"/>
  <c r="R36" i="1" s="1"/>
  <c r="R37" i="1" s="1"/>
  <c r="R38" i="1" s="1"/>
  <c r="R39" i="1" s="1"/>
  <c r="R40" i="1" s="1"/>
  <c r="R41" i="1" s="1"/>
  <c r="R42" i="1" s="1"/>
  <c r="R43" i="1" s="1"/>
  <c r="R44" i="1" s="1"/>
  <c r="R45" i="1" s="1"/>
  <c r="R46" i="1" s="1"/>
  <c r="R47" i="1" s="1"/>
  <c r="R48" i="1" s="1"/>
  <c r="R49" i="1" s="1"/>
  <c r="R50" i="1" s="1"/>
  <c r="R51" i="1" s="1"/>
  <c r="R52" i="1" s="1"/>
  <c r="R53" i="1" s="1"/>
  <c r="R54" i="1" s="1"/>
  <c r="R55" i="1" s="1"/>
  <c r="R56" i="1" s="1"/>
  <c r="R57" i="1" s="1"/>
  <c r="R58" i="1" s="1"/>
  <c r="R59" i="1" s="1"/>
  <c r="R60" i="1" s="1"/>
  <c r="R61" i="1" s="1"/>
  <c r="R62" i="1" s="1"/>
  <c r="R63" i="1" s="1"/>
  <c r="R64" i="1" s="1"/>
  <c r="R65" i="1" s="1"/>
  <c r="R66" i="1" s="1"/>
  <c r="R67" i="1" s="1"/>
  <c r="R68" i="1" s="1"/>
  <c r="R69" i="1" s="1"/>
  <c r="R70" i="1" s="1"/>
  <c r="R71" i="1" s="1"/>
  <c r="R72" i="1" s="1"/>
  <c r="R73" i="1" s="1"/>
  <c r="R74" i="1" s="1"/>
  <c r="R75" i="1" s="1"/>
  <c r="R76" i="1" s="1"/>
  <c r="R77" i="1" s="1"/>
  <c r="R78" i="1" s="1"/>
  <c r="R79" i="1" s="1"/>
  <c r="R80" i="1" s="1"/>
  <c r="R81" i="1" s="1"/>
  <c r="R82" i="1" s="1"/>
  <c r="R83" i="1" s="1"/>
  <c r="R84" i="1" s="1"/>
  <c r="R85" i="1" s="1"/>
  <c r="R86" i="1" s="1"/>
  <c r="R87" i="1" s="1"/>
  <c r="R88" i="1" s="1"/>
  <c r="R89" i="1" s="1"/>
  <c r="R90" i="1" s="1"/>
  <c r="R91" i="1" s="1"/>
  <c r="R92" i="1" s="1"/>
  <c r="R93" i="1" s="1"/>
  <c r="R94" i="1" s="1"/>
  <c r="R95" i="1" s="1"/>
  <c r="R96" i="1" s="1"/>
  <c r="R97" i="1" s="1"/>
  <c r="R98" i="1" s="1"/>
  <c r="R99" i="1" s="1"/>
  <c r="R100" i="1" s="1"/>
  <c r="R101" i="1" s="1"/>
  <c r="R102" i="1" s="1"/>
  <c r="R103" i="1" s="1"/>
  <c r="R104" i="1" s="1"/>
  <c r="R105" i="1" s="1"/>
  <c r="R106" i="1" s="1"/>
  <c r="R107" i="1" s="1"/>
  <c r="R108" i="1" s="1"/>
  <c r="R109" i="1" s="1"/>
  <c r="R110" i="1" s="1"/>
  <c r="R111" i="1" s="1"/>
  <c r="R112" i="1" s="1"/>
  <c r="R113" i="1" s="1"/>
  <c r="R114" i="1" s="1"/>
  <c r="R115" i="1" s="1"/>
  <c r="R116" i="1" s="1"/>
  <c r="R117" i="1" s="1"/>
  <c r="R118" i="1" s="1"/>
  <c r="R119" i="1" s="1"/>
  <c r="R120" i="1" s="1"/>
  <c r="R121" i="1" s="1"/>
  <c r="R122" i="1" s="1"/>
  <c r="R123" i="1" s="1"/>
  <c r="R124" i="1" s="1"/>
  <c r="R125" i="1" s="1"/>
  <c r="R126" i="1" s="1"/>
  <c r="R127" i="1" s="1"/>
  <c r="R128" i="1" s="1"/>
  <c r="R129" i="1" s="1"/>
  <c r="R130" i="1" s="1"/>
  <c r="R131" i="1" s="1"/>
  <c r="R132" i="1" s="1"/>
  <c r="R133" i="1" s="1"/>
  <c r="R134" i="1" s="1"/>
  <c r="R135" i="1" s="1"/>
  <c r="R136" i="1" s="1"/>
  <c r="R137" i="1" s="1"/>
  <c r="R138" i="1" s="1"/>
  <c r="R139" i="1" s="1"/>
  <c r="R140" i="1" s="1"/>
  <c r="R141" i="1" s="1"/>
  <c r="R142" i="1" s="1"/>
  <c r="R143" i="1" s="1"/>
  <c r="R144" i="1" s="1"/>
  <c r="R145" i="1" s="1"/>
  <c r="R146" i="1" s="1"/>
  <c r="R147" i="1" s="1"/>
  <c r="R148" i="1" s="1"/>
  <c r="R149" i="1" s="1"/>
  <c r="R150" i="1" s="1"/>
  <c r="R151" i="1" s="1"/>
  <c r="R152" i="1" s="1"/>
  <c r="R153" i="1" s="1"/>
  <c r="R154" i="1" s="1"/>
  <c r="R155" i="1" s="1"/>
  <c r="R156" i="1" s="1"/>
  <c r="R157" i="1" s="1"/>
  <c r="R158" i="1" s="1"/>
  <c r="R159" i="1" s="1"/>
  <c r="R160" i="1" s="1"/>
  <c r="R161" i="1" s="1"/>
  <c r="R162" i="1" s="1"/>
  <c r="R163" i="1" s="1"/>
  <c r="R164" i="1" s="1"/>
  <c r="R165" i="1" s="1"/>
  <c r="R166" i="1" s="1"/>
  <c r="R167" i="1" s="1"/>
  <c r="R168" i="1" s="1"/>
  <c r="R169" i="1" s="1"/>
  <c r="R170" i="1" s="1"/>
  <c r="R171" i="1" s="1"/>
  <c r="R172" i="1" s="1"/>
  <c r="R173" i="1" s="1"/>
  <c r="R174" i="1" s="1"/>
  <c r="R175" i="1" s="1"/>
  <c r="R176" i="1" s="1"/>
  <c r="R177" i="1" s="1"/>
  <c r="R178" i="1" s="1"/>
  <c r="R179" i="1" s="1"/>
  <c r="R180" i="1" s="1"/>
  <c r="R181" i="1" s="1"/>
  <c r="R182" i="1" s="1"/>
  <c r="R183" i="1" s="1"/>
  <c r="R184" i="1" s="1"/>
  <c r="R185" i="1" s="1"/>
  <c r="R186" i="1" s="1"/>
  <c r="R187" i="1" s="1"/>
  <c r="R188" i="1" s="1"/>
  <c r="R189" i="1" s="1"/>
  <c r="R190" i="1" s="1"/>
  <c r="R191" i="1" s="1"/>
  <c r="R192" i="1" s="1"/>
  <c r="R193" i="1" s="1"/>
  <c r="R194" i="1" s="1"/>
  <c r="R195" i="1" s="1"/>
  <c r="R196" i="1" s="1"/>
  <c r="R197" i="1" s="1"/>
  <c r="R198" i="1" s="1"/>
  <c r="R199" i="1" s="1"/>
  <c r="R200" i="1" s="1"/>
  <c r="R201" i="1" s="1"/>
  <c r="R202" i="1" s="1"/>
  <c r="R203" i="1" s="1"/>
  <c r="R204" i="1" s="1"/>
  <c r="R205" i="1" s="1"/>
  <c r="R206" i="1" s="1"/>
  <c r="R207" i="1" s="1"/>
  <c r="R208" i="1" s="1"/>
  <c r="R209" i="1" s="1"/>
  <c r="R210" i="1" s="1"/>
  <c r="R211" i="1" s="1"/>
  <c r="R212" i="1" s="1"/>
  <c r="R213" i="1" s="1"/>
  <c r="R214" i="1" s="1"/>
  <c r="R215" i="1" s="1"/>
  <c r="R216" i="1" s="1"/>
  <c r="R217" i="1" s="1"/>
  <c r="R218" i="1" s="1"/>
  <c r="R219" i="1" s="1"/>
  <c r="R220" i="1" s="1"/>
  <c r="R221" i="1" s="1"/>
  <c r="R222" i="1" s="1"/>
  <c r="R223" i="1" s="1"/>
  <c r="R224" i="1" s="1"/>
  <c r="R225" i="1" s="1"/>
  <c r="R226" i="1" s="1"/>
  <c r="R227" i="1" s="1"/>
  <c r="R228" i="1" s="1"/>
  <c r="R229" i="1" s="1"/>
  <c r="R230" i="1" s="1"/>
  <c r="R231" i="1" s="1"/>
  <c r="R232" i="1" s="1"/>
  <c r="R233" i="1" s="1"/>
  <c r="R234" i="1" s="1"/>
  <c r="R235" i="1" s="1"/>
  <c r="R236" i="1" s="1"/>
  <c r="R237" i="1" s="1"/>
  <c r="R238" i="1" s="1"/>
  <c r="Q3" i="1"/>
  <c r="J3" i="1"/>
  <c r="E3" i="1"/>
  <c r="F3" i="1" s="1"/>
  <c r="J2" i="1"/>
  <c r="E2" i="1"/>
  <c r="F2" i="1" s="1"/>
  <c r="R243" i="1" l="1"/>
  <c r="R239" i="1"/>
  <c r="R245" i="1" s="1"/>
  <c r="R246" i="1" s="1"/>
  <c r="R247" i="1" s="1"/>
  <c r="R242" i="1"/>
  <c r="R241" i="1"/>
  <c r="R244" i="1"/>
  <c r="R240" i="1"/>
  <c r="R840" i="1"/>
  <c r="R841" i="1" s="1"/>
  <c r="R842" i="1" s="1"/>
  <c r="R843" i="1" s="1"/>
  <c r="R844" i="1" s="1"/>
  <c r="R845" i="1" s="1"/>
  <c r="R846" i="1" s="1"/>
  <c r="R847" i="1" s="1"/>
  <c r="R848" i="1" s="1"/>
  <c r="R849" i="1" s="1"/>
  <c r="R850" i="1" s="1"/>
  <c r="R851" i="1" s="1"/>
  <c r="R852" i="1" s="1"/>
  <c r="R853" i="1" s="1"/>
  <c r="R854" i="1" s="1"/>
  <c r="R855" i="1" s="1"/>
  <c r="R856" i="1" s="1"/>
  <c r="R857" i="1" s="1"/>
  <c r="R858" i="1" s="1"/>
  <c r="R859" i="1" s="1"/>
  <c r="R860" i="1" s="1"/>
  <c r="R861" i="1" s="1"/>
  <c r="R862" i="1" s="1"/>
  <c r="R863" i="1" s="1"/>
  <c r="R864" i="1" s="1"/>
  <c r="R865" i="1" s="1"/>
  <c r="R866" i="1" s="1"/>
  <c r="R867" i="1" s="1"/>
  <c r="R868" i="1" s="1"/>
  <c r="R869" i="1" s="1"/>
  <c r="R870" i="1" s="1"/>
  <c r="R871" i="1" s="1"/>
  <c r="R872" i="1" s="1"/>
  <c r="R873" i="1" s="1"/>
  <c r="R874" i="1" s="1"/>
  <c r="R875" i="1" s="1"/>
  <c r="R876" i="1" s="1"/>
  <c r="R877" i="1" s="1"/>
  <c r="R878" i="1" s="1"/>
  <c r="R879" i="1" s="1"/>
  <c r="R880" i="1" s="1"/>
  <c r="R881" i="1" s="1"/>
  <c r="R882" i="1" s="1"/>
  <c r="R883" i="1" s="1"/>
  <c r="R838" i="1"/>
  <c r="R839" i="1" s="1"/>
  <c r="R249" i="1" l="1"/>
  <c r="R248" i="1"/>
  <c r="R250" i="1" s="1"/>
  <c r="R251" i="1" s="1"/>
  <c r="R252" i="1" s="1"/>
  <c r="R253" i="1" s="1"/>
  <c r="R254" i="1" s="1"/>
  <c r="R255" i="1" s="1"/>
  <c r="R256" i="1" s="1"/>
  <c r="R257" i="1" s="1"/>
  <c r="R258" i="1" s="1"/>
  <c r="R259" i="1" s="1"/>
  <c r="R260" i="1" s="1"/>
  <c r="R261" i="1" s="1"/>
  <c r="R262" i="1" s="1"/>
  <c r="R263" i="1" s="1"/>
  <c r="R264" i="1" s="1"/>
  <c r="R265" i="1" s="1"/>
  <c r="R266" i="1" s="1"/>
  <c r="R267" i="1" s="1"/>
  <c r="R268" i="1" s="1"/>
  <c r="R269" i="1" s="1"/>
  <c r="R270" i="1" s="1"/>
  <c r="R271" i="1" s="1"/>
  <c r="R272" i="1" s="1"/>
  <c r="R273" i="1" s="1"/>
  <c r="R274" i="1" s="1"/>
  <c r="R275" i="1" s="1"/>
  <c r="R276" i="1" s="1"/>
  <c r="R277" i="1" s="1"/>
  <c r="R278" i="1" s="1"/>
  <c r="R279" i="1" s="1"/>
  <c r="R280" i="1" s="1"/>
  <c r="R281" i="1" s="1"/>
  <c r="R282" i="1" s="1"/>
  <c r="R283" i="1" s="1"/>
  <c r="R284" i="1" s="1"/>
  <c r="R285" i="1" s="1"/>
  <c r="R286" i="1" s="1"/>
  <c r="R287" i="1" s="1"/>
  <c r="R288" i="1" s="1"/>
  <c r="R289" i="1" s="1"/>
  <c r="R290" i="1" s="1"/>
  <c r="R291" i="1" s="1"/>
  <c r="R292" i="1" s="1"/>
  <c r="R293" i="1" s="1"/>
  <c r="R294" i="1" s="1"/>
  <c r="R295" i="1" s="1"/>
  <c r="R296" i="1" s="1"/>
  <c r="R297" i="1" s="1"/>
  <c r="R298" i="1" s="1"/>
  <c r="R299" i="1" s="1"/>
  <c r="R300" i="1" s="1"/>
  <c r="R301" i="1" s="1"/>
  <c r="R302" i="1" s="1"/>
  <c r="R303" i="1" s="1"/>
  <c r="R304" i="1" s="1"/>
  <c r="R305" i="1" s="1"/>
  <c r="R306" i="1" s="1"/>
  <c r="R307" i="1" s="1"/>
  <c r="R308" i="1" s="1"/>
  <c r="R309" i="1" s="1"/>
  <c r="R310" i="1" s="1"/>
  <c r="R311" i="1" s="1"/>
  <c r="R312" i="1" s="1"/>
  <c r="R313" i="1" s="1"/>
  <c r="R314" i="1" s="1"/>
  <c r="R315" i="1" s="1"/>
  <c r="R316" i="1" s="1"/>
  <c r="R317" i="1" s="1"/>
  <c r="R318" i="1" s="1"/>
  <c r="R319" i="1" s="1"/>
  <c r="R320" i="1" s="1"/>
  <c r="R321" i="1" s="1"/>
  <c r="R322" i="1" s="1"/>
  <c r="R323" i="1" s="1"/>
  <c r="R324" i="1" s="1"/>
  <c r="R325" i="1" s="1"/>
  <c r="R326" i="1" s="1"/>
  <c r="R327" i="1" s="1"/>
  <c r="R328" i="1" s="1"/>
  <c r="R329" i="1" s="1"/>
  <c r="R330" i="1" s="1"/>
  <c r="R331" i="1" s="1"/>
  <c r="R332" i="1" s="1"/>
  <c r="R333" i="1" s="1"/>
  <c r="R334" i="1" s="1"/>
  <c r="R335" i="1" s="1"/>
  <c r="R336" i="1" s="1"/>
  <c r="R337" i="1" s="1"/>
  <c r="R338" i="1" s="1"/>
  <c r="R339" i="1" s="1"/>
  <c r="R340" i="1" s="1"/>
  <c r="R341" i="1" s="1"/>
  <c r="R342" i="1" s="1"/>
  <c r="R343" i="1" s="1"/>
  <c r="R344" i="1" s="1"/>
  <c r="R345" i="1" s="1"/>
  <c r="R346" i="1" s="1"/>
  <c r="R347" i="1" s="1"/>
  <c r="R348" i="1" s="1"/>
  <c r="R349" i="1" s="1"/>
  <c r="R350" i="1" s="1"/>
  <c r="R351" i="1" s="1"/>
  <c r="R352" i="1" s="1"/>
  <c r="R353" i="1" s="1"/>
  <c r="R354" i="1" s="1"/>
  <c r="R355" i="1" s="1"/>
  <c r="R356" i="1" s="1"/>
  <c r="R357" i="1" s="1"/>
  <c r="R358" i="1" s="1"/>
  <c r="R359" i="1" s="1"/>
  <c r="R360" i="1" s="1"/>
  <c r="R361" i="1" s="1"/>
  <c r="R362" i="1" s="1"/>
  <c r="R363" i="1" s="1"/>
  <c r="R364" i="1" s="1"/>
  <c r="R365" i="1" s="1"/>
  <c r="R366" i="1" s="1"/>
  <c r="R367" i="1" s="1"/>
  <c r="R368" i="1" s="1"/>
  <c r="R369" i="1" s="1"/>
  <c r="R370" i="1" s="1"/>
  <c r="R371" i="1" s="1"/>
  <c r="R372" i="1" s="1"/>
  <c r="R373" i="1" s="1"/>
  <c r="R374" i="1" s="1"/>
  <c r="R375" i="1" s="1"/>
  <c r="R376" i="1" s="1"/>
  <c r="R377" i="1" s="1"/>
  <c r="R378" i="1" s="1"/>
  <c r="R379" i="1" s="1"/>
  <c r="R380" i="1" s="1"/>
  <c r="R381" i="1" s="1"/>
  <c r="R382" i="1" s="1"/>
  <c r="R383" i="1" s="1"/>
  <c r="R384" i="1" s="1"/>
  <c r="R385" i="1" s="1"/>
  <c r="R386" i="1" s="1"/>
  <c r="R387" i="1" s="1"/>
  <c r="R388" i="1" s="1"/>
  <c r="R389" i="1" s="1"/>
  <c r="R390" i="1" s="1"/>
  <c r="R391" i="1" s="1"/>
  <c r="R392" i="1" s="1"/>
  <c r="R393" i="1" s="1"/>
  <c r="R394" i="1" s="1"/>
  <c r="R395" i="1" s="1"/>
  <c r="R396" i="1" s="1"/>
  <c r="R397" i="1" s="1"/>
  <c r="R398" i="1" s="1"/>
  <c r="R399" i="1" s="1"/>
  <c r="R400" i="1" s="1"/>
  <c r="R401" i="1" s="1"/>
  <c r="R402" i="1" s="1"/>
  <c r="R403" i="1" s="1"/>
  <c r="R404" i="1" s="1"/>
  <c r="R405" i="1" s="1"/>
  <c r="R406" i="1" s="1"/>
  <c r="R407" i="1" s="1"/>
  <c r="R408" i="1" s="1"/>
  <c r="R409" i="1" s="1"/>
  <c r="R410" i="1" s="1"/>
  <c r="R411" i="1" s="1"/>
  <c r="R412" i="1" s="1"/>
  <c r="R413" i="1" s="1"/>
  <c r="R414" i="1" s="1"/>
  <c r="R415" i="1" s="1"/>
  <c r="R416" i="1" s="1"/>
  <c r="R417" i="1" s="1"/>
  <c r="R418" i="1" s="1"/>
  <c r="R419" i="1" s="1"/>
  <c r="R420" i="1" s="1"/>
  <c r="R421" i="1" s="1"/>
  <c r="R422" i="1" s="1"/>
  <c r="R423" i="1" s="1"/>
  <c r="R424" i="1" s="1"/>
  <c r="R425" i="1" s="1"/>
  <c r="R426" i="1" s="1"/>
  <c r="R427" i="1" s="1"/>
  <c r="R428" i="1" s="1"/>
  <c r="R429" i="1" s="1"/>
  <c r="R430" i="1" s="1"/>
  <c r="R431" i="1" s="1"/>
  <c r="R432" i="1" s="1"/>
  <c r="R433" i="1" s="1"/>
  <c r="R434" i="1" s="1"/>
  <c r="R435" i="1" s="1"/>
  <c r="R436" i="1" s="1"/>
  <c r="R437" i="1" s="1"/>
  <c r="R438" i="1" s="1"/>
  <c r="R439" i="1" s="1"/>
  <c r="R440" i="1" s="1"/>
  <c r="R441" i="1" s="1"/>
  <c r="R442" i="1" s="1"/>
  <c r="R443" i="1" s="1"/>
  <c r="R444" i="1" s="1"/>
  <c r="R445" i="1" s="1"/>
  <c r="R446" i="1" s="1"/>
  <c r="R447" i="1" s="1"/>
  <c r="R448" i="1" s="1"/>
  <c r="R449" i="1" s="1"/>
  <c r="R450" i="1" s="1"/>
  <c r="R451" i="1" s="1"/>
  <c r="R452" i="1" s="1"/>
  <c r="R453" i="1" s="1"/>
  <c r="R454" i="1" s="1"/>
  <c r="R455" i="1" s="1"/>
  <c r="R457" i="1" s="1"/>
  <c r="R458" i="1" s="1"/>
  <c r="R459" i="1" s="1"/>
  <c r="R460" i="1" s="1"/>
  <c r="R461" i="1" s="1"/>
  <c r="R462" i="1" s="1"/>
  <c r="R463" i="1" s="1"/>
  <c r="R464" i="1" s="1"/>
  <c r="R465" i="1" s="1"/>
  <c r="R466" i="1" s="1"/>
  <c r="R467" i="1" s="1"/>
  <c r="R468" i="1" s="1"/>
  <c r="R469" i="1" s="1"/>
  <c r="R470" i="1" s="1"/>
  <c r="R471" i="1" s="1"/>
  <c r="R472" i="1" s="1"/>
  <c r="R473" i="1" s="1"/>
  <c r="R474" i="1" s="1"/>
  <c r="R475" i="1" s="1"/>
  <c r="R476" i="1" s="1"/>
  <c r="R477" i="1" s="1"/>
  <c r="R478" i="1" s="1"/>
  <c r="R479" i="1" s="1"/>
  <c r="R480" i="1" s="1"/>
  <c r="R481" i="1" s="1"/>
  <c r="R482" i="1" s="1"/>
  <c r="R483" i="1" s="1"/>
  <c r="R484" i="1" s="1"/>
  <c r="R485" i="1" s="1"/>
  <c r="R486" i="1" s="1"/>
  <c r="R487" i="1" s="1"/>
  <c r="R488" i="1" s="1"/>
  <c r="R489" i="1" s="1"/>
  <c r="R490" i="1" s="1"/>
  <c r="R491" i="1" s="1"/>
  <c r="R492" i="1" s="1"/>
  <c r="R493" i="1" s="1"/>
  <c r="R494" i="1" s="1"/>
  <c r="R495" i="1" s="1"/>
  <c r="R496" i="1" s="1"/>
  <c r="R497" i="1" s="1"/>
  <c r="R498" i="1" s="1"/>
  <c r="R499" i="1" s="1"/>
  <c r="R500" i="1" s="1"/>
  <c r="R501" i="1" s="1"/>
  <c r="R502" i="1" s="1"/>
  <c r="R503" i="1" s="1"/>
  <c r="R504" i="1" s="1"/>
  <c r="R505" i="1" s="1"/>
  <c r="R506" i="1" s="1"/>
  <c r="R507" i="1" s="1"/>
  <c r="R508" i="1" s="1"/>
  <c r="R509" i="1" s="1"/>
  <c r="R510" i="1" s="1"/>
  <c r="R511" i="1" s="1"/>
  <c r="R512" i="1" s="1"/>
  <c r="R513" i="1" s="1"/>
  <c r="R514" i="1" s="1"/>
  <c r="R515" i="1" s="1"/>
  <c r="R516" i="1" s="1"/>
  <c r="R517" i="1" s="1"/>
  <c r="R518" i="1" s="1"/>
  <c r="R519" i="1" s="1"/>
  <c r="R520" i="1" s="1"/>
  <c r="R521" i="1" s="1"/>
  <c r="R522" i="1" s="1"/>
  <c r="R523" i="1" s="1"/>
  <c r="R524" i="1" s="1"/>
  <c r="R525" i="1" s="1"/>
  <c r="R526" i="1" s="1"/>
  <c r="R527" i="1" s="1"/>
  <c r="R528" i="1" s="1"/>
  <c r="R529" i="1" s="1"/>
  <c r="R530" i="1" s="1"/>
  <c r="R531" i="1" s="1"/>
  <c r="R532" i="1" s="1"/>
  <c r="R533" i="1" s="1"/>
  <c r="R534" i="1" s="1"/>
  <c r="R535" i="1" s="1"/>
  <c r="R536" i="1" s="1"/>
  <c r="R537" i="1" s="1"/>
  <c r="R538" i="1" s="1"/>
  <c r="R539" i="1" s="1"/>
  <c r="R540" i="1" s="1"/>
  <c r="R541" i="1" s="1"/>
  <c r="R542" i="1" s="1"/>
  <c r="R543" i="1" s="1"/>
  <c r="R544" i="1" s="1"/>
  <c r="R545" i="1" s="1"/>
  <c r="R546" i="1" s="1"/>
  <c r="R547" i="1" s="1"/>
  <c r="R548" i="1" s="1"/>
  <c r="R549" i="1" s="1"/>
  <c r="R550" i="1" s="1"/>
  <c r="R551" i="1" s="1"/>
  <c r="R552" i="1" s="1"/>
  <c r="R553" i="1" s="1"/>
  <c r="R554" i="1" s="1"/>
  <c r="R555" i="1" s="1"/>
  <c r="R557" i="1" l="1"/>
  <c r="R558" i="1" s="1"/>
  <c r="R559" i="1" s="1"/>
  <c r="R560" i="1" s="1"/>
  <c r="R561" i="1" s="1"/>
  <c r="R562" i="1" s="1"/>
  <c r="R563" i="1" s="1"/>
  <c r="R564" i="1" s="1"/>
  <c r="R565" i="1" s="1"/>
  <c r="R566" i="1" s="1"/>
  <c r="R567" i="1" s="1"/>
  <c r="R568" i="1" s="1"/>
  <c r="R569" i="1" s="1"/>
  <c r="R570" i="1" s="1"/>
  <c r="R571" i="1" s="1"/>
  <c r="R572" i="1" s="1"/>
  <c r="R573" i="1" s="1"/>
  <c r="R574" i="1" s="1"/>
  <c r="R575" i="1" s="1"/>
  <c r="R576" i="1" s="1"/>
  <c r="R577" i="1" s="1"/>
  <c r="R578" i="1" s="1"/>
  <c r="R579" i="1" s="1"/>
  <c r="R580" i="1" s="1"/>
  <c r="R581" i="1" s="1"/>
  <c r="R582" i="1" s="1"/>
  <c r="R583" i="1" s="1"/>
  <c r="R584" i="1" s="1"/>
  <c r="R585" i="1" s="1"/>
  <c r="R586" i="1" s="1"/>
  <c r="R587" i="1" s="1"/>
  <c r="R588" i="1" s="1"/>
  <c r="R589" i="1" s="1"/>
  <c r="R590" i="1" s="1"/>
  <c r="R591" i="1" s="1"/>
  <c r="R592" i="1" s="1"/>
  <c r="R593" i="1" s="1"/>
  <c r="R594" i="1" s="1"/>
  <c r="R595" i="1" s="1"/>
  <c r="R596" i="1" s="1"/>
  <c r="R597" i="1" s="1"/>
  <c r="R598" i="1" s="1"/>
  <c r="R599" i="1" s="1"/>
  <c r="R600" i="1" s="1"/>
  <c r="R601" i="1" s="1"/>
  <c r="R602" i="1" s="1"/>
  <c r="R603" i="1" s="1"/>
  <c r="R604" i="1" s="1"/>
  <c r="R605" i="1" s="1"/>
  <c r="R606" i="1" s="1"/>
  <c r="R607" i="1" s="1"/>
  <c r="R608" i="1" s="1"/>
  <c r="R609" i="1" s="1"/>
  <c r="R610" i="1" s="1"/>
  <c r="R611" i="1" s="1"/>
  <c r="R612" i="1" s="1"/>
  <c r="R613" i="1" s="1"/>
  <c r="R614" i="1" s="1"/>
  <c r="R456" i="1" s="1"/>
  <c r="R615" i="1" s="1"/>
  <c r="R616" i="1" s="1"/>
  <c r="R617" i="1" s="1"/>
  <c r="R618" i="1" s="1"/>
  <c r="R619" i="1" s="1"/>
  <c r="R620" i="1" s="1"/>
  <c r="R621" i="1" s="1"/>
  <c r="R622" i="1" s="1"/>
  <c r="R623" i="1" s="1"/>
  <c r="R624" i="1" s="1"/>
  <c r="R625" i="1" s="1"/>
  <c r="R626" i="1" s="1"/>
  <c r="R627" i="1" s="1"/>
  <c r="R628" i="1" s="1"/>
  <c r="R629" i="1" s="1"/>
  <c r="R630" i="1" s="1"/>
  <c r="R631" i="1" s="1"/>
  <c r="R632" i="1" s="1"/>
  <c r="R633" i="1" s="1"/>
  <c r="R634" i="1" s="1"/>
  <c r="R635" i="1" s="1"/>
  <c r="R636" i="1" s="1"/>
  <c r="R637" i="1" s="1"/>
  <c r="R638" i="1" s="1"/>
  <c r="R639" i="1" s="1"/>
  <c r="R640" i="1" s="1"/>
  <c r="R641" i="1" s="1"/>
  <c r="R642" i="1" s="1"/>
  <c r="R643" i="1" s="1"/>
  <c r="R644" i="1" s="1"/>
  <c r="R645" i="1" s="1"/>
  <c r="R646" i="1" s="1"/>
  <c r="R647" i="1" s="1"/>
  <c r="R648" i="1" s="1"/>
  <c r="R649" i="1" s="1"/>
  <c r="R650" i="1" s="1"/>
  <c r="R651" i="1" s="1"/>
  <c r="R652" i="1" s="1"/>
  <c r="R653" i="1" s="1"/>
  <c r="R654" i="1" s="1"/>
  <c r="R655" i="1" s="1"/>
  <c r="R656" i="1" s="1"/>
  <c r="R657" i="1" s="1"/>
  <c r="R658" i="1" s="1"/>
  <c r="R659" i="1" s="1"/>
  <c r="R660" i="1" s="1"/>
  <c r="R661" i="1" s="1"/>
  <c r="R662" i="1" s="1"/>
  <c r="R663" i="1" s="1"/>
  <c r="R664" i="1" s="1"/>
  <c r="R665" i="1" s="1"/>
  <c r="R666" i="1" s="1"/>
  <c r="R667" i="1" s="1"/>
  <c r="R668" i="1" s="1"/>
  <c r="R669" i="1" s="1"/>
  <c r="R670" i="1" s="1"/>
  <c r="R671" i="1" s="1"/>
  <c r="R672" i="1" s="1"/>
  <c r="R673" i="1" s="1"/>
  <c r="R674" i="1" s="1"/>
  <c r="R675" i="1" s="1"/>
  <c r="R676" i="1" s="1"/>
  <c r="R677" i="1" s="1"/>
  <c r="R678" i="1" s="1"/>
  <c r="R679" i="1" s="1"/>
  <c r="R680" i="1" s="1"/>
  <c r="R681" i="1" s="1"/>
  <c r="R682" i="1" s="1"/>
  <c r="R683" i="1" s="1"/>
  <c r="R684" i="1" s="1"/>
  <c r="R685" i="1" s="1"/>
  <c r="R686" i="1" s="1"/>
  <c r="R687" i="1" s="1"/>
  <c r="R688" i="1" s="1"/>
  <c r="R689" i="1" s="1"/>
  <c r="R690" i="1" s="1"/>
  <c r="R691" i="1" s="1"/>
  <c r="R692" i="1" s="1"/>
  <c r="R693" i="1" s="1"/>
  <c r="R694" i="1" s="1"/>
  <c r="R695" i="1" s="1"/>
  <c r="R696" i="1" s="1"/>
  <c r="R697" i="1" s="1"/>
  <c r="R698" i="1" s="1"/>
  <c r="R699" i="1" s="1"/>
  <c r="R700" i="1" s="1"/>
  <c r="R701" i="1" s="1"/>
  <c r="R702" i="1" s="1"/>
  <c r="R703" i="1" s="1"/>
  <c r="R704" i="1" s="1"/>
  <c r="R705" i="1" s="1"/>
  <c r="R706" i="1" s="1"/>
  <c r="R707" i="1" s="1"/>
  <c r="R708" i="1" s="1"/>
  <c r="R709" i="1" s="1"/>
  <c r="R710" i="1" s="1"/>
  <c r="R711" i="1" s="1"/>
  <c r="R712" i="1" s="1"/>
  <c r="R713" i="1" s="1"/>
  <c r="R714" i="1" s="1"/>
  <c r="R715" i="1" s="1"/>
  <c r="R716" i="1" s="1"/>
  <c r="R717" i="1" s="1"/>
  <c r="R718" i="1" s="1"/>
  <c r="R719" i="1" s="1"/>
  <c r="R720" i="1" s="1"/>
  <c r="R721" i="1" s="1"/>
  <c r="R722" i="1" s="1"/>
  <c r="R723" i="1" s="1"/>
  <c r="R724" i="1" s="1"/>
  <c r="R725" i="1" s="1"/>
  <c r="R726" i="1" s="1"/>
  <c r="R727" i="1" s="1"/>
  <c r="R728" i="1" s="1"/>
  <c r="R729" i="1" s="1"/>
  <c r="R730" i="1" s="1"/>
  <c r="R731" i="1" s="1"/>
  <c r="R732" i="1" s="1"/>
  <c r="R733" i="1" s="1"/>
  <c r="R734" i="1" s="1"/>
  <c r="R735" i="1" s="1"/>
  <c r="R736" i="1" s="1"/>
  <c r="R737" i="1" s="1"/>
  <c r="R738" i="1" s="1"/>
  <c r="R739" i="1" s="1"/>
  <c r="R740" i="1" s="1"/>
  <c r="R741" i="1" s="1"/>
  <c r="R742" i="1" s="1"/>
  <c r="R743" i="1" s="1"/>
  <c r="R744" i="1" s="1"/>
  <c r="R745" i="1" s="1"/>
  <c r="R746" i="1" s="1"/>
  <c r="R747" i="1" s="1"/>
  <c r="R748" i="1" s="1"/>
  <c r="R749" i="1" s="1"/>
  <c r="R750" i="1" s="1"/>
  <c r="R751" i="1" s="1"/>
  <c r="R752" i="1" s="1"/>
  <c r="R753" i="1" s="1"/>
  <c r="R754" i="1" s="1"/>
  <c r="R755" i="1" s="1"/>
  <c r="R756" i="1" s="1"/>
  <c r="R757" i="1" s="1"/>
  <c r="R758" i="1" s="1"/>
  <c r="R759" i="1" s="1"/>
  <c r="R760" i="1" s="1"/>
  <c r="R761" i="1" s="1"/>
  <c r="R762" i="1" s="1"/>
  <c r="R763" i="1" s="1"/>
  <c r="R764" i="1" s="1"/>
  <c r="R765" i="1" s="1"/>
  <c r="R766" i="1" s="1"/>
  <c r="R767" i="1" s="1"/>
  <c r="R768" i="1" s="1"/>
  <c r="R769" i="1" s="1"/>
  <c r="R770" i="1" s="1"/>
  <c r="R771" i="1" s="1"/>
  <c r="R772" i="1" s="1"/>
  <c r="R773" i="1" s="1"/>
  <c r="R774" i="1" s="1"/>
  <c r="R775" i="1" s="1"/>
  <c r="R776" i="1" s="1"/>
  <c r="R777" i="1" s="1"/>
  <c r="R778" i="1" s="1"/>
  <c r="R779" i="1" s="1"/>
  <c r="R780" i="1" s="1"/>
  <c r="R781" i="1" s="1"/>
  <c r="R782" i="1" s="1"/>
  <c r="R783" i="1" s="1"/>
  <c r="R784" i="1" s="1"/>
  <c r="R556" i="1"/>
  <c r="R786" i="1" l="1"/>
  <c r="R788" i="1" s="1"/>
  <c r="R790" i="1" s="1"/>
  <c r="R792" i="1" s="1"/>
  <c r="R794" i="1" s="1"/>
  <c r="R797" i="1" s="1"/>
  <c r="R800" i="1" s="1"/>
  <c r="R803" i="1" s="1"/>
  <c r="R806" i="1" s="1"/>
  <c r="R785" i="1"/>
  <c r="R787" i="1" s="1"/>
  <c r="R789" i="1" s="1"/>
  <c r="R791" i="1" s="1"/>
  <c r="R793" i="1" s="1"/>
  <c r="R795" i="1" l="1"/>
  <c r="R798" i="1" s="1"/>
  <c r="R801" i="1" s="1"/>
  <c r="R804" i="1" s="1"/>
  <c r="R796" i="1"/>
  <c r="R799" i="1" s="1"/>
  <c r="R802" i="1" s="1"/>
  <c r="R80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R638" authorId="0" shapeId="0" xr:uid="{00000000-0006-0000-0000-000001000000}">
      <text>
        <r>
          <rPr>
            <sz val="10"/>
            <color rgb="FF000000"/>
            <rFont val="Arial"/>
            <scheme val="minor"/>
          </rPr>
          <t>No dia 03/06 estava com 5.000 no tanque, porém no medidor do tanque estava correto, acreditamos que quando abasteceu acabou colocando um pouco a mais.
	-Lauren Jhennifer</t>
        </r>
      </text>
    </comment>
  </commentList>
</comments>
</file>

<file path=xl/sharedStrings.xml><?xml version="1.0" encoding="utf-8"?>
<sst xmlns="http://schemas.openxmlformats.org/spreadsheetml/2006/main" count="4704" uniqueCount="292">
  <si>
    <t>Carimbo de data/hora</t>
  </si>
  <si>
    <t>Documento</t>
  </si>
  <si>
    <t>Data</t>
  </si>
  <si>
    <t>Placa</t>
  </si>
  <si>
    <t>Codigo Despesa</t>
  </si>
  <si>
    <t>Descrição Despesa</t>
  </si>
  <si>
    <t>CNPJ Fornecedor</t>
  </si>
  <si>
    <t>Quantidade de litros</t>
  </si>
  <si>
    <t>Valor Unitario</t>
  </si>
  <si>
    <t>Valor Total</t>
  </si>
  <si>
    <t>KM Atual</t>
  </si>
  <si>
    <t>Observações</t>
  </si>
  <si>
    <t>Column 10</t>
  </si>
  <si>
    <t>Responsavél pelo abastecimento</t>
  </si>
  <si>
    <t>Tipo</t>
  </si>
  <si>
    <t>Medidor do tanque atual</t>
  </si>
  <si>
    <t>Soma do medidor + litros</t>
  </si>
  <si>
    <t>Quantidade atual tanque</t>
  </si>
  <si>
    <t>NYF1166</t>
  </si>
  <si>
    <t>Junior</t>
  </si>
  <si>
    <t>Saída</t>
  </si>
  <si>
    <t>FHI8909</t>
  </si>
  <si>
    <t xml:space="preserve">Junior </t>
  </si>
  <si>
    <t>PVD2450</t>
  </si>
  <si>
    <t>QMQ5351</t>
  </si>
  <si>
    <t>FZG4F66</t>
  </si>
  <si>
    <t>QPA8450</t>
  </si>
  <si>
    <t>SYJ0E53</t>
  </si>
  <si>
    <t xml:space="preserve">Eduardo </t>
  </si>
  <si>
    <t>FZG5A23</t>
  </si>
  <si>
    <t>BPQ3I53</t>
  </si>
  <si>
    <t>SYN6C07</t>
  </si>
  <si>
    <t>TDP7I31</t>
  </si>
  <si>
    <t>AXS9G25</t>
  </si>
  <si>
    <t>TCZ5G61</t>
  </si>
  <si>
    <t>TCT6G13</t>
  </si>
  <si>
    <t>PZE8684</t>
  </si>
  <si>
    <t>HOB1G50</t>
  </si>
  <si>
    <t>RUJ4I21</t>
  </si>
  <si>
    <t>-</t>
  </si>
  <si>
    <t>Eduardo</t>
  </si>
  <si>
    <t>Entrada</t>
  </si>
  <si>
    <t>TDQ1F80</t>
  </si>
  <si>
    <t>OQG0G68</t>
  </si>
  <si>
    <t>SIJ7J52</t>
  </si>
  <si>
    <t>ASW9J91</t>
  </si>
  <si>
    <t>TCG1D95</t>
  </si>
  <si>
    <t>EBO0I79</t>
  </si>
  <si>
    <t xml:space="preserve">NYF1166 </t>
  </si>
  <si>
    <t>SIX6A60</t>
  </si>
  <si>
    <t>Marcos</t>
  </si>
  <si>
    <t xml:space="preserve">Marcos </t>
  </si>
  <si>
    <t>SYR8F16</t>
  </si>
  <si>
    <t>GWI4D64</t>
  </si>
  <si>
    <t>Nyf1166</t>
  </si>
  <si>
    <t>Pze8684</t>
  </si>
  <si>
    <t xml:space="preserve">BPQ3I53 </t>
  </si>
  <si>
    <t>FMZ8I54</t>
  </si>
  <si>
    <t xml:space="preserve">- </t>
  </si>
  <si>
    <t>Pvd2450</t>
  </si>
  <si>
    <t>Correção</t>
  </si>
  <si>
    <t>Lauren</t>
  </si>
  <si>
    <t>CPN1798</t>
  </si>
  <si>
    <t>Fzg4f66</t>
  </si>
  <si>
    <t>BPQ3i53</t>
  </si>
  <si>
    <t>Sij7j52</t>
  </si>
  <si>
    <t>Bpq3i53</t>
  </si>
  <si>
    <t>Fzg5a23</t>
  </si>
  <si>
    <t xml:space="preserve">SYJ0E53 </t>
  </si>
  <si>
    <t xml:space="preserve">PVD2450 </t>
  </si>
  <si>
    <t xml:space="preserve">SYR8F16 </t>
  </si>
  <si>
    <t xml:space="preserve">ASW9J91 </t>
  </si>
  <si>
    <t xml:space="preserve">HOB1G50 </t>
  </si>
  <si>
    <t xml:space="preserve">PZE8684 </t>
  </si>
  <si>
    <t xml:space="preserve">FHI8909 </t>
  </si>
  <si>
    <t xml:space="preserve">FZG5A23 </t>
  </si>
  <si>
    <t xml:space="preserve">RUJ4I21 </t>
  </si>
  <si>
    <t xml:space="preserve">GWI4D64 </t>
  </si>
  <si>
    <t xml:space="preserve">FZG4F66 </t>
  </si>
  <si>
    <t xml:space="preserve">AXS9G25 </t>
  </si>
  <si>
    <t xml:space="preserve">QPA8450 </t>
  </si>
  <si>
    <t xml:space="preserve">QMQ5351 </t>
  </si>
  <si>
    <t xml:space="preserve">SYN6C07 </t>
  </si>
  <si>
    <t>RUJ4i21</t>
  </si>
  <si>
    <t xml:space="preserve">FMZ8I54 </t>
  </si>
  <si>
    <t>QNU5805</t>
  </si>
  <si>
    <t xml:space="preserve">TDP7I31 </t>
  </si>
  <si>
    <t xml:space="preserve">TDQ1F80 </t>
  </si>
  <si>
    <t xml:space="preserve">OQG0G68 </t>
  </si>
  <si>
    <t xml:space="preserve">TCZ5G61 </t>
  </si>
  <si>
    <t xml:space="preserve">TCT6G13 </t>
  </si>
  <si>
    <t>OOY7286</t>
  </si>
  <si>
    <t>Fernando</t>
  </si>
  <si>
    <t xml:space="preserve">TCG1D95 </t>
  </si>
  <si>
    <t xml:space="preserve">CPN1798 </t>
  </si>
  <si>
    <t>QQM5087</t>
  </si>
  <si>
    <t>GGN2B61</t>
  </si>
  <si>
    <t>EDUARDO</t>
  </si>
  <si>
    <t>QWS8608</t>
  </si>
  <si>
    <t>PZE8689</t>
  </si>
  <si>
    <t>_</t>
  </si>
  <si>
    <t xml:space="preserve"> - </t>
  </si>
  <si>
    <t>459493.8</t>
  </si>
  <si>
    <t>OQK6717</t>
  </si>
  <si>
    <t>27982.2</t>
  </si>
  <si>
    <t>413918.6</t>
  </si>
  <si>
    <t>123801.2</t>
  </si>
  <si>
    <t>280275.9</t>
  </si>
  <si>
    <t>503191.2</t>
  </si>
  <si>
    <t>280734.1</t>
  </si>
  <si>
    <t>462559.5</t>
  </si>
  <si>
    <t xml:space="preserve">05.338.747/0001-78
</t>
  </si>
  <si>
    <t>755050.1</t>
  </si>
  <si>
    <t>20848.5</t>
  </si>
  <si>
    <t>27.656.438/0001-89</t>
  </si>
  <si>
    <t>78.901.915/0002-46</t>
  </si>
  <si>
    <t>02.736.256/0001-97</t>
  </si>
  <si>
    <t>39.006.051/0001-66</t>
  </si>
  <si>
    <t>FSR0H16</t>
  </si>
  <si>
    <t>03.118.068/0001-68</t>
  </si>
  <si>
    <t>08.348.967/0001-70</t>
  </si>
  <si>
    <t>05.333.717/0001-79</t>
  </si>
  <si>
    <t>44.736.924/0001-26</t>
  </si>
  <si>
    <t>07.822.477/0001-00</t>
  </si>
  <si>
    <t>20.415.295/0017-31</t>
  </si>
  <si>
    <t>01.226.797/0001-02</t>
  </si>
  <si>
    <t>RMF8H75</t>
  </si>
  <si>
    <t>05.304.501/0001-85</t>
  </si>
  <si>
    <t>13.183.487/0001-37</t>
  </si>
  <si>
    <t>08.579.718/0001-96</t>
  </si>
  <si>
    <t>02.896.671/0004-50</t>
  </si>
  <si>
    <t>65.513.848/0001-60</t>
  </si>
  <si>
    <t>02.896.671/0001-08</t>
  </si>
  <si>
    <t>02.896.671/0011-80</t>
  </si>
  <si>
    <t>07.473.735/0142-12</t>
  </si>
  <si>
    <t>19.035.997/0001-43</t>
  </si>
  <si>
    <t>09.472.083/0001-96</t>
  </si>
  <si>
    <t>01.705.269/0001-36</t>
  </si>
  <si>
    <t xml:space="preserve">07.473.735/0033-69
</t>
  </si>
  <si>
    <t xml:space="preserve">07.473.735/0143-01
</t>
  </si>
  <si>
    <t>52.963.683/0001-86</t>
  </si>
  <si>
    <t>01.122.986/0001-35</t>
  </si>
  <si>
    <t>00.421.124/0001-40</t>
  </si>
  <si>
    <t>07.906.908/0001-08</t>
  </si>
  <si>
    <t>07.745.105/0001-19</t>
  </si>
  <si>
    <t>04.176.035/0001-37</t>
  </si>
  <si>
    <t>07.473.735/0182-00</t>
  </si>
  <si>
    <t>07.473.735/0161-85</t>
  </si>
  <si>
    <t>07.473.735/0033-69</t>
  </si>
  <si>
    <t>20.415.295/0064-58</t>
  </si>
  <si>
    <t>ARLA</t>
  </si>
  <si>
    <t>07.473.735/0043-30</t>
  </si>
  <si>
    <t>20.415.295/0029-75</t>
  </si>
  <si>
    <t>20.415.295/0069-62</t>
  </si>
  <si>
    <t>20.415.295/0010-65</t>
  </si>
  <si>
    <t>20.415.295/0001-74</t>
  </si>
  <si>
    <t>11/007/2025</t>
  </si>
  <si>
    <t xml:space="preserve"> BPQ3I53</t>
  </si>
  <si>
    <t>20.415.295/0019-01</t>
  </si>
  <si>
    <t>20.415.295/0007-60</t>
  </si>
  <si>
    <t>20.415.295/0056-48</t>
  </si>
  <si>
    <t xml:space="preserve"> CPN1798</t>
  </si>
  <si>
    <t>20.415.295/0006-89</t>
  </si>
  <si>
    <t>20.415.295/0034-32</t>
  </si>
  <si>
    <t>EWJ1D79</t>
  </si>
  <si>
    <t>20.415.295/0016-50</t>
  </si>
  <si>
    <t>20.415.295/0013-08</t>
  </si>
  <si>
    <t>20.415.295/0072-68</t>
  </si>
  <si>
    <t>20.415.295/0042-42</t>
  </si>
  <si>
    <t>20.415.295/0060-24</t>
  </si>
  <si>
    <t xml:space="preserve"> 20.415.295/0013-08</t>
  </si>
  <si>
    <t>20.415.295/0020-37</t>
  </si>
  <si>
    <t>20.415.295/0033-51</t>
  </si>
  <si>
    <t xml:space="preserve">20.415.295/0033-51
</t>
  </si>
  <si>
    <t>20.415.295/0050-52</t>
  </si>
  <si>
    <t xml:space="preserve">	581404</t>
  </si>
  <si>
    <t xml:space="preserve">	926065</t>
  </si>
  <si>
    <t xml:space="preserve">515672	</t>
  </si>
  <si>
    <t xml:space="preserve">	582051</t>
  </si>
  <si>
    <t xml:space="preserve">	807303</t>
  </si>
  <si>
    <t xml:space="preserve">	390588</t>
  </si>
  <si>
    <t xml:space="preserve">88689	</t>
  </si>
  <si>
    <t xml:space="preserve">	454752</t>
  </si>
  <si>
    <t xml:space="preserve">	454968</t>
  </si>
  <si>
    <t xml:space="preserve">	808508</t>
  </si>
  <si>
    <t xml:space="preserve">459675	</t>
  </si>
  <si>
    <t xml:space="preserve">731321	</t>
  </si>
  <si>
    <t xml:space="preserve">	464417</t>
  </si>
  <si>
    <t xml:space="preserve">362210	</t>
  </si>
  <si>
    <t xml:space="preserve">590460	</t>
  </si>
  <si>
    <t xml:space="preserve">	936127</t>
  </si>
  <si>
    <t xml:space="preserve">400856	</t>
  </si>
  <si>
    <t xml:space="preserve">400858	</t>
  </si>
  <si>
    <t xml:space="preserve">	91369</t>
  </si>
  <si>
    <t xml:space="preserve">	593464</t>
  </si>
  <si>
    <t xml:space="preserve">	428228</t>
  </si>
  <si>
    <t xml:space="preserve">	470034</t>
  </si>
  <si>
    <t xml:space="preserve">608771	</t>
  </si>
  <si>
    <t xml:space="preserve">	521940</t>
  </si>
  <si>
    <t xml:space="preserve">92021	</t>
  </si>
  <si>
    <t xml:space="preserve">	277590</t>
  </si>
  <si>
    <t xml:space="preserve">	406036</t>
  </si>
  <si>
    <t xml:space="preserve">430790	</t>
  </si>
  <si>
    <t xml:space="preserve">	366725</t>
  </si>
  <si>
    <t xml:space="preserve">	406348</t>
  </si>
  <si>
    <t xml:space="preserve">569947	</t>
  </si>
  <si>
    <t xml:space="preserve">	408826</t>
  </si>
  <si>
    <t xml:space="preserve">	591644	</t>
  </si>
  <si>
    <t xml:space="preserve">	432729</t>
  </si>
  <si>
    <t xml:space="preserve">	611900</t>
  </si>
  <si>
    <t xml:space="preserve">368522	</t>
  </si>
  <si>
    <t xml:space="preserve">368523	</t>
  </si>
  <si>
    <t xml:space="preserve">480963	</t>
  </si>
  <si>
    <t xml:space="preserve">602222	</t>
  </si>
  <si>
    <t xml:space="preserve">525184	</t>
  </si>
  <si>
    <t xml:space="preserve">	410171</t>
  </si>
  <si>
    <t xml:space="preserve">	592206</t>
  </si>
  <si>
    <t xml:space="preserve">	603232</t>
  </si>
  <si>
    <t xml:space="preserve">	282340</t>
  </si>
  <si>
    <t xml:space="preserve">	605103	</t>
  </si>
  <si>
    <t xml:space="preserve">	605294</t>
  </si>
  <si>
    <t xml:space="preserve">	413414	</t>
  </si>
  <si>
    <t xml:space="preserve">	594294	</t>
  </si>
  <si>
    <t xml:space="preserve">116383	</t>
  </si>
  <si>
    <t xml:space="preserve">454611	</t>
  </si>
  <si>
    <t xml:space="preserve">	415094	</t>
  </si>
  <si>
    <t xml:space="preserve">514218	</t>
  </si>
  <si>
    <t xml:space="preserve">	436668</t>
  </si>
  <si>
    <t xml:space="preserve">	459055</t>
  </si>
  <si>
    <t xml:space="preserve">	416801</t>
  </si>
  <si>
    <t xml:space="preserve">	2641</t>
  </si>
  <si>
    <t xml:space="preserve">	418602</t>
  </si>
  <si>
    <t xml:space="preserve">	492698</t>
  </si>
  <si>
    <t xml:space="preserve">	368145</t>
  </si>
  <si>
    <t xml:space="preserve">497344	</t>
  </si>
  <si>
    <t xml:space="preserve">618142	</t>
  </si>
  <si>
    <t xml:space="preserve">	957008</t>
  </si>
  <si>
    <t xml:space="preserve">	540917</t>
  </si>
  <si>
    <t xml:space="preserve">	341600	</t>
  </si>
  <si>
    <t xml:space="preserve">533872	</t>
  </si>
  <si>
    <t xml:space="preserve">445913	</t>
  </si>
  <si>
    <t xml:space="preserve">	98422</t>
  </si>
  <si>
    <t xml:space="preserve">	9055</t>
  </si>
  <si>
    <t xml:space="preserve">12886	</t>
  </si>
  <si>
    <t xml:space="preserve">	22751</t>
  </si>
  <si>
    <t xml:space="preserve">604040	</t>
  </si>
  <si>
    <t xml:space="preserve">	535967</t>
  </si>
  <si>
    <t xml:space="preserve">	380778</t>
  </si>
  <si>
    <t xml:space="preserve">14244	</t>
  </si>
  <si>
    <t xml:space="preserve">	967329</t>
  </si>
  <si>
    <t xml:space="preserve">465339	</t>
  </si>
  <si>
    <t xml:space="preserve">	465879</t>
  </si>
  <si>
    <t xml:space="preserve">	129818</t>
  </si>
  <si>
    <t xml:space="preserve">606992	</t>
  </si>
  <si>
    <t xml:space="preserve">	625117	</t>
  </si>
  <si>
    <t xml:space="preserve">	625118</t>
  </si>
  <si>
    <t xml:space="preserve">	374770</t>
  </si>
  <si>
    <t xml:space="preserve">	18248</t>
  </si>
  <si>
    <t xml:space="preserve">540333	</t>
  </si>
  <si>
    <t xml:space="preserve">	468832</t>
  </si>
  <si>
    <t xml:space="preserve">	101403</t>
  </si>
  <si>
    <t xml:space="preserve">	469049</t>
  </si>
  <si>
    <t xml:space="preserve">	21286</t>
  </si>
  <si>
    <t xml:space="preserve">	388585</t>
  </si>
  <si>
    <t xml:space="preserve">470748	</t>
  </si>
  <si>
    <t xml:space="preserve">	389441</t>
  </si>
  <si>
    <t xml:space="preserve">	389442</t>
  </si>
  <si>
    <t xml:space="preserve">	629882</t>
  </si>
  <si>
    <t xml:space="preserve">	28147</t>
  </si>
  <si>
    <t xml:space="preserve">	28203</t>
  </si>
  <si>
    <t xml:space="preserve">	239783</t>
  </si>
  <si>
    <t xml:space="preserve">	239784</t>
  </si>
  <si>
    <t xml:space="preserve">	33858</t>
  </si>
  <si>
    <t xml:space="preserve">	351338</t>
  </si>
  <si>
    <t xml:space="preserve">	984861</t>
  </si>
  <si>
    <t xml:space="preserve">	37155</t>
  </si>
  <si>
    <t xml:space="preserve">	633175</t>
  </si>
  <si>
    <t xml:space="preserve">	475589</t>
  </si>
  <si>
    <t xml:space="preserve">	464163</t>
  </si>
  <si>
    <t xml:space="preserve">	617193</t>
  </si>
  <si>
    <t xml:space="preserve">476566	</t>
  </si>
  <si>
    <t xml:space="preserve">	36625</t>
  </si>
  <si>
    <t>TDP 7I31</t>
  </si>
  <si>
    <t xml:space="preserve">351567	</t>
  </si>
  <si>
    <t>GASOLINA COMUM</t>
  </si>
  <si>
    <t>EZT5167</t>
  </si>
  <si>
    <t>FJV3D37</t>
  </si>
  <si>
    <t>OQD1416</t>
  </si>
  <si>
    <t>OQG0668</t>
  </si>
  <si>
    <t>PWA0E98</t>
  </si>
  <si>
    <t>QUM8566</t>
  </si>
  <si>
    <t>DIESEL COMUM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</si>
</sst>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m/d/yyyy\ h:mm:ss"/>
    <numFmt numFmtId="165" formatCode="dd/mm"/>
    <numFmt numFmtId="166" formatCode="dd/mm/yyyy\ hh:mm:ss"/>
    <numFmt numFmtId="167" formatCode="[$R$ -416]#,##0.00"/>
  </numFmts>
  <fonts count="5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rgb="FFFFFFFF"/>
      <name val="Arial"/>
      <scheme val="minor"/>
    </font>
    <font>
      <sz val="10"/>
      <color rgb="FFFF0000"/>
      <name val="Arial"/>
      <scheme val="minor"/>
    </font>
    <font>
      <sz val="10"/>
      <color theme="1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5B3F86"/>
        <bgColor rgb="FF5B3F86"/>
      </patternFill>
    </fill>
    <fill>
      <patternFill patternType="solid">
        <fgColor rgb="FFFFFF00"/>
        <bgColor rgb="FFFFFF00"/>
      </patternFill>
    </fill>
  </fills>
  <borders count="14">
    <border>
      <left/>
      <right/>
      <top/>
      <bottom/>
      <diagonal/>
    </border>
    <border>
      <left style="thin">
        <color rgb="FF442F65"/>
      </left>
      <right style="thin">
        <color rgb="FF5B3F86"/>
      </right>
      <top style="thin">
        <color rgb="FF442F65"/>
      </top>
      <bottom style="thin">
        <color rgb="FF442F65"/>
      </bottom>
      <diagonal/>
    </border>
    <border>
      <left style="thin">
        <color rgb="FFFFFFFF"/>
      </left>
      <right style="thin">
        <color rgb="FFFFFFFF"/>
      </right>
      <top style="thin">
        <color rgb="FF442F65"/>
      </top>
      <bottom style="thin">
        <color rgb="FF442F65"/>
      </bottom>
      <diagonal/>
    </border>
    <border>
      <left style="thin">
        <color rgb="FF5B3F86"/>
      </left>
      <right style="thin">
        <color rgb="FF5B3F86"/>
      </right>
      <top style="thin">
        <color rgb="FF442F65"/>
      </top>
      <bottom style="thin">
        <color rgb="FF442F65"/>
      </bottom>
      <diagonal/>
    </border>
    <border>
      <left style="thin">
        <color rgb="FF5B3F86"/>
      </left>
      <right style="thin">
        <color rgb="FF442F65"/>
      </right>
      <top style="thin">
        <color rgb="FF442F65"/>
      </top>
      <bottom style="thin">
        <color rgb="FF442F65"/>
      </bottom>
      <diagonal/>
    </border>
    <border>
      <left style="thin">
        <color rgb="FF000000"/>
      </left>
      <right style="thin">
        <color rgb="FFFFFFFF"/>
      </right>
      <top style="thin">
        <color rgb="FF000000"/>
      </top>
      <bottom style="thin">
        <color rgb="FF000000"/>
      </bottom>
      <diagonal/>
    </border>
    <border>
      <left style="thin">
        <color rgb="FFFFFFFF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F8F9FA"/>
      </right>
      <top style="thin">
        <color rgb="FF000000"/>
      </top>
      <bottom style="thin">
        <color rgb="FF000000"/>
      </bottom>
      <diagonal/>
    </border>
    <border>
      <left style="thin">
        <color rgb="FFF8F9FA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FFFF00"/>
      </right>
      <top style="thin">
        <color rgb="FF000000"/>
      </top>
      <bottom style="thin">
        <color rgb="FF000000"/>
      </bottom>
      <diagonal/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164" fontId="1" fillId="0" borderId="5" xfId="0" applyNumberFormat="1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14" fontId="1" fillId="0" borderId="7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7" xfId="0" applyFont="1" applyBorder="1" applyAlignment="1">
      <alignment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164" fontId="1" fillId="0" borderId="10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164" fontId="3" fillId="4" borderId="12" xfId="0" applyNumberFormat="1" applyFont="1" applyFill="1" applyBorder="1" applyAlignment="1">
      <alignment horizontal="center" vertical="center"/>
    </xf>
    <xf numFmtId="14" fontId="3" fillId="4" borderId="7" xfId="0" applyNumberFormat="1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165" fontId="1" fillId="0" borderId="7" xfId="0" applyNumberFormat="1" applyFont="1" applyBorder="1" applyAlignment="1">
      <alignment horizontal="center" vertical="center"/>
    </xf>
    <xf numFmtId="22" fontId="1" fillId="0" borderId="5" xfId="0" applyNumberFormat="1" applyFont="1" applyBorder="1" applyAlignment="1">
      <alignment horizontal="center" vertical="center"/>
    </xf>
    <xf numFmtId="22" fontId="1" fillId="0" borderId="10" xfId="0" applyNumberFormat="1" applyFont="1" applyBorder="1" applyAlignment="1">
      <alignment horizontal="center" vertical="center"/>
    </xf>
    <xf numFmtId="166" fontId="1" fillId="0" borderId="5" xfId="0" applyNumberFormat="1" applyFont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164" fontId="1" fillId="0" borderId="7" xfId="0" applyNumberFormat="1" applyFont="1" applyBorder="1" applyAlignment="1">
      <alignment horizontal="center" vertical="center"/>
    </xf>
    <xf numFmtId="164" fontId="1" fillId="0" borderId="7" xfId="0" applyNumberFormat="1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14" fontId="1" fillId="0" borderId="7" xfId="0" applyNumberFormat="1" applyFont="1" applyBorder="1" applyAlignment="1">
      <alignment horizontal="center"/>
    </xf>
    <xf numFmtId="0" fontId="1" fillId="0" borderId="7" xfId="0" applyFont="1" applyBorder="1"/>
    <xf numFmtId="0" fontId="1" fillId="0" borderId="4" xfId="0" applyFont="1" applyBorder="1" applyAlignment="1">
      <alignment horizontal="center" vertical="center"/>
    </xf>
    <xf numFmtId="167" fontId="1" fillId="0" borderId="7" xfId="0" applyNumberFormat="1" applyFont="1" applyBorder="1" applyAlignment="1">
      <alignment vertical="center"/>
    </xf>
    <xf numFmtId="3" fontId="1" fillId="0" borderId="7" xfId="0" applyNumberFormat="1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49" fontId="1" fillId="0" borderId="7" xfId="0" applyNumberFormat="1" applyFont="1" applyBorder="1" applyAlignment="1">
      <alignment vertical="center"/>
    </xf>
    <xf numFmtId="0" fontId="4" fillId="0" borderId="7" xfId="0" applyFont="1" applyBorder="1" applyAlignment="1">
      <alignment vertical="center"/>
    </xf>
    <xf numFmtId="0" fontId="4" fillId="0" borderId="7" xfId="0" applyFont="1" applyBorder="1" applyAlignment="1">
      <alignment horizontal="center" vertical="center"/>
    </xf>
  </cellXfs>
  <cellStyles count="1">
    <cellStyle name="Normal" xfId="0" builtinId="0"/>
  </cellStyles>
  <dxfs count="4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color rgb="FFFF0000"/>
      </font>
      <fill>
        <patternFill patternType="solid">
          <fgColor rgb="FFF4CCCC"/>
          <bgColor rgb="FFF4CCCC"/>
        </patternFill>
      </fill>
    </dxf>
    <dxf>
      <font>
        <color rgb="FFFF0000"/>
      </font>
      <fill>
        <patternFill patternType="solid">
          <fgColor rgb="FFEA9999"/>
          <bgColor rgb="FFEA9999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3F86"/>
          <bgColor rgb="FF5B3F86"/>
        </patternFill>
      </fill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3F86"/>
          <bgColor rgb="FF5B3F86"/>
        </patternFill>
      </fill>
    </dxf>
  </dxfs>
  <tableStyles count="2">
    <tableStyle name="Abastecimento Interno-style" pivot="0" count="3" xr9:uid="{00000000-0011-0000-FFFF-FFFF00000000}">
      <tableStyleElement type="headerRow" dxfId="40"/>
      <tableStyleElement type="firstRowStripe" dxfId="39"/>
      <tableStyleElement type="secondRowStripe" dxfId="38"/>
    </tableStyle>
    <tableStyle name="Abastecimento Externo-style" pivot="0" count="3" xr9:uid="{00000000-0011-0000-FFFF-FFFF01000000}">
      <tableStyleElement type="headerRow" dxfId="37"/>
      <tableStyleElement type="firstRowStripe" dxfId="36"/>
      <tableStyleElement type="secondRowStripe" dxfId="3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orm_Responses1" displayName="Form_Responses1" ref="A1:R883">
  <autoFilter ref="A1:R883" xr:uid="{00000000-0009-0000-0100-000001000000}"/>
  <tableColumns count="18">
    <tableColumn id="1" xr3:uid="{00000000-0010-0000-0000-000001000000}" name="Carimbo de data/hora"/>
    <tableColumn id="3" xr3:uid="{00000000-0010-0000-0000-000003000000}" name="Documento"/>
    <tableColumn id="4" xr3:uid="{00000000-0010-0000-0000-000004000000}" name="Data"/>
    <tableColumn id="5" xr3:uid="{00000000-0010-0000-0000-000005000000}" name="Placa"/>
    <tableColumn id="6" xr3:uid="{00000000-0010-0000-0000-000006000000}" name="Codigo Despesa"/>
    <tableColumn id="7" xr3:uid="{00000000-0010-0000-0000-000007000000}" name="Descrição Despesa"/>
    <tableColumn id="8" xr3:uid="{00000000-0010-0000-0000-000008000000}" name="CNPJ Fornecedor"/>
    <tableColumn id="9" xr3:uid="{00000000-0010-0000-0000-000009000000}" name="Quantidade de litros"/>
    <tableColumn id="10" xr3:uid="{00000000-0010-0000-0000-00000A000000}" name="Valor Unitario"/>
    <tableColumn id="11" xr3:uid="{00000000-0010-0000-0000-00000B000000}" name="Valor Total"/>
    <tableColumn id="12" xr3:uid="{00000000-0010-0000-0000-00000C000000}" name="KM Atual"/>
    <tableColumn id="13" xr3:uid="{00000000-0010-0000-0000-00000D000000}" name="Observações"/>
    <tableColumn id="14" xr3:uid="{00000000-0010-0000-0000-00000E000000}" name="Column 10"/>
    <tableColumn id="15" xr3:uid="{00000000-0010-0000-0000-00000F000000}" name="Responsavél pelo abastecimento"/>
    <tableColumn id="16" xr3:uid="{00000000-0010-0000-0000-000010000000}" name="Tipo"/>
    <tableColumn id="17" xr3:uid="{00000000-0010-0000-0000-000011000000}" name="Medidor do tanque atual"/>
    <tableColumn id="18" xr3:uid="{00000000-0010-0000-0000-000012000000}" name="Soma do medidor + litros"/>
    <tableColumn id="19" xr3:uid="{00000000-0010-0000-0000-000013000000}" name="Quantidade atual tanque"/>
  </tableColumns>
  <tableStyleInfo name="Abastecimento Interno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ela_1" displayName="Tabela_1" ref="A1:K917">
  <autoFilter ref="A1:K917" xr:uid="{00000000-0009-0000-0100-000002000000}"/>
  <sortState xmlns:xlrd2="http://schemas.microsoft.com/office/spreadsheetml/2017/richdata2" ref="A2:K917">
    <sortCondition ref="B1:B917"/>
  </sortState>
  <tableColumns count="11">
    <tableColumn id="1" xr3:uid="{00000000-0010-0000-0100-000001000000}" name="Documento"/>
    <tableColumn id="2" xr3:uid="{00000000-0010-0000-0100-000002000000}" name="Data"/>
    <tableColumn id="3" xr3:uid="{00000000-0010-0000-0100-000003000000}" name="Placa"/>
    <tableColumn id="4" xr3:uid="{00000000-0010-0000-0100-000004000000}" name="Codigo Despesa"/>
    <tableColumn id="5" xr3:uid="{00000000-0010-0000-0100-000005000000}" name="Descrição Despesa"/>
    <tableColumn id="6" xr3:uid="{00000000-0010-0000-0100-000006000000}" name="CNPJ Fornecedor"/>
    <tableColumn id="7" xr3:uid="{00000000-0010-0000-0100-000007000000}" name="Quantidade de litros"/>
    <tableColumn id="8" xr3:uid="{00000000-0010-0000-0100-000008000000}" name="Valor Unitario"/>
    <tableColumn id="9" xr3:uid="{00000000-0010-0000-0100-000009000000}" name="Valor Total"/>
    <tableColumn id="10" xr3:uid="{00000000-0010-0000-0100-00000A000000}" name="KM Atual"/>
    <tableColumn id="11" xr3:uid="{00000000-0010-0000-0100-00000B000000}" name="Observações"/>
  </tableColumns>
  <tableStyleInfo name="Abastecimento Externo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X976"/>
  <sheetViews>
    <sheetView workbookViewId="0">
      <pane ySplit="1" topLeftCell="A2" activePane="bottomLeft" state="frozen"/>
      <selection pane="bottomLeft" activeCell="R1" sqref="A1:R1"/>
    </sheetView>
  </sheetViews>
  <sheetFormatPr defaultColWidth="12.5703125" defaultRowHeight="15.75" customHeight="1" x14ac:dyDescent="0.2"/>
  <cols>
    <col min="1" max="1" width="18.28515625" customWidth="1"/>
    <col min="2" max="3" width="13.42578125" customWidth="1"/>
    <col min="4" max="4" width="18.85546875" customWidth="1"/>
    <col min="5" max="5" width="20.85546875" customWidth="1"/>
    <col min="6" max="7" width="18.85546875" customWidth="1"/>
    <col min="8" max="8" width="19.85546875" customWidth="1"/>
    <col min="9" max="10" width="23" customWidth="1"/>
    <col min="11" max="11" width="18.85546875" customWidth="1"/>
    <col min="12" max="12" width="31.7109375" customWidth="1"/>
    <col min="13" max="13" width="2.42578125" customWidth="1"/>
    <col min="14" max="14" width="18.42578125" customWidth="1"/>
    <col min="15" max="15" width="15.140625" customWidth="1"/>
    <col min="16" max="16" width="23" customWidth="1"/>
    <col min="17" max="17" width="16" customWidth="1"/>
    <col min="18" max="18" width="17.140625" customWidth="1"/>
    <col min="19" max="24" width="18.85546875" customWidth="1"/>
  </cols>
  <sheetData>
    <row r="1" spans="1:24" ht="25.5" x14ac:dyDescent="0.2">
      <c r="A1" s="1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2" t="s">
        <v>12</v>
      </c>
      <c r="N1" s="4" t="s">
        <v>13</v>
      </c>
      <c r="O1" s="3" t="s">
        <v>14</v>
      </c>
      <c r="P1" s="3" t="s">
        <v>15</v>
      </c>
      <c r="Q1" s="5" t="s">
        <v>16</v>
      </c>
      <c r="R1" s="6" t="s">
        <v>17</v>
      </c>
      <c r="S1" s="7"/>
      <c r="T1" s="7"/>
      <c r="U1" s="7"/>
      <c r="V1" s="7"/>
      <c r="W1" s="7"/>
      <c r="X1" s="7"/>
    </row>
    <row r="2" spans="1:24" ht="12.75" x14ac:dyDescent="0.2">
      <c r="A2" s="8">
        <v>45693.327522615742</v>
      </c>
      <c r="B2" s="9"/>
      <c r="C2" s="10">
        <v>45693</v>
      </c>
      <c r="D2" s="11" t="s">
        <v>18</v>
      </c>
      <c r="E2" s="12">
        <f t="shared" ref="E2:E256" si="0">100+22</f>
        <v>122</v>
      </c>
      <c r="F2" s="11" t="str">
        <f t="shared" ref="F2:F256" si="1">IF(E2=122,"DIESEL COMUM",IF(E2=159,"GASOLINA COMUM"))</f>
        <v>DIESEL COMUM</v>
      </c>
      <c r="G2" s="11"/>
      <c r="H2" s="11">
        <v>120</v>
      </c>
      <c r="I2" s="11"/>
      <c r="J2" s="11">
        <f t="shared" ref="J2:J256" si="2">I2*H2</f>
        <v>0</v>
      </c>
      <c r="K2" s="11">
        <v>811930</v>
      </c>
      <c r="L2" s="11"/>
      <c r="M2" s="13"/>
      <c r="N2" s="11" t="s">
        <v>19</v>
      </c>
      <c r="O2" s="11" t="s">
        <v>20</v>
      </c>
      <c r="P2" s="11">
        <v>408482</v>
      </c>
      <c r="Q2" s="14"/>
      <c r="R2" s="11">
        <v>2500</v>
      </c>
      <c r="S2" s="7"/>
      <c r="T2" s="7"/>
      <c r="U2" s="7"/>
      <c r="V2" s="7"/>
      <c r="W2" s="7"/>
      <c r="X2" s="7"/>
    </row>
    <row r="3" spans="1:24" ht="12.75" x14ac:dyDescent="0.2">
      <c r="A3" s="15">
        <v>45693.373646805558</v>
      </c>
      <c r="B3" s="16"/>
      <c r="C3" s="10">
        <v>45693</v>
      </c>
      <c r="D3" s="11" t="s">
        <v>21</v>
      </c>
      <c r="E3" s="12">
        <f t="shared" si="0"/>
        <v>122</v>
      </c>
      <c r="F3" s="11" t="str">
        <f t="shared" si="1"/>
        <v>DIESEL COMUM</v>
      </c>
      <c r="G3" s="11"/>
      <c r="H3" s="11">
        <v>61</v>
      </c>
      <c r="I3" s="11"/>
      <c r="J3" s="11">
        <f t="shared" si="2"/>
        <v>0</v>
      </c>
      <c r="K3" s="11">
        <v>394858</v>
      </c>
      <c r="L3" s="11"/>
      <c r="M3" s="13"/>
      <c r="N3" s="11" t="s">
        <v>22</v>
      </c>
      <c r="O3" s="11" t="s">
        <v>20</v>
      </c>
      <c r="P3" s="11">
        <v>408543</v>
      </c>
      <c r="Q3" s="11">
        <f t="shared" ref="Q3:Q19" si="3">P2+H3</f>
        <v>408543</v>
      </c>
      <c r="R3" s="11">
        <f t="shared" ref="R3:R239" si="4">IF(O3="Entrada",R2+H3,IF(O3="Saída",R2-H3))</f>
        <v>2439</v>
      </c>
      <c r="S3" s="7"/>
      <c r="T3" s="7"/>
      <c r="U3" s="7"/>
      <c r="V3" s="7"/>
      <c r="W3" s="7"/>
      <c r="X3" s="7"/>
    </row>
    <row r="4" spans="1:24" ht="12.75" x14ac:dyDescent="0.2">
      <c r="A4" s="8">
        <v>45693.505128263889</v>
      </c>
      <c r="B4" s="9"/>
      <c r="C4" s="10">
        <v>45693</v>
      </c>
      <c r="D4" s="11" t="s">
        <v>23</v>
      </c>
      <c r="E4" s="12">
        <f t="shared" si="0"/>
        <v>122</v>
      </c>
      <c r="F4" s="11" t="str">
        <f t="shared" si="1"/>
        <v>DIESEL COMUM</v>
      </c>
      <c r="G4" s="11"/>
      <c r="H4" s="11">
        <v>80</v>
      </c>
      <c r="I4" s="11"/>
      <c r="J4" s="11">
        <f t="shared" si="2"/>
        <v>0</v>
      </c>
      <c r="K4" s="11">
        <v>729048</v>
      </c>
      <c r="L4" s="11"/>
      <c r="M4" s="13"/>
      <c r="N4" s="11" t="s">
        <v>22</v>
      </c>
      <c r="O4" s="11" t="s">
        <v>20</v>
      </c>
      <c r="P4" s="11">
        <v>408623</v>
      </c>
      <c r="Q4" s="11">
        <f t="shared" si="3"/>
        <v>408623</v>
      </c>
      <c r="R4" s="11">
        <f t="shared" si="4"/>
        <v>2359</v>
      </c>
      <c r="S4" s="7"/>
      <c r="T4" s="7"/>
      <c r="U4" s="7"/>
      <c r="V4" s="7"/>
      <c r="W4" s="7"/>
      <c r="X4" s="7"/>
    </row>
    <row r="5" spans="1:24" ht="12.75" x14ac:dyDescent="0.2">
      <c r="A5" s="15">
        <v>45693.599864988428</v>
      </c>
      <c r="B5" s="16"/>
      <c r="C5" s="10">
        <v>45693</v>
      </c>
      <c r="D5" s="11" t="s">
        <v>24</v>
      </c>
      <c r="E5" s="12">
        <f t="shared" si="0"/>
        <v>122</v>
      </c>
      <c r="F5" s="11" t="str">
        <f t="shared" si="1"/>
        <v>DIESEL COMUM</v>
      </c>
      <c r="G5" s="11"/>
      <c r="H5" s="11">
        <v>270</v>
      </c>
      <c r="I5" s="11"/>
      <c r="J5" s="11">
        <f t="shared" si="2"/>
        <v>0</v>
      </c>
      <c r="K5" s="11">
        <v>459456</v>
      </c>
      <c r="L5" s="11"/>
      <c r="M5" s="13"/>
      <c r="N5" s="11" t="s">
        <v>19</v>
      </c>
      <c r="O5" s="11" t="s">
        <v>20</v>
      </c>
      <c r="P5" s="11">
        <v>408893</v>
      </c>
      <c r="Q5" s="11">
        <f t="shared" si="3"/>
        <v>408893</v>
      </c>
      <c r="R5" s="11">
        <f t="shared" si="4"/>
        <v>2089</v>
      </c>
      <c r="S5" s="7"/>
      <c r="T5" s="7"/>
      <c r="U5" s="7"/>
      <c r="V5" s="7"/>
      <c r="W5" s="7"/>
      <c r="X5" s="7"/>
    </row>
    <row r="6" spans="1:24" ht="12.75" x14ac:dyDescent="0.2">
      <c r="A6" s="8">
        <v>45693.61479146991</v>
      </c>
      <c r="B6" s="9"/>
      <c r="C6" s="10">
        <v>45693</v>
      </c>
      <c r="D6" s="11" t="s">
        <v>25</v>
      </c>
      <c r="E6" s="12">
        <f t="shared" si="0"/>
        <v>122</v>
      </c>
      <c r="F6" s="11" t="str">
        <f t="shared" si="1"/>
        <v>DIESEL COMUM</v>
      </c>
      <c r="G6" s="11"/>
      <c r="H6" s="11">
        <v>17</v>
      </c>
      <c r="I6" s="11"/>
      <c r="J6" s="11">
        <f t="shared" si="2"/>
        <v>0</v>
      </c>
      <c r="K6" s="11">
        <v>495492</v>
      </c>
      <c r="L6" s="11"/>
      <c r="M6" s="13"/>
      <c r="N6" s="11" t="s">
        <v>22</v>
      </c>
      <c r="O6" s="11" t="s">
        <v>20</v>
      </c>
      <c r="P6" s="11">
        <v>408910</v>
      </c>
      <c r="Q6" s="11">
        <f t="shared" si="3"/>
        <v>408910</v>
      </c>
      <c r="R6" s="11">
        <f t="shared" si="4"/>
        <v>2072</v>
      </c>
      <c r="S6" s="7"/>
      <c r="T6" s="7"/>
      <c r="U6" s="7"/>
      <c r="V6" s="7"/>
      <c r="W6" s="7"/>
      <c r="X6" s="7"/>
    </row>
    <row r="7" spans="1:24" ht="12.75" x14ac:dyDescent="0.2">
      <c r="A7" s="15">
        <v>45693.637982476852</v>
      </c>
      <c r="B7" s="16"/>
      <c r="C7" s="10">
        <v>45693</v>
      </c>
      <c r="D7" s="11" t="s">
        <v>26</v>
      </c>
      <c r="E7" s="12">
        <f t="shared" si="0"/>
        <v>122</v>
      </c>
      <c r="F7" s="11" t="str">
        <f t="shared" si="1"/>
        <v>DIESEL COMUM</v>
      </c>
      <c r="G7" s="11"/>
      <c r="H7" s="11">
        <v>170</v>
      </c>
      <c r="I7" s="11"/>
      <c r="J7" s="11">
        <f t="shared" si="2"/>
        <v>0</v>
      </c>
      <c r="K7" s="11">
        <v>428657</v>
      </c>
      <c r="L7" s="11"/>
      <c r="M7" s="13"/>
      <c r="N7" s="11" t="s">
        <v>22</v>
      </c>
      <c r="O7" s="11" t="s">
        <v>20</v>
      </c>
      <c r="P7" s="11">
        <v>409080</v>
      </c>
      <c r="Q7" s="11">
        <f t="shared" si="3"/>
        <v>409080</v>
      </c>
      <c r="R7" s="11">
        <f t="shared" si="4"/>
        <v>1902</v>
      </c>
      <c r="S7" s="7"/>
      <c r="T7" s="7"/>
      <c r="U7" s="7"/>
      <c r="V7" s="7"/>
      <c r="W7" s="7"/>
      <c r="X7" s="7"/>
    </row>
    <row r="8" spans="1:24" ht="12.75" x14ac:dyDescent="0.2">
      <c r="A8" s="8">
        <v>45693.691685636571</v>
      </c>
      <c r="B8" s="9"/>
      <c r="C8" s="10">
        <v>45693</v>
      </c>
      <c r="D8" s="11" t="s">
        <v>27</v>
      </c>
      <c r="E8" s="12">
        <f t="shared" si="0"/>
        <v>122</v>
      </c>
      <c r="F8" s="11" t="str">
        <f t="shared" si="1"/>
        <v>DIESEL COMUM</v>
      </c>
      <c r="G8" s="11"/>
      <c r="H8" s="11">
        <v>135</v>
      </c>
      <c r="I8" s="11"/>
      <c r="J8" s="11">
        <f t="shared" si="2"/>
        <v>0</v>
      </c>
      <c r="K8" s="11">
        <v>85152</v>
      </c>
      <c r="L8" s="11"/>
      <c r="M8" s="13"/>
      <c r="N8" s="11" t="s">
        <v>28</v>
      </c>
      <c r="O8" s="11" t="s">
        <v>20</v>
      </c>
      <c r="P8" s="11">
        <v>409215</v>
      </c>
      <c r="Q8" s="11">
        <f t="shared" si="3"/>
        <v>409215</v>
      </c>
      <c r="R8" s="11">
        <f t="shared" si="4"/>
        <v>1767</v>
      </c>
      <c r="S8" s="7"/>
      <c r="T8" s="7"/>
      <c r="U8" s="7"/>
      <c r="V8" s="7"/>
      <c r="W8" s="7"/>
      <c r="X8" s="7"/>
    </row>
    <row r="9" spans="1:24" ht="12.75" x14ac:dyDescent="0.2">
      <c r="A9" s="15">
        <v>45693.723063993057</v>
      </c>
      <c r="B9" s="16"/>
      <c r="C9" s="10">
        <v>45693</v>
      </c>
      <c r="D9" s="11" t="s">
        <v>18</v>
      </c>
      <c r="E9" s="12">
        <f t="shared" si="0"/>
        <v>122</v>
      </c>
      <c r="F9" s="11" t="str">
        <f t="shared" si="1"/>
        <v>DIESEL COMUM</v>
      </c>
      <c r="G9" s="11"/>
      <c r="H9" s="11">
        <v>45</v>
      </c>
      <c r="I9" s="11"/>
      <c r="J9" s="11">
        <f t="shared" si="2"/>
        <v>0</v>
      </c>
      <c r="K9" s="11">
        <v>812051</v>
      </c>
      <c r="L9" s="11"/>
      <c r="M9" s="13"/>
      <c r="N9" s="11" t="s">
        <v>22</v>
      </c>
      <c r="O9" s="11" t="s">
        <v>20</v>
      </c>
      <c r="P9" s="11">
        <v>409260</v>
      </c>
      <c r="Q9" s="11">
        <f t="shared" si="3"/>
        <v>409260</v>
      </c>
      <c r="R9" s="11">
        <f t="shared" si="4"/>
        <v>1722</v>
      </c>
      <c r="S9" s="7"/>
      <c r="T9" s="7"/>
      <c r="U9" s="7"/>
      <c r="V9" s="7"/>
      <c r="W9" s="7"/>
      <c r="X9" s="7"/>
    </row>
    <row r="10" spans="1:24" ht="12.75" x14ac:dyDescent="0.2">
      <c r="A10" s="8">
        <v>45693.725963449077</v>
      </c>
      <c r="B10" s="9"/>
      <c r="C10" s="10">
        <v>45693</v>
      </c>
      <c r="D10" s="11" t="s">
        <v>29</v>
      </c>
      <c r="E10" s="12">
        <f t="shared" si="0"/>
        <v>122</v>
      </c>
      <c r="F10" s="11" t="str">
        <f t="shared" si="1"/>
        <v>DIESEL COMUM</v>
      </c>
      <c r="G10" s="11"/>
      <c r="H10" s="11">
        <v>103</v>
      </c>
      <c r="I10" s="11"/>
      <c r="J10" s="11">
        <f t="shared" si="2"/>
        <v>0</v>
      </c>
      <c r="K10" s="11">
        <v>252924</v>
      </c>
      <c r="L10" s="11"/>
      <c r="M10" s="13"/>
      <c r="N10" s="11" t="s">
        <v>19</v>
      </c>
      <c r="O10" s="11" t="s">
        <v>20</v>
      </c>
      <c r="P10" s="11">
        <v>409364</v>
      </c>
      <c r="Q10" s="11">
        <f t="shared" si="3"/>
        <v>409363</v>
      </c>
      <c r="R10" s="11">
        <f t="shared" si="4"/>
        <v>1619</v>
      </c>
      <c r="S10" s="7"/>
      <c r="T10" s="7"/>
      <c r="U10" s="7"/>
      <c r="V10" s="7"/>
      <c r="W10" s="7"/>
      <c r="X10" s="7"/>
    </row>
    <row r="11" spans="1:24" ht="12.75" x14ac:dyDescent="0.2">
      <c r="A11" s="15">
        <v>45693.752147858795</v>
      </c>
      <c r="B11" s="16"/>
      <c r="C11" s="10">
        <v>45693</v>
      </c>
      <c r="D11" s="11" t="s">
        <v>30</v>
      </c>
      <c r="E11" s="12">
        <f t="shared" si="0"/>
        <v>122</v>
      </c>
      <c r="F11" s="11" t="str">
        <f t="shared" si="1"/>
        <v>DIESEL COMUM</v>
      </c>
      <c r="G11" s="11"/>
      <c r="H11" s="11">
        <v>56</v>
      </c>
      <c r="I11" s="11"/>
      <c r="J11" s="11">
        <f t="shared" si="2"/>
        <v>0</v>
      </c>
      <c r="K11" s="11">
        <v>230850</v>
      </c>
      <c r="L11" s="11"/>
      <c r="M11" s="13"/>
      <c r="N11" s="11" t="s">
        <v>19</v>
      </c>
      <c r="O11" s="11" t="s">
        <v>20</v>
      </c>
      <c r="P11" s="11">
        <v>409420</v>
      </c>
      <c r="Q11" s="11">
        <f t="shared" si="3"/>
        <v>409420</v>
      </c>
      <c r="R11" s="11">
        <f t="shared" si="4"/>
        <v>1563</v>
      </c>
      <c r="S11" s="7"/>
      <c r="T11" s="7"/>
      <c r="U11" s="7"/>
      <c r="V11" s="7"/>
      <c r="W11" s="7"/>
      <c r="X11" s="7"/>
    </row>
    <row r="12" spans="1:24" ht="12.75" x14ac:dyDescent="0.2">
      <c r="A12" s="8">
        <v>45693.755056134258</v>
      </c>
      <c r="B12" s="9"/>
      <c r="C12" s="10">
        <v>45693</v>
      </c>
      <c r="D12" s="11" t="s">
        <v>31</v>
      </c>
      <c r="E12" s="12">
        <f t="shared" si="0"/>
        <v>122</v>
      </c>
      <c r="F12" s="11" t="str">
        <f t="shared" si="1"/>
        <v>DIESEL COMUM</v>
      </c>
      <c r="G12" s="11"/>
      <c r="H12" s="11">
        <v>14</v>
      </c>
      <c r="I12" s="11"/>
      <c r="J12" s="11">
        <f t="shared" si="2"/>
        <v>0</v>
      </c>
      <c r="K12" s="11">
        <v>72361</v>
      </c>
      <c r="L12" s="11"/>
      <c r="M12" s="13"/>
      <c r="N12" s="11" t="s">
        <v>22</v>
      </c>
      <c r="O12" s="11" t="s">
        <v>20</v>
      </c>
      <c r="P12" s="11">
        <v>409433</v>
      </c>
      <c r="Q12" s="11">
        <f t="shared" si="3"/>
        <v>409434</v>
      </c>
      <c r="R12" s="11">
        <f t="shared" si="4"/>
        <v>1549</v>
      </c>
      <c r="S12" s="7"/>
      <c r="T12" s="7"/>
      <c r="U12" s="7"/>
      <c r="V12" s="7"/>
      <c r="W12" s="7"/>
      <c r="X12" s="7"/>
    </row>
    <row r="13" spans="1:24" ht="12.75" x14ac:dyDescent="0.2">
      <c r="A13" s="15">
        <v>45693.767244131945</v>
      </c>
      <c r="B13" s="16"/>
      <c r="C13" s="10">
        <v>45693</v>
      </c>
      <c r="D13" s="11" t="s">
        <v>32</v>
      </c>
      <c r="E13" s="12">
        <f t="shared" si="0"/>
        <v>122</v>
      </c>
      <c r="F13" s="11" t="str">
        <f t="shared" si="1"/>
        <v>DIESEL COMUM</v>
      </c>
      <c r="G13" s="11"/>
      <c r="H13" s="11">
        <v>158</v>
      </c>
      <c r="I13" s="11"/>
      <c r="J13" s="11">
        <f t="shared" si="2"/>
        <v>0</v>
      </c>
      <c r="K13" s="11">
        <v>1176</v>
      </c>
      <c r="L13" s="11"/>
      <c r="M13" s="13"/>
      <c r="N13" s="11" t="s">
        <v>19</v>
      </c>
      <c r="O13" s="11" t="s">
        <v>20</v>
      </c>
      <c r="P13" s="11">
        <v>409592</v>
      </c>
      <c r="Q13" s="11">
        <f t="shared" si="3"/>
        <v>409591</v>
      </c>
      <c r="R13" s="11">
        <f t="shared" si="4"/>
        <v>1391</v>
      </c>
      <c r="S13" s="7"/>
      <c r="T13" s="7"/>
      <c r="U13" s="7"/>
      <c r="V13" s="7"/>
      <c r="W13" s="7"/>
      <c r="X13" s="7"/>
    </row>
    <row r="14" spans="1:24" ht="12.75" x14ac:dyDescent="0.2">
      <c r="A14" s="8">
        <v>45694.401709537036</v>
      </c>
      <c r="B14" s="9"/>
      <c r="C14" s="10">
        <v>45694</v>
      </c>
      <c r="D14" s="11" t="s">
        <v>33</v>
      </c>
      <c r="E14" s="12">
        <f t="shared" si="0"/>
        <v>122</v>
      </c>
      <c r="F14" s="11" t="str">
        <f t="shared" si="1"/>
        <v>DIESEL COMUM</v>
      </c>
      <c r="G14" s="11"/>
      <c r="H14" s="11">
        <v>517</v>
      </c>
      <c r="I14" s="11"/>
      <c r="J14" s="11">
        <f t="shared" si="2"/>
        <v>0</v>
      </c>
      <c r="K14" s="11">
        <v>1041267</v>
      </c>
      <c r="L14" s="11"/>
      <c r="M14" s="13"/>
      <c r="N14" s="11" t="s">
        <v>28</v>
      </c>
      <c r="O14" s="11" t="s">
        <v>20</v>
      </c>
      <c r="P14" s="11">
        <v>410109</v>
      </c>
      <c r="Q14" s="11">
        <f t="shared" si="3"/>
        <v>410109</v>
      </c>
      <c r="R14" s="11">
        <f t="shared" si="4"/>
        <v>874</v>
      </c>
      <c r="S14" s="7"/>
      <c r="T14" s="7"/>
      <c r="U14" s="7"/>
      <c r="V14" s="7"/>
      <c r="W14" s="7"/>
      <c r="X14" s="7"/>
    </row>
    <row r="15" spans="1:24" ht="12.75" x14ac:dyDescent="0.2">
      <c r="A15" s="15">
        <v>45694.560667164347</v>
      </c>
      <c r="B15" s="16"/>
      <c r="C15" s="10">
        <v>45694</v>
      </c>
      <c r="D15" s="11" t="s">
        <v>34</v>
      </c>
      <c r="E15" s="12">
        <f t="shared" si="0"/>
        <v>122</v>
      </c>
      <c r="F15" s="11" t="str">
        <f t="shared" si="1"/>
        <v>DIESEL COMUM</v>
      </c>
      <c r="G15" s="11"/>
      <c r="H15" s="11">
        <v>211</v>
      </c>
      <c r="I15" s="11"/>
      <c r="J15" s="11">
        <f t="shared" si="2"/>
        <v>0</v>
      </c>
      <c r="K15" s="11">
        <v>14849</v>
      </c>
      <c r="L15" s="11"/>
      <c r="M15" s="13"/>
      <c r="N15" s="11" t="s">
        <v>19</v>
      </c>
      <c r="O15" s="11" t="s">
        <v>20</v>
      </c>
      <c r="P15" s="11">
        <v>410320</v>
      </c>
      <c r="Q15" s="11">
        <f t="shared" si="3"/>
        <v>410320</v>
      </c>
      <c r="R15" s="11">
        <f t="shared" si="4"/>
        <v>663</v>
      </c>
      <c r="S15" s="7"/>
      <c r="T15" s="7"/>
      <c r="U15" s="7"/>
      <c r="V15" s="7"/>
      <c r="W15" s="7"/>
      <c r="X15" s="7"/>
    </row>
    <row r="16" spans="1:24" ht="12.75" x14ac:dyDescent="0.2">
      <c r="A16" s="8">
        <v>45694.576139861107</v>
      </c>
      <c r="B16" s="9"/>
      <c r="C16" s="10">
        <v>45694</v>
      </c>
      <c r="D16" s="11" t="s">
        <v>35</v>
      </c>
      <c r="E16" s="12">
        <f t="shared" si="0"/>
        <v>122</v>
      </c>
      <c r="F16" s="11" t="str">
        <f t="shared" si="1"/>
        <v>DIESEL COMUM</v>
      </c>
      <c r="G16" s="11"/>
      <c r="H16" s="11">
        <v>148</v>
      </c>
      <c r="I16" s="11"/>
      <c r="J16" s="11">
        <f t="shared" si="2"/>
        <v>0</v>
      </c>
      <c r="K16" s="11">
        <v>29240</v>
      </c>
      <c r="L16" s="11"/>
      <c r="M16" s="13"/>
      <c r="N16" s="11" t="s">
        <v>19</v>
      </c>
      <c r="O16" s="11" t="s">
        <v>20</v>
      </c>
      <c r="P16" s="11">
        <v>410468</v>
      </c>
      <c r="Q16" s="11">
        <f t="shared" si="3"/>
        <v>410468</v>
      </c>
      <c r="R16" s="11">
        <f t="shared" si="4"/>
        <v>515</v>
      </c>
      <c r="S16" s="7"/>
      <c r="T16" s="7"/>
      <c r="U16" s="7"/>
      <c r="V16" s="7"/>
      <c r="W16" s="7"/>
      <c r="X16" s="7"/>
    </row>
    <row r="17" spans="1:24" ht="12.75" x14ac:dyDescent="0.2">
      <c r="A17" s="15">
        <v>45694.585493368053</v>
      </c>
      <c r="B17" s="16"/>
      <c r="C17" s="10">
        <v>45694</v>
      </c>
      <c r="D17" s="11" t="s">
        <v>36</v>
      </c>
      <c r="E17" s="12">
        <f t="shared" si="0"/>
        <v>122</v>
      </c>
      <c r="F17" s="11" t="str">
        <f t="shared" si="1"/>
        <v>DIESEL COMUM</v>
      </c>
      <c r="G17" s="11"/>
      <c r="H17" s="11">
        <v>25</v>
      </c>
      <c r="I17" s="11"/>
      <c r="J17" s="11">
        <f t="shared" si="2"/>
        <v>0</v>
      </c>
      <c r="K17" s="11">
        <v>474575</v>
      </c>
      <c r="L17" s="11"/>
      <c r="M17" s="13"/>
      <c r="N17" s="11" t="s">
        <v>19</v>
      </c>
      <c r="O17" s="11" t="s">
        <v>20</v>
      </c>
      <c r="P17" s="11">
        <v>410493</v>
      </c>
      <c r="Q17" s="11">
        <f t="shared" si="3"/>
        <v>410493</v>
      </c>
      <c r="R17" s="11">
        <f t="shared" si="4"/>
        <v>490</v>
      </c>
      <c r="S17" s="7"/>
      <c r="T17" s="7"/>
      <c r="U17" s="7"/>
      <c r="V17" s="7"/>
      <c r="W17" s="7"/>
      <c r="X17" s="7"/>
    </row>
    <row r="18" spans="1:24" ht="12.75" x14ac:dyDescent="0.2">
      <c r="A18" s="8">
        <v>45694.623666134255</v>
      </c>
      <c r="B18" s="9"/>
      <c r="C18" s="10">
        <v>45694</v>
      </c>
      <c r="D18" s="11" t="s">
        <v>37</v>
      </c>
      <c r="E18" s="12">
        <f t="shared" si="0"/>
        <v>122</v>
      </c>
      <c r="F18" s="11" t="str">
        <f t="shared" si="1"/>
        <v>DIESEL COMUM</v>
      </c>
      <c r="G18" s="11"/>
      <c r="H18" s="11">
        <v>130</v>
      </c>
      <c r="I18" s="11"/>
      <c r="J18" s="11">
        <f t="shared" si="2"/>
        <v>0</v>
      </c>
      <c r="K18" s="11">
        <v>753044</v>
      </c>
      <c r="L18" s="11"/>
      <c r="M18" s="13"/>
      <c r="N18" s="11" t="s">
        <v>19</v>
      </c>
      <c r="O18" s="11" t="s">
        <v>20</v>
      </c>
      <c r="P18" s="11">
        <v>410623</v>
      </c>
      <c r="Q18" s="11">
        <f t="shared" si="3"/>
        <v>410623</v>
      </c>
      <c r="R18" s="11">
        <f t="shared" si="4"/>
        <v>360</v>
      </c>
      <c r="S18" s="7"/>
      <c r="T18" s="7"/>
      <c r="U18" s="7"/>
      <c r="V18" s="7"/>
      <c r="W18" s="7"/>
      <c r="X18" s="7"/>
    </row>
    <row r="19" spans="1:24" ht="12.75" x14ac:dyDescent="0.2">
      <c r="A19" s="15">
        <v>45694.736952476851</v>
      </c>
      <c r="B19" s="16"/>
      <c r="C19" s="10">
        <v>45694</v>
      </c>
      <c r="D19" s="11" t="s">
        <v>38</v>
      </c>
      <c r="E19" s="12">
        <f t="shared" si="0"/>
        <v>122</v>
      </c>
      <c r="F19" s="11" t="str">
        <f t="shared" si="1"/>
        <v>DIESEL COMUM</v>
      </c>
      <c r="G19" s="11"/>
      <c r="H19" s="11">
        <v>55</v>
      </c>
      <c r="I19" s="11"/>
      <c r="J19" s="11">
        <f t="shared" si="2"/>
        <v>0</v>
      </c>
      <c r="K19" s="11">
        <v>174151</v>
      </c>
      <c r="L19" s="11"/>
      <c r="M19" s="13"/>
      <c r="N19" s="11" t="s">
        <v>19</v>
      </c>
      <c r="O19" s="11" t="s">
        <v>20</v>
      </c>
      <c r="P19" s="11">
        <v>410678</v>
      </c>
      <c r="Q19" s="11">
        <f t="shared" si="3"/>
        <v>410678</v>
      </c>
      <c r="R19" s="11">
        <f t="shared" si="4"/>
        <v>305</v>
      </c>
      <c r="S19" s="7"/>
      <c r="T19" s="7"/>
      <c r="U19" s="7"/>
      <c r="V19" s="7"/>
      <c r="W19" s="7"/>
      <c r="X19" s="7"/>
    </row>
    <row r="20" spans="1:24" ht="12.75" x14ac:dyDescent="0.2">
      <c r="A20" s="8"/>
      <c r="B20" s="9"/>
      <c r="C20" s="10">
        <v>45695</v>
      </c>
      <c r="D20" s="11" t="s">
        <v>39</v>
      </c>
      <c r="E20" s="12">
        <f t="shared" si="0"/>
        <v>122</v>
      </c>
      <c r="F20" s="11" t="str">
        <f t="shared" si="1"/>
        <v>DIESEL COMUM</v>
      </c>
      <c r="G20" s="11"/>
      <c r="H20" s="11">
        <v>6030</v>
      </c>
      <c r="I20" s="11"/>
      <c r="J20" s="11">
        <f t="shared" si="2"/>
        <v>0</v>
      </c>
      <c r="K20" s="11" t="s">
        <v>39</v>
      </c>
      <c r="L20" s="11"/>
      <c r="M20" s="13"/>
      <c r="N20" s="11" t="s">
        <v>40</v>
      </c>
      <c r="O20" s="11" t="s">
        <v>41</v>
      </c>
      <c r="P20" s="11" t="s">
        <v>39</v>
      </c>
      <c r="Q20" s="11"/>
      <c r="R20" s="11">
        <f t="shared" si="4"/>
        <v>6335</v>
      </c>
      <c r="S20" s="7"/>
      <c r="T20" s="7"/>
      <c r="U20" s="7"/>
      <c r="V20" s="7"/>
      <c r="W20" s="7"/>
      <c r="X20" s="7"/>
    </row>
    <row r="21" spans="1:24" ht="12.75" x14ac:dyDescent="0.2">
      <c r="A21" s="15">
        <v>45695.431266111111</v>
      </c>
      <c r="B21" s="16"/>
      <c r="C21" s="10">
        <v>45695</v>
      </c>
      <c r="D21" s="11" t="s">
        <v>42</v>
      </c>
      <c r="E21" s="12">
        <f t="shared" si="0"/>
        <v>122</v>
      </c>
      <c r="F21" s="11" t="str">
        <f t="shared" si="1"/>
        <v>DIESEL COMUM</v>
      </c>
      <c r="G21" s="11"/>
      <c r="H21" s="11">
        <v>760</v>
      </c>
      <c r="I21" s="11"/>
      <c r="J21" s="11">
        <f t="shared" si="2"/>
        <v>0</v>
      </c>
      <c r="K21" s="11">
        <v>205</v>
      </c>
      <c r="L21" s="11"/>
      <c r="M21" s="13"/>
      <c r="N21" s="11" t="s">
        <v>22</v>
      </c>
      <c r="O21" s="11" t="s">
        <v>20</v>
      </c>
      <c r="P21" s="11">
        <v>411438</v>
      </c>
      <c r="Q21" s="11">
        <f>P19+H21</f>
        <v>411438</v>
      </c>
      <c r="R21" s="11">
        <f t="shared" si="4"/>
        <v>5575</v>
      </c>
      <c r="S21" s="7"/>
      <c r="T21" s="7"/>
      <c r="U21" s="7"/>
      <c r="V21" s="7"/>
      <c r="W21" s="7"/>
      <c r="X21" s="7"/>
    </row>
    <row r="22" spans="1:24" ht="12.75" x14ac:dyDescent="0.2">
      <c r="A22" s="8">
        <v>45695.443808321761</v>
      </c>
      <c r="B22" s="9"/>
      <c r="C22" s="10">
        <v>45695</v>
      </c>
      <c r="D22" s="11" t="s">
        <v>43</v>
      </c>
      <c r="E22" s="12">
        <f t="shared" si="0"/>
        <v>122</v>
      </c>
      <c r="F22" s="11" t="str">
        <f t="shared" si="1"/>
        <v>DIESEL COMUM</v>
      </c>
      <c r="G22" s="11"/>
      <c r="H22" s="11">
        <v>185</v>
      </c>
      <c r="I22" s="11"/>
      <c r="J22" s="11">
        <f t="shared" si="2"/>
        <v>0</v>
      </c>
      <c r="K22" s="11">
        <v>1072015</v>
      </c>
      <c r="L22" s="11"/>
      <c r="M22" s="13"/>
      <c r="N22" s="11" t="s">
        <v>19</v>
      </c>
      <c r="O22" s="11" t="s">
        <v>20</v>
      </c>
      <c r="P22" s="11">
        <v>411623</v>
      </c>
      <c r="Q22" s="11">
        <f t="shared" ref="Q22:Q54" si="5">P21+H22</f>
        <v>411623</v>
      </c>
      <c r="R22" s="11">
        <f t="shared" si="4"/>
        <v>5390</v>
      </c>
      <c r="S22" s="7"/>
      <c r="T22" s="7"/>
      <c r="U22" s="7"/>
      <c r="V22" s="7"/>
      <c r="W22" s="7"/>
      <c r="X22" s="7"/>
    </row>
    <row r="23" spans="1:24" ht="12.75" x14ac:dyDescent="0.2">
      <c r="A23" s="15">
        <v>45695.499979166663</v>
      </c>
      <c r="B23" s="16"/>
      <c r="C23" s="10">
        <v>45695</v>
      </c>
      <c r="D23" s="11" t="s">
        <v>24</v>
      </c>
      <c r="E23" s="12">
        <f t="shared" si="0"/>
        <v>122</v>
      </c>
      <c r="F23" s="11" t="str">
        <f t="shared" si="1"/>
        <v>DIESEL COMUM</v>
      </c>
      <c r="G23" s="11"/>
      <c r="H23" s="11">
        <v>103</v>
      </c>
      <c r="I23" s="11"/>
      <c r="J23" s="11">
        <f t="shared" si="2"/>
        <v>0</v>
      </c>
      <c r="K23" s="11">
        <v>459871</v>
      </c>
      <c r="L23" s="11"/>
      <c r="M23" s="13"/>
      <c r="N23" s="11" t="s">
        <v>22</v>
      </c>
      <c r="O23" s="11" t="s">
        <v>20</v>
      </c>
      <c r="P23" s="11">
        <v>411726</v>
      </c>
      <c r="Q23" s="11">
        <f t="shared" si="5"/>
        <v>411726</v>
      </c>
      <c r="R23" s="11">
        <f t="shared" si="4"/>
        <v>5287</v>
      </c>
      <c r="S23" s="7"/>
      <c r="T23" s="7"/>
      <c r="U23" s="7"/>
      <c r="V23" s="7"/>
      <c r="W23" s="7"/>
      <c r="X23" s="7"/>
    </row>
    <row r="24" spans="1:24" ht="12.75" x14ac:dyDescent="0.2">
      <c r="A24" s="8">
        <v>45695.50544763889</v>
      </c>
      <c r="B24" s="9"/>
      <c r="C24" s="10">
        <v>45695</v>
      </c>
      <c r="D24" s="11" t="s">
        <v>27</v>
      </c>
      <c r="E24" s="12">
        <f t="shared" si="0"/>
        <v>122</v>
      </c>
      <c r="F24" s="11" t="str">
        <f t="shared" si="1"/>
        <v>DIESEL COMUM</v>
      </c>
      <c r="G24" s="11"/>
      <c r="H24" s="11">
        <v>80</v>
      </c>
      <c r="I24" s="11"/>
      <c r="J24" s="11">
        <f t="shared" si="2"/>
        <v>0</v>
      </c>
      <c r="K24" s="11">
        <v>85546</v>
      </c>
      <c r="L24" s="11"/>
      <c r="M24" s="13"/>
      <c r="N24" s="11" t="s">
        <v>22</v>
      </c>
      <c r="O24" s="11" t="s">
        <v>20</v>
      </c>
      <c r="P24" s="11">
        <v>411806</v>
      </c>
      <c r="Q24" s="11">
        <f t="shared" si="5"/>
        <v>411806</v>
      </c>
      <c r="R24" s="11">
        <f t="shared" si="4"/>
        <v>5207</v>
      </c>
      <c r="S24" s="7"/>
      <c r="T24" s="7"/>
      <c r="U24" s="7"/>
      <c r="V24" s="7"/>
      <c r="W24" s="7"/>
      <c r="X24" s="7"/>
    </row>
    <row r="25" spans="1:24" ht="12.75" x14ac:dyDescent="0.2">
      <c r="A25" s="15">
        <v>45695.654496226853</v>
      </c>
      <c r="B25" s="16"/>
      <c r="C25" s="10">
        <v>45695</v>
      </c>
      <c r="D25" s="11" t="s">
        <v>29</v>
      </c>
      <c r="E25" s="12">
        <f t="shared" si="0"/>
        <v>122</v>
      </c>
      <c r="F25" s="11" t="str">
        <f t="shared" si="1"/>
        <v>DIESEL COMUM</v>
      </c>
      <c r="G25" s="11"/>
      <c r="H25" s="11">
        <v>107</v>
      </c>
      <c r="I25" s="11"/>
      <c r="J25" s="11">
        <f t="shared" si="2"/>
        <v>0</v>
      </c>
      <c r="K25" s="11">
        <v>253370</v>
      </c>
      <c r="L25" s="11"/>
      <c r="M25" s="13"/>
      <c r="N25" s="11" t="s">
        <v>19</v>
      </c>
      <c r="O25" s="11" t="s">
        <v>20</v>
      </c>
      <c r="P25" s="11">
        <v>412066</v>
      </c>
      <c r="Q25" s="11">
        <f t="shared" si="5"/>
        <v>411913</v>
      </c>
      <c r="R25" s="11">
        <f t="shared" si="4"/>
        <v>5100</v>
      </c>
      <c r="S25" s="7"/>
      <c r="T25" s="7"/>
      <c r="U25" s="7"/>
      <c r="V25" s="7"/>
      <c r="W25" s="7"/>
      <c r="X25" s="7"/>
    </row>
    <row r="26" spans="1:24" ht="12.75" x14ac:dyDescent="0.2">
      <c r="A26" s="8">
        <v>45695.674835763886</v>
      </c>
      <c r="B26" s="9"/>
      <c r="C26" s="10">
        <v>45695</v>
      </c>
      <c r="D26" s="11" t="s">
        <v>23</v>
      </c>
      <c r="E26" s="12">
        <f t="shared" si="0"/>
        <v>122</v>
      </c>
      <c r="F26" s="11" t="str">
        <f t="shared" si="1"/>
        <v>DIESEL COMUM</v>
      </c>
      <c r="G26" s="11"/>
      <c r="H26" s="11">
        <v>80</v>
      </c>
      <c r="I26" s="11"/>
      <c r="J26" s="11">
        <f t="shared" si="2"/>
        <v>0</v>
      </c>
      <c r="K26" s="11">
        <v>729414</v>
      </c>
      <c r="L26" s="11"/>
      <c r="M26" s="13"/>
      <c r="N26" s="11" t="s">
        <v>19</v>
      </c>
      <c r="O26" s="11" t="s">
        <v>20</v>
      </c>
      <c r="P26" s="11">
        <v>412145</v>
      </c>
      <c r="Q26" s="11">
        <f t="shared" si="5"/>
        <v>412146</v>
      </c>
      <c r="R26" s="11">
        <f t="shared" si="4"/>
        <v>5020</v>
      </c>
      <c r="S26" s="7"/>
      <c r="T26" s="7"/>
      <c r="U26" s="7"/>
      <c r="V26" s="7"/>
      <c r="W26" s="7"/>
      <c r="X26" s="7"/>
    </row>
    <row r="27" spans="1:24" ht="12.75" x14ac:dyDescent="0.2">
      <c r="A27" s="15">
        <v>45695.677891481479</v>
      </c>
      <c r="B27" s="16"/>
      <c r="C27" s="10">
        <v>45695</v>
      </c>
      <c r="D27" s="11" t="s">
        <v>26</v>
      </c>
      <c r="E27" s="12">
        <f t="shared" si="0"/>
        <v>122</v>
      </c>
      <c r="F27" s="11" t="str">
        <f t="shared" si="1"/>
        <v>DIESEL COMUM</v>
      </c>
      <c r="G27" s="11"/>
      <c r="H27" s="11">
        <v>165</v>
      </c>
      <c r="I27" s="11"/>
      <c r="J27" s="11">
        <f t="shared" si="2"/>
        <v>0</v>
      </c>
      <c r="K27" s="11">
        <v>429484</v>
      </c>
      <c r="L27" s="11"/>
      <c r="M27" s="13"/>
      <c r="N27" s="11" t="s">
        <v>22</v>
      </c>
      <c r="O27" s="11" t="s">
        <v>20</v>
      </c>
      <c r="P27" s="11">
        <v>412311</v>
      </c>
      <c r="Q27" s="11">
        <f t="shared" si="5"/>
        <v>412310</v>
      </c>
      <c r="R27" s="11">
        <f t="shared" si="4"/>
        <v>4855</v>
      </c>
      <c r="S27" s="7"/>
      <c r="T27" s="7"/>
      <c r="U27" s="7"/>
      <c r="V27" s="7"/>
      <c r="W27" s="7"/>
      <c r="X27" s="7"/>
    </row>
    <row r="28" spans="1:24" ht="12.75" x14ac:dyDescent="0.2">
      <c r="A28" s="8">
        <v>45695.684329398151</v>
      </c>
      <c r="B28" s="9"/>
      <c r="C28" s="10">
        <v>45695</v>
      </c>
      <c r="D28" s="11" t="s">
        <v>31</v>
      </c>
      <c r="E28" s="12">
        <f t="shared" si="0"/>
        <v>122</v>
      </c>
      <c r="F28" s="11" t="str">
        <f t="shared" si="1"/>
        <v>DIESEL COMUM</v>
      </c>
      <c r="G28" s="11"/>
      <c r="H28" s="11">
        <v>80</v>
      </c>
      <c r="I28" s="11"/>
      <c r="J28" s="11">
        <f t="shared" si="2"/>
        <v>0</v>
      </c>
      <c r="K28" s="11">
        <v>72952</v>
      </c>
      <c r="L28" s="11"/>
      <c r="M28" s="13"/>
      <c r="N28" s="11" t="s">
        <v>22</v>
      </c>
      <c r="O28" s="11" t="s">
        <v>20</v>
      </c>
      <c r="P28" s="11">
        <v>412390</v>
      </c>
      <c r="Q28" s="11">
        <f t="shared" si="5"/>
        <v>412391</v>
      </c>
      <c r="R28" s="11">
        <f t="shared" si="4"/>
        <v>4775</v>
      </c>
      <c r="S28" s="7"/>
      <c r="T28" s="7"/>
      <c r="U28" s="7"/>
      <c r="V28" s="7"/>
      <c r="W28" s="7"/>
      <c r="X28" s="7"/>
    </row>
    <row r="29" spans="1:24" ht="12.75" x14ac:dyDescent="0.2">
      <c r="A29" s="15">
        <v>45695.689485439812</v>
      </c>
      <c r="B29" s="16"/>
      <c r="C29" s="10">
        <v>45695</v>
      </c>
      <c r="D29" s="11" t="s">
        <v>44</v>
      </c>
      <c r="E29" s="12">
        <f t="shared" si="0"/>
        <v>122</v>
      </c>
      <c r="F29" s="11" t="str">
        <f t="shared" si="1"/>
        <v>DIESEL COMUM</v>
      </c>
      <c r="G29" s="11"/>
      <c r="H29" s="11">
        <v>12</v>
      </c>
      <c r="I29" s="11"/>
      <c r="J29" s="11">
        <f t="shared" si="2"/>
        <v>0</v>
      </c>
      <c r="K29" s="11">
        <v>62859</v>
      </c>
      <c r="L29" s="11"/>
      <c r="M29" s="13"/>
      <c r="N29" s="11" t="s">
        <v>19</v>
      </c>
      <c r="O29" s="11" t="s">
        <v>20</v>
      </c>
      <c r="P29" s="11">
        <v>412402</v>
      </c>
      <c r="Q29" s="11">
        <f t="shared" si="5"/>
        <v>412402</v>
      </c>
      <c r="R29" s="11">
        <f t="shared" si="4"/>
        <v>4763</v>
      </c>
      <c r="S29" s="7"/>
      <c r="T29" s="7"/>
      <c r="U29" s="7"/>
      <c r="V29" s="7"/>
      <c r="W29" s="7"/>
      <c r="X29" s="7"/>
    </row>
    <row r="30" spans="1:24" ht="12.75" x14ac:dyDescent="0.2">
      <c r="A30" s="8">
        <v>45695.716562395828</v>
      </c>
      <c r="B30" s="9"/>
      <c r="C30" s="10">
        <v>45695</v>
      </c>
      <c r="D30" s="11" t="s">
        <v>45</v>
      </c>
      <c r="E30" s="12">
        <f t="shared" si="0"/>
        <v>122</v>
      </c>
      <c r="F30" s="11" t="str">
        <f t="shared" si="1"/>
        <v>DIESEL COMUM</v>
      </c>
      <c r="G30" s="11"/>
      <c r="H30" s="11">
        <v>420</v>
      </c>
      <c r="I30" s="11"/>
      <c r="J30" s="11">
        <f t="shared" si="2"/>
        <v>0</v>
      </c>
      <c r="K30" s="11">
        <v>902132</v>
      </c>
      <c r="L30" s="11"/>
      <c r="M30" s="13"/>
      <c r="N30" s="11" t="s">
        <v>19</v>
      </c>
      <c r="O30" s="11" t="s">
        <v>20</v>
      </c>
      <c r="P30" s="11">
        <v>412822</v>
      </c>
      <c r="Q30" s="11">
        <f t="shared" si="5"/>
        <v>412822</v>
      </c>
      <c r="R30" s="11">
        <f t="shared" si="4"/>
        <v>4343</v>
      </c>
      <c r="S30" s="7"/>
      <c r="T30" s="7"/>
      <c r="U30" s="7"/>
      <c r="V30" s="7"/>
      <c r="W30" s="7"/>
      <c r="X30" s="7"/>
    </row>
    <row r="31" spans="1:24" ht="12.75" x14ac:dyDescent="0.2">
      <c r="A31" s="15">
        <v>45698.31731885417</v>
      </c>
      <c r="B31" s="16"/>
      <c r="C31" s="10">
        <v>45698</v>
      </c>
      <c r="D31" s="11" t="s">
        <v>21</v>
      </c>
      <c r="E31" s="12">
        <f t="shared" si="0"/>
        <v>122</v>
      </c>
      <c r="F31" s="11" t="str">
        <f t="shared" si="1"/>
        <v>DIESEL COMUM</v>
      </c>
      <c r="G31" s="11"/>
      <c r="H31" s="11">
        <v>106</v>
      </c>
      <c r="I31" s="11"/>
      <c r="J31" s="11">
        <f t="shared" si="2"/>
        <v>0</v>
      </c>
      <c r="K31" s="11">
        <v>395295</v>
      </c>
      <c r="L31" s="11"/>
      <c r="M31" s="13"/>
      <c r="N31" s="11" t="s">
        <v>22</v>
      </c>
      <c r="O31" s="11" t="s">
        <v>20</v>
      </c>
      <c r="P31" s="11">
        <v>413028</v>
      </c>
      <c r="Q31" s="11">
        <f t="shared" si="5"/>
        <v>412928</v>
      </c>
      <c r="R31" s="11">
        <f t="shared" si="4"/>
        <v>4237</v>
      </c>
      <c r="S31" s="7"/>
      <c r="T31" s="7"/>
      <c r="U31" s="7"/>
      <c r="V31" s="7"/>
      <c r="W31" s="7"/>
      <c r="X31" s="7"/>
    </row>
    <row r="32" spans="1:24" ht="12.75" x14ac:dyDescent="0.2">
      <c r="A32" s="8">
        <v>45698.319562326389</v>
      </c>
      <c r="B32" s="9"/>
      <c r="C32" s="10">
        <v>45698</v>
      </c>
      <c r="D32" s="11" t="s">
        <v>21</v>
      </c>
      <c r="E32" s="12">
        <f t="shared" si="0"/>
        <v>122</v>
      </c>
      <c r="F32" s="11" t="str">
        <f t="shared" si="1"/>
        <v>DIESEL COMUM</v>
      </c>
      <c r="G32" s="11"/>
      <c r="H32" s="11">
        <v>106</v>
      </c>
      <c r="I32" s="11"/>
      <c r="J32" s="11">
        <f t="shared" si="2"/>
        <v>0</v>
      </c>
      <c r="K32" s="11">
        <v>395259</v>
      </c>
      <c r="L32" s="11"/>
      <c r="M32" s="13"/>
      <c r="N32" s="11" t="s">
        <v>22</v>
      </c>
      <c r="O32" s="11" t="s">
        <v>20</v>
      </c>
      <c r="P32" s="11">
        <v>413028</v>
      </c>
      <c r="Q32" s="11">
        <f t="shared" si="5"/>
        <v>413134</v>
      </c>
      <c r="R32" s="11">
        <f t="shared" si="4"/>
        <v>4131</v>
      </c>
      <c r="S32" s="7"/>
      <c r="T32" s="7"/>
      <c r="U32" s="7"/>
      <c r="V32" s="7"/>
      <c r="W32" s="7"/>
      <c r="X32" s="7"/>
    </row>
    <row r="33" spans="1:24" ht="12.75" x14ac:dyDescent="0.2">
      <c r="A33" s="15">
        <v>45698.362356076388</v>
      </c>
      <c r="B33" s="16"/>
      <c r="C33" s="10">
        <v>45698</v>
      </c>
      <c r="D33" s="11" t="s">
        <v>46</v>
      </c>
      <c r="E33" s="12">
        <f t="shared" si="0"/>
        <v>122</v>
      </c>
      <c r="F33" s="11" t="str">
        <f t="shared" si="1"/>
        <v>DIESEL COMUM</v>
      </c>
      <c r="G33" s="11"/>
      <c r="H33" s="11">
        <v>760</v>
      </c>
      <c r="I33" s="11"/>
      <c r="J33" s="11">
        <f t="shared" si="2"/>
        <v>0</v>
      </c>
      <c r="K33" s="11">
        <v>56875</v>
      </c>
      <c r="L33" s="11"/>
      <c r="M33" s="13"/>
      <c r="N33" s="11" t="s">
        <v>22</v>
      </c>
      <c r="O33" s="11" t="s">
        <v>20</v>
      </c>
      <c r="P33" s="11">
        <v>413788</v>
      </c>
      <c r="Q33" s="11">
        <f t="shared" si="5"/>
        <v>413788</v>
      </c>
      <c r="R33" s="11">
        <f t="shared" si="4"/>
        <v>3371</v>
      </c>
      <c r="S33" s="7"/>
      <c r="T33" s="7"/>
      <c r="U33" s="7"/>
      <c r="V33" s="7"/>
      <c r="W33" s="7"/>
      <c r="X33" s="7"/>
    </row>
    <row r="34" spans="1:24" ht="12.75" x14ac:dyDescent="0.2">
      <c r="A34" s="8">
        <v>45698.38474706019</v>
      </c>
      <c r="B34" s="9"/>
      <c r="C34" s="10">
        <v>45698</v>
      </c>
      <c r="D34" s="11" t="s">
        <v>47</v>
      </c>
      <c r="E34" s="12">
        <f t="shared" si="0"/>
        <v>122</v>
      </c>
      <c r="F34" s="11" t="str">
        <f t="shared" si="1"/>
        <v>DIESEL COMUM</v>
      </c>
      <c r="G34" s="11"/>
      <c r="H34" s="11">
        <v>192</v>
      </c>
      <c r="I34" s="11"/>
      <c r="J34" s="11">
        <f t="shared" si="2"/>
        <v>0</v>
      </c>
      <c r="K34" s="11">
        <v>655222</v>
      </c>
      <c r="L34" s="11"/>
      <c r="M34" s="13"/>
      <c r="N34" s="11" t="s">
        <v>19</v>
      </c>
      <c r="O34" s="11" t="s">
        <v>20</v>
      </c>
      <c r="P34" s="11">
        <v>413981</v>
      </c>
      <c r="Q34" s="11">
        <f t="shared" si="5"/>
        <v>413980</v>
      </c>
      <c r="R34" s="11">
        <f t="shared" si="4"/>
        <v>3179</v>
      </c>
      <c r="S34" s="7"/>
      <c r="T34" s="7"/>
      <c r="U34" s="7"/>
      <c r="V34" s="7"/>
      <c r="W34" s="7"/>
      <c r="X34" s="7"/>
    </row>
    <row r="35" spans="1:24" ht="12.75" x14ac:dyDescent="0.2">
      <c r="A35" s="15">
        <v>45698.389905833334</v>
      </c>
      <c r="B35" s="16"/>
      <c r="C35" s="10">
        <v>45698</v>
      </c>
      <c r="D35" s="11" t="s">
        <v>48</v>
      </c>
      <c r="E35" s="12">
        <f t="shared" si="0"/>
        <v>122</v>
      </c>
      <c r="F35" s="11" t="str">
        <f t="shared" si="1"/>
        <v>DIESEL COMUM</v>
      </c>
      <c r="G35" s="11"/>
      <c r="H35" s="11">
        <v>200</v>
      </c>
      <c r="I35" s="11"/>
      <c r="J35" s="11">
        <f t="shared" si="2"/>
        <v>0</v>
      </c>
      <c r="K35" s="11">
        <v>812657</v>
      </c>
      <c r="L35" s="11"/>
      <c r="M35" s="13"/>
      <c r="N35" s="11" t="s">
        <v>22</v>
      </c>
      <c r="O35" s="11" t="s">
        <v>20</v>
      </c>
      <c r="P35" s="11">
        <v>414181</v>
      </c>
      <c r="Q35" s="11">
        <f t="shared" si="5"/>
        <v>414181</v>
      </c>
      <c r="R35" s="11">
        <f t="shared" si="4"/>
        <v>2979</v>
      </c>
      <c r="S35" s="7"/>
      <c r="T35" s="7"/>
      <c r="U35" s="7"/>
      <c r="V35" s="7"/>
      <c r="W35" s="7"/>
      <c r="X35" s="7"/>
    </row>
    <row r="36" spans="1:24" ht="12.75" x14ac:dyDescent="0.2">
      <c r="A36" s="8">
        <v>45698.396229305552</v>
      </c>
      <c r="B36" s="9"/>
      <c r="C36" s="10">
        <v>45698</v>
      </c>
      <c r="D36" s="11" t="s">
        <v>33</v>
      </c>
      <c r="E36" s="12">
        <f t="shared" si="0"/>
        <v>122</v>
      </c>
      <c r="F36" s="11" t="str">
        <f t="shared" si="1"/>
        <v>DIESEL COMUM</v>
      </c>
      <c r="G36" s="11"/>
      <c r="H36" s="11">
        <v>142</v>
      </c>
      <c r="I36" s="11"/>
      <c r="J36" s="11">
        <f t="shared" si="2"/>
        <v>0</v>
      </c>
      <c r="K36" s="11">
        <v>1041685</v>
      </c>
      <c r="L36" s="11"/>
      <c r="M36" s="13"/>
      <c r="N36" s="11" t="s">
        <v>22</v>
      </c>
      <c r="O36" s="11" t="s">
        <v>20</v>
      </c>
      <c r="P36" s="11">
        <v>414323</v>
      </c>
      <c r="Q36" s="11">
        <f t="shared" si="5"/>
        <v>414323</v>
      </c>
      <c r="R36" s="11">
        <f t="shared" si="4"/>
        <v>2837</v>
      </c>
      <c r="S36" s="7"/>
      <c r="T36" s="7"/>
      <c r="U36" s="7"/>
      <c r="V36" s="7"/>
      <c r="W36" s="7"/>
      <c r="X36" s="7"/>
    </row>
    <row r="37" spans="1:24" ht="12.75" x14ac:dyDescent="0.2">
      <c r="A37" s="15">
        <v>45698.495205520834</v>
      </c>
      <c r="B37" s="16"/>
      <c r="C37" s="10">
        <v>45698</v>
      </c>
      <c r="D37" s="11" t="s">
        <v>49</v>
      </c>
      <c r="E37" s="12">
        <f t="shared" si="0"/>
        <v>122</v>
      </c>
      <c r="F37" s="11" t="str">
        <f t="shared" si="1"/>
        <v>DIESEL COMUM</v>
      </c>
      <c r="G37" s="11"/>
      <c r="H37" s="11">
        <v>370</v>
      </c>
      <c r="I37" s="11"/>
      <c r="J37" s="11">
        <f t="shared" si="2"/>
        <v>0</v>
      </c>
      <c r="K37" s="11">
        <v>88947</v>
      </c>
      <c r="L37" s="11"/>
      <c r="M37" s="13"/>
      <c r="N37" s="11" t="s">
        <v>28</v>
      </c>
      <c r="O37" s="11" t="s">
        <v>20</v>
      </c>
      <c r="P37" s="11">
        <v>414693</v>
      </c>
      <c r="Q37" s="11">
        <f t="shared" si="5"/>
        <v>414693</v>
      </c>
      <c r="R37" s="11">
        <f t="shared" si="4"/>
        <v>2467</v>
      </c>
      <c r="S37" s="7"/>
      <c r="T37" s="7"/>
      <c r="U37" s="7"/>
      <c r="V37" s="7"/>
      <c r="W37" s="7"/>
      <c r="X37" s="7"/>
    </row>
    <row r="38" spans="1:24" ht="12.75" x14ac:dyDescent="0.2">
      <c r="A38" s="8">
        <v>45698.49962052083</v>
      </c>
      <c r="B38" s="9"/>
      <c r="C38" s="10">
        <v>45698</v>
      </c>
      <c r="D38" s="11" t="s">
        <v>30</v>
      </c>
      <c r="E38" s="12">
        <f t="shared" si="0"/>
        <v>122</v>
      </c>
      <c r="F38" s="11" t="str">
        <f t="shared" si="1"/>
        <v>DIESEL COMUM</v>
      </c>
      <c r="G38" s="11"/>
      <c r="H38" s="11">
        <v>42</v>
      </c>
      <c r="I38" s="11"/>
      <c r="J38" s="11">
        <f t="shared" si="2"/>
        <v>0</v>
      </c>
      <c r="K38" s="11">
        <v>231442</v>
      </c>
      <c r="L38" s="11"/>
      <c r="M38" s="13"/>
      <c r="N38" s="11" t="s">
        <v>40</v>
      </c>
      <c r="O38" s="11" t="s">
        <v>20</v>
      </c>
      <c r="P38" s="11">
        <v>414735</v>
      </c>
      <c r="Q38" s="11">
        <f t="shared" si="5"/>
        <v>414735</v>
      </c>
      <c r="R38" s="11">
        <f t="shared" si="4"/>
        <v>2425</v>
      </c>
      <c r="S38" s="7"/>
      <c r="T38" s="7"/>
      <c r="U38" s="7"/>
      <c r="V38" s="7"/>
      <c r="W38" s="7"/>
      <c r="X38" s="7"/>
    </row>
    <row r="39" spans="1:24" ht="12.75" x14ac:dyDescent="0.2">
      <c r="A39" s="15">
        <v>45698.656694502315</v>
      </c>
      <c r="B39" s="16"/>
      <c r="C39" s="10">
        <v>45698</v>
      </c>
      <c r="D39" s="11" t="s">
        <v>29</v>
      </c>
      <c r="E39" s="12">
        <f t="shared" si="0"/>
        <v>122</v>
      </c>
      <c r="F39" s="11" t="str">
        <f t="shared" si="1"/>
        <v>DIESEL COMUM</v>
      </c>
      <c r="G39" s="11"/>
      <c r="H39" s="11">
        <v>70</v>
      </c>
      <c r="I39" s="11"/>
      <c r="J39" s="11">
        <f t="shared" si="2"/>
        <v>0</v>
      </c>
      <c r="K39" s="11">
        <v>253685</v>
      </c>
      <c r="L39" s="11"/>
      <c r="M39" s="13"/>
      <c r="N39" s="11" t="s">
        <v>22</v>
      </c>
      <c r="O39" s="11" t="s">
        <v>20</v>
      </c>
      <c r="P39" s="11">
        <v>414804</v>
      </c>
      <c r="Q39" s="11">
        <f t="shared" si="5"/>
        <v>414805</v>
      </c>
      <c r="R39" s="11">
        <f t="shared" si="4"/>
        <v>2355</v>
      </c>
      <c r="S39" s="7"/>
      <c r="T39" s="7"/>
      <c r="U39" s="7"/>
      <c r="V39" s="7"/>
      <c r="W39" s="7"/>
      <c r="X39" s="7"/>
    </row>
    <row r="40" spans="1:24" ht="12.75" x14ac:dyDescent="0.2">
      <c r="A40" s="8">
        <v>45698.662436817132</v>
      </c>
      <c r="B40" s="9"/>
      <c r="C40" s="10">
        <v>45698</v>
      </c>
      <c r="D40" s="11" t="s">
        <v>23</v>
      </c>
      <c r="E40" s="12">
        <f t="shared" si="0"/>
        <v>122</v>
      </c>
      <c r="F40" s="11" t="str">
        <f t="shared" si="1"/>
        <v>DIESEL COMUM</v>
      </c>
      <c r="G40" s="11"/>
      <c r="H40" s="11">
        <v>91</v>
      </c>
      <c r="I40" s="11"/>
      <c r="J40" s="11">
        <f t="shared" si="2"/>
        <v>0</v>
      </c>
      <c r="K40" s="11">
        <v>729890</v>
      </c>
      <c r="L40" s="11"/>
      <c r="M40" s="13"/>
      <c r="N40" s="11" t="s">
        <v>22</v>
      </c>
      <c r="O40" s="11" t="s">
        <v>20</v>
      </c>
      <c r="P40" s="11">
        <v>414895</v>
      </c>
      <c r="Q40" s="11">
        <f t="shared" si="5"/>
        <v>414895</v>
      </c>
      <c r="R40" s="11">
        <f t="shared" si="4"/>
        <v>2264</v>
      </c>
      <c r="S40" s="7"/>
      <c r="T40" s="7"/>
      <c r="U40" s="7"/>
      <c r="V40" s="7"/>
      <c r="W40" s="7"/>
      <c r="X40" s="7"/>
    </row>
    <row r="41" spans="1:24" ht="12.75" x14ac:dyDescent="0.2">
      <c r="A41" s="15">
        <v>45698.683878877317</v>
      </c>
      <c r="B41" s="16"/>
      <c r="C41" s="10">
        <v>45698</v>
      </c>
      <c r="D41" s="11" t="s">
        <v>36</v>
      </c>
      <c r="E41" s="12">
        <f t="shared" si="0"/>
        <v>122</v>
      </c>
      <c r="F41" s="11" t="str">
        <f t="shared" si="1"/>
        <v>DIESEL COMUM</v>
      </c>
      <c r="G41" s="11"/>
      <c r="H41" s="11">
        <v>81</v>
      </c>
      <c r="I41" s="11"/>
      <c r="J41" s="11">
        <f t="shared" si="2"/>
        <v>0</v>
      </c>
      <c r="K41" s="11">
        <v>475035</v>
      </c>
      <c r="L41" s="11"/>
      <c r="M41" s="13"/>
      <c r="N41" s="11" t="s">
        <v>22</v>
      </c>
      <c r="O41" s="11" t="s">
        <v>20</v>
      </c>
      <c r="P41" s="11">
        <v>414976</v>
      </c>
      <c r="Q41" s="11">
        <f t="shared" si="5"/>
        <v>414976</v>
      </c>
      <c r="R41" s="11">
        <f t="shared" si="4"/>
        <v>2183</v>
      </c>
      <c r="S41" s="7"/>
      <c r="T41" s="7"/>
      <c r="U41" s="7"/>
      <c r="V41" s="7"/>
      <c r="W41" s="7"/>
      <c r="X41" s="7"/>
    </row>
    <row r="42" spans="1:24" ht="12.75" x14ac:dyDescent="0.2">
      <c r="A42" s="8">
        <v>45699.312310925925</v>
      </c>
      <c r="B42" s="9"/>
      <c r="C42" s="10">
        <v>45695</v>
      </c>
      <c r="D42" s="11" t="s">
        <v>38</v>
      </c>
      <c r="E42" s="12">
        <f t="shared" si="0"/>
        <v>122</v>
      </c>
      <c r="F42" s="11" t="str">
        <f t="shared" si="1"/>
        <v>DIESEL COMUM</v>
      </c>
      <c r="G42" s="11"/>
      <c r="H42" s="11">
        <v>100</v>
      </c>
      <c r="I42" s="11"/>
      <c r="J42" s="11">
        <f t="shared" si="2"/>
        <v>0</v>
      </c>
      <c r="K42" s="11">
        <v>174964</v>
      </c>
      <c r="L42" s="11"/>
      <c r="M42" s="13"/>
      <c r="N42" s="11" t="s">
        <v>50</v>
      </c>
      <c r="O42" s="11" t="s">
        <v>20</v>
      </c>
      <c r="P42" s="11">
        <v>412922</v>
      </c>
      <c r="Q42" s="11">
        <f t="shared" si="5"/>
        <v>415076</v>
      </c>
      <c r="R42" s="11">
        <f t="shared" si="4"/>
        <v>2083</v>
      </c>
      <c r="S42" s="7"/>
      <c r="T42" s="7"/>
      <c r="U42" s="7"/>
      <c r="V42" s="7"/>
      <c r="W42" s="7"/>
      <c r="X42" s="7"/>
    </row>
    <row r="43" spans="1:24" ht="12.75" x14ac:dyDescent="0.2">
      <c r="A43" s="15">
        <v>45699.312974583328</v>
      </c>
      <c r="B43" s="16"/>
      <c r="C43" s="10">
        <v>45698</v>
      </c>
      <c r="D43" s="11" t="s">
        <v>38</v>
      </c>
      <c r="E43" s="12">
        <f t="shared" si="0"/>
        <v>122</v>
      </c>
      <c r="F43" s="11" t="str">
        <f t="shared" si="1"/>
        <v>DIESEL COMUM</v>
      </c>
      <c r="G43" s="11"/>
      <c r="H43" s="11">
        <v>85</v>
      </c>
      <c r="I43" s="11"/>
      <c r="J43" s="11">
        <f t="shared" si="2"/>
        <v>0</v>
      </c>
      <c r="K43" s="11">
        <v>175691</v>
      </c>
      <c r="L43" s="11"/>
      <c r="M43" s="13"/>
      <c r="N43" s="11" t="s">
        <v>51</v>
      </c>
      <c r="O43" s="11" t="s">
        <v>20</v>
      </c>
      <c r="P43" s="11">
        <v>415546</v>
      </c>
      <c r="Q43" s="11">
        <f t="shared" si="5"/>
        <v>413007</v>
      </c>
      <c r="R43" s="11">
        <f t="shared" si="4"/>
        <v>1998</v>
      </c>
      <c r="S43" s="7"/>
      <c r="T43" s="7"/>
      <c r="U43" s="7"/>
      <c r="V43" s="7"/>
      <c r="W43" s="7"/>
      <c r="X43" s="7"/>
    </row>
    <row r="44" spans="1:24" ht="12.75" x14ac:dyDescent="0.2">
      <c r="A44" s="8">
        <v>45699.313982523148</v>
      </c>
      <c r="B44" s="9"/>
      <c r="C44" s="10">
        <v>45698</v>
      </c>
      <c r="D44" s="11" t="s">
        <v>52</v>
      </c>
      <c r="E44" s="12">
        <f t="shared" si="0"/>
        <v>122</v>
      </c>
      <c r="F44" s="11" t="str">
        <f t="shared" si="1"/>
        <v>DIESEL COMUM</v>
      </c>
      <c r="G44" s="11"/>
      <c r="H44" s="11">
        <v>486</v>
      </c>
      <c r="I44" s="11"/>
      <c r="J44" s="11">
        <f t="shared" si="2"/>
        <v>0</v>
      </c>
      <c r="K44" s="11">
        <v>85544</v>
      </c>
      <c r="L44" s="11"/>
      <c r="M44" s="13"/>
      <c r="N44" s="11" t="s">
        <v>51</v>
      </c>
      <c r="O44" s="11" t="s">
        <v>20</v>
      </c>
      <c r="P44" s="11">
        <v>415463</v>
      </c>
      <c r="Q44" s="11">
        <f t="shared" si="5"/>
        <v>416032</v>
      </c>
      <c r="R44" s="11">
        <f t="shared" si="4"/>
        <v>1512</v>
      </c>
      <c r="S44" s="7"/>
      <c r="T44" s="7"/>
      <c r="U44" s="7"/>
      <c r="V44" s="7"/>
      <c r="W44" s="7"/>
      <c r="X44" s="7"/>
    </row>
    <row r="45" spans="1:24" ht="12.75" x14ac:dyDescent="0.2">
      <c r="A45" s="15">
        <v>45699.405808055555</v>
      </c>
      <c r="B45" s="16"/>
      <c r="C45" s="10">
        <v>45699</v>
      </c>
      <c r="D45" s="11" t="s">
        <v>24</v>
      </c>
      <c r="E45" s="12">
        <f t="shared" si="0"/>
        <v>122</v>
      </c>
      <c r="F45" s="11" t="str">
        <f t="shared" si="1"/>
        <v>DIESEL COMUM</v>
      </c>
      <c r="G45" s="11"/>
      <c r="H45" s="11">
        <v>210</v>
      </c>
      <c r="I45" s="11"/>
      <c r="J45" s="11">
        <f t="shared" si="2"/>
        <v>0</v>
      </c>
      <c r="K45" s="11">
        <v>66604</v>
      </c>
      <c r="L45" s="11"/>
      <c r="M45" s="13"/>
      <c r="N45" s="11" t="s">
        <v>28</v>
      </c>
      <c r="O45" s="11" t="s">
        <v>20</v>
      </c>
      <c r="P45" s="11">
        <v>415758</v>
      </c>
      <c r="Q45" s="11">
        <f t="shared" si="5"/>
        <v>415673</v>
      </c>
      <c r="R45" s="11">
        <f t="shared" si="4"/>
        <v>1302</v>
      </c>
      <c r="S45" s="7"/>
      <c r="T45" s="7"/>
      <c r="U45" s="7"/>
      <c r="V45" s="7"/>
      <c r="W45" s="7"/>
      <c r="X45" s="7"/>
    </row>
    <row r="46" spans="1:24" ht="12.75" x14ac:dyDescent="0.2">
      <c r="A46" s="8">
        <v>45699.438780497687</v>
      </c>
      <c r="B46" s="9"/>
      <c r="C46" s="10">
        <v>45699</v>
      </c>
      <c r="D46" s="11" t="s">
        <v>37</v>
      </c>
      <c r="E46" s="12">
        <f t="shared" si="0"/>
        <v>122</v>
      </c>
      <c r="F46" s="11" t="str">
        <f t="shared" si="1"/>
        <v>DIESEL COMUM</v>
      </c>
      <c r="G46" s="11"/>
      <c r="H46" s="11">
        <v>112</v>
      </c>
      <c r="I46" s="11"/>
      <c r="J46" s="11">
        <f t="shared" si="2"/>
        <v>0</v>
      </c>
      <c r="K46" s="11">
        <v>753539</v>
      </c>
      <c r="L46" s="11"/>
      <c r="M46" s="13"/>
      <c r="N46" s="11" t="s">
        <v>19</v>
      </c>
      <c r="O46" s="11" t="s">
        <v>20</v>
      </c>
      <c r="P46" s="11">
        <v>415870</v>
      </c>
      <c r="Q46" s="11">
        <f t="shared" si="5"/>
        <v>415870</v>
      </c>
      <c r="R46" s="11">
        <f t="shared" si="4"/>
        <v>1190</v>
      </c>
      <c r="S46" s="7"/>
      <c r="T46" s="7"/>
      <c r="U46" s="7"/>
      <c r="V46" s="7"/>
      <c r="W46" s="7"/>
      <c r="X46" s="7"/>
    </row>
    <row r="47" spans="1:24" ht="12.75" x14ac:dyDescent="0.2">
      <c r="A47" s="15">
        <v>45699.461128680559</v>
      </c>
      <c r="B47" s="16"/>
      <c r="C47" s="10">
        <v>45699</v>
      </c>
      <c r="D47" s="11" t="s">
        <v>26</v>
      </c>
      <c r="E47" s="12">
        <f t="shared" si="0"/>
        <v>122</v>
      </c>
      <c r="F47" s="11" t="str">
        <f t="shared" si="1"/>
        <v>DIESEL COMUM</v>
      </c>
      <c r="G47" s="11"/>
      <c r="H47" s="11">
        <v>84</v>
      </c>
      <c r="I47" s="11"/>
      <c r="J47" s="11">
        <f t="shared" si="2"/>
        <v>0</v>
      </c>
      <c r="K47" s="11">
        <v>429882</v>
      </c>
      <c r="L47" s="11"/>
      <c r="M47" s="13"/>
      <c r="N47" s="11" t="s">
        <v>19</v>
      </c>
      <c r="O47" s="11" t="s">
        <v>20</v>
      </c>
      <c r="P47" s="11">
        <v>415954</v>
      </c>
      <c r="Q47" s="11">
        <f t="shared" si="5"/>
        <v>415954</v>
      </c>
      <c r="R47" s="11">
        <f t="shared" si="4"/>
        <v>1106</v>
      </c>
      <c r="S47" s="7"/>
      <c r="T47" s="7"/>
      <c r="U47" s="7"/>
      <c r="V47" s="7"/>
      <c r="W47" s="7"/>
      <c r="X47" s="7"/>
    </row>
    <row r="48" spans="1:24" ht="12.75" x14ac:dyDescent="0.2">
      <c r="A48" s="8">
        <v>45699.617211331017</v>
      </c>
      <c r="B48" s="9"/>
      <c r="C48" s="10">
        <v>45699</v>
      </c>
      <c r="D48" s="11" t="s">
        <v>25</v>
      </c>
      <c r="E48" s="12">
        <f t="shared" si="0"/>
        <v>122</v>
      </c>
      <c r="F48" s="11" t="str">
        <f t="shared" si="1"/>
        <v>DIESEL COMUM</v>
      </c>
      <c r="G48" s="11"/>
      <c r="H48" s="11">
        <v>44</v>
      </c>
      <c r="I48" s="11"/>
      <c r="J48" s="11">
        <f t="shared" si="2"/>
        <v>0</v>
      </c>
      <c r="K48" s="11">
        <v>497249</v>
      </c>
      <c r="L48" s="11"/>
      <c r="M48" s="13"/>
      <c r="N48" s="11" t="s">
        <v>22</v>
      </c>
      <c r="O48" s="11" t="s">
        <v>20</v>
      </c>
      <c r="P48" s="11">
        <v>415998</v>
      </c>
      <c r="Q48" s="11">
        <f t="shared" si="5"/>
        <v>415998</v>
      </c>
      <c r="R48" s="11">
        <f t="shared" si="4"/>
        <v>1062</v>
      </c>
      <c r="S48" s="7"/>
      <c r="T48" s="7"/>
      <c r="U48" s="7"/>
      <c r="V48" s="7"/>
      <c r="W48" s="7"/>
      <c r="X48" s="7"/>
    </row>
    <row r="49" spans="1:24" ht="12.75" x14ac:dyDescent="0.2">
      <c r="A49" s="15">
        <v>45699.70709275463</v>
      </c>
      <c r="B49" s="16"/>
      <c r="C49" s="10">
        <v>45699</v>
      </c>
      <c r="D49" s="11" t="s">
        <v>53</v>
      </c>
      <c r="E49" s="12">
        <f t="shared" si="0"/>
        <v>122</v>
      </c>
      <c r="F49" s="11" t="str">
        <f t="shared" si="1"/>
        <v>DIESEL COMUM</v>
      </c>
      <c r="G49" s="11"/>
      <c r="H49" s="11">
        <v>100</v>
      </c>
      <c r="I49" s="11"/>
      <c r="J49" s="11">
        <f t="shared" si="2"/>
        <v>0</v>
      </c>
      <c r="K49" s="11">
        <v>145410</v>
      </c>
      <c r="L49" s="11"/>
      <c r="M49" s="13"/>
      <c r="N49" s="11" t="s">
        <v>19</v>
      </c>
      <c r="O49" s="11" t="s">
        <v>20</v>
      </c>
      <c r="P49" s="11">
        <v>416208</v>
      </c>
      <c r="Q49" s="11">
        <f t="shared" si="5"/>
        <v>416098</v>
      </c>
      <c r="R49" s="11">
        <f t="shared" si="4"/>
        <v>962</v>
      </c>
      <c r="S49" s="7"/>
      <c r="T49" s="7"/>
      <c r="U49" s="7"/>
      <c r="V49" s="7"/>
      <c r="W49" s="7"/>
      <c r="X49" s="7"/>
    </row>
    <row r="50" spans="1:24" ht="12.75" x14ac:dyDescent="0.2">
      <c r="A50" s="8">
        <v>45699.717289259264</v>
      </c>
      <c r="B50" s="9"/>
      <c r="C50" s="10">
        <v>45699</v>
      </c>
      <c r="D50" s="11" t="s">
        <v>30</v>
      </c>
      <c r="E50" s="12">
        <f t="shared" si="0"/>
        <v>122</v>
      </c>
      <c r="F50" s="11" t="str">
        <f t="shared" si="1"/>
        <v>DIESEL COMUM</v>
      </c>
      <c r="G50" s="11"/>
      <c r="H50" s="11">
        <v>51</v>
      </c>
      <c r="I50" s="11"/>
      <c r="J50" s="11">
        <f t="shared" si="2"/>
        <v>0</v>
      </c>
      <c r="K50" s="11">
        <v>231809</v>
      </c>
      <c r="L50" s="11"/>
      <c r="M50" s="13"/>
      <c r="N50" s="11" t="s">
        <v>19</v>
      </c>
      <c r="O50" s="11" t="s">
        <v>20</v>
      </c>
      <c r="P50" s="11">
        <v>416259</v>
      </c>
      <c r="Q50" s="11">
        <f t="shared" si="5"/>
        <v>416259</v>
      </c>
      <c r="R50" s="11">
        <f t="shared" si="4"/>
        <v>911</v>
      </c>
      <c r="S50" s="7"/>
      <c r="T50" s="7"/>
      <c r="U50" s="7"/>
      <c r="V50" s="7"/>
      <c r="W50" s="7"/>
      <c r="X50" s="7"/>
    </row>
    <row r="51" spans="1:24" ht="12.75" x14ac:dyDescent="0.2">
      <c r="A51" s="15">
        <v>45699.739200243057</v>
      </c>
      <c r="B51" s="16"/>
      <c r="C51" s="10">
        <v>45699</v>
      </c>
      <c r="D51" s="11" t="s">
        <v>27</v>
      </c>
      <c r="E51" s="12">
        <f t="shared" si="0"/>
        <v>122</v>
      </c>
      <c r="F51" s="11" t="str">
        <f t="shared" si="1"/>
        <v>DIESEL COMUM</v>
      </c>
      <c r="G51" s="11"/>
      <c r="H51" s="11">
        <v>110</v>
      </c>
      <c r="I51" s="11"/>
      <c r="J51" s="11">
        <f t="shared" si="2"/>
        <v>0</v>
      </c>
      <c r="K51" s="11">
        <v>86395</v>
      </c>
      <c r="L51" s="11"/>
      <c r="M51" s="13"/>
      <c r="N51" s="11" t="s">
        <v>19</v>
      </c>
      <c r="O51" s="11" t="s">
        <v>20</v>
      </c>
      <c r="P51" s="11">
        <v>416108</v>
      </c>
      <c r="Q51" s="11">
        <f t="shared" si="5"/>
        <v>416369</v>
      </c>
      <c r="R51" s="11">
        <f t="shared" si="4"/>
        <v>801</v>
      </c>
      <c r="S51" s="7"/>
      <c r="T51" s="7"/>
      <c r="U51" s="7"/>
      <c r="V51" s="7"/>
      <c r="W51" s="7"/>
      <c r="X51" s="7"/>
    </row>
    <row r="52" spans="1:24" ht="12.75" x14ac:dyDescent="0.2">
      <c r="A52" s="8">
        <v>45700.316728275458</v>
      </c>
      <c r="B52" s="9"/>
      <c r="C52" s="10">
        <v>45700</v>
      </c>
      <c r="D52" s="11" t="s">
        <v>54</v>
      </c>
      <c r="E52" s="12">
        <f t="shared" si="0"/>
        <v>122</v>
      </c>
      <c r="F52" s="11" t="str">
        <f t="shared" si="1"/>
        <v>DIESEL COMUM</v>
      </c>
      <c r="G52" s="11"/>
      <c r="H52" s="11">
        <v>209</v>
      </c>
      <c r="I52" s="11"/>
      <c r="J52" s="11">
        <f t="shared" si="2"/>
        <v>0</v>
      </c>
      <c r="K52" s="11">
        <v>813497</v>
      </c>
      <c r="L52" s="11"/>
      <c r="M52" s="13"/>
      <c r="N52" s="11" t="s">
        <v>40</v>
      </c>
      <c r="O52" s="11" t="s">
        <v>20</v>
      </c>
      <c r="P52" s="11">
        <v>416468</v>
      </c>
      <c r="Q52" s="11">
        <f t="shared" si="5"/>
        <v>416317</v>
      </c>
      <c r="R52" s="11">
        <f t="shared" si="4"/>
        <v>592</v>
      </c>
      <c r="S52" s="7"/>
      <c r="T52" s="7"/>
      <c r="U52" s="7"/>
      <c r="V52" s="7"/>
      <c r="W52" s="7"/>
      <c r="X52" s="7"/>
    </row>
    <row r="53" spans="1:24" ht="12.75" x14ac:dyDescent="0.2">
      <c r="A53" s="15">
        <v>45700.360253194449</v>
      </c>
      <c r="B53" s="16"/>
      <c r="C53" s="10">
        <v>45700</v>
      </c>
      <c r="D53" s="11" t="s">
        <v>21</v>
      </c>
      <c r="E53" s="12">
        <f t="shared" si="0"/>
        <v>122</v>
      </c>
      <c r="F53" s="11" t="str">
        <f t="shared" si="1"/>
        <v>DIESEL COMUM</v>
      </c>
      <c r="G53" s="11"/>
      <c r="H53" s="11">
        <v>80</v>
      </c>
      <c r="I53" s="11"/>
      <c r="J53" s="11">
        <f t="shared" si="2"/>
        <v>0</v>
      </c>
      <c r="K53" s="11">
        <v>395570</v>
      </c>
      <c r="L53" s="11"/>
      <c r="M53" s="13"/>
      <c r="N53" s="11" t="s">
        <v>28</v>
      </c>
      <c r="O53" s="11" t="s">
        <v>20</v>
      </c>
      <c r="P53" s="11">
        <v>416548</v>
      </c>
      <c r="Q53" s="11">
        <f t="shared" si="5"/>
        <v>416548</v>
      </c>
      <c r="R53" s="11">
        <f t="shared" si="4"/>
        <v>512</v>
      </c>
      <c r="S53" s="7"/>
      <c r="T53" s="7"/>
      <c r="U53" s="7"/>
      <c r="V53" s="7"/>
      <c r="W53" s="7"/>
      <c r="X53" s="7"/>
    </row>
    <row r="54" spans="1:24" ht="12.75" x14ac:dyDescent="0.2">
      <c r="A54" s="8">
        <v>45700.479129618056</v>
      </c>
      <c r="B54" s="9"/>
      <c r="C54" s="10">
        <v>45700</v>
      </c>
      <c r="D54" s="11" t="s">
        <v>43</v>
      </c>
      <c r="E54" s="12">
        <f t="shared" si="0"/>
        <v>122</v>
      </c>
      <c r="F54" s="11" t="str">
        <f t="shared" si="1"/>
        <v>DIESEL COMUM</v>
      </c>
      <c r="G54" s="11"/>
      <c r="H54" s="11">
        <v>307</v>
      </c>
      <c r="I54" s="11"/>
      <c r="J54" s="11">
        <f t="shared" si="2"/>
        <v>0</v>
      </c>
      <c r="K54" s="11">
        <v>1074032</v>
      </c>
      <c r="L54" s="11"/>
      <c r="M54" s="13"/>
      <c r="N54" s="11" t="s">
        <v>28</v>
      </c>
      <c r="O54" s="11" t="s">
        <v>20</v>
      </c>
      <c r="P54" s="11">
        <v>416855</v>
      </c>
      <c r="Q54" s="11">
        <f t="shared" si="5"/>
        <v>416855</v>
      </c>
      <c r="R54" s="11">
        <f t="shared" si="4"/>
        <v>205</v>
      </c>
      <c r="S54" s="7"/>
      <c r="T54" s="7"/>
      <c r="U54" s="7"/>
      <c r="V54" s="7"/>
      <c r="W54" s="7"/>
      <c r="X54" s="7"/>
    </row>
    <row r="55" spans="1:24" ht="12.75" x14ac:dyDescent="0.2">
      <c r="A55" s="15"/>
      <c r="B55" s="16"/>
      <c r="C55" s="10">
        <v>45700</v>
      </c>
      <c r="D55" s="11" t="s">
        <v>39</v>
      </c>
      <c r="E55" s="12">
        <f t="shared" si="0"/>
        <v>122</v>
      </c>
      <c r="F55" s="11" t="str">
        <f t="shared" si="1"/>
        <v>DIESEL COMUM</v>
      </c>
      <c r="G55" s="11"/>
      <c r="H55" s="11">
        <v>6000</v>
      </c>
      <c r="I55" s="11"/>
      <c r="J55" s="11">
        <f t="shared" si="2"/>
        <v>0</v>
      </c>
      <c r="K55" s="11" t="s">
        <v>39</v>
      </c>
      <c r="L55" s="11"/>
      <c r="M55" s="13"/>
      <c r="N55" s="11" t="s">
        <v>40</v>
      </c>
      <c r="O55" s="11" t="s">
        <v>41</v>
      </c>
      <c r="P55" s="11" t="s">
        <v>39</v>
      </c>
      <c r="Q55" s="11"/>
      <c r="R55" s="11">
        <f t="shared" si="4"/>
        <v>6205</v>
      </c>
      <c r="S55" s="7"/>
      <c r="T55" s="7"/>
      <c r="U55" s="7"/>
      <c r="V55" s="7"/>
      <c r="W55" s="7"/>
      <c r="X55" s="7"/>
    </row>
    <row r="56" spans="1:24" ht="12.75" x14ac:dyDescent="0.2">
      <c r="A56" s="8">
        <v>45700.498244409726</v>
      </c>
      <c r="B56" s="9"/>
      <c r="C56" s="10">
        <v>45700</v>
      </c>
      <c r="D56" s="11" t="s">
        <v>49</v>
      </c>
      <c r="E56" s="12">
        <f t="shared" si="0"/>
        <v>122</v>
      </c>
      <c r="F56" s="11" t="str">
        <f t="shared" si="1"/>
        <v>DIESEL COMUM</v>
      </c>
      <c r="G56" s="11"/>
      <c r="H56" s="11">
        <v>210</v>
      </c>
      <c r="I56" s="11"/>
      <c r="J56" s="11">
        <f t="shared" si="2"/>
        <v>0</v>
      </c>
      <c r="K56" s="11">
        <v>89819</v>
      </c>
      <c r="L56" s="11"/>
      <c r="M56" s="13"/>
      <c r="N56" s="11" t="s">
        <v>19</v>
      </c>
      <c r="O56" s="11" t="s">
        <v>20</v>
      </c>
      <c r="P56" s="11">
        <v>417065</v>
      </c>
      <c r="Q56" s="11">
        <f>P54+H56</f>
        <v>417065</v>
      </c>
      <c r="R56" s="11">
        <f t="shared" si="4"/>
        <v>5995</v>
      </c>
      <c r="S56" s="7"/>
      <c r="T56" s="7"/>
      <c r="U56" s="7"/>
      <c r="V56" s="7"/>
      <c r="W56" s="7"/>
      <c r="X56" s="7"/>
    </row>
    <row r="57" spans="1:24" ht="12.75" x14ac:dyDescent="0.2">
      <c r="A57" s="15">
        <v>45700.718897511571</v>
      </c>
      <c r="B57" s="16"/>
      <c r="C57" s="10">
        <v>45700</v>
      </c>
      <c r="D57" s="11" t="s">
        <v>38</v>
      </c>
      <c r="E57" s="12">
        <f t="shared" si="0"/>
        <v>122</v>
      </c>
      <c r="F57" s="11" t="str">
        <f t="shared" si="1"/>
        <v>DIESEL COMUM</v>
      </c>
      <c r="G57" s="11"/>
      <c r="H57" s="11">
        <v>91</v>
      </c>
      <c r="I57" s="11"/>
      <c r="J57" s="11">
        <f t="shared" si="2"/>
        <v>0</v>
      </c>
      <c r="K57" s="11">
        <v>176362</v>
      </c>
      <c r="L57" s="11"/>
      <c r="M57" s="13"/>
      <c r="N57" s="11" t="s">
        <v>22</v>
      </c>
      <c r="O57" s="11" t="s">
        <v>20</v>
      </c>
      <c r="P57" s="11">
        <v>417486</v>
      </c>
      <c r="Q57" s="11">
        <f t="shared" ref="Q57:Q86" si="6">P56+H57</f>
        <v>417156</v>
      </c>
      <c r="R57" s="11">
        <f t="shared" si="4"/>
        <v>5904</v>
      </c>
      <c r="S57" s="7"/>
      <c r="T57" s="7"/>
      <c r="U57" s="7"/>
      <c r="V57" s="7"/>
      <c r="W57" s="7"/>
      <c r="X57" s="7"/>
    </row>
    <row r="58" spans="1:24" ht="12.75" x14ac:dyDescent="0.2">
      <c r="A58" s="8">
        <v>45700.725520810185</v>
      </c>
      <c r="B58" s="9"/>
      <c r="C58" s="10">
        <v>45700</v>
      </c>
      <c r="D58" s="11" t="s">
        <v>31</v>
      </c>
      <c r="E58" s="12">
        <f t="shared" si="0"/>
        <v>122</v>
      </c>
      <c r="F58" s="11" t="str">
        <f t="shared" si="1"/>
        <v>DIESEL COMUM</v>
      </c>
      <c r="G58" s="11"/>
      <c r="H58" s="11">
        <v>88</v>
      </c>
      <c r="I58" s="11"/>
      <c r="J58" s="11">
        <f t="shared" si="2"/>
        <v>0</v>
      </c>
      <c r="K58" s="11">
        <v>73664</v>
      </c>
      <c r="L58" s="11"/>
      <c r="M58" s="13"/>
      <c r="N58" s="11" t="s">
        <v>22</v>
      </c>
      <c r="O58" s="11" t="s">
        <v>20</v>
      </c>
      <c r="P58" s="11">
        <v>417574</v>
      </c>
      <c r="Q58" s="11">
        <f t="shared" si="6"/>
        <v>417574</v>
      </c>
      <c r="R58" s="11">
        <f t="shared" si="4"/>
        <v>5816</v>
      </c>
      <c r="S58" s="7"/>
      <c r="T58" s="7"/>
      <c r="U58" s="7"/>
      <c r="V58" s="7"/>
      <c r="W58" s="7"/>
      <c r="X58" s="7"/>
    </row>
    <row r="59" spans="1:24" ht="12.75" x14ac:dyDescent="0.2">
      <c r="A59" s="15">
        <v>45701.367878171295</v>
      </c>
      <c r="B59" s="16"/>
      <c r="C59" s="10">
        <v>45701</v>
      </c>
      <c r="D59" s="11" t="s">
        <v>55</v>
      </c>
      <c r="E59" s="12">
        <f t="shared" si="0"/>
        <v>122</v>
      </c>
      <c r="F59" s="11" t="str">
        <f t="shared" si="1"/>
        <v>DIESEL COMUM</v>
      </c>
      <c r="G59" s="11"/>
      <c r="H59" s="11">
        <v>120</v>
      </c>
      <c r="I59" s="11"/>
      <c r="J59" s="11">
        <f t="shared" si="2"/>
        <v>0</v>
      </c>
      <c r="K59" s="11">
        <v>575727</v>
      </c>
      <c r="L59" s="11"/>
      <c r="M59" s="13"/>
      <c r="N59" s="11" t="s">
        <v>28</v>
      </c>
      <c r="O59" s="11" t="s">
        <v>20</v>
      </c>
      <c r="P59" s="11">
        <v>417884</v>
      </c>
      <c r="Q59" s="11">
        <f t="shared" si="6"/>
        <v>417694</v>
      </c>
      <c r="R59" s="11">
        <f t="shared" si="4"/>
        <v>5696</v>
      </c>
      <c r="S59" s="7"/>
      <c r="T59" s="7"/>
      <c r="U59" s="7"/>
      <c r="V59" s="7"/>
      <c r="W59" s="7"/>
      <c r="X59" s="7"/>
    </row>
    <row r="60" spans="1:24" ht="12.75" x14ac:dyDescent="0.2">
      <c r="A60" s="8">
        <v>45701.578509756946</v>
      </c>
      <c r="B60" s="9"/>
      <c r="C60" s="10">
        <v>45701</v>
      </c>
      <c r="D60" s="11" t="s">
        <v>35</v>
      </c>
      <c r="E60" s="12">
        <f t="shared" si="0"/>
        <v>122</v>
      </c>
      <c r="F60" s="11" t="str">
        <f t="shared" si="1"/>
        <v>DIESEL COMUM</v>
      </c>
      <c r="G60" s="11"/>
      <c r="H60" s="11">
        <v>315</v>
      </c>
      <c r="I60" s="11"/>
      <c r="J60" s="11">
        <f t="shared" si="2"/>
        <v>0</v>
      </c>
      <c r="K60" s="11">
        <v>31189</v>
      </c>
      <c r="L60" s="11"/>
      <c r="M60" s="13"/>
      <c r="N60" s="11" t="s">
        <v>19</v>
      </c>
      <c r="O60" s="11" t="s">
        <v>20</v>
      </c>
      <c r="P60" s="11">
        <v>418199</v>
      </c>
      <c r="Q60" s="11">
        <f t="shared" si="6"/>
        <v>418199</v>
      </c>
      <c r="R60" s="11">
        <f t="shared" si="4"/>
        <v>5381</v>
      </c>
      <c r="S60" s="7"/>
      <c r="T60" s="7"/>
      <c r="U60" s="7"/>
      <c r="V60" s="7"/>
      <c r="W60" s="7"/>
      <c r="X60" s="7"/>
    </row>
    <row r="61" spans="1:24" ht="12.75" x14ac:dyDescent="0.2">
      <c r="A61" s="15">
        <v>45701.673188414352</v>
      </c>
      <c r="B61" s="16"/>
      <c r="C61" s="10">
        <v>45701</v>
      </c>
      <c r="D61" s="11" t="s">
        <v>23</v>
      </c>
      <c r="E61" s="12">
        <f t="shared" si="0"/>
        <v>122</v>
      </c>
      <c r="F61" s="11" t="str">
        <f t="shared" si="1"/>
        <v>DIESEL COMUM</v>
      </c>
      <c r="G61" s="11"/>
      <c r="H61" s="11">
        <v>84</v>
      </c>
      <c r="I61" s="11"/>
      <c r="J61" s="11">
        <f t="shared" si="2"/>
        <v>0</v>
      </c>
      <c r="K61" s="11">
        <v>730281</v>
      </c>
      <c r="L61" s="11"/>
      <c r="M61" s="13"/>
      <c r="N61" s="11" t="s">
        <v>22</v>
      </c>
      <c r="O61" s="11" t="s">
        <v>20</v>
      </c>
      <c r="P61" s="11">
        <v>418283</v>
      </c>
      <c r="Q61" s="11">
        <f t="shared" si="6"/>
        <v>418283</v>
      </c>
      <c r="R61" s="11">
        <f t="shared" si="4"/>
        <v>5297</v>
      </c>
      <c r="S61" s="7"/>
      <c r="T61" s="7"/>
      <c r="U61" s="7"/>
      <c r="V61" s="7"/>
      <c r="W61" s="7"/>
      <c r="X61" s="7"/>
    </row>
    <row r="62" spans="1:24" ht="12.75" x14ac:dyDescent="0.2">
      <c r="A62" s="8">
        <v>45701.783208506946</v>
      </c>
      <c r="B62" s="9"/>
      <c r="C62" s="10">
        <v>45701</v>
      </c>
      <c r="D62" s="11" t="s">
        <v>30</v>
      </c>
      <c r="E62" s="12">
        <f t="shared" si="0"/>
        <v>122</v>
      </c>
      <c r="F62" s="11" t="str">
        <f t="shared" si="1"/>
        <v>DIESEL COMUM</v>
      </c>
      <c r="G62" s="11"/>
      <c r="H62" s="11">
        <v>36</v>
      </c>
      <c r="I62" s="11"/>
      <c r="J62" s="11">
        <f t="shared" si="2"/>
        <v>0</v>
      </c>
      <c r="K62" s="11">
        <v>232484</v>
      </c>
      <c r="L62" s="11"/>
      <c r="M62" s="13"/>
      <c r="N62" s="11" t="s">
        <v>19</v>
      </c>
      <c r="O62" s="11" t="s">
        <v>20</v>
      </c>
      <c r="P62" s="11">
        <v>418318</v>
      </c>
      <c r="Q62" s="11">
        <f t="shared" si="6"/>
        <v>418319</v>
      </c>
      <c r="R62" s="11">
        <f t="shared" si="4"/>
        <v>5261</v>
      </c>
      <c r="S62" s="7"/>
      <c r="T62" s="7"/>
      <c r="U62" s="7"/>
      <c r="V62" s="7"/>
      <c r="W62" s="7"/>
      <c r="X62" s="7"/>
    </row>
    <row r="63" spans="1:24" ht="12.75" x14ac:dyDescent="0.2">
      <c r="A63" s="15">
        <v>45701.794256122681</v>
      </c>
      <c r="B63" s="16"/>
      <c r="C63" s="10">
        <v>45701</v>
      </c>
      <c r="D63" s="11" t="s">
        <v>42</v>
      </c>
      <c r="E63" s="12">
        <f t="shared" si="0"/>
        <v>122</v>
      </c>
      <c r="F63" s="11" t="str">
        <f t="shared" si="1"/>
        <v>DIESEL COMUM</v>
      </c>
      <c r="G63" s="11"/>
      <c r="H63" s="11">
        <v>580</v>
      </c>
      <c r="I63" s="11"/>
      <c r="J63" s="11">
        <f t="shared" si="2"/>
        <v>0</v>
      </c>
      <c r="K63" s="11">
        <v>38881</v>
      </c>
      <c r="L63" s="11"/>
      <c r="M63" s="13"/>
      <c r="N63" s="11" t="s">
        <v>22</v>
      </c>
      <c r="O63" s="11" t="s">
        <v>20</v>
      </c>
      <c r="P63" s="11">
        <v>418898</v>
      </c>
      <c r="Q63" s="11">
        <f t="shared" si="6"/>
        <v>418898</v>
      </c>
      <c r="R63" s="11">
        <f t="shared" si="4"/>
        <v>4681</v>
      </c>
      <c r="S63" s="7"/>
      <c r="T63" s="7"/>
      <c r="U63" s="7"/>
      <c r="V63" s="7"/>
      <c r="W63" s="7"/>
      <c r="X63" s="7"/>
    </row>
    <row r="64" spans="1:24" ht="12.75" x14ac:dyDescent="0.2">
      <c r="A64" s="8">
        <v>45702.302840706019</v>
      </c>
      <c r="B64" s="9"/>
      <c r="C64" s="10">
        <v>45702</v>
      </c>
      <c r="D64" s="11" t="s">
        <v>56</v>
      </c>
      <c r="E64" s="12">
        <f t="shared" si="0"/>
        <v>122</v>
      </c>
      <c r="F64" s="11" t="str">
        <f t="shared" si="1"/>
        <v>DIESEL COMUM</v>
      </c>
      <c r="G64" s="11"/>
      <c r="H64" s="11">
        <v>14</v>
      </c>
      <c r="I64" s="11"/>
      <c r="J64" s="11">
        <f t="shared" si="2"/>
        <v>0</v>
      </c>
      <c r="K64" s="11">
        <v>232601</v>
      </c>
      <c r="L64" s="11"/>
      <c r="M64" s="13"/>
      <c r="N64" s="11" t="s">
        <v>19</v>
      </c>
      <c r="O64" s="11" t="s">
        <v>20</v>
      </c>
      <c r="P64" s="11">
        <v>418912</v>
      </c>
      <c r="Q64" s="11">
        <f t="shared" si="6"/>
        <v>418912</v>
      </c>
      <c r="R64" s="11">
        <f t="shared" si="4"/>
        <v>4667</v>
      </c>
      <c r="S64" s="7"/>
      <c r="T64" s="7"/>
      <c r="U64" s="7"/>
      <c r="V64" s="7"/>
      <c r="W64" s="7"/>
      <c r="X64" s="7"/>
    </row>
    <row r="65" spans="1:24" ht="12.75" x14ac:dyDescent="0.2">
      <c r="A65" s="15">
        <v>45702.325345914353</v>
      </c>
      <c r="B65" s="16"/>
      <c r="C65" s="10">
        <v>45700</v>
      </c>
      <c r="D65" s="11" t="s">
        <v>45</v>
      </c>
      <c r="E65" s="12">
        <f t="shared" si="0"/>
        <v>122</v>
      </c>
      <c r="F65" s="11" t="str">
        <f t="shared" si="1"/>
        <v>DIESEL COMUM</v>
      </c>
      <c r="G65" s="11"/>
      <c r="H65" s="11">
        <v>330</v>
      </c>
      <c r="I65" s="11"/>
      <c r="J65" s="11">
        <f t="shared" si="2"/>
        <v>0</v>
      </c>
      <c r="K65" s="11">
        <v>903038</v>
      </c>
      <c r="L65" s="11"/>
      <c r="M65" s="13"/>
      <c r="N65" s="11" t="s">
        <v>51</v>
      </c>
      <c r="O65" s="11" t="s">
        <v>20</v>
      </c>
      <c r="P65" s="11">
        <v>417395</v>
      </c>
      <c r="Q65" s="11">
        <f t="shared" si="6"/>
        <v>419242</v>
      </c>
      <c r="R65" s="11">
        <f t="shared" si="4"/>
        <v>4337</v>
      </c>
      <c r="S65" s="7"/>
      <c r="T65" s="7"/>
      <c r="U65" s="7"/>
      <c r="V65" s="7"/>
      <c r="W65" s="7"/>
      <c r="X65" s="7"/>
    </row>
    <row r="66" spans="1:24" ht="12.75" x14ac:dyDescent="0.2">
      <c r="A66" s="8">
        <v>45702.326057118058</v>
      </c>
      <c r="B66" s="9"/>
      <c r="C66" s="10">
        <v>45700</v>
      </c>
      <c r="D66" s="11" t="s">
        <v>18</v>
      </c>
      <c r="E66" s="12">
        <f t="shared" si="0"/>
        <v>122</v>
      </c>
      <c r="F66" s="11" t="str">
        <f t="shared" si="1"/>
        <v>DIESEL COMUM</v>
      </c>
      <c r="G66" s="11"/>
      <c r="H66" s="11">
        <v>35</v>
      </c>
      <c r="I66" s="11"/>
      <c r="J66" s="11">
        <f t="shared" si="2"/>
        <v>0</v>
      </c>
      <c r="K66" s="11">
        <v>813616</v>
      </c>
      <c r="L66" s="11"/>
      <c r="M66" s="13"/>
      <c r="N66" s="11" t="s">
        <v>51</v>
      </c>
      <c r="O66" s="11" t="s">
        <v>20</v>
      </c>
      <c r="P66" s="11">
        <v>417610</v>
      </c>
      <c r="Q66" s="11">
        <f t="shared" si="6"/>
        <v>417430</v>
      </c>
      <c r="R66" s="11">
        <f t="shared" si="4"/>
        <v>4302</v>
      </c>
      <c r="S66" s="7"/>
      <c r="T66" s="7"/>
      <c r="U66" s="7"/>
      <c r="V66" s="7"/>
      <c r="W66" s="7"/>
      <c r="X66" s="7"/>
    </row>
    <row r="67" spans="1:24" ht="12.75" x14ac:dyDescent="0.2">
      <c r="A67" s="15">
        <v>45702.32681846065</v>
      </c>
      <c r="B67" s="16"/>
      <c r="C67" s="10">
        <v>45700</v>
      </c>
      <c r="D67" s="11" t="s">
        <v>26</v>
      </c>
      <c r="E67" s="12">
        <f t="shared" si="0"/>
        <v>122</v>
      </c>
      <c r="F67" s="11" t="str">
        <f t="shared" si="1"/>
        <v>DIESEL COMUM</v>
      </c>
      <c r="G67" s="11"/>
      <c r="H67" s="11">
        <v>154</v>
      </c>
      <c r="I67" s="11"/>
      <c r="J67" s="11">
        <f t="shared" si="2"/>
        <v>0</v>
      </c>
      <c r="K67" s="11">
        <v>430738</v>
      </c>
      <c r="L67" s="11"/>
      <c r="M67" s="13"/>
      <c r="N67" s="11" t="s">
        <v>51</v>
      </c>
      <c r="O67" s="11" t="s">
        <v>20</v>
      </c>
      <c r="P67" s="11">
        <v>417764</v>
      </c>
      <c r="Q67" s="11">
        <f t="shared" si="6"/>
        <v>417764</v>
      </c>
      <c r="R67" s="11">
        <f t="shared" si="4"/>
        <v>4148</v>
      </c>
      <c r="S67" s="7"/>
      <c r="T67" s="7"/>
      <c r="U67" s="7"/>
      <c r="V67" s="7"/>
      <c r="W67" s="7"/>
      <c r="X67" s="7"/>
    </row>
    <row r="68" spans="1:24" ht="12.75" x14ac:dyDescent="0.2">
      <c r="A68" s="8">
        <v>45702.327660520838</v>
      </c>
      <c r="B68" s="9"/>
      <c r="C68" s="10">
        <v>45702</v>
      </c>
      <c r="D68" s="11" t="s">
        <v>18</v>
      </c>
      <c r="E68" s="12">
        <f t="shared" si="0"/>
        <v>122</v>
      </c>
      <c r="F68" s="11" t="str">
        <f t="shared" si="1"/>
        <v>DIESEL COMUM</v>
      </c>
      <c r="G68" s="11"/>
      <c r="H68" s="11">
        <v>180</v>
      </c>
      <c r="I68" s="11"/>
      <c r="J68" s="11">
        <f t="shared" si="2"/>
        <v>0</v>
      </c>
      <c r="K68" s="11">
        <v>814326</v>
      </c>
      <c r="L68" s="11"/>
      <c r="M68" s="13"/>
      <c r="N68" s="11" t="s">
        <v>51</v>
      </c>
      <c r="O68" s="11" t="s">
        <v>20</v>
      </c>
      <c r="P68" s="11">
        <v>419094</v>
      </c>
      <c r="Q68" s="11">
        <f t="shared" si="6"/>
        <v>417944</v>
      </c>
      <c r="R68" s="11">
        <f t="shared" si="4"/>
        <v>3968</v>
      </c>
      <c r="S68" s="7"/>
      <c r="T68" s="7"/>
      <c r="U68" s="7"/>
      <c r="V68" s="7"/>
      <c r="W68" s="7"/>
      <c r="X68" s="7"/>
    </row>
    <row r="69" spans="1:24" ht="12.75" x14ac:dyDescent="0.2">
      <c r="A69" s="15">
        <v>45702.332806377315</v>
      </c>
      <c r="B69" s="16"/>
      <c r="C69" s="10">
        <v>45702</v>
      </c>
      <c r="D69" s="11" t="s">
        <v>21</v>
      </c>
      <c r="E69" s="12">
        <f t="shared" si="0"/>
        <v>122</v>
      </c>
      <c r="F69" s="11" t="str">
        <f t="shared" si="1"/>
        <v>DIESEL COMUM</v>
      </c>
      <c r="G69" s="11"/>
      <c r="H69" s="11">
        <v>90</v>
      </c>
      <c r="I69" s="11"/>
      <c r="J69" s="11">
        <f t="shared" si="2"/>
        <v>0</v>
      </c>
      <c r="K69" s="11">
        <v>395944</v>
      </c>
      <c r="L69" s="11"/>
      <c r="M69" s="13"/>
      <c r="N69" s="11" t="s">
        <v>22</v>
      </c>
      <c r="O69" s="11" t="s">
        <v>20</v>
      </c>
      <c r="P69" s="11">
        <v>419182</v>
      </c>
      <c r="Q69" s="11">
        <f t="shared" si="6"/>
        <v>419184</v>
      </c>
      <c r="R69" s="11">
        <f t="shared" si="4"/>
        <v>3878</v>
      </c>
      <c r="S69" s="7"/>
      <c r="T69" s="7"/>
      <c r="U69" s="7"/>
      <c r="V69" s="7"/>
      <c r="W69" s="7"/>
      <c r="X69" s="7"/>
    </row>
    <row r="70" spans="1:24" ht="12.75" x14ac:dyDescent="0.2">
      <c r="A70" s="8">
        <v>45702.424911747687</v>
      </c>
      <c r="B70" s="9"/>
      <c r="C70" s="10">
        <v>45702</v>
      </c>
      <c r="D70" s="11" t="s">
        <v>26</v>
      </c>
      <c r="E70" s="12">
        <f t="shared" si="0"/>
        <v>122</v>
      </c>
      <c r="F70" s="11" t="str">
        <f t="shared" si="1"/>
        <v>DIESEL COMUM</v>
      </c>
      <c r="G70" s="11"/>
      <c r="H70" s="11">
        <v>111</v>
      </c>
      <c r="I70" s="11"/>
      <c r="J70" s="11">
        <f t="shared" si="2"/>
        <v>0</v>
      </c>
      <c r="K70" s="11">
        <v>431261</v>
      </c>
      <c r="L70" s="11"/>
      <c r="M70" s="13"/>
      <c r="N70" s="11" t="s">
        <v>40</v>
      </c>
      <c r="O70" s="11" t="s">
        <v>20</v>
      </c>
      <c r="P70" s="11">
        <v>419293</v>
      </c>
      <c r="Q70" s="11">
        <f t="shared" si="6"/>
        <v>419293</v>
      </c>
      <c r="R70" s="11">
        <f t="shared" si="4"/>
        <v>3767</v>
      </c>
      <c r="S70" s="7"/>
      <c r="T70" s="7"/>
      <c r="U70" s="7"/>
      <c r="V70" s="7"/>
      <c r="W70" s="7"/>
      <c r="X70" s="7"/>
    </row>
    <row r="71" spans="1:24" ht="12.75" x14ac:dyDescent="0.2">
      <c r="A71" s="15">
        <v>45702.43908596065</v>
      </c>
      <c r="B71" s="16"/>
      <c r="C71" s="10">
        <v>45702</v>
      </c>
      <c r="D71" s="11" t="s">
        <v>25</v>
      </c>
      <c r="E71" s="12">
        <f t="shared" si="0"/>
        <v>122</v>
      </c>
      <c r="F71" s="11" t="str">
        <f t="shared" si="1"/>
        <v>DIESEL COMUM</v>
      </c>
      <c r="G71" s="11"/>
      <c r="H71" s="11">
        <v>52</v>
      </c>
      <c r="I71" s="11"/>
      <c r="J71" s="11">
        <f t="shared" si="2"/>
        <v>0</v>
      </c>
      <c r="K71" s="11">
        <v>497975</v>
      </c>
      <c r="L71" s="11"/>
      <c r="M71" s="13"/>
      <c r="N71" s="11" t="s">
        <v>22</v>
      </c>
      <c r="O71" s="11" t="s">
        <v>20</v>
      </c>
      <c r="P71" s="11">
        <v>419345</v>
      </c>
      <c r="Q71" s="11">
        <f t="shared" si="6"/>
        <v>419345</v>
      </c>
      <c r="R71" s="11">
        <f t="shared" si="4"/>
        <v>3715</v>
      </c>
      <c r="S71" s="7"/>
      <c r="T71" s="7"/>
      <c r="U71" s="7"/>
      <c r="V71" s="7"/>
      <c r="W71" s="7"/>
      <c r="X71" s="7"/>
    </row>
    <row r="72" spans="1:24" ht="12.75" x14ac:dyDescent="0.2">
      <c r="A72" s="8">
        <v>45702.572470173611</v>
      </c>
      <c r="B72" s="9"/>
      <c r="C72" s="10">
        <v>45702</v>
      </c>
      <c r="D72" s="11" t="s">
        <v>27</v>
      </c>
      <c r="E72" s="12">
        <f t="shared" si="0"/>
        <v>122</v>
      </c>
      <c r="F72" s="11" t="str">
        <f t="shared" si="1"/>
        <v>DIESEL COMUM</v>
      </c>
      <c r="G72" s="11"/>
      <c r="H72" s="11">
        <v>150</v>
      </c>
      <c r="I72" s="11"/>
      <c r="J72" s="11">
        <f t="shared" si="2"/>
        <v>0</v>
      </c>
      <c r="K72" s="11">
        <v>87461</v>
      </c>
      <c r="L72" s="11"/>
      <c r="M72" s="13"/>
      <c r="N72" s="11" t="s">
        <v>28</v>
      </c>
      <c r="O72" s="11" t="s">
        <v>20</v>
      </c>
      <c r="P72" s="11">
        <v>419495</v>
      </c>
      <c r="Q72" s="11">
        <f t="shared" si="6"/>
        <v>419495</v>
      </c>
      <c r="R72" s="11">
        <f t="shared" si="4"/>
        <v>3565</v>
      </c>
      <c r="S72" s="7"/>
      <c r="T72" s="7"/>
      <c r="U72" s="7"/>
      <c r="V72" s="7"/>
      <c r="W72" s="7"/>
      <c r="X72" s="7"/>
    </row>
    <row r="73" spans="1:24" ht="12.75" x14ac:dyDescent="0.2">
      <c r="A73" s="15">
        <v>45702.689460520836</v>
      </c>
      <c r="B73" s="16"/>
      <c r="C73" s="10">
        <v>45702</v>
      </c>
      <c r="D73" s="11" t="s">
        <v>32</v>
      </c>
      <c r="E73" s="12">
        <f t="shared" si="0"/>
        <v>122</v>
      </c>
      <c r="F73" s="11" t="str">
        <f t="shared" si="1"/>
        <v>DIESEL COMUM</v>
      </c>
      <c r="G73" s="11"/>
      <c r="H73" s="11">
        <v>425</v>
      </c>
      <c r="I73" s="11"/>
      <c r="J73" s="11">
        <f t="shared" si="2"/>
        <v>0</v>
      </c>
      <c r="K73" s="11">
        <v>2934</v>
      </c>
      <c r="L73" s="11"/>
      <c r="M73" s="13"/>
      <c r="N73" s="11" t="s">
        <v>19</v>
      </c>
      <c r="O73" s="11" t="s">
        <v>20</v>
      </c>
      <c r="P73" s="11">
        <v>4199202</v>
      </c>
      <c r="Q73" s="11">
        <f t="shared" si="6"/>
        <v>419920</v>
      </c>
      <c r="R73" s="11">
        <f t="shared" si="4"/>
        <v>3140</v>
      </c>
      <c r="S73" s="7"/>
      <c r="T73" s="7"/>
      <c r="U73" s="7"/>
      <c r="V73" s="7"/>
      <c r="W73" s="7"/>
      <c r="X73" s="7"/>
    </row>
    <row r="74" spans="1:24" ht="12.75" x14ac:dyDescent="0.2">
      <c r="A74" s="8">
        <v>45702.6916709375</v>
      </c>
      <c r="B74" s="9"/>
      <c r="C74" s="10">
        <v>45702</v>
      </c>
      <c r="D74" s="11" t="s">
        <v>29</v>
      </c>
      <c r="E74" s="12">
        <f t="shared" si="0"/>
        <v>122</v>
      </c>
      <c r="F74" s="11" t="str">
        <f t="shared" si="1"/>
        <v>DIESEL COMUM</v>
      </c>
      <c r="G74" s="11"/>
      <c r="H74" s="11">
        <v>137</v>
      </c>
      <c r="I74" s="11"/>
      <c r="J74" s="11">
        <f t="shared" si="2"/>
        <v>0</v>
      </c>
      <c r="K74" s="11">
        <v>254236</v>
      </c>
      <c r="L74" s="11"/>
      <c r="M74" s="13"/>
      <c r="N74" s="11" t="s">
        <v>22</v>
      </c>
      <c r="O74" s="11" t="s">
        <v>20</v>
      </c>
      <c r="P74" s="11">
        <v>420057</v>
      </c>
      <c r="Q74" s="11">
        <f t="shared" si="6"/>
        <v>4199339</v>
      </c>
      <c r="R74" s="11">
        <f t="shared" si="4"/>
        <v>3003</v>
      </c>
      <c r="S74" s="7"/>
      <c r="T74" s="7"/>
      <c r="U74" s="7"/>
      <c r="V74" s="7"/>
      <c r="W74" s="7"/>
      <c r="X74" s="7"/>
    </row>
    <row r="75" spans="1:24" ht="12.75" x14ac:dyDescent="0.2">
      <c r="A75" s="15">
        <v>45702.698754143523</v>
      </c>
      <c r="B75" s="16"/>
      <c r="C75" s="10">
        <v>45702</v>
      </c>
      <c r="D75" s="11" t="s">
        <v>24</v>
      </c>
      <c r="E75" s="12">
        <f t="shared" si="0"/>
        <v>122</v>
      </c>
      <c r="F75" s="11" t="str">
        <f t="shared" si="1"/>
        <v>DIESEL COMUM</v>
      </c>
      <c r="G75" s="11"/>
      <c r="H75" s="11">
        <v>272</v>
      </c>
      <c r="I75" s="11"/>
      <c r="J75" s="11">
        <f t="shared" si="2"/>
        <v>0</v>
      </c>
      <c r="K75" s="11">
        <v>461894</v>
      </c>
      <c r="L75" s="11"/>
      <c r="M75" s="13"/>
      <c r="N75" s="11" t="s">
        <v>22</v>
      </c>
      <c r="O75" s="11" t="s">
        <v>20</v>
      </c>
      <c r="P75" s="11">
        <v>420329</v>
      </c>
      <c r="Q75" s="11">
        <f t="shared" si="6"/>
        <v>420329</v>
      </c>
      <c r="R75" s="11">
        <f t="shared" si="4"/>
        <v>2731</v>
      </c>
      <c r="S75" s="7"/>
      <c r="T75" s="7"/>
      <c r="U75" s="7"/>
      <c r="V75" s="7"/>
      <c r="W75" s="7"/>
      <c r="X75" s="7"/>
    </row>
    <row r="76" spans="1:24" ht="12.75" x14ac:dyDescent="0.2">
      <c r="A76" s="8">
        <v>45705.3136575463</v>
      </c>
      <c r="B76" s="9"/>
      <c r="C76" s="10">
        <v>45705</v>
      </c>
      <c r="D76" s="11" t="s">
        <v>18</v>
      </c>
      <c r="E76" s="12">
        <f t="shared" si="0"/>
        <v>122</v>
      </c>
      <c r="F76" s="11" t="str">
        <f t="shared" si="1"/>
        <v>DIESEL COMUM</v>
      </c>
      <c r="G76" s="11"/>
      <c r="H76" s="11">
        <v>210</v>
      </c>
      <c r="I76" s="11"/>
      <c r="J76" s="11">
        <f t="shared" si="2"/>
        <v>0</v>
      </c>
      <c r="K76" s="11">
        <v>815162</v>
      </c>
      <c r="L76" s="11"/>
      <c r="M76" s="13"/>
      <c r="N76" s="11" t="s">
        <v>19</v>
      </c>
      <c r="O76" s="11" t="s">
        <v>20</v>
      </c>
      <c r="P76" s="11">
        <v>421157</v>
      </c>
      <c r="Q76" s="11">
        <f t="shared" si="6"/>
        <v>420539</v>
      </c>
      <c r="R76" s="11">
        <f t="shared" si="4"/>
        <v>2521</v>
      </c>
      <c r="S76" s="7"/>
      <c r="T76" s="7"/>
      <c r="U76" s="7"/>
      <c r="V76" s="7"/>
      <c r="W76" s="7"/>
      <c r="X76" s="7"/>
    </row>
    <row r="77" spans="1:24" ht="12.75" x14ac:dyDescent="0.2">
      <c r="A77" s="15">
        <v>45705.36779793982</v>
      </c>
      <c r="B77" s="16"/>
      <c r="C77" s="10">
        <v>45705</v>
      </c>
      <c r="D77" s="11" t="s">
        <v>38</v>
      </c>
      <c r="E77" s="12">
        <f t="shared" si="0"/>
        <v>122</v>
      </c>
      <c r="F77" s="11" t="str">
        <f t="shared" si="1"/>
        <v>DIESEL COMUM</v>
      </c>
      <c r="G77" s="11"/>
      <c r="H77" s="11">
        <v>100</v>
      </c>
      <c r="I77" s="11"/>
      <c r="J77" s="11">
        <f t="shared" si="2"/>
        <v>0</v>
      </c>
      <c r="K77" s="11">
        <v>177188</v>
      </c>
      <c r="L77" s="11"/>
      <c r="M77" s="13"/>
      <c r="N77" s="11" t="s">
        <v>40</v>
      </c>
      <c r="O77" s="11" t="s">
        <v>20</v>
      </c>
      <c r="P77" s="11">
        <v>421257</v>
      </c>
      <c r="Q77" s="11">
        <f t="shared" si="6"/>
        <v>421257</v>
      </c>
      <c r="R77" s="11">
        <f t="shared" si="4"/>
        <v>2421</v>
      </c>
      <c r="S77" s="7"/>
      <c r="T77" s="7"/>
      <c r="U77" s="7"/>
      <c r="V77" s="7"/>
      <c r="W77" s="7"/>
      <c r="X77" s="7"/>
    </row>
    <row r="78" spans="1:24" ht="12.75" x14ac:dyDescent="0.2">
      <c r="A78" s="8">
        <v>45705.397201874999</v>
      </c>
      <c r="B78" s="9"/>
      <c r="C78" s="10">
        <v>45705</v>
      </c>
      <c r="D78" s="11" t="s">
        <v>46</v>
      </c>
      <c r="E78" s="12">
        <f t="shared" si="0"/>
        <v>122</v>
      </c>
      <c r="F78" s="11" t="str">
        <f t="shared" si="1"/>
        <v>DIESEL COMUM</v>
      </c>
      <c r="G78" s="11"/>
      <c r="H78" s="11">
        <v>655</v>
      </c>
      <c r="I78" s="11"/>
      <c r="J78" s="11">
        <f t="shared" si="2"/>
        <v>0</v>
      </c>
      <c r="K78" s="11">
        <v>58292</v>
      </c>
      <c r="L78" s="11"/>
      <c r="M78" s="13"/>
      <c r="N78" s="11" t="s">
        <v>22</v>
      </c>
      <c r="O78" s="11" t="s">
        <v>20</v>
      </c>
      <c r="P78" s="11">
        <v>421912</v>
      </c>
      <c r="Q78" s="11">
        <f t="shared" si="6"/>
        <v>421912</v>
      </c>
      <c r="R78" s="11">
        <f t="shared" si="4"/>
        <v>1766</v>
      </c>
      <c r="S78" s="7"/>
      <c r="T78" s="7"/>
      <c r="U78" s="7"/>
      <c r="V78" s="7"/>
      <c r="W78" s="7"/>
      <c r="X78" s="7"/>
    </row>
    <row r="79" spans="1:24" ht="12.75" x14ac:dyDescent="0.2">
      <c r="A79" s="15">
        <v>45705.418804143519</v>
      </c>
      <c r="B79" s="16"/>
      <c r="C79" s="10">
        <v>45705</v>
      </c>
      <c r="D79" s="11" t="s">
        <v>29</v>
      </c>
      <c r="E79" s="12">
        <f t="shared" si="0"/>
        <v>122</v>
      </c>
      <c r="F79" s="11" t="str">
        <f t="shared" si="1"/>
        <v>DIESEL COMUM</v>
      </c>
      <c r="G79" s="11"/>
      <c r="H79" s="11">
        <v>188</v>
      </c>
      <c r="I79" s="11"/>
      <c r="J79" s="11">
        <f t="shared" si="2"/>
        <v>0</v>
      </c>
      <c r="K79" s="11">
        <v>255100</v>
      </c>
      <c r="L79" s="11"/>
      <c r="M79" s="13"/>
      <c r="N79" s="11" t="s">
        <v>22</v>
      </c>
      <c r="O79" s="11" t="s">
        <v>20</v>
      </c>
      <c r="P79" s="11">
        <v>4122100</v>
      </c>
      <c r="Q79" s="11">
        <f t="shared" si="6"/>
        <v>422100</v>
      </c>
      <c r="R79" s="11">
        <f t="shared" si="4"/>
        <v>1578</v>
      </c>
      <c r="S79" s="7"/>
      <c r="T79" s="7"/>
      <c r="U79" s="7"/>
      <c r="V79" s="7"/>
      <c r="W79" s="7"/>
      <c r="X79" s="7"/>
    </row>
    <row r="80" spans="1:24" ht="12.75" x14ac:dyDescent="0.2">
      <c r="A80" s="8">
        <v>45705.508300787042</v>
      </c>
      <c r="B80" s="9"/>
      <c r="C80" s="10">
        <v>45705</v>
      </c>
      <c r="D80" s="11" t="s">
        <v>37</v>
      </c>
      <c r="E80" s="12">
        <f t="shared" si="0"/>
        <v>122</v>
      </c>
      <c r="F80" s="11" t="str">
        <f t="shared" si="1"/>
        <v>DIESEL COMUM</v>
      </c>
      <c r="G80" s="11"/>
      <c r="H80" s="11">
        <v>125</v>
      </c>
      <c r="I80" s="11"/>
      <c r="J80" s="11">
        <f t="shared" si="2"/>
        <v>0</v>
      </c>
      <c r="K80" s="11">
        <v>754028</v>
      </c>
      <c r="L80" s="11"/>
      <c r="M80" s="13"/>
      <c r="N80" s="11" t="s">
        <v>22</v>
      </c>
      <c r="O80" s="11" t="s">
        <v>20</v>
      </c>
      <c r="P80" s="11">
        <v>422225</v>
      </c>
      <c r="Q80" s="11">
        <f t="shared" si="6"/>
        <v>4122225</v>
      </c>
      <c r="R80" s="11">
        <f t="shared" si="4"/>
        <v>1453</v>
      </c>
      <c r="S80" s="7"/>
      <c r="T80" s="7"/>
      <c r="U80" s="7"/>
      <c r="V80" s="7"/>
      <c r="W80" s="7"/>
      <c r="X80" s="7"/>
    </row>
    <row r="81" spans="1:24" ht="12.75" x14ac:dyDescent="0.2">
      <c r="A81" s="15">
        <v>45705.515913344905</v>
      </c>
      <c r="B81" s="16"/>
      <c r="C81" s="10">
        <v>45705</v>
      </c>
      <c r="D81" s="11" t="s">
        <v>26</v>
      </c>
      <c r="E81" s="12">
        <f t="shared" si="0"/>
        <v>122</v>
      </c>
      <c r="F81" s="11" t="str">
        <f t="shared" si="1"/>
        <v>DIESEL COMUM</v>
      </c>
      <c r="G81" s="11"/>
      <c r="H81" s="11">
        <v>175</v>
      </c>
      <c r="I81" s="11"/>
      <c r="J81" s="11">
        <f t="shared" si="2"/>
        <v>0</v>
      </c>
      <c r="K81" s="11">
        <v>432148</v>
      </c>
      <c r="L81" s="11"/>
      <c r="M81" s="13"/>
      <c r="N81" s="11" t="s">
        <v>22</v>
      </c>
      <c r="O81" s="11" t="s">
        <v>20</v>
      </c>
      <c r="P81" s="11">
        <v>422400</v>
      </c>
      <c r="Q81" s="11">
        <f t="shared" si="6"/>
        <v>422400</v>
      </c>
      <c r="R81" s="11">
        <f t="shared" si="4"/>
        <v>1278</v>
      </c>
      <c r="S81" s="7"/>
      <c r="T81" s="7"/>
      <c r="U81" s="7"/>
      <c r="V81" s="7"/>
      <c r="W81" s="7"/>
      <c r="X81" s="7"/>
    </row>
    <row r="82" spans="1:24" ht="12.75" x14ac:dyDescent="0.2">
      <c r="A82" s="8">
        <v>45705.590037638889</v>
      </c>
      <c r="B82" s="9"/>
      <c r="C82" s="10">
        <v>45705</v>
      </c>
      <c r="D82" s="11" t="s">
        <v>36</v>
      </c>
      <c r="E82" s="12">
        <f t="shared" si="0"/>
        <v>122</v>
      </c>
      <c r="F82" s="11" t="str">
        <f t="shared" si="1"/>
        <v>DIESEL COMUM</v>
      </c>
      <c r="G82" s="11"/>
      <c r="H82" s="11">
        <v>70</v>
      </c>
      <c r="I82" s="11"/>
      <c r="J82" s="11">
        <f t="shared" si="2"/>
        <v>0</v>
      </c>
      <c r="K82" s="11">
        <v>476096</v>
      </c>
      <c r="L82" s="11"/>
      <c r="M82" s="13"/>
      <c r="N82" s="11" t="s">
        <v>22</v>
      </c>
      <c r="O82" s="11" t="s">
        <v>20</v>
      </c>
      <c r="P82" s="11">
        <v>422470</v>
      </c>
      <c r="Q82" s="11">
        <f t="shared" si="6"/>
        <v>422470</v>
      </c>
      <c r="R82" s="11">
        <f t="shared" si="4"/>
        <v>1208</v>
      </c>
      <c r="S82" s="7"/>
      <c r="T82" s="7"/>
      <c r="U82" s="7"/>
      <c r="V82" s="7"/>
      <c r="W82" s="7"/>
      <c r="X82" s="7"/>
    </row>
    <row r="83" spans="1:24" ht="12.75" x14ac:dyDescent="0.2">
      <c r="A83" s="15">
        <v>45705.683728206015</v>
      </c>
      <c r="B83" s="16"/>
      <c r="C83" s="10">
        <v>45705</v>
      </c>
      <c r="D83" s="11" t="s">
        <v>30</v>
      </c>
      <c r="E83" s="12">
        <f t="shared" si="0"/>
        <v>122</v>
      </c>
      <c r="F83" s="11" t="str">
        <f t="shared" si="1"/>
        <v>DIESEL COMUM</v>
      </c>
      <c r="G83" s="11"/>
      <c r="H83" s="11">
        <v>32</v>
      </c>
      <c r="I83" s="11"/>
      <c r="J83" s="11">
        <f t="shared" si="2"/>
        <v>0</v>
      </c>
      <c r="K83" s="11">
        <v>232949</v>
      </c>
      <c r="L83" s="11"/>
      <c r="M83" s="13"/>
      <c r="N83" s="11" t="s">
        <v>28</v>
      </c>
      <c r="O83" s="11" t="s">
        <v>20</v>
      </c>
      <c r="P83" s="11">
        <v>422502</v>
      </c>
      <c r="Q83" s="11">
        <f t="shared" si="6"/>
        <v>422502</v>
      </c>
      <c r="R83" s="11">
        <f t="shared" si="4"/>
        <v>1176</v>
      </c>
      <c r="S83" s="7"/>
      <c r="T83" s="7"/>
      <c r="U83" s="7"/>
      <c r="V83" s="7"/>
      <c r="W83" s="7"/>
      <c r="X83" s="7"/>
    </row>
    <row r="84" spans="1:24" ht="12.75" x14ac:dyDescent="0.2">
      <c r="A84" s="8">
        <v>45705.688734062496</v>
      </c>
      <c r="B84" s="9"/>
      <c r="C84" s="10">
        <v>45705</v>
      </c>
      <c r="D84" s="11" t="s">
        <v>31</v>
      </c>
      <c r="E84" s="12">
        <f t="shared" si="0"/>
        <v>122</v>
      </c>
      <c r="F84" s="11" t="str">
        <f t="shared" si="1"/>
        <v>DIESEL COMUM</v>
      </c>
      <c r="G84" s="11"/>
      <c r="H84" s="11">
        <v>65</v>
      </c>
      <c r="I84" s="11"/>
      <c r="J84" s="11">
        <f t="shared" si="2"/>
        <v>0</v>
      </c>
      <c r="K84" s="11">
        <v>74264</v>
      </c>
      <c r="L84" s="11"/>
      <c r="M84" s="13"/>
      <c r="N84" s="11" t="s">
        <v>40</v>
      </c>
      <c r="O84" s="11" t="s">
        <v>20</v>
      </c>
      <c r="P84" s="11">
        <v>422567</v>
      </c>
      <c r="Q84" s="11">
        <f t="shared" si="6"/>
        <v>422567</v>
      </c>
      <c r="R84" s="11">
        <f t="shared" si="4"/>
        <v>1111</v>
      </c>
      <c r="S84" s="7"/>
      <c r="T84" s="7"/>
      <c r="U84" s="7"/>
      <c r="V84" s="7"/>
      <c r="W84" s="7"/>
      <c r="X84" s="7"/>
    </row>
    <row r="85" spans="1:24" ht="12.75" x14ac:dyDescent="0.2">
      <c r="A85" s="15">
        <v>45705.689281157407</v>
      </c>
      <c r="B85" s="16"/>
      <c r="C85" s="10">
        <v>45705</v>
      </c>
      <c r="D85" s="11" t="s">
        <v>23</v>
      </c>
      <c r="E85" s="12">
        <f t="shared" si="0"/>
        <v>122</v>
      </c>
      <c r="F85" s="11" t="str">
        <f t="shared" si="1"/>
        <v>DIESEL COMUM</v>
      </c>
      <c r="G85" s="11"/>
      <c r="H85" s="11">
        <v>100</v>
      </c>
      <c r="I85" s="11"/>
      <c r="J85" s="11">
        <f t="shared" si="2"/>
        <v>0</v>
      </c>
      <c r="K85" s="11">
        <v>730686</v>
      </c>
      <c r="L85" s="11"/>
      <c r="M85" s="13"/>
      <c r="N85" s="11" t="s">
        <v>40</v>
      </c>
      <c r="O85" s="11" t="s">
        <v>20</v>
      </c>
      <c r="P85" s="11">
        <v>422667</v>
      </c>
      <c r="Q85" s="11">
        <f t="shared" si="6"/>
        <v>422667</v>
      </c>
      <c r="R85" s="11">
        <f t="shared" si="4"/>
        <v>1011</v>
      </c>
      <c r="S85" s="7"/>
      <c r="T85" s="7"/>
      <c r="U85" s="7"/>
      <c r="V85" s="7"/>
      <c r="W85" s="7"/>
      <c r="X85" s="7"/>
    </row>
    <row r="86" spans="1:24" ht="12.75" x14ac:dyDescent="0.2">
      <c r="A86" s="8">
        <v>45705.689966736114</v>
      </c>
      <c r="B86" s="9"/>
      <c r="C86" s="10">
        <v>45705</v>
      </c>
      <c r="D86" s="11" t="s">
        <v>27</v>
      </c>
      <c r="E86" s="12">
        <f t="shared" si="0"/>
        <v>122</v>
      </c>
      <c r="F86" s="11" t="str">
        <f t="shared" si="1"/>
        <v>DIESEL COMUM</v>
      </c>
      <c r="G86" s="11"/>
      <c r="H86" s="11">
        <v>125</v>
      </c>
      <c r="I86" s="11"/>
      <c r="J86" s="11">
        <f t="shared" si="2"/>
        <v>0</v>
      </c>
      <c r="K86" s="11">
        <v>88024</v>
      </c>
      <c r="L86" s="11"/>
      <c r="M86" s="13"/>
      <c r="N86" s="11" t="s">
        <v>40</v>
      </c>
      <c r="O86" s="11" t="s">
        <v>20</v>
      </c>
      <c r="P86" s="11">
        <v>422792</v>
      </c>
      <c r="Q86" s="11">
        <f t="shared" si="6"/>
        <v>422792</v>
      </c>
      <c r="R86" s="11">
        <f t="shared" si="4"/>
        <v>886</v>
      </c>
      <c r="S86" s="7"/>
      <c r="T86" s="7"/>
      <c r="U86" s="7"/>
      <c r="V86" s="7"/>
      <c r="W86" s="7"/>
      <c r="X86" s="7"/>
    </row>
    <row r="87" spans="1:24" ht="12.75" x14ac:dyDescent="0.2">
      <c r="A87" s="15"/>
      <c r="B87" s="16"/>
      <c r="C87" s="10">
        <v>45705</v>
      </c>
      <c r="D87" s="11" t="s">
        <v>39</v>
      </c>
      <c r="E87" s="12">
        <f t="shared" si="0"/>
        <v>122</v>
      </c>
      <c r="F87" s="11" t="str">
        <f t="shared" si="1"/>
        <v>DIESEL COMUM</v>
      </c>
      <c r="G87" s="11"/>
      <c r="H87" s="11">
        <v>6000</v>
      </c>
      <c r="I87" s="11"/>
      <c r="J87" s="11">
        <f t="shared" si="2"/>
        <v>0</v>
      </c>
      <c r="K87" s="11" t="s">
        <v>39</v>
      </c>
      <c r="L87" s="11"/>
      <c r="M87" s="13"/>
      <c r="N87" s="11" t="s">
        <v>40</v>
      </c>
      <c r="O87" s="11" t="s">
        <v>41</v>
      </c>
      <c r="P87" s="11" t="s">
        <v>39</v>
      </c>
      <c r="Q87" s="11"/>
      <c r="R87" s="11">
        <f t="shared" si="4"/>
        <v>6886</v>
      </c>
      <c r="S87" s="7"/>
      <c r="T87" s="7"/>
      <c r="U87" s="7"/>
      <c r="V87" s="7"/>
      <c r="W87" s="7"/>
      <c r="X87" s="7"/>
    </row>
    <row r="88" spans="1:24" ht="12.75" x14ac:dyDescent="0.2">
      <c r="A88" s="8">
        <v>45706.406168541667</v>
      </c>
      <c r="B88" s="9"/>
      <c r="C88" s="10">
        <v>45706</v>
      </c>
      <c r="D88" s="11" t="s">
        <v>47</v>
      </c>
      <c r="E88" s="12">
        <f t="shared" si="0"/>
        <v>122</v>
      </c>
      <c r="F88" s="11" t="str">
        <f t="shared" si="1"/>
        <v>DIESEL COMUM</v>
      </c>
      <c r="G88" s="11"/>
      <c r="H88" s="11">
        <v>221</v>
      </c>
      <c r="I88" s="11"/>
      <c r="J88" s="11">
        <f t="shared" si="2"/>
        <v>0</v>
      </c>
      <c r="K88" s="11">
        <v>657583</v>
      </c>
      <c r="L88" s="11"/>
      <c r="M88" s="13"/>
      <c r="N88" s="11" t="s">
        <v>22</v>
      </c>
      <c r="O88" s="11" t="s">
        <v>20</v>
      </c>
      <c r="P88" s="11">
        <v>423268</v>
      </c>
      <c r="Q88" s="11">
        <f>P86+H88</f>
        <v>423013</v>
      </c>
      <c r="R88" s="11">
        <f t="shared" si="4"/>
        <v>6665</v>
      </c>
      <c r="S88" s="7"/>
      <c r="T88" s="7"/>
      <c r="U88" s="7"/>
      <c r="V88" s="7"/>
      <c r="W88" s="7"/>
      <c r="X88" s="7"/>
    </row>
    <row r="89" spans="1:24" ht="12.75" x14ac:dyDescent="0.2">
      <c r="A89" s="15">
        <v>45706.649924270838</v>
      </c>
      <c r="B89" s="16"/>
      <c r="C89" s="10">
        <v>45706</v>
      </c>
      <c r="D89" s="11" t="s">
        <v>24</v>
      </c>
      <c r="E89" s="12">
        <f t="shared" si="0"/>
        <v>122</v>
      </c>
      <c r="F89" s="11" t="str">
        <f t="shared" si="1"/>
        <v>DIESEL COMUM</v>
      </c>
      <c r="G89" s="11"/>
      <c r="H89" s="11">
        <v>266</v>
      </c>
      <c r="I89" s="11"/>
      <c r="J89" s="11">
        <f t="shared" si="2"/>
        <v>0</v>
      </c>
      <c r="K89" s="11">
        <v>464190</v>
      </c>
      <c r="L89" s="11"/>
      <c r="M89" s="13"/>
      <c r="N89" s="11" t="s">
        <v>22</v>
      </c>
      <c r="O89" s="11" t="s">
        <v>20</v>
      </c>
      <c r="P89" s="11">
        <v>423534</v>
      </c>
      <c r="Q89" s="11">
        <f t="shared" ref="Q89:Q99" si="7">P88+H89</f>
        <v>423534</v>
      </c>
      <c r="R89" s="11">
        <f t="shared" si="4"/>
        <v>6399</v>
      </c>
      <c r="S89" s="7"/>
      <c r="T89" s="7"/>
      <c r="U89" s="7"/>
      <c r="V89" s="7"/>
      <c r="W89" s="7"/>
      <c r="X89" s="7"/>
    </row>
    <row r="90" spans="1:24" ht="12.75" x14ac:dyDescent="0.2">
      <c r="A90" s="8">
        <v>45706.655143912038</v>
      </c>
      <c r="B90" s="9"/>
      <c r="C90" s="10">
        <v>45706</v>
      </c>
      <c r="D90" s="11" t="s">
        <v>25</v>
      </c>
      <c r="E90" s="12">
        <f t="shared" si="0"/>
        <v>122</v>
      </c>
      <c r="F90" s="11" t="str">
        <f t="shared" si="1"/>
        <v>DIESEL COMUM</v>
      </c>
      <c r="G90" s="11"/>
      <c r="H90" s="11">
        <v>32</v>
      </c>
      <c r="I90" s="11"/>
      <c r="J90" s="11">
        <f t="shared" si="2"/>
        <v>0</v>
      </c>
      <c r="K90" s="11">
        <v>498568</v>
      </c>
      <c r="L90" s="11"/>
      <c r="M90" s="13"/>
      <c r="N90" s="11" t="s">
        <v>19</v>
      </c>
      <c r="O90" s="11" t="s">
        <v>20</v>
      </c>
      <c r="P90" s="11">
        <v>423566</v>
      </c>
      <c r="Q90" s="11">
        <f t="shared" si="7"/>
        <v>423566</v>
      </c>
      <c r="R90" s="11">
        <f t="shared" si="4"/>
        <v>6367</v>
      </c>
      <c r="S90" s="7"/>
      <c r="T90" s="7"/>
      <c r="U90" s="7"/>
      <c r="V90" s="7"/>
      <c r="W90" s="7"/>
      <c r="X90" s="7"/>
    </row>
    <row r="91" spans="1:24" ht="12.75" x14ac:dyDescent="0.2">
      <c r="A91" s="15">
        <v>45707.307108807872</v>
      </c>
      <c r="B91" s="16"/>
      <c r="C91" s="10">
        <v>45707</v>
      </c>
      <c r="D91" s="11" t="s">
        <v>57</v>
      </c>
      <c r="E91" s="12">
        <f t="shared" si="0"/>
        <v>122</v>
      </c>
      <c r="F91" s="11" t="str">
        <f t="shared" si="1"/>
        <v>DIESEL COMUM</v>
      </c>
      <c r="G91" s="11"/>
      <c r="H91" s="11">
        <v>625</v>
      </c>
      <c r="I91" s="11"/>
      <c r="J91" s="11">
        <f t="shared" si="2"/>
        <v>0</v>
      </c>
      <c r="K91" s="11">
        <v>353937</v>
      </c>
      <c r="L91" s="11"/>
      <c r="M91" s="13"/>
      <c r="N91" s="11" t="s">
        <v>19</v>
      </c>
      <c r="O91" s="11" t="s">
        <v>20</v>
      </c>
      <c r="P91" s="11">
        <v>424191</v>
      </c>
      <c r="Q91" s="11">
        <f t="shared" si="7"/>
        <v>424191</v>
      </c>
      <c r="R91" s="11">
        <f t="shared" si="4"/>
        <v>5742</v>
      </c>
      <c r="S91" s="7"/>
      <c r="T91" s="7"/>
      <c r="U91" s="7"/>
      <c r="V91" s="7"/>
      <c r="W91" s="7"/>
      <c r="X91" s="7"/>
    </row>
    <row r="92" spans="1:24" ht="12.75" x14ac:dyDescent="0.2">
      <c r="A92" s="8">
        <v>45707.388201030088</v>
      </c>
      <c r="B92" s="9"/>
      <c r="C92" s="10">
        <v>45707</v>
      </c>
      <c r="D92" s="11" t="s">
        <v>23</v>
      </c>
      <c r="E92" s="12">
        <f t="shared" si="0"/>
        <v>122</v>
      </c>
      <c r="F92" s="11" t="str">
        <f t="shared" si="1"/>
        <v>DIESEL COMUM</v>
      </c>
      <c r="G92" s="11"/>
      <c r="H92" s="11">
        <v>16</v>
      </c>
      <c r="I92" s="11"/>
      <c r="J92" s="11">
        <f t="shared" si="2"/>
        <v>0</v>
      </c>
      <c r="K92" s="11">
        <v>730796</v>
      </c>
      <c r="L92" s="11"/>
      <c r="M92" s="13"/>
      <c r="N92" s="11" t="s">
        <v>40</v>
      </c>
      <c r="O92" s="11" t="s">
        <v>20</v>
      </c>
      <c r="P92" s="11">
        <v>424207</v>
      </c>
      <c r="Q92" s="11">
        <f t="shared" si="7"/>
        <v>424207</v>
      </c>
      <c r="R92" s="11">
        <f t="shared" si="4"/>
        <v>5726</v>
      </c>
      <c r="S92" s="7"/>
      <c r="T92" s="7"/>
      <c r="U92" s="7"/>
      <c r="V92" s="7"/>
      <c r="W92" s="7"/>
      <c r="X92" s="7"/>
    </row>
    <row r="93" spans="1:24" ht="12.75" x14ac:dyDescent="0.2">
      <c r="A93" s="15">
        <v>45707.399610289351</v>
      </c>
      <c r="B93" s="16"/>
      <c r="C93" s="10">
        <v>45707</v>
      </c>
      <c r="D93" s="11" t="s">
        <v>49</v>
      </c>
      <c r="E93" s="12">
        <f t="shared" si="0"/>
        <v>122</v>
      </c>
      <c r="F93" s="11" t="str">
        <f t="shared" si="1"/>
        <v>DIESEL COMUM</v>
      </c>
      <c r="G93" s="11"/>
      <c r="H93" s="11">
        <v>426</v>
      </c>
      <c r="I93" s="11"/>
      <c r="J93" s="11">
        <f t="shared" si="2"/>
        <v>0</v>
      </c>
      <c r="K93" s="11">
        <v>56701</v>
      </c>
      <c r="L93" s="11"/>
      <c r="M93" s="13"/>
      <c r="N93" s="11" t="s">
        <v>40</v>
      </c>
      <c r="O93" s="11" t="s">
        <v>20</v>
      </c>
      <c r="P93" s="11">
        <v>424633</v>
      </c>
      <c r="Q93" s="11">
        <f t="shared" si="7"/>
        <v>424633</v>
      </c>
      <c r="R93" s="11">
        <f t="shared" si="4"/>
        <v>5300</v>
      </c>
      <c r="S93" s="7"/>
      <c r="T93" s="7"/>
      <c r="U93" s="7"/>
      <c r="V93" s="7"/>
      <c r="W93" s="7"/>
      <c r="X93" s="7"/>
    </row>
    <row r="94" spans="1:24" ht="12.75" x14ac:dyDescent="0.2">
      <c r="A94" s="8">
        <v>45707.432857546301</v>
      </c>
      <c r="B94" s="9"/>
      <c r="C94" s="10">
        <v>45707</v>
      </c>
      <c r="D94" s="11" t="s">
        <v>26</v>
      </c>
      <c r="E94" s="12">
        <f t="shared" si="0"/>
        <v>122</v>
      </c>
      <c r="F94" s="11" t="str">
        <f t="shared" si="1"/>
        <v>DIESEL COMUM</v>
      </c>
      <c r="G94" s="11"/>
      <c r="H94" s="11">
        <v>172</v>
      </c>
      <c r="I94" s="11"/>
      <c r="J94" s="11">
        <f t="shared" si="2"/>
        <v>0</v>
      </c>
      <c r="K94" s="11">
        <v>433003</v>
      </c>
      <c r="L94" s="11"/>
      <c r="M94" s="13"/>
      <c r="N94" s="11" t="s">
        <v>40</v>
      </c>
      <c r="O94" s="11" t="s">
        <v>20</v>
      </c>
      <c r="P94" s="11">
        <v>424805</v>
      </c>
      <c r="Q94" s="11">
        <f t="shared" si="7"/>
        <v>424805</v>
      </c>
      <c r="R94" s="11">
        <f t="shared" si="4"/>
        <v>5128</v>
      </c>
      <c r="S94" s="7"/>
      <c r="T94" s="7"/>
      <c r="U94" s="7"/>
      <c r="V94" s="7"/>
      <c r="W94" s="7"/>
      <c r="X94" s="7"/>
    </row>
    <row r="95" spans="1:24" ht="12.75" x14ac:dyDescent="0.2">
      <c r="A95" s="15">
        <v>45707.588249236112</v>
      </c>
      <c r="B95" s="16"/>
      <c r="C95" s="10">
        <v>45707</v>
      </c>
      <c r="D95" s="11" t="s">
        <v>29</v>
      </c>
      <c r="E95" s="12">
        <f t="shared" si="0"/>
        <v>122</v>
      </c>
      <c r="F95" s="11" t="str">
        <f t="shared" si="1"/>
        <v>DIESEL COMUM</v>
      </c>
      <c r="G95" s="11"/>
      <c r="H95" s="11">
        <v>208</v>
      </c>
      <c r="I95" s="11"/>
      <c r="J95" s="11">
        <f t="shared" si="2"/>
        <v>0</v>
      </c>
      <c r="K95" s="11">
        <v>256002</v>
      </c>
      <c r="L95" s="11"/>
      <c r="M95" s="13"/>
      <c r="N95" s="11" t="s">
        <v>22</v>
      </c>
      <c r="O95" s="11" t="s">
        <v>20</v>
      </c>
      <c r="P95" s="11">
        <v>425100</v>
      </c>
      <c r="Q95" s="11">
        <f t="shared" si="7"/>
        <v>425013</v>
      </c>
      <c r="R95" s="11">
        <f t="shared" si="4"/>
        <v>4920</v>
      </c>
      <c r="S95" s="7"/>
      <c r="T95" s="7"/>
      <c r="U95" s="7"/>
      <c r="V95" s="7"/>
      <c r="W95" s="7"/>
      <c r="X95" s="7"/>
    </row>
    <row r="96" spans="1:24" ht="12.75" x14ac:dyDescent="0.2">
      <c r="A96" s="8">
        <v>45707.594347465274</v>
      </c>
      <c r="B96" s="9"/>
      <c r="C96" s="10">
        <v>45707</v>
      </c>
      <c r="D96" s="11" t="s">
        <v>53</v>
      </c>
      <c r="E96" s="12">
        <f t="shared" si="0"/>
        <v>122</v>
      </c>
      <c r="F96" s="11" t="str">
        <f t="shared" si="1"/>
        <v>DIESEL COMUM</v>
      </c>
      <c r="G96" s="11"/>
      <c r="H96" s="11">
        <v>110</v>
      </c>
      <c r="I96" s="11"/>
      <c r="J96" s="11">
        <f t="shared" si="2"/>
        <v>0</v>
      </c>
      <c r="K96" s="11">
        <v>146466</v>
      </c>
      <c r="L96" s="11"/>
      <c r="M96" s="13"/>
      <c r="N96" s="11" t="s">
        <v>22</v>
      </c>
      <c r="O96" s="11" t="s">
        <v>20</v>
      </c>
      <c r="P96" s="11">
        <v>425210</v>
      </c>
      <c r="Q96" s="11">
        <f t="shared" si="7"/>
        <v>425210</v>
      </c>
      <c r="R96" s="11">
        <f t="shared" si="4"/>
        <v>4810</v>
      </c>
      <c r="S96" s="7"/>
      <c r="T96" s="7"/>
      <c r="U96" s="7"/>
      <c r="V96" s="7"/>
      <c r="W96" s="7"/>
      <c r="X96" s="7"/>
    </row>
    <row r="97" spans="1:24" ht="12.75" x14ac:dyDescent="0.2">
      <c r="A97" s="15">
        <v>45707.648383518521</v>
      </c>
      <c r="B97" s="16"/>
      <c r="C97" s="10">
        <v>45707</v>
      </c>
      <c r="D97" s="11" t="s">
        <v>30</v>
      </c>
      <c r="E97" s="12">
        <f t="shared" si="0"/>
        <v>122</v>
      </c>
      <c r="F97" s="11" t="str">
        <f t="shared" si="1"/>
        <v>DIESEL COMUM</v>
      </c>
      <c r="G97" s="11"/>
      <c r="H97" s="11">
        <v>29</v>
      </c>
      <c r="I97" s="11"/>
      <c r="J97" s="11">
        <f t="shared" si="2"/>
        <v>0</v>
      </c>
      <c r="K97" s="11">
        <v>233433</v>
      </c>
      <c r="L97" s="11"/>
      <c r="M97" s="13"/>
      <c r="N97" s="11" t="s">
        <v>22</v>
      </c>
      <c r="O97" s="11" t="s">
        <v>20</v>
      </c>
      <c r="P97" s="11">
        <v>425239</v>
      </c>
      <c r="Q97" s="11">
        <f t="shared" si="7"/>
        <v>425239</v>
      </c>
      <c r="R97" s="11">
        <f t="shared" si="4"/>
        <v>4781</v>
      </c>
      <c r="S97" s="7"/>
      <c r="T97" s="7"/>
      <c r="U97" s="7"/>
      <c r="V97" s="7"/>
      <c r="W97" s="7"/>
      <c r="X97" s="7"/>
    </row>
    <row r="98" spans="1:24" ht="12.75" x14ac:dyDescent="0.2">
      <c r="A98" s="8">
        <v>45707.769727129635</v>
      </c>
      <c r="B98" s="9"/>
      <c r="C98" s="10">
        <v>45707</v>
      </c>
      <c r="D98" s="11" t="s">
        <v>45</v>
      </c>
      <c r="E98" s="12">
        <f t="shared" si="0"/>
        <v>122</v>
      </c>
      <c r="F98" s="11" t="str">
        <f t="shared" si="1"/>
        <v>DIESEL COMUM</v>
      </c>
      <c r="G98" s="11"/>
      <c r="H98" s="11">
        <v>500</v>
      </c>
      <c r="I98" s="11"/>
      <c r="J98" s="11">
        <f t="shared" si="2"/>
        <v>0</v>
      </c>
      <c r="K98" s="11">
        <v>904288</v>
      </c>
      <c r="L98" s="11"/>
      <c r="M98" s="13"/>
      <c r="N98" s="11" t="s">
        <v>22</v>
      </c>
      <c r="O98" s="11" t="s">
        <v>20</v>
      </c>
      <c r="P98" s="11">
        <v>425739</v>
      </c>
      <c r="Q98" s="11">
        <f t="shared" si="7"/>
        <v>425739</v>
      </c>
      <c r="R98" s="11">
        <f t="shared" si="4"/>
        <v>4281</v>
      </c>
      <c r="S98" s="7"/>
      <c r="T98" s="7"/>
      <c r="U98" s="7"/>
      <c r="V98" s="7"/>
      <c r="W98" s="7"/>
      <c r="X98" s="7"/>
    </row>
    <row r="99" spans="1:24" ht="12.75" x14ac:dyDescent="0.2">
      <c r="A99" s="15">
        <v>45708.325871122681</v>
      </c>
      <c r="B99" s="16"/>
      <c r="C99" s="10">
        <v>45708</v>
      </c>
      <c r="D99" s="11" t="s">
        <v>21</v>
      </c>
      <c r="E99" s="12">
        <f t="shared" si="0"/>
        <v>122</v>
      </c>
      <c r="F99" s="11" t="str">
        <f t="shared" si="1"/>
        <v>DIESEL COMUM</v>
      </c>
      <c r="G99" s="11"/>
      <c r="H99" s="11">
        <v>81</v>
      </c>
      <c r="I99" s="11"/>
      <c r="J99" s="11">
        <f t="shared" si="2"/>
        <v>0</v>
      </c>
      <c r="K99" s="11">
        <v>396510</v>
      </c>
      <c r="L99" s="11"/>
      <c r="M99" s="13"/>
      <c r="N99" s="11" t="s">
        <v>40</v>
      </c>
      <c r="O99" s="11" t="s">
        <v>20</v>
      </c>
      <c r="P99" s="11">
        <v>425820</v>
      </c>
      <c r="Q99" s="11">
        <f t="shared" si="7"/>
        <v>425820</v>
      </c>
      <c r="R99" s="11">
        <f t="shared" si="4"/>
        <v>4200</v>
      </c>
      <c r="S99" s="7"/>
      <c r="T99" s="7"/>
      <c r="U99" s="7"/>
      <c r="V99" s="7"/>
      <c r="W99" s="7"/>
      <c r="X99" s="7"/>
    </row>
    <row r="100" spans="1:24" ht="12.75" x14ac:dyDescent="0.2">
      <c r="A100" s="8">
        <v>45708.452185868053</v>
      </c>
      <c r="B100" s="9"/>
      <c r="C100" s="10">
        <v>45708</v>
      </c>
      <c r="D100" s="11" t="s">
        <v>58</v>
      </c>
      <c r="E100" s="12">
        <f t="shared" si="0"/>
        <v>122</v>
      </c>
      <c r="F100" s="11" t="str">
        <f t="shared" si="1"/>
        <v>DIESEL COMUM</v>
      </c>
      <c r="G100" s="11"/>
      <c r="H100" s="11">
        <v>3000</v>
      </c>
      <c r="I100" s="11"/>
      <c r="J100" s="11">
        <f t="shared" si="2"/>
        <v>0</v>
      </c>
      <c r="K100" s="11" t="s">
        <v>39</v>
      </c>
      <c r="L100" s="11"/>
      <c r="M100" s="13"/>
      <c r="N100" s="11" t="s">
        <v>40</v>
      </c>
      <c r="O100" s="11" t="s">
        <v>41</v>
      </c>
      <c r="P100" s="11" t="s">
        <v>39</v>
      </c>
      <c r="Q100" s="11"/>
      <c r="R100" s="11">
        <f t="shared" si="4"/>
        <v>7200</v>
      </c>
      <c r="S100" s="7"/>
      <c r="T100" s="7"/>
      <c r="U100" s="7"/>
      <c r="V100" s="7"/>
      <c r="W100" s="7"/>
      <c r="X100" s="7"/>
    </row>
    <row r="101" spans="1:24" ht="12.75" x14ac:dyDescent="0.2">
      <c r="A101" s="15">
        <v>45708.627464710647</v>
      </c>
      <c r="B101" s="16"/>
      <c r="C101" s="10">
        <v>45708</v>
      </c>
      <c r="D101" s="11" t="s">
        <v>25</v>
      </c>
      <c r="E101" s="12">
        <f t="shared" si="0"/>
        <v>122</v>
      </c>
      <c r="F101" s="11" t="str">
        <f t="shared" si="1"/>
        <v>DIESEL COMUM</v>
      </c>
      <c r="G101" s="11"/>
      <c r="H101" s="11">
        <v>46</v>
      </c>
      <c r="I101" s="11"/>
      <c r="J101" s="11">
        <f t="shared" si="2"/>
        <v>0</v>
      </c>
      <c r="K101" s="11">
        <v>499078</v>
      </c>
      <c r="L101" s="11"/>
      <c r="M101" s="13"/>
      <c r="N101" s="11" t="s">
        <v>22</v>
      </c>
      <c r="O101" s="11" t="s">
        <v>20</v>
      </c>
      <c r="P101" s="11">
        <v>425865</v>
      </c>
      <c r="Q101" s="11">
        <f>P99+H101</f>
        <v>425866</v>
      </c>
      <c r="R101" s="11">
        <f t="shared" si="4"/>
        <v>7154</v>
      </c>
      <c r="S101" s="7"/>
      <c r="T101" s="7"/>
      <c r="U101" s="7"/>
      <c r="V101" s="7"/>
      <c r="W101" s="7"/>
      <c r="X101" s="7"/>
    </row>
    <row r="102" spans="1:24" ht="12.75" x14ac:dyDescent="0.2">
      <c r="A102" s="8">
        <v>45708.66034509259</v>
      </c>
      <c r="B102" s="9"/>
      <c r="C102" s="10">
        <v>45708</v>
      </c>
      <c r="D102" s="11" t="s">
        <v>38</v>
      </c>
      <c r="E102" s="12">
        <f t="shared" si="0"/>
        <v>122</v>
      </c>
      <c r="F102" s="11" t="str">
        <f t="shared" si="1"/>
        <v>DIESEL COMUM</v>
      </c>
      <c r="G102" s="11"/>
      <c r="H102" s="11">
        <v>75</v>
      </c>
      <c r="I102" s="11"/>
      <c r="J102" s="11">
        <f t="shared" si="2"/>
        <v>0</v>
      </c>
      <c r="K102" s="11">
        <v>177752</v>
      </c>
      <c r="L102" s="11"/>
      <c r="M102" s="13"/>
      <c r="N102" s="11" t="s">
        <v>22</v>
      </c>
      <c r="O102" s="11" t="s">
        <v>20</v>
      </c>
      <c r="P102" s="11">
        <v>425941</v>
      </c>
      <c r="Q102" s="11">
        <f t="shared" ref="Q102:Q131" si="8">P101+H102</f>
        <v>425940</v>
      </c>
      <c r="R102" s="11">
        <f t="shared" si="4"/>
        <v>7079</v>
      </c>
      <c r="S102" s="7"/>
      <c r="T102" s="7"/>
      <c r="U102" s="7"/>
      <c r="V102" s="7"/>
      <c r="W102" s="7"/>
      <c r="X102" s="7"/>
    </row>
    <row r="103" spans="1:24" ht="12.75" x14ac:dyDescent="0.2">
      <c r="A103" s="15">
        <v>45709.310726377313</v>
      </c>
      <c r="B103" s="16"/>
      <c r="C103" s="10">
        <v>45709</v>
      </c>
      <c r="D103" s="11" t="s">
        <v>57</v>
      </c>
      <c r="E103" s="12">
        <f t="shared" si="0"/>
        <v>122</v>
      </c>
      <c r="F103" s="11" t="str">
        <f t="shared" si="1"/>
        <v>DIESEL COMUM</v>
      </c>
      <c r="G103" s="11"/>
      <c r="H103" s="11">
        <v>282</v>
      </c>
      <c r="I103" s="11"/>
      <c r="J103" s="11">
        <f t="shared" si="2"/>
        <v>0</v>
      </c>
      <c r="K103" s="11">
        <v>254770</v>
      </c>
      <c r="L103" s="11"/>
      <c r="M103" s="13"/>
      <c r="N103" s="11" t="s">
        <v>22</v>
      </c>
      <c r="O103" s="11" t="s">
        <v>20</v>
      </c>
      <c r="P103" s="11">
        <v>426223</v>
      </c>
      <c r="Q103" s="11">
        <f t="shared" si="8"/>
        <v>426223</v>
      </c>
      <c r="R103" s="11">
        <f t="shared" si="4"/>
        <v>6797</v>
      </c>
      <c r="S103" s="7"/>
      <c r="T103" s="7"/>
      <c r="U103" s="7"/>
      <c r="V103" s="7"/>
      <c r="W103" s="7"/>
      <c r="X103" s="7"/>
    </row>
    <row r="104" spans="1:24" ht="12.75" x14ac:dyDescent="0.2">
      <c r="A104" s="8">
        <v>45709.566037962963</v>
      </c>
      <c r="B104" s="9"/>
      <c r="C104" s="10">
        <v>45709</v>
      </c>
      <c r="D104" s="11" t="s">
        <v>31</v>
      </c>
      <c r="E104" s="12">
        <f t="shared" si="0"/>
        <v>122</v>
      </c>
      <c r="F104" s="11" t="str">
        <f t="shared" si="1"/>
        <v>DIESEL COMUM</v>
      </c>
      <c r="G104" s="11"/>
      <c r="H104" s="11">
        <v>92</v>
      </c>
      <c r="I104" s="11"/>
      <c r="J104" s="11">
        <f t="shared" si="2"/>
        <v>0</v>
      </c>
      <c r="K104" s="11">
        <v>75062</v>
      </c>
      <c r="L104" s="11"/>
      <c r="M104" s="13"/>
      <c r="N104" s="11" t="s">
        <v>28</v>
      </c>
      <c r="O104" s="11" t="s">
        <v>20</v>
      </c>
      <c r="P104" s="11">
        <v>426830</v>
      </c>
      <c r="Q104" s="11">
        <f t="shared" si="8"/>
        <v>426315</v>
      </c>
      <c r="R104" s="11">
        <f t="shared" si="4"/>
        <v>6705</v>
      </c>
      <c r="S104" s="7"/>
      <c r="T104" s="7"/>
      <c r="U104" s="7"/>
      <c r="V104" s="7"/>
      <c r="W104" s="7"/>
      <c r="X104" s="7"/>
    </row>
    <row r="105" spans="1:24" ht="12.75" x14ac:dyDescent="0.2">
      <c r="A105" s="15">
        <v>45709.579249861112</v>
      </c>
      <c r="B105" s="16"/>
      <c r="C105" s="10">
        <v>45709</v>
      </c>
      <c r="D105" s="11" t="s">
        <v>52</v>
      </c>
      <c r="E105" s="12">
        <f t="shared" si="0"/>
        <v>122</v>
      </c>
      <c r="F105" s="11" t="str">
        <f t="shared" si="1"/>
        <v>DIESEL COMUM</v>
      </c>
      <c r="G105" s="11"/>
      <c r="H105" s="11">
        <v>480</v>
      </c>
      <c r="I105" s="11"/>
      <c r="J105" s="11">
        <f t="shared" si="2"/>
        <v>0</v>
      </c>
      <c r="K105" s="11">
        <v>88689</v>
      </c>
      <c r="L105" s="11"/>
      <c r="M105" s="13"/>
      <c r="N105" s="11" t="s">
        <v>28</v>
      </c>
      <c r="O105" s="11" t="s">
        <v>20</v>
      </c>
      <c r="P105" s="11">
        <v>427310</v>
      </c>
      <c r="Q105" s="11">
        <f t="shared" si="8"/>
        <v>427310</v>
      </c>
      <c r="R105" s="11">
        <f t="shared" si="4"/>
        <v>6225</v>
      </c>
      <c r="S105" s="7"/>
      <c r="T105" s="7"/>
      <c r="U105" s="7"/>
      <c r="V105" s="7"/>
      <c r="W105" s="7"/>
      <c r="X105" s="7"/>
    </row>
    <row r="106" spans="1:24" ht="12.75" x14ac:dyDescent="0.2">
      <c r="A106" s="8">
        <v>45709.63755024306</v>
      </c>
      <c r="B106" s="9"/>
      <c r="C106" s="10">
        <v>45709</v>
      </c>
      <c r="D106" s="11" t="s">
        <v>26</v>
      </c>
      <c r="E106" s="12">
        <f t="shared" si="0"/>
        <v>122</v>
      </c>
      <c r="F106" s="11" t="str">
        <f t="shared" si="1"/>
        <v>DIESEL COMUM</v>
      </c>
      <c r="G106" s="11"/>
      <c r="H106" s="11">
        <v>160</v>
      </c>
      <c r="I106" s="11"/>
      <c r="J106" s="11">
        <f t="shared" si="2"/>
        <v>0</v>
      </c>
      <c r="K106" s="11">
        <v>433811</v>
      </c>
      <c r="L106" s="11"/>
      <c r="M106" s="13"/>
      <c r="N106" s="11" t="s">
        <v>40</v>
      </c>
      <c r="O106" s="11" t="s">
        <v>20</v>
      </c>
      <c r="P106" s="11">
        <v>427470</v>
      </c>
      <c r="Q106" s="11">
        <f t="shared" si="8"/>
        <v>427470</v>
      </c>
      <c r="R106" s="11">
        <f t="shared" si="4"/>
        <v>6065</v>
      </c>
      <c r="S106" s="7"/>
      <c r="T106" s="7"/>
      <c r="U106" s="7"/>
      <c r="V106" s="7"/>
      <c r="W106" s="7"/>
      <c r="X106" s="7"/>
    </row>
    <row r="107" spans="1:24" ht="12.75" x14ac:dyDescent="0.2">
      <c r="A107" s="15">
        <v>45709.641268287036</v>
      </c>
      <c r="B107" s="16"/>
      <c r="C107" s="10">
        <v>45709</v>
      </c>
      <c r="D107" s="11" t="s">
        <v>25</v>
      </c>
      <c r="E107" s="12">
        <f t="shared" si="0"/>
        <v>122</v>
      </c>
      <c r="F107" s="11" t="str">
        <f t="shared" si="1"/>
        <v>DIESEL COMUM</v>
      </c>
      <c r="G107" s="11"/>
      <c r="H107" s="11">
        <v>15</v>
      </c>
      <c r="I107" s="11"/>
      <c r="J107" s="11">
        <f t="shared" si="2"/>
        <v>0</v>
      </c>
      <c r="K107" s="11">
        <v>499199</v>
      </c>
      <c r="L107" s="11"/>
      <c r="M107" s="13"/>
      <c r="N107" s="11" t="s">
        <v>28</v>
      </c>
      <c r="O107" s="11" t="s">
        <v>20</v>
      </c>
      <c r="P107" s="11">
        <v>427485</v>
      </c>
      <c r="Q107" s="11">
        <f t="shared" si="8"/>
        <v>427485</v>
      </c>
      <c r="R107" s="11">
        <f t="shared" si="4"/>
        <v>6050</v>
      </c>
      <c r="S107" s="7"/>
      <c r="T107" s="7"/>
      <c r="U107" s="7"/>
      <c r="V107" s="7"/>
      <c r="W107" s="7"/>
      <c r="X107" s="7"/>
    </row>
    <row r="108" spans="1:24" ht="12.75" x14ac:dyDescent="0.2">
      <c r="A108" s="8">
        <v>45709.646413182869</v>
      </c>
      <c r="B108" s="9"/>
      <c r="C108" s="10">
        <v>45709</v>
      </c>
      <c r="D108" s="11" t="s">
        <v>29</v>
      </c>
      <c r="E108" s="12">
        <f t="shared" si="0"/>
        <v>122</v>
      </c>
      <c r="F108" s="11" t="str">
        <f t="shared" si="1"/>
        <v>DIESEL COMUM</v>
      </c>
      <c r="G108" s="11"/>
      <c r="H108" s="11">
        <v>197</v>
      </c>
      <c r="I108" s="11"/>
      <c r="J108" s="11">
        <f t="shared" si="2"/>
        <v>0</v>
      </c>
      <c r="K108" s="11">
        <v>256876</v>
      </c>
      <c r="L108" s="11"/>
      <c r="M108" s="13"/>
      <c r="N108" s="11" t="s">
        <v>40</v>
      </c>
      <c r="O108" s="11" t="s">
        <v>20</v>
      </c>
      <c r="P108" s="11">
        <v>427682</v>
      </c>
      <c r="Q108" s="11">
        <f t="shared" si="8"/>
        <v>427682</v>
      </c>
      <c r="R108" s="11">
        <f t="shared" si="4"/>
        <v>5853</v>
      </c>
      <c r="S108" s="7"/>
      <c r="T108" s="7"/>
      <c r="U108" s="7"/>
      <c r="V108" s="7"/>
      <c r="W108" s="7"/>
      <c r="X108" s="7"/>
    </row>
    <row r="109" spans="1:24" ht="12.75" x14ac:dyDescent="0.2">
      <c r="A109" s="15">
        <v>45709.680466840276</v>
      </c>
      <c r="B109" s="16"/>
      <c r="C109" s="10">
        <v>45709</v>
      </c>
      <c r="D109" s="11" t="s">
        <v>45</v>
      </c>
      <c r="E109" s="12">
        <f t="shared" si="0"/>
        <v>122</v>
      </c>
      <c r="F109" s="11" t="str">
        <f t="shared" si="1"/>
        <v>DIESEL COMUM</v>
      </c>
      <c r="G109" s="11"/>
      <c r="H109" s="11">
        <v>198</v>
      </c>
      <c r="I109" s="11"/>
      <c r="J109" s="11">
        <f t="shared" si="2"/>
        <v>0</v>
      </c>
      <c r="K109" s="11">
        <v>904760</v>
      </c>
      <c r="L109" s="11"/>
      <c r="M109" s="13"/>
      <c r="N109" s="11" t="s">
        <v>40</v>
      </c>
      <c r="O109" s="11" t="s">
        <v>20</v>
      </c>
      <c r="P109" s="11">
        <v>427880</v>
      </c>
      <c r="Q109" s="11">
        <f t="shared" si="8"/>
        <v>427880</v>
      </c>
      <c r="R109" s="11">
        <f t="shared" si="4"/>
        <v>5655</v>
      </c>
      <c r="S109" s="7"/>
      <c r="T109" s="7"/>
      <c r="U109" s="7"/>
      <c r="V109" s="7"/>
      <c r="W109" s="7"/>
      <c r="X109" s="7"/>
    </row>
    <row r="110" spans="1:24" ht="12.75" x14ac:dyDescent="0.2">
      <c r="A110" s="8">
        <v>45709.683318067131</v>
      </c>
      <c r="B110" s="9"/>
      <c r="C110" s="10">
        <v>45709</v>
      </c>
      <c r="D110" s="11" t="s">
        <v>59</v>
      </c>
      <c r="E110" s="12">
        <f t="shared" si="0"/>
        <v>122</v>
      </c>
      <c r="F110" s="11" t="str">
        <f t="shared" si="1"/>
        <v>DIESEL COMUM</v>
      </c>
      <c r="G110" s="11"/>
      <c r="H110" s="11">
        <v>103</v>
      </c>
      <c r="I110" s="11"/>
      <c r="J110" s="11">
        <f t="shared" si="2"/>
        <v>0</v>
      </c>
      <c r="K110" s="11">
        <v>731254</v>
      </c>
      <c r="L110" s="11"/>
      <c r="M110" s="13"/>
      <c r="N110" s="11" t="s">
        <v>40</v>
      </c>
      <c r="O110" s="11" t="s">
        <v>20</v>
      </c>
      <c r="P110" s="11">
        <v>427983</v>
      </c>
      <c r="Q110" s="11">
        <f t="shared" si="8"/>
        <v>427983</v>
      </c>
      <c r="R110" s="11">
        <f t="shared" si="4"/>
        <v>5552</v>
      </c>
      <c r="S110" s="7"/>
      <c r="T110" s="7"/>
      <c r="U110" s="7"/>
      <c r="V110" s="7"/>
      <c r="W110" s="7"/>
      <c r="X110" s="7"/>
    </row>
    <row r="111" spans="1:24" ht="12.75" x14ac:dyDescent="0.2">
      <c r="A111" s="15">
        <v>45709.753344131939</v>
      </c>
      <c r="B111" s="16"/>
      <c r="C111" s="10">
        <v>45709</v>
      </c>
      <c r="D111" s="11" t="s">
        <v>43</v>
      </c>
      <c r="E111" s="12">
        <f t="shared" si="0"/>
        <v>122</v>
      </c>
      <c r="F111" s="11" t="str">
        <f t="shared" si="1"/>
        <v>DIESEL COMUM</v>
      </c>
      <c r="G111" s="11"/>
      <c r="H111" s="11">
        <v>250</v>
      </c>
      <c r="I111" s="11"/>
      <c r="J111" s="11">
        <f t="shared" si="2"/>
        <v>0</v>
      </c>
      <c r="K111" s="11">
        <v>1074849</v>
      </c>
      <c r="L111" s="11"/>
      <c r="M111" s="13"/>
      <c r="N111" s="11" t="s">
        <v>50</v>
      </c>
      <c r="O111" s="11" t="s">
        <v>20</v>
      </c>
      <c r="P111" s="11">
        <v>428234</v>
      </c>
      <c r="Q111" s="11">
        <f t="shared" si="8"/>
        <v>428233</v>
      </c>
      <c r="R111" s="11">
        <f t="shared" si="4"/>
        <v>5302</v>
      </c>
      <c r="S111" s="7"/>
      <c r="T111" s="7"/>
      <c r="U111" s="7"/>
      <c r="V111" s="7"/>
      <c r="W111" s="7"/>
      <c r="X111" s="7"/>
    </row>
    <row r="112" spans="1:24" ht="12.75" x14ac:dyDescent="0.2">
      <c r="A112" s="8">
        <v>45709.866236423608</v>
      </c>
      <c r="B112" s="9"/>
      <c r="C112" s="10">
        <v>45709</v>
      </c>
      <c r="D112" s="11" t="s">
        <v>37</v>
      </c>
      <c r="E112" s="12">
        <f t="shared" si="0"/>
        <v>122</v>
      </c>
      <c r="F112" s="11" t="str">
        <f t="shared" si="1"/>
        <v>DIESEL COMUM</v>
      </c>
      <c r="G112" s="11"/>
      <c r="H112" s="11">
        <v>98</v>
      </c>
      <c r="I112" s="11"/>
      <c r="J112" s="11">
        <f t="shared" si="2"/>
        <v>0</v>
      </c>
      <c r="K112" s="11">
        <v>754804</v>
      </c>
      <c r="L112" s="11"/>
      <c r="M112" s="13"/>
      <c r="N112" s="11" t="s">
        <v>51</v>
      </c>
      <c r="O112" s="11" t="s">
        <v>20</v>
      </c>
      <c r="P112" s="11">
        <v>428332</v>
      </c>
      <c r="Q112" s="11">
        <f t="shared" si="8"/>
        <v>428332</v>
      </c>
      <c r="R112" s="11">
        <f t="shared" si="4"/>
        <v>5204</v>
      </c>
      <c r="S112" s="7"/>
      <c r="T112" s="7"/>
      <c r="U112" s="7"/>
      <c r="V112" s="7"/>
      <c r="W112" s="7"/>
      <c r="X112" s="7"/>
    </row>
    <row r="113" spans="1:24" ht="12.75" x14ac:dyDescent="0.2">
      <c r="A113" s="15">
        <v>45710.405557013888</v>
      </c>
      <c r="B113" s="16"/>
      <c r="C113" s="10">
        <v>45710</v>
      </c>
      <c r="D113" s="11" t="s">
        <v>55</v>
      </c>
      <c r="E113" s="12">
        <f t="shared" si="0"/>
        <v>122</v>
      </c>
      <c r="F113" s="11" t="str">
        <f t="shared" si="1"/>
        <v>DIESEL COMUM</v>
      </c>
      <c r="G113" s="11"/>
      <c r="H113" s="11">
        <v>70</v>
      </c>
      <c r="I113" s="11"/>
      <c r="J113" s="11">
        <f t="shared" si="2"/>
        <v>0</v>
      </c>
      <c r="K113" s="11">
        <v>477343</v>
      </c>
      <c r="L113" s="11"/>
      <c r="M113" s="13"/>
      <c r="N113" s="11" t="s">
        <v>51</v>
      </c>
      <c r="O113" s="11" t="s">
        <v>20</v>
      </c>
      <c r="P113" s="11">
        <v>428402</v>
      </c>
      <c r="Q113" s="11">
        <f t="shared" si="8"/>
        <v>428402</v>
      </c>
      <c r="R113" s="11">
        <f t="shared" si="4"/>
        <v>5134</v>
      </c>
      <c r="S113" s="7"/>
      <c r="T113" s="7"/>
      <c r="U113" s="7"/>
      <c r="V113" s="7"/>
      <c r="W113" s="7"/>
      <c r="X113" s="7"/>
    </row>
    <row r="114" spans="1:24" ht="12.75" x14ac:dyDescent="0.2">
      <c r="A114" s="8">
        <v>45711.703578726854</v>
      </c>
      <c r="B114" s="9"/>
      <c r="C114" s="10">
        <v>45711</v>
      </c>
      <c r="D114" s="11" t="s">
        <v>35</v>
      </c>
      <c r="E114" s="12">
        <f t="shared" si="0"/>
        <v>122</v>
      </c>
      <c r="F114" s="11" t="str">
        <f t="shared" si="1"/>
        <v>DIESEL COMUM</v>
      </c>
      <c r="G114" s="11"/>
      <c r="H114" s="11">
        <v>281</v>
      </c>
      <c r="I114" s="11"/>
      <c r="J114" s="11">
        <f t="shared" si="2"/>
        <v>0</v>
      </c>
      <c r="K114" s="11">
        <v>32173</v>
      </c>
      <c r="L114" s="11"/>
      <c r="M114" s="13"/>
      <c r="N114" s="11" t="s">
        <v>50</v>
      </c>
      <c r="O114" s="11" t="s">
        <v>20</v>
      </c>
      <c r="P114" s="11">
        <v>428683</v>
      </c>
      <c r="Q114" s="11">
        <f t="shared" si="8"/>
        <v>428683</v>
      </c>
      <c r="R114" s="11">
        <f t="shared" si="4"/>
        <v>4853</v>
      </c>
      <c r="S114" s="7"/>
      <c r="T114" s="7"/>
      <c r="U114" s="7"/>
      <c r="V114" s="7"/>
      <c r="W114" s="7"/>
      <c r="X114" s="7"/>
    </row>
    <row r="115" spans="1:24" ht="12.75" x14ac:dyDescent="0.2">
      <c r="A115" s="15">
        <v>45712.31418454861</v>
      </c>
      <c r="B115" s="16"/>
      <c r="C115" s="10">
        <v>45712</v>
      </c>
      <c r="D115" s="11" t="s">
        <v>25</v>
      </c>
      <c r="E115" s="12">
        <f t="shared" si="0"/>
        <v>122</v>
      </c>
      <c r="F115" s="11" t="str">
        <f t="shared" si="1"/>
        <v>DIESEL COMUM</v>
      </c>
      <c r="G115" s="11"/>
      <c r="H115" s="11">
        <v>14</v>
      </c>
      <c r="I115" s="11"/>
      <c r="J115" s="11">
        <f t="shared" si="2"/>
        <v>0</v>
      </c>
      <c r="K115" s="11">
        <v>499318</v>
      </c>
      <c r="L115" s="11"/>
      <c r="M115" s="13"/>
      <c r="N115" s="11" t="s">
        <v>22</v>
      </c>
      <c r="O115" s="11" t="s">
        <v>20</v>
      </c>
      <c r="P115" s="11">
        <v>428698</v>
      </c>
      <c r="Q115" s="11">
        <f t="shared" si="8"/>
        <v>428697</v>
      </c>
      <c r="R115" s="11">
        <f t="shared" si="4"/>
        <v>4839</v>
      </c>
      <c r="S115" s="7"/>
      <c r="T115" s="7"/>
      <c r="U115" s="7"/>
      <c r="V115" s="7"/>
      <c r="W115" s="7"/>
      <c r="X115" s="7"/>
    </row>
    <row r="116" spans="1:24" ht="12.75" x14ac:dyDescent="0.2">
      <c r="A116" s="8">
        <v>45712.343863668983</v>
      </c>
      <c r="B116" s="9"/>
      <c r="C116" s="10">
        <v>45712</v>
      </c>
      <c r="D116" s="11" t="s">
        <v>18</v>
      </c>
      <c r="E116" s="12">
        <f t="shared" si="0"/>
        <v>122</v>
      </c>
      <c r="F116" s="11" t="str">
        <f t="shared" si="1"/>
        <v>DIESEL COMUM</v>
      </c>
      <c r="G116" s="11"/>
      <c r="H116" s="11">
        <v>217</v>
      </c>
      <c r="I116" s="11"/>
      <c r="J116" s="11">
        <f t="shared" si="2"/>
        <v>0</v>
      </c>
      <c r="K116" s="11">
        <v>816922</v>
      </c>
      <c r="L116" s="11"/>
      <c r="M116" s="13"/>
      <c r="N116" s="11" t="s">
        <v>22</v>
      </c>
      <c r="O116" s="11" t="s">
        <v>20</v>
      </c>
      <c r="P116" s="11">
        <v>428915</v>
      </c>
      <c r="Q116" s="11">
        <f t="shared" si="8"/>
        <v>428915</v>
      </c>
      <c r="R116" s="11">
        <f t="shared" si="4"/>
        <v>4622</v>
      </c>
      <c r="S116" s="7"/>
      <c r="T116" s="7"/>
      <c r="U116" s="7"/>
      <c r="V116" s="7"/>
      <c r="W116" s="7"/>
      <c r="X116" s="7"/>
    </row>
    <row r="117" spans="1:24" ht="12.75" x14ac:dyDescent="0.2">
      <c r="A117" s="15">
        <v>45712.347624027781</v>
      </c>
      <c r="B117" s="16"/>
      <c r="C117" s="10">
        <v>45712</v>
      </c>
      <c r="D117" s="11" t="s">
        <v>53</v>
      </c>
      <c r="E117" s="12">
        <f t="shared" si="0"/>
        <v>122</v>
      </c>
      <c r="F117" s="11" t="str">
        <f t="shared" si="1"/>
        <v>DIESEL COMUM</v>
      </c>
      <c r="G117" s="11"/>
      <c r="H117" s="11">
        <v>145</v>
      </c>
      <c r="I117" s="11"/>
      <c r="J117" s="11">
        <f t="shared" si="2"/>
        <v>0</v>
      </c>
      <c r="K117" s="11">
        <v>146942</v>
      </c>
      <c r="L117" s="11"/>
      <c r="M117" s="13"/>
      <c r="N117" s="11" t="s">
        <v>22</v>
      </c>
      <c r="O117" s="11" t="s">
        <v>20</v>
      </c>
      <c r="P117" s="11">
        <v>429060</v>
      </c>
      <c r="Q117" s="11">
        <f t="shared" si="8"/>
        <v>429060</v>
      </c>
      <c r="R117" s="11">
        <f t="shared" si="4"/>
        <v>4477</v>
      </c>
      <c r="S117" s="7"/>
      <c r="T117" s="7"/>
      <c r="U117" s="7"/>
      <c r="V117" s="7"/>
      <c r="W117" s="7"/>
      <c r="X117" s="7"/>
    </row>
    <row r="118" spans="1:24" ht="12.75" x14ac:dyDescent="0.2">
      <c r="A118" s="8">
        <v>45712.375191168983</v>
      </c>
      <c r="B118" s="9"/>
      <c r="C118" s="10">
        <v>45712</v>
      </c>
      <c r="D118" s="11" t="s">
        <v>42</v>
      </c>
      <c r="E118" s="12">
        <f t="shared" si="0"/>
        <v>122</v>
      </c>
      <c r="F118" s="11" t="str">
        <f t="shared" si="1"/>
        <v>DIESEL COMUM</v>
      </c>
      <c r="G118" s="11"/>
      <c r="H118" s="11">
        <v>520</v>
      </c>
      <c r="I118" s="11"/>
      <c r="J118" s="11">
        <f t="shared" si="2"/>
        <v>0</v>
      </c>
      <c r="K118" s="11">
        <v>5172</v>
      </c>
      <c r="L118" s="11"/>
      <c r="M118" s="13"/>
      <c r="N118" s="11" t="s">
        <v>22</v>
      </c>
      <c r="O118" s="11" t="s">
        <v>20</v>
      </c>
      <c r="P118" s="11">
        <v>429580</v>
      </c>
      <c r="Q118" s="11">
        <f t="shared" si="8"/>
        <v>429580</v>
      </c>
      <c r="R118" s="11">
        <f t="shared" si="4"/>
        <v>3957</v>
      </c>
      <c r="S118" s="7"/>
      <c r="T118" s="7"/>
      <c r="U118" s="7"/>
      <c r="V118" s="7"/>
      <c r="W118" s="7"/>
      <c r="X118" s="7"/>
    </row>
    <row r="119" spans="1:24" ht="12.75" x14ac:dyDescent="0.2">
      <c r="A119" s="15">
        <v>45712.498988217594</v>
      </c>
      <c r="B119" s="16"/>
      <c r="C119" s="10">
        <v>45712</v>
      </c>
      <c r="D119" s="11" t="s">
        <v>32</v>
      </c>
      <c r="E119" s="12">
        <f t="shared" si="0"/>
        <v>122</v>
      </c>
      <c r="F119" s="11" t="str">
        <f t="shared" si="1"/>
        <v>DIESEL COMUM</v>
      </c>
      <c r="G119" s="11"/>
      <c r="H119" s="11">
        <v>350</v>
      </c>
      <c r="I119" s="11"/>
      <c r="J119" s="11">
        <f t="shared" si="2"/>
        <v>0</v>
      </c>
      <c r="K119" s="11">
        <v>4306</v>
      </c>
      <c r="L119" s="11"/>
      <c r="M119" s="13"/>
      <c r="N119" s="11" t="s">
        <v>22</v>
      </c>
      <c r="O119" s="11" t="s">
        <v>20</v>
      </c>
      <c r="P119" s="11">
        <v>429930</v>
      </c>
      <c r="Q119" s="11">
        <f t="shared" si="8"/>
        <v>429930</v>
      </c>
      <c r="R119" s="11">
        <f t="shared" si="4"/>
        <v>3607</v>
      </c>
      <c r="S119" s="7"/>
      <c r="T119" s="7"/>
      <c r="U119" s="7"/>
      <c r="V119" s="7"/>
      <c r="W119" s="7"/>
      <c r="X119" s="7"/>
    </row>
    <row r="120" spans="1:24" ht="12.75" x14ac:dyDescent="0.2">
      <c r="A120" s="8">
        <v>45712.601662233792</v>
      </c>
      <c r="B120" s="9"/>
      <c r="C120" s="10">
        <v>45712</v>
      </c>
      <c r="D120" s="11" t="s">
        <v>30</v>
      </c>
      <c r="E120" s="12">
        <f t="shared" si="0"/>
        <v>122</v>
      </c>
      <c r="F120" s="11" t="str">
        <f t="shared" si="1"/>
        <v>DIESEL COMUM</v>
      </c>
      <c r="G120" s="11"/>
      <c r="H120" s="11">
        <v>34</v>
      </c>
      <c r="I120" s="11"/>
      <c r="J120" s="11">
        <f t="shared" si="2"/>
        <v>0</v>
      </c>
      <c r="K120" s="11">
        <v>233987</v>
      </c>
      <c r="L120" s="11"/>
      <c r="M120" s="13"/>
      <c r="N120" s="11" t="s">
        <v>19</v>
      </c>
      <c r="O120" s="11" t="s">
        <v>20</v>
      </c>
      <c r="P120" s="11">
        <v>429964</v>
      </c>
      <c r="Q120" s="11">
        <f t="shared" si="8"/>
        <v>429964</v>
      </c>
      <c r="R120" s="11">
        <f t="shared" si="4"/>
        <v>3573</v>
      </c>
      <c r="S120" s="7"/>
      <c r="T120" s="7"/>
      <c r="U120" s="7"/>
      <c r="V120" s="7"/>
      <c r="W120" s="7"/>
      <c r="X120" s="7"/>
    </row>
    <row r="121" spans="1:24" ht="12.75" x14ac:dyDescent="0.2">
      <c r="A121" s="15">
        <v>45712.605918668982</v>
      </c>
      <c r="B121" s="16"/>
      <c r="C121" s="10">
        <v>45712</v>
      </c>
      <c r="D121" s="11" t="s">
        <v>38</v>
      </c>
      <c r="E121" s="12">
        <f t="shared" si="0"/>
        <v>122</v>
      </c>
      <c r="F121" s="11" t="str">
        <f t="shared" si="1"/>
        <v>DIESEL COMUM</v>
      </c>
      <c r="G121" s="11"/>
      <c r="H121" s="11">
        <v>70</v>
      </c>
      <c r="I121" s="11"/>
      <c r="J121" s="11">
        <f t="shared" si="2"/>
        <v>0</v>
      </c>
      <c r="K121" s="11">
        <v>178277</v>
      </c>
      <c r="L121" s="11"/>
      <c r="M121" s="13"/>
      <c r="N121" s="11" t="s">
        <v>22</v>
      </c>
      <c r="O121" s="11" t="s">
        <v>20</v>
      </c>
      <c r="P121" s="11">
        <v>430034</v>
      </c>
      <c r="Q121" s="11">
        <f t="shared" si="8"/>
        <v>430034</v>
      </c>
      <c r="R121" s="11">
        <f t="shared" si="4"/>
        <v>3503</v>
      </c>
      <c r="S121" s="7"/>
      <c r="T121" s="7"/>
      <c r="U121" s="7"/>
      <c r="V121" s="7"/>
      <c r="W121" s="7"/>
      <c r="X121" s="7"/>
    </row>
    <row r="122" spans="1:24" ht="12.75" x14ac:dyDescent="0.2">
      <c r="A122" s="8">
        <v>45712.781251539353</v>
      </c>
      <c r="B122" s="9"/>
      <c r="C122" s="10">
        <v>45712</v>
      </c>
      <c r="D122" s="11" t="s">
        <v>25</v>
      </c>
      <c r="E122" s="12">
        <f t="shared" si="0"/>
        <v>122</v>
      </c>
      <c r="F122" s="11" t="str">
        <f t="shared" si="1"/>
        <v>DIESEL COMUM</v>
      </c>
      <c r="G122" s="11"/>
      <c r="H122" s="11">
        <v>50</v>
      </c>
      <c r="I122" s="11"/>
      <c r="J122" s="11">
        <f t="shared" si="2"/>
        <v>0</v>
      </c>
      <c r="K122" s="11">
        <v>499760</v>
      </c>
      <c r="L122" s="11"/>
      <c r="M122" s="13"/>
      <c r="N122" s="11" t="s">
        <v>50</v>
      </c>
      <c r="O122" s="11" t="s">
        <v>20</v>
      </c>
      <c r="P122" s="11">
        <v>430083</v>
      </c>
      <c r="Q122" s="11">
        <f t="shared" si="8"/>
        <v>430084</v>
      </c>
      <c r="R122" s="11">
        <f t="shared" si="4"/>
        <v>3453</v>
      </c>
      <c r="S122" s="7"/>
      <c r="T122" s="7"/>
      <c r="U122" s="7"/>
      <c r="V122" s="7"/>
      <c r="W122" s="7"/>
      <c r="X122" s="7"/>
    </row>
    <row r="123" spans="1:24" ht="12.75" x14ac:dyDescent="0.2">
      <c r="A123" s="15">
        <v>45713.367371122687</v>
      </c>
      <c r="B123" s="16"/>
      <c r="C123" s="10">
        <v>45705</v>
      </c>
      <c r="D123" s="11" t="s">
        <v>53</v>
      </c>
      <c r="E123" s="12">
        <f t="shared" si="0"/>
        <v>122</v>
      </c>
      <c r="F123" s="11" t="str">
        <f t="shared" si="1"/>
        <v>DIESEL COMUM</v>
      </c>
      <c r="G123" s="11"/>
      <c r="H123" s="11">
        <v>182</v>
      </c>
      <c r="I123" s="11"/>
      <c r="J123" s="11">
        <f t="shared" si="2"/>
        <v>0</v>
      </c>
      <c r="K123" s="11">
        <v>146092</v>
      </c>
      <c r="L123" s="11"/>
      <c r="M123" s="13"/>
      <c r="N123" s="11" t="s">
        <v>51</v>
      </c>
      <c r="O123" s="11" t="s">
        <v>20</v>
      </c>
      <c r="P123" s="11">
        <v>422974</v>
      </c>
      <c r="Q123" s="11">
        <f t="shared" si="8"/>
        <v>430265</v>
      </c>
      <c r="R123" s="11">
        <f t="shared" si="4"/>
        <v>3271</v>
      </c>
      <c r="S123" s="7"/>
      <c r="T123" s="7"/>
      <c r="U123" s="7"/>
      <c r="V123" s="7"/>
      <c r="W123" s="7"/>
      <c r="X123" s="7"/>
    </row>
    <row r="124" spans="1:24" ht="12.75" x14ac:dyDescent="0.2">
      <c r="A124" s="8">
        <v>45713.368695405094</v>
      </c>
      <c r="B124" s="9"/>
      <c r="C124" s="10">
        <v>45706</v>
      </c>
      <c r="D124" s="11" t="s">
        <v>37</v>
      </c>
      <c r="E124" s="12">
        <f t="shared" si="0"/>
        <v>122</v>
      </c>
      <c r="F124" s="11" t="str">
        <f t="shared" si="1"/>
        <v>DIESEL COMUM</v>
      </c>
      <c r="G124" s="11"/>
      <c r="H124" s="11">
        <v>87</v>
      </c>
      <c r="I124" s="11"/>
      <c r="J124" s="11">
        <f t="shared" si="2"/>
        <v>0</v>
      </c>
      <c r="K124" s="11">
        <v>754412</v>
      </c>
      <c r="L124" s="11"/>
      <c r="M124" s="13"/>
      <c r="N124" s="11" t="s">
        <v>51</v>
      </c>
      <c r="O124" s="11" t="s">
        <v>20</v>
      </c>
      <c r="P124" s="11">
        <v>424897</v>
      </c>
      <c r="Q124" s="11">
        <f t="shared" si="8"/>
        <v>423061</v>
      </c>
      <c r="R124" s="11">
        <f t="shared" si="4"/>
        <v>3184</v>
      </c>
      <c r="S124" s="7"/>
      <c r="T124" s="7"/>
      <c r="U124" s="7"/>
      <c r="V124" s="7"/>
      <c r="W124" s="7"/>
      <c r="X124" s="7"/>
    </row>
    <row r="125" spans="1:24" ht="12.75" x14ac:dyDescent="0.2">
      <c r="A125" s="15">
        <v>45713.452469780095</v>
      </c>
      <c r="B125" s="16"/>
      <c r="C125" s="10">
        <v>45713</v>
      </c>
      <c r="D125" s="11" t="s">
        <v>49</v>
      </c>
      <c r="E125" s="12">
        <f t="shared" si="0"/>
        <v>122</v>
      </c>
      <c r="F125" s="11" t="str">
        <f t="shared" si="1"/>
        <v>DIESEL COMUM</v>
      </c>
      <c r="G125" s="11"/>
      <c r="H125" s="11">
        <v>230</v>
      </c>
      <c r="I125" s="11"/>
      <c r="J125" s="11">
        <f t="shared" si="2"/>
        <v>0</v>
      </c>
      <c r="K125" s="11">
        <v>92189</v>
      </c>
      <c r="L125" s="11"/>
      <c r="M125" s="13"/>
      <c r="N125" s="11" t="s">
        <v>22</v>
      </c>
      <c r="O125" s="11" t="s">
        <v>20</v>
      </c>
      <c r="P125" s="11">
        <v>430314</v>
      </c>
      <c r="Q125" s="11">
        <f t="shared" si="8"/>
        <v>425127</v>
      </c>
      <c r="R125" s="11">
        <f t="shared" si="4"/>
        <v>2954</v>
      </c>
      <c r="S125" s="7"/>
      <c r="T125" s="7"/>
      <c r="U125" s="7"/>
      <c r="V125" s="7"/>
      <c r="W125" s="7"/>
      <c r="X125" s="7"/>
    </row>
    <row r="126" spans="1:24" ht="12.75" x14ac:dyDescent="0.2">
      <c r="A126" s="8">
        <v>45713.468463645833</v>
      </c>
      <c r="B126" s="9"/>
      <c r="C126" s="10">
        <v>45713</v>
      </c>
      <c r="D126" s="11" t="s">
        <v>34</v>
      </c>
      <c r="E126" s="12">
        <f t="shared" si="0"/>
        <v>122</v>
      </c>
      <c r="F126" s="11" t="str">
        <f t="shared" si="1"/>
        <v>DIESEL COMUM</v>
      </c>
      <c r="G126" s="11"/>
      <c r="H126" s="11">
        <v>435</v>
      </c>
      <c r="I126" s="11"/>
      <c r="J126" s="11">
        <f t="shared" si="2"/>
        <v>0</v>
      </c>
      <c r="K126" s="11">
        <v>17937</v>
      </c>
      <c r="L126" s="11"/>
      <c r="M126" s="13"/>
      <c r="N126" s="11" t="s">
        <v>22</v>
      </c>
      <c r="O126" s="11" t="s">
        <v>20</v>
      </c>
      <c r="P126" s="11">
        <v>430749</v>
      </c>
      <c r="Q126" s="11">
        <f t="shared" si="8"/>
        <v>430749</v>
      </c>
      <c r="R126" s="11">
        <f t="shared" si="4"/>
        <v>2519</v>
      </c>
      <c r="S126" s="7"/>
      <c r="T126" s="7"/>
      <c r="U126" s="7"/>
      <c r="V126" s="7"/>
      <c r="W126" s="7"/>
      <c r="X126" s="7"/>
    </row>
    <row r="127" spans="1:24" ht="12.75" x14ac:dyDescent="0.2">
      <c r="A127" s="15">
        <v>45713.471670717598</v>
      </c>
      <c r="B127" s="16"/>
      <c r="C127" s="10">
        <v>45713</v>
      </c>
      <c r="D127" s="11" t="s">
        <v>26</v>
      </c>
      <c r="E127" s="12">
        <f t="shared" si="0"/>
        <v>122</v>
      </c>
      <c r="F127" s="11" t="str">
        <f t="shared" si="1"/>
        <v>DIESEL COMUM</v>
      </c>
      <c r="G127" s="11"/>
      <c r="H127" s="11">
        <v>118</v>
      </c>
      <c r="I127" s="11"/>
      <c r="J127" s="11">
        <f t="shared" si="2"/>
        <v>0</v>
      </c>
      <c r="K127" s="11">
        <v>434397</v>
      </c>
      <c r="L127" s="11"/>
      <c r="M127" s="13"/>
      <c r="N127" s="11" t="s">
        <v>22</v>
      </c>
      <c r="O127" s="11" t="s">
        <v>20</v>
      </c>
      <c r="P127" s="11">
        <v>430867</v>
      </c>
      <c r="Q127" s="11">
        <f t="shared" si="8"/>
        <v>430867</v>
      </c>
      <c r="R127" s="11">
        <f t="shared" si="4"/>
        <v>2401</v>
      </c>
      <c r="S127" s="7"/>
      <c r="T127" s="7"/>
      <c r="U127" s="7"/>
      <c r="V127" s="7"/>
      <c r="W127" s="7"/>
      <c r="X127" s="7"/>
    </row>
    <row r="128" spans="1:24" ht="12.75" x14ac:dyDescent="0.2">
      <c r="A128" s="8">
        <v>45713.500178275463</v>
      </c>
      <c r="B128" s="9"/>
      <c r="C128" s="10">
        <v>45713</v>
      </c>
      <c r="D128" s="11" t="s">
        <v>37</v>
      </c>
      <c r="E128" s="12">
        <f t="shared" si="0"/>
        <v>122</v>
      </c>
      <c r="F128" s="11" t="str">
        <f t="shared" si="1"/>
        <v>DIESEL COMUM</v>
      </c>
      <c r="G128" s="11"/>
      <c r="H128" s="11">
        <v>85</v>
      </c>
      <c r="I128" s="11"/>
      <c r="J128" s="11">
        <f t="shared" si="2"/>
        <v>0</v>
      </c>
      <c r="K128" s="11">
        <v>755176</v>
      </c>
      <c r="L128" s="11"/>
      <c r="M128" s="13"/>
      <c r="N128" s="11" t="s">
        <v>22</v>
      </c>
      <c r="O128" s="11" t="s">
        <v>20</v>
      </c>
      <c r="P128" s="11">
        <v>430952</v>
      </c>
      <c r="Q128" s="11">
        <f t="shared" si="8"/>
        <v>430952</v>
      </c>
      <c r="R128" s="11">
        <f t="shared" si="4"/>
        <v>2316</v>
      </c>
      <c r="S128" s="7"/>
      <c r="T128" s="7"/>
      <c r="U128" s="7"/>
      <c r="V128" s="7"/>
      <c r="W128" s="7"/>
      <c r="X128" s="7"/>
    </row>
    <row r="129" spans="1:24" ht="12.75" x14ac:dyDescent="0.2">
      <c r="A129" s="15">
        <v>45713.591470983796</v>
      </c>
      <c r="B129" s="16"/>
      <c r="C129" s="10">
        <v>45713</v>
      </c>
      <c r="D129" s="11" t="s">
        <v>25</v>
      </c>
      <c r="E129" s="12">
        <f t="shared" si="0"/>
        <v>122</v>
      </c>
      <c r="F129" s="11" t="str">
        <f t="shared" si="1"/>
        <v>DIESEL COMUM</v>
      </c>
      <c r="G129" s="11"/>
      <c r="H129" s="11">
        <v>14</v>
      </c>
      <c r="I129" s="11"/>
      <c r="J129" s="11">
        <f t="shared" si="2"/>
        <v>0</v>
      </c>
      <c r="K129" s="11">
        <v>499879</v>
      </c>
      <c r="L129" s="11"/>
      <c r="M129" s="13"/>
      <c r="N129" s="11" t="s">
        <v>40</v>
      </c>
      <c r="O129" s="11" t="s">
        <v>20</v>
      </c>
      <c r="P129" s="11">
        <v>430966</v>
      </c>
      <c r="Q129" s="11">
        <f t="shared" si="8"/>
        <v>430966</v>
      </c>
      <c r="R129" s="11">
        <f t="shared" si="4"/>
        <v>2302</v>
      </c>
      <c r="S129" s="7"/>
      <c r="T129" s="7"/>
      <c r="U129" s="7"/>
      <c r="V129" s="7"/>
      <c r="W129" s="7"/>
      <c r="X129" s="7"/>
    </row>
    <row r="130" spans="1:24" ht="12.75" x14ac:dyDescent="0.2">
      <c r="A130" s="8">
        <v>45713.613348831015</v>
      </c>
      <c r="B130" s="9"/>
      <c r="C130" s="10">
        <v>45713</v>
      </c>
      <c r="D130" s="11" t="s">
        <v>36</v>
      </c>
      <c r="E130" s="12">
        <f t="shared" si="0"/>
        <v>122</v>
      </c>
      <c r="F130" s="11" t="str">
        <f t="shared" si="1"/>
        <v>DIESEL COMUM</v>
      </c>
      <c r="G130" s="11"/>
      <c r="H130" s="11">
        <v>58</v>
      </c>
      <c r="I130" s="11"/>
      <c r="J130" s="11">
        <f t="shared" si="2"/>
        <v>0</v>
      </c>
      <c r="K130" s="11">
        <v>478246</v>
      </c>
      <c r="L130" s="11"/>
      <c r="M130" s="13"/>
      <c r="N130" s="11" t="s">
        <v>22</v>
      </c>
      <c r="O130" s="11" t="s">
        <v>20</v>
      </c>
      <c r="P130" s="11">
        <v>431024</v>
      </c>
      <c r="Q130" s="11">
        <f t="shared" si="8"/>
        <v>431024</v>
      </c>
      <c r="R130" s="11">
        <f t="shared" si="4"/>
        <v>2244</v>
      </c>
      <c r="S130" s="7"/>
      <c r="T130" s="7"/>
      <c r="U130" s="7"/>
      <c r="V130" s="7"/>
      <c r="W130" s="7"/>
      <c r="X130" s="7"/>
    </row>
    <row r="131" spans="1:24" ht="12.75" x14ac:dyDescent="0.2">
      <c r="A131" s="15">
        <v>45713.646510196762</v>
      </c>
      <c r="B131" s="16"/>
      <c r="C131" s="10">
        <v>45713</v>
      </c>
      <c r="D131" s="11" t="s">
        <v>31</v>
      </c>
      <c r="E131" s="12">
        <f t="shared" si="0"/>
        <v>122</v>
      </c>
      <c r="F131" s="11" t="str">
        <f t="shared" si="1"/>
        <v>DIESEL COMUM</v>
      </c>
      <c r="G131" s="11"/>
      <c r="H131" s="11">
        <v>31</v>
      </c>
      <c r="I131" s="11"/>
      <c r="J131" s="11">
        <f t="shared" si="2"/>
        <v>0</v>
      </c>
      <c r="K131" s="11">
        <v>75212</v>
      </c>
      <c r="L131" s="11"/>
      <c r="M131" s="13"/>
      <c r="N131" s="11" t="s">
        <v>40</v>
      </c>
      <c r="O131" s="11" t="s">
        <v>20</v>
      </c>
      <c r="P131" s="11">
        <v>431055</v>
      </c>
      <c r="Q131" s="11">
        <f t="shared" si="8"/>
        <v>431055</v>
      </c>
      <c r="R131" s="11">
        <f t="shared" si="4"/>
        <v>2213</v>
      </c>
      <c r="S131" s="7"/>
      <c r="T131" s="7"/>
      <c r="U131" s="7"/>
      <c r="V131" s="7"/>
      <c r="W131" s="7"/>
      <c r="X131" s="7"/>
    </row>
    <row r="132" spans="1:24" ht="12.75" x14ac:dyDescent="0.2">
      <c r="A132" s="8">
        <v>45713.687650324078</v>
      </c>
      <c r="B132" s="9"/>
      <c r="C132" s="10">
        <v>45713</v>
      </c>
      <c r="D132" s="11" t="s">
        <v>39</v>
      </c>
      <c r="E132" s="12">
        <f t="shared" si="0"/>
        <v>122</v>
      </c>
      <c r="F132" s="11" t="str">
        <f t="shared" si="1"/>
        <v>DIESEL COMUM</v>
      </c>
      <c r="G132" s="11"/>
      <c r="H132" s="11">
        <v>5000</v>
      </c>
      <c r="I132" s="11"/>
      <c r="J132" s="11">
        <f t="shared" si="2"/>
        <v>0</v>
      </c>
      <c r="K132" s="11" t="s">
        <v>39</v>
      </c>
      <c r="L132" s="11"/>
      <c r="M132" s="13"/>
      <c r="N132" s="11" t="s">
        <v>40</v>
      </c>
      <c r="O132" s="11" t="s">
        <v>41</v>
      </c>
      <c r="P132" s="11" t="s">
        <v>39</v>
      </c>
      <c r="Q132" s="11"/>
      <c r="R132" s="11">
        <f t="shared" si="4"/>
        <v>7213</v>
      </c>
      <c r="S132" s="7"/>
      <c r="T132" s="7"/>
      <c r="U132" s="7"/>
      <c r="V132" s="7"/>
      <c r="W132" s="7"/>
      <c r="X132" s="7"/>
    </row>
    <row r="133" spans="1:24" ht="12.75" x14ac:dyDescent="0.2">
      <c r="A133" s="17"/>
      <c r="B133" s="16"/>
      <c r="C133" s="18">
        <v>45713</v>
      </c>
      <c r="D133" s="19" t="s">
        <v>60</v>
      </c>
      <c r="E133" s="12">
        <f t="shared" si="0"/>
        <v>122</v>
      </c>
      <c r="F133" s="19" t="str">
        <f t="shared" si="1"/>
        <v>DIESEL COMUM</v>
      </c>
      <c r="G133" s="19"/>
      <c r="H133" s="19">
        <v>1463</v>
      </c>
      <c r="I133" s="19"/>
      <c r="J133" s="19">
        <f t="shared" si="2"/>
        <v>0</v>
      </c>
      <c r="K133" s="19" t="s">
        <v>60</v>
      </c>
      <c r="L133" s="19"/>
      <c r="M133" s="13"/>
      <c r="N133" s="19" t="s">
        <v>61</v>
      </c>
      <c r="O133" s="19" t="s">
        <v>20</v>
      </c>
      <c r="P133" s="19" t="s">
        <v>60</v>
      </c>
      <c r="Q133" s="11"/>
      <c r="R133" s="11">
        <f t="shared" si="4"/>
        <v>5750</v>
      </c>
      <c r="S133" s="7"/>
      <c r="T133" s="7"/>
      <c r="U133" s="7"/>
      <c r="V133" s="7"/>
      <c r="W133" s="7"/>
      <c r="X133" s="7"/>
    </row>
    <row r="134" spans="1:24" ht="12.75" x14ac:dyDescent="0.2">
      <c r="A134" s="8">
        <v>45713.694069699079</v>
      </c>
      <c r="B134" s="9"/>
      <c r="C134" s="10">
        <v>45713</v>
      </c>
      <c r="D134" s="11" t="s">
        <v>29</v>
      </c>
      <c r="E134" s="12">
        <f t="shared" si="0"/>
        <v>122</v>
      </c>
      <c r="F134" s="11" t="str">
        <f t="shared" si="1"/>
        <v>DIESEL COMUM</v>
      </c>
      <c r="G134" s="11"/>
      <c r="H134" s="11">
        <v>128</v>
      </c>
      <c r="I134" s="11"/>
      <c r="J134" s="11">
        <f t="shared" si="2"/>
        <v>0</v>
      </c>
      <c r="K134" s="11">
        <v>257445</v>
      </c>
      <c r="L134" s="11"/>
      <c r="M134" s="13"/>
      <c r="N134" s="11" t="s">
        <v>19</v>
      </c>
      <c r="O134" s="11" t="s">
        <v>20</v>
      </c>
      <c r="P134" s="11">
        <v>431182</v>
      </c>
      <c r="Q134" s="11">
        <f>P131+H134</f>
        <v>431183</v>
      </c>
      <c r="R134" s="11">
        <f t="shared" si="4"/>
        <v>5622</v>
      </c>
      <c r="S134" s="7"/>
      <c r="T134" s="7"/>
      <c r="U134" s="7"/>
      <c r="V134" s="7"/>
      <c r="W134" s="7"/>
      <c r="X134" s="7"/>
    </row>
    <row r="135" spans="1:24" ht="12.75" x14ac:dyDescent="0.2">
      <c r="A135" s="15">
        <v>45713.731181712967</v>
      </c>
      <c r="B135" s="16"/>
      <c r="C135" s="10">
        <v>45713</v>
      </c>
      <c r="D135" s="11" t="s">
        <v>62</v>
      </c>
      <c r="E135" s="12">
        <f t="shared" si="0"/>
        <v>122</v>
      </c>
      <c r="F135" s="11" t="str">
        <f t="shared" si="1"/>
        <v>DIESEL COMUM</v>
      </c>
      <c r="G135" s="11"/>
      <c r="H135" s="11">
        <v>50</v>
      </c>
      <c r="I135" s="11"/>
      <c r="J135" s="11">
        <f t="shared" si="2"/>
        <v>0</v>
      </c>
      <c r="K135" s="11">
        <v>687780</v>
      </c>
      <c r="L135" s="11"/>
      <c r="M135" s="13"/>
      <c r="N135" s="11" t="s">
        <v>22</v>
      </c>
      <c r="O135" s="11" t="s">
        <v>20</v>
      </c>
      <c r="P135" s="11">
        <v>431232</v>
      </c>
      <c r="Q135" s="11">
        <f t="shared" ref="Q135:Q145" si="9">P134+H135</f>
        <v>431232</v>
      </c>
      <c r="R135" s="11">
        <f t="shared" si="4"/>
        <v>5572</v>
      </c>
      <c r="S135" s="7"/>
      <c r="T135" s="7"/>
      <c r="U135" s="7"/>
      <c r="V135" s="7"/>
      <c r="W135" s="7"/>
      <c r="X135" s="7"/>
    </row>
    <row r="136" spans="1:24" ht="12.75" x14ac:dyDescent="0.2">
      <c r="A136" s="8">
        <v>45714.355294456022</v>
      </c>
      <c r="B136" s="9"/>
      <c r="C136" s="10">
        <v>45714</v>
      </c>
      <c r="D136" s="11" t="s">
        <v>30</v>
      </c>
      <c r="E136" s="12">
        <f t="shared" si="0"/>
        <v>122</v>
      </c>
      <c r="F136" s="11" t="str">
        <f t="shared" si="1"/>
        <v>DIESEL COMUM</v>
      </c>
      <c r="G136" s="11"/>
      <c r="H136" s="11">
        <v>36</v>
      </c>
      <c r="I136" s="11"/>
      <c r="J136" s="11">
        <f t="shared" si="2"/>
        <v>0</v>
      </c>
      <c r="K136" s="11">
        <v>234664</v>
      </c>
      <c r="L136" s="11"/>
      <c r="M136" s="13"/>
      <c r="N136" s="11" t="s">
        <v>22</v>
      </c>
      <c r="O136" s="11" t="s">
        <v>20</v>
      </c>
      <c r="P136" s="11">
        <v>431268</v>
      </c>
      <c r="Q136" s="11">
        <f t="shared" si="9"/>
        <v>431268</v>
      </c>
      <c r="R136" s="11">
        <f t="shared" si="4"/>
        <v>5536</v>
      </c>
      <c r="S136" s="7"/>
      <c r="T136" s="7"/>
      <c r="U136" s="7"/>
      <c r="V136" s="7"/>
      <c r="W136" s="7"/>
      <c r="X136" s="7"/>
    </row>
    <row r="137" spans="1:24" ht="12.75" x14ac:dyDescent="0.2">
      <c r="A137" s="15">
        <v>45714.466771956024</v>
      </c>
      <c r="B137" s="16"/>
      <c r="C137" s="10">
        <v>45714</v>
      </c>
      <c r="D137" s="11" t="s">
        <v>53</v>
      </c>
      <c r="E137" s="12">
        <f t="shared" si="0"/>
        <v>122</v>
      </c>
      <c r="F137" s="11" t="str">
        <f t="shared" si="1"/>
        <v>DIESEL COMUM</v>
      </c>
      <c r="G137" s="11"/>
      <c r="H137" s="11">
        <v>105</v>
      </c>
      <c r="I137" s="11"/>
      <c r="J137" s="11">
        <f t="shared" si="2"/>
        <v>0</v>
      </c>
      <c r="K137" s="11">
        <v>147317</v>
      </c>
      <c r="L137" s="11"/>
      <c r="M137" s="13"/>
      <c r="N137" s="11" t="s">
        <v>22</v>
      </c>
      <c r="O137" s="11" t="s">
        <v>20</v>
      </c>
      <c r="P137" s="11">
        <v>431373</v>
      </c>
      <c r="Q137" s="11">
        <f t="shared" si="9"/>
        <v>431373</v>
      </c>
      <c r="R137" s="11">
        <f t="shared" si="4"/>
        <v>5431</v>
      </c>
      <c r="S137" s="7"/>
      <c r="T137" s="7"/>
      <c r="U137" s="7"/>
      <c r="V137" s="7"/>
      <c r="W137" s="7"/>
      <c r="X137" s="7"/>
    </row>
    <row r="138" spans="1:24" ht="12.75" x14ac:dyDescent="0.2">
      <c r="A138" s="8">
        <v>45714.501231851857</v>
      </c>
      <c r="B138" s="9"/>
      <c r="C138" s="10">
        <v>45714</v>
      </c>
      <c r="D138" s="11" t="s">
        <v>27</v>
      </c>
      <c r="E138" s="12">
        <f t="shared" si="0"/>
        <v>122</v>
      </c>
      <c r="F138" s="11" t="str">
        <f t="shared" si="1"/>
        <v>DIESEL COMUM</v>
      </c>
      <c r="G138" s="11"/>
      <c r="H138" s="11">
        <v>130</v>
      </c>
      <c r="I138" s="11"/>
      <c r="J138" s="11">
        <f t="shared" si="2"/>
        <v>0</v>
      </c>
      <c r="K138" s="11">
        <v>89912</v>
      </c>
      <c r="L138" s="11"/>
      <c r="M138" s="13"/>
      <c r="N138" s="11" t="s">
        <v>22</v>
      </c>
      <c r="O138" s="11" t="s">
        <v>20</v>
      </c>
      <c r="P138" s="11">
        <v>441503</v>
      </c>
      <c r="Q138" s="11">
        <f t="shared" si="9"/>
        <v>431503</v>
      </c>
      <c r="R138" s="11">
        <f t="shared" si="4"/>
        <v>5301</v>
      </c>
      <c r="S138" s="7"/>
      <c r="T138" s="7"/>
      <c r="U138" s="7"/>
      <c r="V138" s="7"/>
      <c r="W138" s="7"/>
      <c r="X138" s="7"/>
    </row>
    <row r="139" spans="1:24" ht="12.75" x14ac:dyDescent="0.2">
      <c r="A139" s="15">
        <v>45714.570075023148</v>
      </c>
      <c r="B139" s="16"/>
      <c r="C139" s="10">
        <v>45714</v>
      </c>
      <c r="D139" s="11" t="s">
        <v>29</v>
      </c>
      <c r="E139" s="12">
        <f t="shared" si="0"/>
        <v>122</v>
      </c>
      <c r="F139" s="11" t="str">
        <f t="shared" si="1"/>
        <v>DIESEL COMUM</v>
      </c>
      <c r="G139" s="11"/>
      <c r="H139" s="11">
        <v>115</v>
      </c>
      <c r="I139" s="11"/>
      <c r="J139" s="11">
        <f t="shared" si="2"/>
        <v>0</v>
      </c>
      <c r="K139" s="11">
        <v>257934</v>
      </c>
      <c r="L139" s="11"/>
      <c r="M139" s="13"/>
      <c r="N139" s="11" t="s">
        <v>22</v>
      </c>
      <c r="O139" s="11" t="s">
        <v>20</v>
      </c>
      <c r="P139" s="11">
        <v>431618</v>
      </c>
      <c r="Q139" s="11">
        <f t="shared" si="9"/>
        <v>441618</v>
      </c>
      <c r="R139" s="11">
        <f t="shared" si="4"/>
        <v>5186</v>
      </c>
      <c r="S139" s="7"/>
      <c r="T139" s="7"/>
      <c r="U139" s="7"/>
      <c r="V139" s="7"/>
      <c r="W139" s="7"/>
      <c r="X139" s="7"/>
    </row>
    <row r="140" spans="1:24" ht="12.75" x14ac:dyDescent="0.2">
      <c r="A140" s="8">
        <v>45714.626109004632</v>
      </c>
      <c r="B140" s="9"/>
      <c r="C140" s="10">
        <v>45714</v>
      </c>
      <c r="D140" s="11" t="s">
        <v>38</v>
      </c>
      <c r="E140" s="12">
        <f t="shared" si="0"/>
        <v>122</v>
      </c>
      <c r="F140" s="11" t="str">
        <f t="shared" si="1"/>
        <v>DIESEL COMUM</v>
      </c>
      <c r="G140" s="11"/>
      <c r="H140" s="11">
        <v>57</v>
      </c>
      <c r="I140" s="11"/>
      <c r="J140" s="11">
        <f t="shared" si="2"/>
        <v>0</v>
      </c>
      <c r="K140" s="11">
        <v>178815</v>
      </c>
      <c r="L140" s="11"/>
      <c r="M140" s="13"/>
      <c r="N140" s="11" t="s">
        <v>40</v>
      </c>
      <c r="O140" s="11" t="s">
        <v>20</v>
      </c>
      <c r="P140" s="11">
        <v>431675</v>
      </c>
      <c r="Q140" s="11">
        <f t="shared" si="9"/>
        <v>431675</v>
      </c>
      <c r="R140" s="11">
        <f t="shared" si="4"/>
        <v>5129</v>
      </c>
      <c r="S140" s="7"/>
      <c r="T140" s="7"/>
      <c r="U140" s="7"/>
      <c r="V140" s="7"/>
      <c r="W140" s="7"/>
      <c r="X140" s="7"/>
    </row>
    <row r="141" spans="1:24" ht="12.75" x14ac:dyDescent="0.2">
      <c r="A141" s="15">
        <v>45714.644227546298</v>
      </c>
      <c r="B141" s="16"/>
      <c r="C141" s="10">
        <v>45714</v>
      </c>
      <c r="D141" s="11" t="s">
        <v>47</v>
      </c>
      <c r="E141" s="12">
        <f t="shared" si="0"/>
        <v>122</v>
      </c>
      <c r="F141" s="11" t="str">
        <f t="shared" si="1"/>
        <v>DIESEL COMUM</v>
      </c>
      <c r="G141" s="11"/>
      <c r="H141" s="11">
        <v>385</v>
      </c>
      <c r="I141" s="11"/>
      <c r="J141" s="11">
        <f t="shared" si="2"/>
        <v>0</v>
      </c>
      <c r="K141" s="11">
        <v>658654</v>
      </c>
      <c r="L141" s="11"/>
      <c r="M141" s="13"/>
      <c r="N141" s="11" t="s">
        <v>22</v>
      </c>
      <c r="O141" s="11" t="s">
        <v>20</v>
      </c>
      <c r="P141" s="11">
        <v>432060</v>
      </c>
      <c r="Q141" s="11">
        <f t="shared" si="9"/>
        <v>432060</v>
      </c>
      <c r="R141" s="11">
        <f t="shared" si="4"/>
        <v>4744</v>
      </c>
      <c r="S141" s="7"/>
      <c r="T141" s="7"/>
      <c r="U141" s="7"/>
      <c r="V141" s="7"/>
      <c r="W141" s="7"/>
      <c r="X141" s="7"/>
    </row>
    <row r="142" spans="1:24" ht="12.75" x14ac:dyDescent="0.2">
      <c r="A142" s="8">
        <v>45715.338843935184</v>
      </c>
      <c r="B142" s="9"/>
      <c r="C142" s="10">
        <v>45715</v>
      </c>
      <c r="D142" s="11" t="s">
        <v>25</v>
      </c>
      <c r="E142" s="12">
        <f t="shared" si="0"/>
        <v>122</v>
      </c>
      <c r="F142" s="11" t="str">
        <f t="shared" si="1"/>
        <v>DIESEL COMUM</v>
      </c>
      <c r="G142" s="11"/>
      <c r="H142" s="11">
        <v>53</v>
      </c>
      <c r="I142" s="11"/>
      <c r="J142" s="11">
        <f t="shared" si="2"/>
        <v>0</v>
      </c>
      <c r="K142" s="11">
        <v>500331</v>
      </c>
      <c r="L142" s="11"/>
      <c r="M142" s="13"/>
      <c r="N142" s="11" t="s">
        <v>40</v>
      </c>
      <c r="O142" s="11" t="s">
        <v>20</v>
      </c>
      <c r="P142" s="11">
        <v>432113</v>
      </c>
      <c r="Q142" s="11">
        <f t="shared" si="9"/>
        <v>432113</v>
      </c>
      <c r="R142" s="11">
        <f t="shared" si="4"/>
        <v>4691</v>
      </c>
      <c r="S142" s="7"/>
      <c r="T142" s="7"/>
      <c r="U142" s="7"/>
      <c r="V142" s="7"/>
      <c r="W142" s="7"/>
      <c r="X142" s="7"/>
    </row>
    <row r="143" spans="1:24" ht="12.75" x14ac:dyDescent="0.2">
      <c r="A143" s="15">
        <v>45715.339663703708</v>
      </c>
      <c r="B143" s="16"/>
      <c r="C143" s="10">
        <v>45715</v>
      </c>
      <c r="D143" s="11" t="s">
        <v>57</v>
      </c>
      <c r="E143" s="12">
        <f t="shared" si="0"/>
        <v>122</v>
      </c>
      <c r="F143" s="11" t="str">
        <f t="shared" si="1"/>
        <v>DIESEL COMUM</v>
      </c>
      <c r="G143" s="11"/>
      <c r="H143" s="11">
        <v>214</v>
      </c>
      <c r="I143" s="11"/>
      <c r="J143" s="11">
        <f t="shared" si="2"/>
        <v>0</v>
      </c>
      <c r="K143" s="11">
        <v>355374</v>
      </c>
      <c r="L143" s="11"/>
      <c r="M143" s="13"/>
      <c r="N143" s="11" t="s">
        <v>28</v>
      </c>
      <c r="O143" s="11" t="s">
        <v>20</v>
      </c>
      <c r="P143" s="11">
        <v>432327</v>
      </c>
      <c r="Q143" s="11">
        <f t="shared" si="9"/>
        <v>432327</v>
      </c>
      <c r="R143" s="11">
        <f t="shared" si="4"/>
        <v>4477</v>
      </c>
      <c r="S143" s="7"/>
      <c r="T143" s="7"/>
      <c r="U143" s="7"/>
      <c r="V143" s="7"/>
      <c r="W143" s="7"/>
      <c r="X143" s="7"/>
    </row>
    <row r="144" spans="1:24" ht="12.75" x14ac:dyDescent="0.2">
      <c r="A144" s="8">
        <v>45715.368647986106</v>
      </c>
      <c r="B144" s="9"/>
      <c r="C144" s="10">
        <v>45715</v>
      </c>
      <c r="D144" s="11" t="s">
        <v>24</v>
      </c>
      <c r="E144" s="12">
        <f t="shared" si="0"/>
        <v>122</v>
      </c>
      <c r="F144" s="11" t="str">
        <f t="shared" si="1"/>
        <v>DIESEL COMUM</v>
      </c>
      <c r="G144" s="11"/>
      <c r="H144" s="11">
        <v>156</v>
      </c>
      <c r="I144" s="11"/>
      <c r="J144" s="11">
        <f t="shared" si="2"/>
        <v>0</v>
      </c>
      <c r="K144" s="11">
        <v>465631</v>
      </c>
      <c r="L144" s="11"/>
      <c r="M144" s="13"/>
      <c r="N144" s="11" t="s">
        <v>40</v>
      </c>
      <c r="O144" s="11" t="s">
        <v>20</v>
      </c>
      <c r="P144" s="11">
        <v>432483</v>
      </c>
      <c r="Q144" s="11">
        <f t="shared" si="9"/>
        <v>432483</v>
      </c>
      <c r="R144" s="11">
        <f t="shared" si="4"/>
        <v>4321</v>
      </c>
      <c r="S144" s="7"/>
      <c r="T144" s="7"/>
      <c r="U144" s="7"/>
      <c r="V144" s="7"/>
      <c r="W144" s="7"/>
      <c r="X144" s="7"/>
    </row>
    <row r="145" spans="1:24" ht="12.75" x14ac:dyDescent="0.2">
      <c r="A145" s="15">
        <v>45715.599700613428</v>
      </c>
      <c r="B145" s="16"/>
      <c r="C145" s="10">
        <v>45715</v>
      </c>
      <c r="D145" s="11" t="s">
        <v>35</v>
      </c>
      <c r="E145" s="12">
        <f t="shared" si="0"/>
        <v>122</v>
      </c>
      <c r="F145" s="11" t="str">
        <f t="shared" si="1"/>
        <v>DIESEL COMUM</v>
      </c>
      <c r="G145" s="11"/>
      <c r="H145" s="11">
        <v>436</v>
      </c>
      <c r="I145" s="11"/>
      <c r="J145" s="11">
        <f t="shared" si="2"/>
        <v>0</v>
      </c>
      <c r="K145" s="11">
        <v>33185</v>
      </c>
      <c r="L145" s="11"/>
      <c r="M145" s="13"/>
      <c r="N145" s="11" t="s">
        <v>28</v>
      </c>
      <c r="O145" s="11" t="s">
        <v>20</v>
      </c>
      <c r="P145" s="11">
        <v>433637</v>
      </c>
      <c r="Q145" s="11">
        <f t="shared" si="9"/>
        <v>432919</v>
      </c>
      <c r="R145" s="11">
        <f t="shared" si="4"/>
        <v>3885</v>
      </c>
      <c r="S145" s="7"/>
      <c r="T145" s="7"/>
      <c r="U145" s="7"/>
      <c r="V145" s="7"/>
      <c r="W145" s="7"/>
      <c r="X145" s="7"/>
    </row>
    <row r="146" spans="1:24" ht="12.75" x14ac:dyDescent="0.2">
      <c r="A146" s="8">
        <v>45715.637848425926</v>
      </c>
      <c r="B146" s="9"/>
      <c r="C146" s="10">
        <v>45715</v>
      </c>
      <c r="D146" s="11" t="s">
        <v>39</v>
      </c>
      <c r="E146" s="12">
        <f t="shared" si="0"/>
        <v>122</v>
      </c>
      <c r="F146" s="11" t="str">
        <f t="shared" si="1"/>
        <v>DIESEL COMUM</v>
      </c>
      <c r="G146" s="11"/>
      <c r="H146" s="11">
        <v>2000</v>
      </c>
      <c r="I146" s="11"/>
      <c r="J146" s="11">
        <f t="shared" si="2"/>
        <v>0</v>
      </c>
      <c r="K146" s="11" t="s">
        <v>39</v>
      </c>
      <c r="L146" s="11"/>
      <c r="M146" s="13"/>
      <c r="N146" s="11" t="s">
        <v>22</v>
      </c>
      <c r="O146" s="11" t="s">
        <v>41</v>
      </c>
      <c r="P146" s="11" t="s">
        <v>39</v>
      </c>
      <c r="Q146" s="11"/>
      <c r="R146" s="11">
        <f t="shared" si="4"/>
        <v>5885</v>
      </c>
      <c r="S146" s="7"/>
      <c r="T146" s="7"/>
      <c r="U146" s="7"/>
      <c r="V146" s="7"/>
      <c r="W146" s="7"/>
      <c r="X146" s="7"/>
    </row>
    <row r="147" spans="1:24" ht="12.75" x14ac:dyDescent="0.2">
      <c r="A147" s="15">
        <v>45715.686881331014</v>
      </c>
      <c r="B147" s="16"/>
      <c r="C147" s="10">
        <v>45715</v>
      </c>
      <c r="D147" s="11" t="s">
        <v>59</v>
      </c>
      <c r="E147" s="12">
        <f t="shared" si="0"/>
        <v>122</v>
      </c>
      <c r="F147" s="11" t="str">
        <f t="shared" si="1"/>
        <v>DIESEL COMUM</v>
      </c>
      <c r="G147" s="11"/>
      <c r="H147" s="11">
        <v>120</v>
      </c>
      <c r="I147" s="11"/>
      <c r="J147" s="11">
        <f t="shared" si="2"/>
        <v>0</v>
      </c>
      <c r="K147" s="11">
        <v>731811</v>
      </c>
      <c r="L147" s="11"/>
      <c r="M147" s="13"/>
      <c r="N147" s="11" t="s">
        <v>50</v>
      </c>
      <c r="O147" s="11" t="s">
        <v>20</v>
      </c>
      <c r="P147" s="11">
        <v>433829</v>
      </c>
      <c r="Q147" s="11">
        <f>P145+H147</f>
        <v>433757</v>
      </c>
      <c r="R147" s="11">
        <f t="shared" si="4"/>
        <v>5765</v>
      </c>
      <c r="S147" s="7"/>
      <c r="T147" s="7"/>
      <c r="U147" s="7"/>
      <c r="V147" s="7"/>
      <c r="W147" s="7"/>
      <c r="X147" s="7"/>
    </row>
    <row r="148" spans="1:24" ht="12.75" x14ac:dyDescent="0.2">
      <c r="A148" s="8">
        <v>45715.711094189814</v>
      </c>
      <c r="B148" s="9"/>
      <c r="C148" s="10">
        <v>45715</v>
      </c>
      <c r="D148" s="11" t="s">
        <v>36</v>
      </c>
      <c r="E148" s="12">
        <f t="shared" si="0"/>
        <v>122</v>
      </c>
      <c r="F148" s="11" t="str">
        <f t="shared" si="1"/>
        <v>DIESEL COMUM</v>
      </c>
      <c r="G148" s="11"/>
      <c r="H148" s="11">
        <v>112</v>
      </c>
      <c r="I148" s="11"/>
      <c r="J148" s="11">
        <f t="shared" si="2"/>
        <v>0</v>
      </c>
      <c r="K148" s="11">
        <v>478896</v>
      </c>
      <c r="L148" s="11"/>
      <c r="M148" s="13"/>
      <c r="N148" s="11" t="s">
        <v>22</v>
      </c>
      <c r="O148" s="11" t="s">
        <v>20</v>
      </c>
      <c r="P148" s="11">
        <v>432698</v>
      </c>
      <c r="Q148" s="11">
        <f t="shared" ref="Q148:Q271" si="10">P147+H148</f>
        <v>433941</v>
      </c>
      <c r="R148" s="11">
        <f t="shared" si="4"/>
        <v>5653</v>
      </c>
      <c r="S148" s="7"/>
      <c r="T148" s="7"/>
      <c r="U148" s="7"/>
      <c r="V148" s="7"/>
      <c r="W148" s="7"/>
      <c r="X148" s="7"/>
    </row>
    <row r="149" spans="1:24" ht="12.75" x14ac:dyDescent="0.2">
      <c r="A149" s="15">
        <v>45715.712339814811</v>
      </c>
      <c r="B149" s="16"/>
      <c r="C149" s="10">
        <v>45715</v>
      </c>
      <c r="D149" s="11" t="s">
        <v>52</v>
      </c>
      <c r="E149" s="12">
        <f t="shared" si="0"/>
        <v>122</v>
      </c>
      <c r="F149" s="11" t="str">
        <f t="shared" si="1"/>
        <v>DIESEL COMUM</v>
      </c>
      <c r="G149" s="11"/>
      <c r="H149" s="11">
        <v>503</v>
      </c>
      <c r="I149" s="11"/>
      <c r="J149" s="11">
        <f t="shared" si="2"/>
        <v>0</v>
      </c>
      <c r="K149" s="11">
        <v>92743</v>
      </c>
      <c r="L149" s="11"/>
      <c r="M149" s="13"/>
      <c r="N149" s="11" t="s">
        <v>22</v>
      </c>
      <c r="O149" s="11" t="s">
        <v>20</v>
      </c>
      <c r="P149" s="11">
        <v>433201</v>
      </c>
      <c r="Q149" s="11">
        <f t="shared" si="10"/>
        <v>433201</v>
      </c>
      <c r="R149" s="11">
        <f t="shared" si="4"/>
        <v>5150</v>
      </c>
      <c r="S149" s="7"/>
      <c r="T149" s="7"/>
      <c r="U149" s="7"/>
      <c r="V149" s="7"/>
      <c r="W149" s="7"/>
      <c r="X149" s="7"/>
    </row>
    <row r="150" spans="1:24" ht="12.75" x14ac:dyDescent="0.2">
      <c r="A150" s="8">
        <v>45715.723223460649</v>
      </c>
      <c r="B150" s="9"/>
      <c r="C150" s="10">
        <v>45715</v>
      </c>
      <c r="D150" s="11" t="s">
        <v>37</v>
      </c>
      <c r="E150" s="12">
        <f t="shared" si="0"/>
        <v>122</v>
      </c>
      <c r="F150" s="11" t="str">
        <f t="shared" si="1"/>
        <v>DIESEL COMUM</v>
      </c>
      <c r="G150" s="11"/>
      <c r="H150" s="11">
        <v>87</v>
      </c>
      <c r="I150" s="11"/>
      <c r="J150" s="11">
        <f t="shared" si="2"/>
        <v>0</v>
      </c>
      <c r="K150" s="11">
        <v>755568</v>
      </c>
      <c r="L150" s="11"/>
      <c r="M150" s="13"/>
      <c r="N150" s="11" t="s">
        <v>22</v>
      </c>
      <c r="O150" s="11" t="s">
        <v>20</v>
      </c>
      <c r="P150" s="11">
        <v>433916</v>
      </c>
      <c r="Q150" s="11">
        <f t="shared" si="10"/>
        <v>433288</v>
      </c>
      <c r="R150" s="11">
        <f t="shared" si="4"/>
        <v>5063</v>
      </c>
      <c r="S150" s="7"/>
      <c r="T150" s="7"/>
      <c r="U150" s="7"/>
      <c r="V150" s="7"/>
      <c r="W150" s="7"/>
      <c r="X150" s="7"/>
    </row>
    <row r="151" spans="1:24" ht="12.75" x14ac:dyDescent="0.2">
      <c r="A151" s="15">
        <v>45715.735945844906</v>
      </c>
      <c r="B151" s="16"/>
      <c r="C151" s="10">
        <v>45715</v>
      </c>
      <c r="D151" s="11" t="s">
        <v>30</v>
      </c>
      <c r="E151" s="12">
        <f t="shared" si="0"/>
        <v>122</v>
      </c>
      <c r="F151" s="11" t="str">
        <f t="shared" si="1"/>
        <v>DIESEL COMUM</v>
      </c>
      <c r="G151" s="11"/>
      <c r="H151" s="11">
        <v>16</v>
      </c>
      <c r="I151" s="11"/>
      <c r="J151" s="11">
        <f t="shared" si="2"/>
        <v>0</v>
      </c>
      <c r="K151" s="11">
        <v>235109</v>
      </c>
      <c r="L151" s="11"/>
      <c r="M151" s="13"/>
      <c r="N151" s="11" t="s">
        <v>22</v>
      </c>
      <c r="O151" s="11" t="s">
        <v>20</v>
      </c>
      <c r="P151" s="11">
        <v>433932</v>
      </c>
      <c r="Q151" s="11">
        <f t="shared" si="10"/>
        <v>433932</v>
      </c>
      <c r="R151" s="11">
        <f t="shared" si="4"/>
        <v>5047</v>
      </c>
      <c r="S151" s="7"/>
      <c r="T151" s="7"/>
      <c r="U151" s="7"/>
      <c r="V151" s="7"/>
      <c r="W151" s="7"/>
      <c r="X151" s="7"/>
    </row>
    <row r="152" spans="1:24" ht="12.75" x14ac:dyDescent="0.2">
      <c r="A152" s="8">
        <v>45716.420791851851</v>
      </c>
      <c r="B152" s="9"/>
      <c r="C152" s="10">
        <v>45716</v>
      </c>
      <c r="D152" s="11" t="s">
        <v>46</v>
      </c>
      <c r="E152" s="12">
        <f t="shared" si="0"/>
        <v>122</v>
      </c>
      <c r="F152" s="11" t="str">
        <f t="shared" si="1"/>
        <v>DIESEL COMUM</v>
      </c>
      <c r="G152" s="11"/>
      <c r="H152" s="11">
        <v>763</v>
      </c>
      <c r="I152" s="11"/>
      <c r="J152" s="11">
        <f t="shared" si="2"/>
        <v>0</v>
      </c>
      <c r="K152" s="11">
        <v>63058</v>
      </c>
      <c r="L152" s="11"/>
      <c r="M152" s="13"/>
      <c r="N152" s="11" t="s">
        <v>22</v>
      </c>
      <c r="O152" s="11" t="s">
        <v>20</v>
      </c>
      <c r="P152" s="11">
        <v>434695</v>
      </c>
      <c r="Q152" s="11">
        <f t="shared" si="10"/>
        <v>434695</v>
      </c>
      <c r="R152" s="11">
        <f t="shared" si="4"/>
        <v>4284</v>
      </c>
      <c r="S152" s="7"/>
      <c r="T152" s="7"/>
      <c r="U152" s="7"/>
      <c r="V152" s="7"/>
      <c r="W152" s="7"/>
      <c r="X152" s="7"/>
    </row>
    <row r="153" spans="1:24" ht="12.75" x14ac:dyDescent="0.2">
      <c r="A153" s="15">
        <v>45716.512008773148</v>
      </c>
      <c r="B153" s="16"/>
      <c r="C153" s="10">
        <v>45716</v>
      </c>
      <c r="D153" s="11" t="s">
        <v>18</v>
      </c>
      <c r="E153" s="12">
        <f t="shared" si="0"/>
        <v>122</v>
      </c>
      <c r="F153" s="11" t="str">
        <f t="shared" si="1"/>
        <v>DIESEL COMUM</v>
      </c>
      <c r="G153" s="11"/>
      <c r="H153" s="11">
        <v>207</v>
      </c>
      <c r="I153" s="11"/>
      <c r="J153" s="11">
        <f t="shared" si="2"/>
        <v>0</v>
      </c>
      <c r="K153" s="11">
        <v>817793</v>
      </c>
      <c r="L153" s="11"/>
      <c r="M153" s="13"/>
      <c r="N153" s="11" t="s">
        <v>19</v>
      </c>
      <c r="O153" s="11" t="s">
        <v>20</v>
      </c>
      <c r="P153" s="11">
        <v>434902</v>
      </c>
      <c r="Q153" s="11">
        <f t="shared" si="10"/>
        <v>434902</v>
      </c>
      <c r="R153" s="11">
        <f t="shared" si="4"/>
        <v>4077</v>
      </c>
      <c r="S153" s="7"/>
      <c r="T153" s="7"/>
      <c r="U153" s="7"/>
      <c r="V153" s="7"/>
      <c r="W153" s="7"/>
      <c r="X153" s="7"/>
    </row>
    <row r="154" spans="1:24" ht="12.75" x14ac:dyDescent="0.2">
      <c r="A154" s="8">
        <v>45716.519879548607</v>
      </c>
      <c r="B154" s="9"/>
      <c r="C154" s="10">
        <v>45716</v>
      </c>
      <c r="D154" s="11" t="s">
        <v>33</v>
      </c>
      <c r="E154" s="12">
        <f t="shared" si="0"/>
        <v>122</v>
      </c>
      <c r="F154" s="11" t="str">
        <f t="shared" si="1"/>
        <v>DIESEL COMUM</v>
      </c>
      <c r="G154" s="11"/>
      <c r="H154" s="11">
        <v>328</v>
      </c>
      <c r="I154" s="11"/>
      <c r="J154" s="11">
        <f t="shared" si="2"/>
        <v>0</v>
      </c>
      <c r="K154" s="11">
        <v>1042647</v>
      </c>
      <c r="L154" s="11"/>
      <c r="M154" s="13"/>
      <c r="N154" s="11" t="s">
        <v>22</v>
      </c>
      <c r="O154" s="11" t="s">
        <v>20</v>
      </c>
      <c r="P154" s="11">
        <v>435230</v>
      </c>
      <c r="Q154" s="11">
        <f t="shared" si="10"/>
        <v>435230</v>
      </c>
      <c r="R154" s="11">
        <f t="shared" si="4"/>
        <v>3749</v>
      </c>
      <c r="S154" s="7"/>
      <c r="T154" s="7"/>
      <c r="U154" s="7"/>
      <c r="V154" s="7"/>
      <c r="W154" s="7"/>
      <c r="X154" s="7"/>
    </row>
    <row r="155" spans="1:24" ht="12.75" x14ac:dyDescent="0.2">
      <c r="A155" s="15">
        <v>45716.607884212965</v>
      </c>
      <c r="B155" s="16"/>
      <c r="C155" s="10">
        <v>45716</v>
      </c>
      <c r="D155" s="11" t="s">
        <v>21</v>
      </c>
      <c r="E155" s="12">
        <f t="shared" si="0"/>
        <v>122</v>
      </c>
      <c r="F155" s="11" t="str">
        <f t="shared" si="1"/>
        <v>DIESEL COMUM</v>
      </c>
      <c r="G155" s="11"/>
      <c r="H155" s="11">
        <v>46</v>
      </c>
      <c r="I155" s="11"/>
      <c r="J155" s="11">
        <f t="shared" si="2"/>
        <v>0</v>
      </c>
      <c r="K155" s="11">
        <v>398022</v>
      </c>
      <c r="L155" s="11"/>
      <c r="M155" s="13"/>
      <c r="N155" s="11" t="s">
        <v>28</v>
      </c>
      <c r="O155" s="11" t="s">
        <v>20</v>
      </c>
      <c r="P155" s="11">
        <v>435276</v>
      </c>
      <c r="Q155" s="11">
        <f t="shared" si="10"/>
        <v>435276</v>
      </c>
      <c r="R155" s="11">
        <f t="shared" si="4"/>
        <v>3703</v>
      </c>
      <c r="S155" s="7"/>
      <c r="T155" s="7"/>
      <c r="U155" s="7"/>
      <c r="V155" s="7"/>
      <c r="W155" s="7"/>
      <c r="X155" s="7"/>
    </row>
    <row r="156" spans="1:24" ht="12.75" x14ac:dyDescent="0.2">
      <c r="A156" s="8">
        <v>45716.613354363421</v>
      </c>
      <c r="B156" s="9"/>
      <c r="C156" s="10">
        <v>45716</v>
      </c>
      <c r="D156" s="11" t="s">
        <v>32</v>
      </c>
      <c r="E156" s="12">
        <f t="shared" si="0"/>
        <v>122</v>
      </c>
      <c r="F156" s="11" t="str">
        <f t="shared" si="1"/>
        <v>DIESEL COMUM</v>
      </c>
      <c r="G156" s="11"/>
      <c r="H156" s="11">
        <v>111</v>
      </c>
      <c r="I156" s="11"/>
      <c r="J156" s="11">
        <f t="shared" si="2"/>
        <v>0</v>
      </c>
      <c r="K156" s="11">
        <v>53820</v>
      </c>
      <c r="L156" s="11"/>
      <c r="M156" s="13"/>
      <c r="N156" s="11" t="s">
        <v>28</v>
      </c>
      <c r="O156" s="11" t="s">
        <v>20</v>
      </c>
      <c r="P156" s="11">
        <v>435386</v>
      </c>
      <c r="Q156" s="11">
        <f t="shared" si="10"/>
        <v>435387</v>
      </c>
      <c r="R156" s="11">
        <f t="shared" si="4"/>
        <v>3592</v>
      </c>
      <c r="S156" s="7"/>
      <c r="T156" s="7"/>
      <c r="U156" s="7"/>
      <c r="V156" s="7"/>
      <c r="W156" s="7"/>
      <c r="X156" s="7"/>
    </row>
    <row r="157" spans="1:24" ht="12.75" x14ac:dyDescent="0.2">
      <c r="A157" s="15">
        <v>45716.614965613422</v>
      </c>
      <c r="B157" s="16"/>
      <c r="C157" s="10">
        <v>45716</v>
      </c>
      <c r="D157" s="11" t="s">
        <v>32</v>
      </c>
      <c r="E157" s="12">
        <f t="shared" si="0"/>
        <v>122</v>
      </c>
      <c r="F157" s="11" t="str">
        <f t="shared" si="1"/>
        <v>DIESEL COMUM</v>
      </c>
      <c r="G157" s="11"/>
      <c r="H157" s="11">
        <v>150</v>
      </c>
      <c r="I157" s="11"/>
      <c r="J157" s="11">
        <f t="shared" si="2"/>
        <v>0</v>
      </c>
      <c r="K157" s="11">
        <v>53820</v>
      </c>
      <c r="L157" s="11"/>
      <c r="M157" s="13"/>
      <c r="N157" s="11" t="s">
        <v>28</v>
      </c>
      <c r="O157" s="11" t="s">
        <v>20</v>
      </c>
      <c r="P157" s="11">
        <v>435536</v>
      </c>
      <c r="Q157" s="11">
        <f t="shared" si="10"/>
        <v>435536</v>
      </c>
      <c r="R157" s="11">
        <f t="shared" si="4"/>
        <v>3442</v>
      </c>
      <c r="S157" s="7"/>
      <c r="T157" s="7"/>
      <c r="U157" s="7"/>
      <c r="V157" s="7"/>
      <c r="W157" s="7"/>
      <c r="X157" s="7"/>
    </row>
    <row r="158" spans="1:24" ht="12.75" x14ac:dyDescent="0.2">
      <c r="A158" s="8">
        <v>45716.621580046296</v>
      </c>
      <c r="B158" s="9"/>
      <c r="C158" s="10">
        <v>45716</v>
      </c>
      <c r="D158" s="11" t="s">
        <v>38</v>
      </c>
      <c r="E158" s="12">
        <f t="shared" si="0"/>
        <v>122</v>
      </c>
      <c r="F158" s="11" t="str">
        <f t="shared" si="1"/>
        <v>DIESEL COMUM</v>
      </c>
      <c r="G158" s="11"/>
      <c r="H158" s="11">
        <v>57</v>
      </c>
      <c r="I158" s="11"/>
      <c r="J158" s="11">
        <f t="shared" si="2"/>
        <v>0</v>
      </c>
      <c r="K158" s="11">
        <v>179786</v>
      </c>
      <c r="L158" s="11"/>
      <c r="M158" s="13"/>
      <c r="N158" s="11" t="s">
        <v>28</v>
      </c>
      <c r="O158" s="11" t="s">
        <v>20</v>
      </c>
      <c r="P158" s="11">
        <v>435594</v>
      </c>
      <c r="Q158" s="11">
        <f t="shared" si="10"/>
        <v>435593</v>
      </c>
      <c r="R158" s="11">
        <f t="shared" si="4"/>
        <v>3385</v>
      </c>
      <c r="S158" s="7"/>
      <c r="T158" s="7"/>
      <c r="U158" s="7"/>
      <c r="V158" s="7"/>
      <c r="W158" s="7"/>
      <c r="X158" s="7"/>
    </row>
    <row r="159" spans="1:24" ht="12.75" x14ac:dyDescent="0.2">
      <c r="A159" s="15">
        <v>45716.626605543977</v>
      </c>
      <c r="B159" s="16"/>
      <c r="C159" s="10">
        <v>45716</v>
      </c>
      <c r="D159" s="11" t="s">
        <v>31</v>
      </c>
      <c r="E159" s="12">
        <f t="shared" si="0"/>
        <v>122</v>
      </c>
      <c r="F159" s="11" t="str">
        <f t="shared" si="1"/>
        <v>DIESEL COMUM</v>
      </c>
      <c r="G159" s="11"/>
      <c r="H159" s="11">
        <v>73</v>
      </c>
      <c r="I159" s="11"/>
      <c r="J159" s="11">
        <f t="shared" si="2"/>
        <v>0</v>
      </c>
      <c r="K159" s="11">
        <v>75785</v>
      </c>
      <c r="L159" s="11"/>
      <c r="M159" s="13"/>
      <c r="N159" s="11" t="s">
        <v>28</v>
      </c>
      <c r="O159" s="11" t="s">
        <v>20</v>
      </c>
      <c r="P159" s="11">
        <v>435667</v>
      </c>
      <c r="Q159" s="11">
        <f t="shared" si="10"/>
        <v>435667</v>
      </c>
      <c r="R159" s="11">
        <f t="shared" si="4"/>
        <v>3312</v>
      </c>
      <c r="S159" s="7"/>
      <c r="T159" s="7"/>
      <c r="U159" s="7"/>
      <c r="V159" s="7"/>
      <c r="W159" s="7"/>
      <c r="X159" s="7"/>
    </row>
    <row r="160" spans="1:24" ht="12.75" x14ac:dyDescent="0.2">
      <c r="A160" s="8">
        <v>45716.661656539349</v>
      </c>
      <c r="B160" s="9"/>
      <c r="C160" s="10">
        <v>45716</v>
      </c>
      <c r="D160" s="11" t="s">
        <v>63</v>
      </c>
      <c r="E160" s="12">
        <f t="shared" si="0"/>
        <v>122</v>
      </c>
      <c r="F160" s="11" t="str">
        <f t="shared" si="1"/>
        <v>DIESEL COMUM</v>
      </c>
      <c r="G160" s="11"/>
      <c r="H160" s="11">
        <v>34</v>
      </c>
      <c r="I160" s="11"/>
      <c r="J160" s="11">
        <f t="shared" si="2"/>
        <v>0</v>
      </c>
      <c r="K160" s="11">
        <v>500848</v>
      </c>
      <c r="L160" s="11"/>
      <c r="M160" s="13"/>
      <c r="N160" s="11" t="s">
        <v>50</v>
      </c>
      <c r="O160" s="11" t="s">
        <v>20</v>
      </c>
      <c r="P160" s="11">
        <v>435701</v>
      </c>
      <c r="Q160" s="11">
        <f t="shared" si="10"/>
        <v>435701</v>
      </c>
      <c r="R160" s="11">
        <f t="shared" si="4"/>
        <v>3278</v>
      </c>
      <c r="S160" s="7"/>
      <c r="T160" s="7"/>
      <c r="U160" s="7"/>
      <c r="V160" s="7"/>
      <c r="W160" s="7"/>
      <c r="X160" s="7"/>
    </row>
    <row r="161" spans="1:24" ht="12.75" x14ac:dyDescent="0.2">
      <c r="A161" s="15">
        <v>45721.414144085647</v>
      </c>
      <c r="B161" s="16"/>
      <c r="C161" s="10">
        <v>45721</v>
      </c>
      <c r="D161" s="11" t="s">
        <v>47</v>
      </c>
      <c r="E161" s="12">
        <f t="shared" si="0"/>
        <v>122</v>
      </c>
      <c r="F161" s="11" t="str">
        <f t="shared" si="1"/>
        <v>DIESEL COMUM</v>
      </c>
      <c r="G161" s="11"/>
      <c r="H161" s="11">
        <v>400</v>
      </c>
      <c r="I161" s="11"/>
      <c r="J161" s="11">
        <f t="shared" si="2"/>
        <v>0</v>
      </c>
      <c r="K161" s="11">
        <v>659720</v>
      </c>
      <c r="L161" s="11"/>
      <c r="M161" s="13"/>
      <c r="N161" s="11" t="s">
        <v>22</v>
      </c>
      <c r="O161" s="11" t="s">
        <v>20</v>
      </c>
      <c r="P161" s="11">
        <v>436101</v>
      </c>
      <c r="Q161" s="11">
        <f t="shared" si="10"/>
        <v>436101</v>
      </c>
      <c r="R161" s="11">
        <f t="shared" si="4"/>
        <v>2878</v>
      </c>
      <c r="S161" s="7"/>
      <c r="T161" s="7"/>
      <c r="U161" s="7"/>
      <c r="V161" s="7"/>
      <c r="W161" s="7"/>
      <c r="X161" s="7"/>
    </row>
    <row r="162" spans="1:24" ht="12.75" x14ac:dyDescent="0.2">
      <c r="A162" s="8">
        <v>45721.633594039347</v>
      </c>
      <c r="B162" s="9"/>
      <c r="C162" s="10">
        <v>45721</v>
      </c>
      <c r="D162" s="11" t="s">
        <v>25</v>
      </c>
      <c r="E162" s="12">
        <f t="shared" si="0"/>
        <v>122</v>
      </c>
      <c r="F162" s="11" t="str">
        <f t="shared" si="1"/>
        <v>DIESEL COMUM</v>
      </c>
      <c r="G162" s="11"/>
      <c r="H162" s="11">
        <v>50</v>
      </c>
      <c r="I162" s="11"/>
      <c r="J162" s="11">
        <f t="shared" si="2"/>
        <v>0</v>
      </c>
      <c r="K162" s="11">
        <v>501290</v>
      </c>
      <c r="L162" s="11"/>
      <c r="M162" s="13"/>
      <c r="N162" s="11" t="s">
        <v>22</v>
      </c>
      <c r="O162" s="11" t="s">
        <v>20</v>
      </c>
      <c r="P162" s="11">
        <v>436372</v>
      </c>
      <c r="Q162" s="11">
        <f t="shared" si="10"/>
        <v>436151</v>
      </c>
      <c r="R162" s="11">
        <f t="shared" si="4"/>
        <v>2828</v>
      </c>
      <c r="S162" s="7"/>
      <c r="T162" s="7"/>
      <c r="U162" s="7"/>
      <c r="V162" s="7"/>
      <c r="W162" s="7"/>
      <c r="X162" s="7"/>
    </row>
    <row r="163" spans="1:24" ht="12.75" x14ac:dyDescent="0.2">
      <c r="A163" s="15">
        <v>45721.639042581017</v>
      </c>
      <c r="B163" s="16"/>
      <c r="C163" s="10">
        <v>45721</v>
      </c>
      <c r="D163" s="11" t="s">
        <v>27</v>
      </c>
      <c r="E163" s="12">
        <f t="shared" si="0"/>
        <v>122</v>
      </c>
      <c r="F163" s="11" t="str">
        <f t="shared" si="1"/>
        <v>DIESEL COMUM</v>
      </c>
      <c r="G163" s="11"/>
      <c r="H163" s="11">
        <v>136</v>
      </c>
      <c r="I163" s="11"/>
      <c r="J163" s="11">
        <f t="shared" si="2"/>
        <v>0</v>
      </c>
      <c r="K163" s="11">
        <v>90765</v>
      </c>
      <c r="L163" s="11"/>
      <c r="M163" s="13"/>
      <c r="N163" s="11" t="s">
        <v>50</v>
      </c>
      <c r="O163" s="11" t="s">
        <v>20</v>
      </c>
      <c r="P163" s="11">
        <v>436322</v>
      </c>
      <c r="Q163" s="11">
        <f t="shared" si="10"/>
        <v>436508</v>
      </c>
      <c r="R163" s="11">
        <f t="shared" si="4"/>
        <v>2692</v>
      </c>
      <c r="S163" s="7"/>
      <c r="T163" s="7"/>
      <c r="U163" s="7"/>
      <c r="V163" s="7"/>
      <c r="W163" s="7"/>
      <c r="X163" s="7"/>
    </row>
    <row r="164" spans="1:24" ht="12.75" x14ac:dyDescent="0.2">
      <c r="A164" s="8">
        <v>45721.664750868054</v>
      </c>
      <c r="B164" s="9"/>
      <c r="C164" s="10">
        <v>45721</v>
      </c>
      <c r="D164" s="11" t="s">
        <v>37</v>
      </c>
      <c r="E164" s="12">
        <f t="shared" si="0"/>
        <v>122</v>
      </c>
      <c r="F164" s="11" t="str">
        <f t="shared" si="1"/>
        <v>DIESEL COMUM</v>
      </c>
      <c r="G164" s="11"/>
      <c r="H164" s="11">
        <v>95</v>
      </c>
      <c r="I164" s="11"/>
      <c r="J164" s="11">
        <f t="shared" si="2"/>
        <v>0</v>
      </c>
      <c r="K164" s="11">
        <v>755973</v>
      </c>
      <c r="L164" s="11"/>
      <c r="M164" s="13"/>
      <c r="N164" s="11" t="s">
        <v>22</v>
      </c>
      <c r="O164" s="11" t="s">
        <v>20</v>
      </c>
      <c r="P164" s="11">
        <v>436467</v>
      </c>
      <c r="Q164" s="11">
        <f t="shared" si="10"/>
        <v>436417</v>
      </c>
      <c r="R164" s="11">
        <f t="shared" si="4"/>
        <v>2597</v>
      </c>
      <c r="S164" s="7"/>
      <c r="T164" s="7"/>
      <c r="U164" s="7"/>
      <c r="V164" s="7"/>
      <c r="W164" s="7"/>
      <c r="X164" s="7"/>
    </row>
    <row r="165" spans="1:24" ht="12.75" x14ac:dyDescent="0.2">
      <c r="A165" s="15">
        <v>45721.80351056713</v>
      </c>
      <c r="B165" s="16"/>
      <c r="C165" s="10">
        <v>45721</v>
      </c>
      <c r="D165" s="11" t="s">
        <v>64</v>
      </c>
      <c r="E165" s="12">
        <f t="shared" si="0"/>
        <v>122</v>
      </c>
      <c r="F165" s="11" t="str">
        <f t="shared" si="1"/>
        <v>DIESEL COMUM</v>
      </c>
      <c r="G165" s="11"/>
      <c r="H165" s="11">
        <v>14</v>
      </c>
      <c r="I165" s="11"/>
      <c r="J165" s="11">
        <f t="shared" si="2"/>
        <v>0</v>
      </c>
      <c r="K165" s="11">
        <v>235792</v>
      </c>
      <c r="L165" s="11"/>
      <c r="M165" s="13"/>
      <c r="N165" s="11" t="s">
        <v>50</v>
      </c>
      <c r="O165" s="11" t="s">
        <v>20</v>
      </c>
      <c r="P165" s="11">
        <v>436481</v>
      </c>
      <c r="Q165" s="11">
        <f t="shared" si="10"/>
        <v>436481</v>
      </c>
      <c r="R165" s="11">
        <f t="shared" si="4"/>
        <v>2583</v>
      </c>
      <c r="S165" s="7"/>
      <c r="T165" s="7"/>
      <c r="U165" s="7"/>
      <c r="V165" s="7"/>
      <c r="W165" s="7"/>
      <c r="X165" s="7"/>
    </row>
    <row r="166" spans="1:24" ht="12.75" x14ac:dyDescent="0.2">
      <c r="A166" s="8">
        <v>45722.439599560181</v>
      </c>
      <c r="B166" s="9"/>
      <c r="C166" s="10">
        <v>45722</v>
      </c>
      <c r="D166" s="11" t="s">
        <v>26</v>
      </c>
      <c r="E166" s="12">
        <f t="shared" si="0"/>
        <v>122</v>
      </c>
      <c r="F166" s="11" t="str">
        <f t="shared" si="1"/>
        <v>DIESEL COMUM</v>
      </c>
      <c r="G166" s="11"/>
      <c r="H166" s="11">
        <v>207</v>
      </c>
      <c r="I166" s="11"/>
      <c r="J166" s="11">
        <f t="shared" si="2"/>
        <v>0</v>
      </c>
      <c r="K166" s="11">
        <v>435981</v>
      </c>
      <c r="L166" s="11"/>
      <c r="M166" s="13"/>
      <c r="N166" s="11" t="s">
        <v>28</v>
      </c>
      <c r="O166" s="11" t="s">
        <v>20</v>
      </c>
      <c r="P166" s="11">
        <v>436808</v>
      </c>
      <c r="Q166" s="11">
        <f t="shared" si="10"/>
        <v>436688</v>
      </c>
      <c r="R166" s="11">
        <f t="shared" si="4"/>
        <v>2376</v>
      </c>
      <c r="S166" s="7"/>
      <c r="T166" s="7"/>
      <c r="U166" s="7"/>
      <c r="V166" s="7"/>
      <c r="W166" s="7"/>
      <c r="X166" s="7"/>
    </row>
    <row r="167" spans="1:24" ht="12.75" x14ac:dyDescent="0.2">
      <c r="A167" s="15">
        <v>45722.719842199076</v>
      </c>
      <c r="B167" s="16"/>
      <c r="C167" s="10">
        <v>45722</v>
      </c>
      <c r="D167" s="11" t="s">
        <v>53</v>
      </c>
      <c r="E167" s="12">
        <f t="shared" si="0"/>
        <v>122</v>
      </c>
      <c r="F167" s="11" t="str">
        <f t="shared" si="1"/>
        <v>DIESEL COMUM</v>
      </c>
      <c r="G167" s="11"/>
      <c r="H167" s="11">
        <v>162</v>
      </c>
      <c r="I167" s="11"/>
      <c r="J167" s="11">
        <f t="shared" si="2"/>
        <v>0</v>
      </c>
      <c r="K167" s="11">
        <v>147824</v>
      </c>
      <c r="L167" s="11"/>
      <c r="M167" s="13"/>
      <c r="N167" s="11" t="s">
        <v>22</v>
      </c>
      <c r="O167" s="11" t="s">
        <v>20</v>
      </c>
      <c r="P167" s="11">
        <v>436970</v>
      </c>
      <c r="Q167" s="11">
        <f t="shared" si="10"/>
        <v>436970</v>
      </c>
      <c r="R167" s="11">
        <f t="shared" si="4"/>
        <v>2214</v>
      </c>
      <c r="S167" s="7"/>
      <c r="T167" s="7"/>
      <c r="U167" s="7"/>
      <c r="V167" s="7"/>
      <c r="W167" s="7"/>
      <c r="X167" s="7"/>
    </row>
    <row r="168" spans="1:24" ht="12.75" x14ac:dyDescent="0.2">
      <c r="A168" s="8">
        <v>45722.729462094911</v>
      </c>
      <c r="B168" s="9"/>
      <c r="C168" s="10">
        <v>45722</v>
      </c>
      <c r="D168" s="11" t="s">
        <v>18</v>
      </c>
      <c r="E168" s="12">
        <f t="shared" si="0"/>
        <v>122</v>
      </c>
      <c r="F168" s="11" t="str">
        <f t="shared" si="1"/>
        <v>DIESEL COMUM</v>
      </c>
      <c r="G168" s="11"/>
      <c r="H168" s="11">
        <v>135</v>
      </c>
      <c r="I168" s="11"/>
      <c r="J168" s="11">
        <f t="shared" si="2"/>
        <v>0</v>
      </c>
      <c r="K168" s="11">
        <v>818241</v>
      </c>
      <c r="L168" s="11"/>
      <c r="M168" s="13"/>
      <c r="N168" s="11" t="s">
        <v>22</v>
      </c>
      <c r="O168" s="11" t="s">
        <v>20</v>
      </c>
      <c r="P168" s="11">
        <v>437105</v>
      </c>
      <c r="Q168" s="11">
        <f t="shared" si="10"/>
        <v>437105</v>
      </c>
      <c r="R168" s="11">
        <f t="shared" si="4"/>
        <v>2079</v>
      </c>
      <c r="S168" s="7"/>
      <c r="T168" s="7"/>
      <c r="U168" s="7"/>
      <c r="V168" s="7"/>
      <c r="W168" s="7"/>
      <c r="X168" s="7"/>
    </row>
    <row r="169" spans="1:24" ht="12.75" x14ac:dyDescent="0.2">
      <c r="A169" s="15">
        <v>45722.734023437501</v>
      </c>
      <c r="B169" s="16"/>
      <c r="C169" s="10">
        <v>45722</v>
      </c>
      <c r="D169" s="11" t="s">
        <v>49</v>
      </c>
      <c r="E169" s="12">
        <f t="shared" si="0"/>
        <v>122</v>
      </c>
      <c r="F169" s="11" t="str">
        <f t="shared" si="1"/>
        <v>DIESEL COMUM</v>
      </c>
      <c r="G169" s="11"/>
      <c r="H169" s="11">
        <v>257</v>
      </c>
      <c r="I169" s="11"/>
      <c r="J169" s="11">
        <f t="shared" si="2"/>
        <v>0</v>
      </c>
      <c r="K169" s="11">
        <v>93211</v>
      </c>
      <c r="L169" s="11"/>
      <c r="M169" s="13"/>
      <c r="N169" s="11" t="s">
        <v>22</v>
      </c>
      <c r="O169" s="11" t="s">
        <v>20</v>
      </c>
      <c r="P169" s="11">
        <v>437362</v>
      </c>
      <c r="Q169" s="11">
        <f t="shared" si="10"/>
        <v>437362</v>
      </c>
      <c r="R169" s="11">
        <f t="shared" si="4"/>
        <v>1822</v>
      </c>
      <c r="S169" s="7"/>
      <c r="T169" s="7"/>
      <c r="U169" s="7"/>
      <c r="V169" s="7"/>
      <c r="W169" s="7"/>
      <c r="X169" s="7"/>
    </row>
    <row r="170" spans="1:24" ht="12.75" x14ac:dyDescent="0.2">
      <c r="A170" s="8">
        <v>45722.766990810182</v>
      </c>
      <c r="B170" s="9"/>
      <c r="C170" s="10">
        <v>45722</v>
      </c>
      <c r="D170" s="11" t="s">
        <v>65</v>
      </c>
      <c r="E170" s="12">
        <f t="shared" si="0"/>
        <v>122</v>
      </c>
      <c r="F170" s="11" t="str">
        <f t="shared" si="1"/>
        <v>DIESEL COMUM</v>
      </c>
      <c r="G170" s="11"/>
      <c r="H170" s="11">
        <v>37</v>
      </c>
      <c r="I170" s="11"/>
      <c r="J170" s="11">
        <f t="shared" si="2"/>
        <v>0</v>
      </c>
      <c r="K170" s="11">
        <v>65143</v>
      </c>
      <c r="L170" s="11"/>
      <c r="M170" s="13"/>
      <c r="N170" s="11" t="s">
        <v>50</v>
      </c>
      <c r="O170" s="11" t="s">
        <v>20</v>
      </c>
      <c r="P170" s="11">
        <v>437399</v>
      </c>
      <c r="Q170" s="11">
        <f t="shared" si="10"/>
        <v>437399</v>
      </c>
      <c r="R170" s="11">
        <f t="shared" si="4"/>
        <v>1785</v>
      </c>
      <c r="S170" s="7"/>
      <c r="T170" s="7"/>
      <c r="U170" s="7"/>
      <c r="V170" s="7"/>
      <c r="W170" s="7"/>
      <c r="X170" s="7"/>
    </row>
    <row r="171" spans="1:24" ht="12.75" x14ac:dyDescent="0.2">
      <c r="A171" s="15">
        <v>45722.812622581019</v>
      </c>
      <c r="B171" s="16"/>
      <c r="C171" s="10">
        <v>45722</v>
      </c>
      <c r="D171" s="11" t="s">
        <v>63</v>
      </c>
      <c r="E171" s="12">
        <f t="shared" si="0"/>
        <v>122</v>
      </c>
      <c r="F171" s="11" t="str">
        <f t="shared" si="1"/>
        <v>DIESEL COMUM</v>
      </c>
      <c r="G171" s="11"/>
      <c r="H171" s="11">
        <v>36</v>
      </c>
      <c r="I171" s="11"/>
      <c r="J171" s="11">
        <f t="shared" si="2"/>
        <v>0</v>
      </c>
      <c r="K171" s="11">
        <v>501796</v>
      </c>
      <c r="L171" s="11"/>
      <c r="M171" s="13"/>
      <c r="N171" s="11" t="s">
        <v>50</v>
      </c>
      <c r="O171" s="11" t="s">
        <v>20</v>
      </c>
      <c r="P171" s="11">
        <v>437435</v>
      </c>
      <c r="Q171" s="11">
        <f t="shared" si="10"/>
        <v>437435</v>
      </c>
      <c r="R171" s="11">
        <f t="shared" si="4"/>
        <v>1749</v>
      </c>
      <c r="S171" s="7"/>
      <c r="T171" s="7"/>
      <c r="U171" s="7"/>
      <c r="V171" s="7"/>
      <c r="W171" s="7"/>
      <c r="X171" s="7"/>
    </row>
    <row r="172" spans="1:24" ht="12.75" x14ac:dyDescent="0.2">
      <c r="A172" s="8">
        <v>45722.816532013894</v>
      </c>
      <c r="B172" s="9"/>
      <c r="C172" s="10">
        <v>45722</v>
      </c>
      <c r="D172" s="11" t="s">
        <v>66</v>
      </c>
      <c r="E172" s="12">
        <f t="shared" si="0"/>
        <v>122</v>
      </c>
      <c r="F172" s="11" t="str">
        <f t="shared" si="1"/>
        <v>DIESEL COMUM</v>
      </c>
      <c r="G172" s="11"/>
      <c r="H172" s="11">
        <v>32</v>
      </c>
      <c r="I172" s="11"/>
      <c r="J172" s="11">
        <f t="shared" si="2"/>
        <v>0</v>
      </c>
      <c r="K172" s="11">
        <v>236351</v>
      </c>
      <c r="L172" s="11"/>
      <c r="M172" s="13"/>
      <c r="N172" s="11" t="s">
        <v>50</v>
      </c>
      <c r="O172" s="11" t="s">
        <v>20</v>
      </c>
      <c r="P172" s="11">
        <v>437467</v>
      </c>
      <c r="Q172" s="11">
        <f t="shared" si="10"/>
        <v>437467</v>
      </c>
      <c r="R172" s="11">
        <f t="shared" si="4"/>
        <v>1717</v>
      </c>
      <c r="S172" s="7"/>
      <c r="T172" s="7"/>
      <c r="U172" s="7"/>
      <c r="V172" s="7"/>
      <c r="W172" s="7"/>
      <c r="X172" s="7"/>
    </row>
    <row r="173" spans="1:24" ht="12.75" x14ac:dyDescent="0.2">
      <c r="A173" s="15">
        <v>45723.449675324075</v>
      </c>
      <c r="B173" s="16"/>
      <c r="C173" s="10">
        <v>45723</v>
      </c>
      <c r="D173" s="11" t="s">
        <v>32</v>
      </c>
      <c r="E173" s="12">
        <f t="shared" si="0"/>
        <v>122</v>
      </c>
      <c r="F173" s="11" t="str">
        <f t="shared" si="1"/>
        <v>DIESEL COMUM</v>
      </c>
      <c r="G173" s="11"/>
      <c r="H173" s="11">
        <v>220</v>
      </c>
      <c r="I173" s="11"/>
      <c r="J173" s="11">
        <f t="shared" si="2"/>
        <v>0</v>
      </c>
      <c r="K173" s="11">
        <v>6303</v>
      </c>
      <c r="L173" s="11"/>
      <c r="M173" s="13"/>
      <c r="N173" s="11" t="s">
        <v>22</v>
      </c>
      <c r="O173" s="11" t="s">
        <v>20</v>
      </c>
      <c r="P173" s="11">
        <v>437687</v>
      </c>
      <c r="Q173" s="11">
        <f t="shared" si="10"/>
        <v>437687</v>
      </c>
      <c r="R173" s="11">
        <f t="shared" si="4"/>
        <v>1497</v>
      </c>
      <c r="S173" s="7"/>
      <c r="T173" s="7"/>
      <c r="U173" s="7"/>
      <c r="V173" s="7"/>
      <c r="W173" s="7"/>
      <c r="X173" s="7"/>
    </row>
    <row r="174" spans="1:24" ht="12.75" x14ac:dyDescent="0.2">
      <c r="A174" s="8">
        <v>45723.478350613426</v>
      </c>
      <c r="B174" s="9"/>
      <c r="C174" s="10">
        <v>45723</v>
      </c>
      <c r="D174" s="11" t="s">
        <v>37</v>
      </c>
      <c r="E174" s="12">
        <f t="shared" si="0"/>
        <v>122</v>
      </c>
      <c r="F174" s="11" t="str">
        <f t="shared" si="1"/>
        <v>DIESEL COMUM</v>
      </c>
      <c r="G174" s="11"/>
      <c r="H174" s="11">
        <v>125</v>
      </c>
      <c r="I174" s="11"/>
      <c r="J174" s="11">
        <f t="shared" si="2"/>
        <v>0</v>
      </c>
      <c r="K174" s="11">
        <v>756534</v>
      </c>
      <c r="L174" s="11"/>
      <c r="M174" s="13"/>
      <c r="N174" s="11" t="s">
        <v>22</v>
      </c>
      <c r="O174" s="11" t="s">
        <v>20</v>
      </c>
      <c r="P174" s="11">
        <v>438342</v>
      </c>
      <c r="Q174" s="11">
        <f t="shared" si="10"/>
        <v>437812</v>
      </c>
      <c r="R174" s="11">
        <f t="shared" si="4"/>
        <v>1372</v>
      </c>
      <c r="S174" s="7"/>
      <c r="T174" s="7"/>
      <c r="U174" s="7"/>
      <c r="V174" s="7"/>
      <c r="W174" s="7"/>
      <c r="X174" s="7"/>
    </row>
    <row r="175" spans="1:24" ht="12.75" x14ac:dyDescent="0.2">
      <c r="A175" s="15">
        <v>45723.495442314816</v>
      </c>
      <c r="B175" s="16"/>
      <c r="C175" s="10">
        <v>45723</v>
      </c>
      <c r="D175" s="11" t="s">
        <v>21</v>
      </c>
      <c r="E175" s="12">
        <f t="shared" si="0"/>
        <v>122</v>
      </c>
      <c r="F175" s="11" t="str">
        <f t="shared" si="1"/>
        <v>DIESEL COMUM</v>
      </c>
      <c r="G175" s="11"/>
      <c r="H175" s="11">
        <v>120</v>
      </c>
      <c r="I175" s="11"/>
      <c r="J175" s="11">
        <f t="shared" si="2"/>
        <v>0</v>
      </c>
      <c r="K175" s="11">
        <v>398534</v>
      </c>
      <c r="L175" s="11"/>
      <c r="M175" s="13"/>
      <c r="N175" s="11" t="s">
        <v>19</v>
      </c>
      <c r="O175" s="11" t="s">
        <v>20</v>
      </c>
      <c r="P175" s="11">
        <v>436601</v>
      </c>
      <c r="Q175" s="11">
        <f t="shared" si="10"/>
        <v>438462</v>
      </c>
      <c r="R175" s="11">
        <f t="shared" si="4"/>
        <v>1252</v>
      </c>
      <c r="S175" s="7"/>
      <c r="T175" s="7"/>
      <c r="U175" s="7"/>
      <c r="V175" s="7"/>
      <c r="W175" s="7"/>
      <c r="X175" s="7"/>
    </row>
    <row r="176" spans="1:24" ht="12.75" x14ac:dyDescent="0.2">
      <c r="A176" s="8">
        <v>45723.550644745366</v>
      </c>
      <c r="B176" s="9"/>
      <c r="C176" s="10">
        <v>45723</v>
      </c>
      <c r="D176" s="11" t="s">
        <v>67</v>
      </c>
      <c r="E176" s="12">
        <f t="shared" si="0"/>
        <v>122</v>
      </c>
      <c r="F176" s="11" t="str">
        <f t="shared" si="1"/>
        <v>DIESEL COMUM</v>
      </c>
      <c r="G176" s="11"/>
      <c r="H176" s="11">
        <v>140</v>
      </c>
      <c r="I176" s="11"/>
      <c r="J176" s="11">
        <f t="shared" si="2"/>
        <v>0</v>
      </c>
      <c r="K176" s="11">
        <v>258504</v>
      </c>
      <c r="L176" s="11"/>
      <c r="M176" s="13"/>
      <c r="N176" s="11" t="s">
        <v>50</v>
      </c>
      <c r="O176" s="11" t="s">
        <v>20</v>
      </c>
      <c r="P176" s="11">
        <v>438482</v>
      </c>
      <c r="Q176" s="11">
        <f t="shared" si="10"/>
        <v>436741</v>
      </c>
      <c r="R176" s="11">
        <f t="shared" si="4"/>
        <v>1112</v>
      </c>
      <c r="S176" s="7"/>
      <c r="T176" s="7"/>
      <c r="U176" s="7"/>
      <c r="V176" s="7"/>
      <c r="W176" s="7"/>
      <c r="X176" s="7"/>
    </row>
    <row r="177" spans="1:24" ht="12.75" x14ac:dyDescent="0.2">
      <c r="A177" s="15">
        <v>45723.563359895837</v>
      </c>
      <c r="B177" s="16"/>
      <c r="C177" s="10">
        <v>45723</v>
      </c>
      <c r="D177" s="11" t="s">
        <v>68</v>
      </c>
      <c r="E177" s="12">
        <f t="shared" si="0"/>
        <v>122</v>
      </c>
      <c r="F177" s="11" t="str">
        <f t="shared" si="1"/>
        <v>DIESEL COMUM</v>
      </c>
      <c r="G177" s="11"/>
      <c r="H177" s="11">
        <v>87</v>
      </c>
      <c r="I177" s="11"/>
      <c r="J177" s="11">
        <f t="shared" si="2"/>
        <v>0</v>
      </c>
      <c r="K177" s="11">
        <v>981670</v>
      </c>
      <c r="L177" s="11"/>
      <c r="M177" s="13"/>
      <c r="N177" s="11" t="s">
        <v>28</v>
      </c>
      <c r="O177" s="11" t="s">
        <v>20</v>
      </c>
      <c r="P177" s="11">
        <v>438569</v>
      </c>
      <c r="Q177" s="11">
        <f t="shared" si="10"/>
        <v>438569</v>
      </c>
      <c r="R177" s="11">
        <f t="shared" si="4"/>
        <v>1025</v>
      </c>
      <c r="S177" s="7"/>
      <c r="T177" s="7"/>
      <c r="U177" s="7"/>
      <c r="V177" s="7"/>
      <c r="W177" s="7"/>
      <c r="X177" s="7"/>
    </row>
    <row r="178" spans="1:24" ht="12.75" x14ac:dyDescent="0.2">
      <c r="A178" s="8">
        <v>45723.600281539351</v>
      </c>
      <c r="B178" s="9"/>
      <c r="C178" s="10">
        <v>45723</v>
      </c>
      <c r="D178" s="11" t="s">
        <v>39</v>
      </c>
      <c r="E178" s="12">
        <f t="shared" si="0"/>
        <v>122</v>
      </c>
      <c r="F178" s="11" t="str">
        <f t="shared" si="1"/>
        <v>DIESEL COMUM</v>
      </c>
      <c r="G178" s="11"/>
      <c r="H178" s="11">
        <v>5000</v>
      </c>
      <c r="I178" s="11"/>
      <c r="J178" s="11">
        <f t="shared" si="2"/>
        <v>0</v>
      </c>
      <c r="K178" s="11" t="s">
        <v>39</v>
      </c>
      <c r="L178" s="11"/>
      <c r="M178" s="13"/>
      <c r="N178" s="11" t="s">
        <v>22</v>
      </c>
      <c r="O178" s="11" t="s">
        <v>41</v>
      </c>
      <c r="P178" s="11">
        <v>438569</v>
      </c>
      <c r="Q178" s="11">
        <f t="shared" si="10"/>
        <v>443569</v>
      </c>
      <c r="R178" s="11">
        <f t="shared" si="4"/>
        <v>6025</v>
      </c>
      <c r="S178" s="7"/>
      <c r="T178" s="7"/>
      <c r="U178" s="7"/>
      <c r="V178" s="7"/>
      <c r="W178" s="7"/>
      <c r="X178" s="7"/>
    </row>
    <row r="179" spans="1:24" ht="12.75" x14ac:dyDescent="0.2">
      <c r="A179" s="15">
        <v>45723.633648067131</v>
      </c>
      <c r="B179" s="16"/>
      <c r="C179" s="10">
        <v>45723</v>
      </c>
      <c r="D179" s="11" t="s">
        <v>31</v>
      </c>
      <c r="E179" s="12">
        <f t="shared" si="0"/>
        <v>122</v>
      </c>
      <c r="F179" s="11" t="str">
        <f t="shared" si="1"/>
        <v>DIESEL COMUM</v>
      </c>
      <c r="G179" s="11"/>
      <c r="H179" s="11">
        <v>68</v>
      </c>
      <c r="I179" s="11"/>
      <c r="J179" s="11">
        <f t="shared" si="2"/>
        <v>0</v>
      </c>
      <c r="K179" s="11">
        <v>76269</v>
      </c>
      <c r="L179" s="11"/>
      <c r="M179" s="13"/>
      <c r="N179" s="11" t="s">
        <v>22</v>
      </c>
      <c r="O179" s="11" t="s">
        <v>20</v>
      </c>
      <c r="P179" s="11">
        <v>436737</v>
      </c>
      <c r="Q179" s="11">
        <f t="shared" si="10"/>
        <v>438637</v>
      </c>
      <c r="R179" s="11">
        <f t="shared" si="4"/>
        <v>5957</v>
      </c>
      <c r="S179" s="7"/>
      <c r="T179" s="7"/>
      <c r="U179" s="7"/>
      <c r="V179" s="7"/>
      <c r="W179" s="7"/>
      <c r="X179" s="7"/>
    </row>
    <row r="180" spans="1:24" ht="12.75" x14ac:dyDescent="0.2">
      <c r="A180" s="8">
        <v>45723.634403101853</v>
      </c>
      <c r="B180" s="9"/>
      <c r="C180" s="10">
        <v>45723</v>
      </c>
      <c r="D180" s="11" t="s">
        <v>69</v>
      </c>
      <c r="E180" s="12">
        <f t="shared" si="0"/>
        <v>122</v>
      </c>
      <c r="F180" s="11" t="str">
        <f t="shared" si="1"/>
        <v>DIESEL COMUM</v>
      </c>
      <c r="G180" s="11"/>
      <c r="H180" s="11">
        <v>90</v>
      </c>
      <c r="I180" s="11"/>
      <c r="J180" s="11">
        <f t="shared" si="2"/>
        <v>0</v>
      </c>
      <c r="K180" s="11">
        <v>733636</v>
      </c>
      <c r="L180" s="11"/>
      <c r="M180" s="13"/>
      <c r="N180" s="11" t="s">
        <v>22</v>
      </c>
      <c r="O180" s="11" t="s">
        <v>20</v>
      </c>
      <c r="P180" s="11">
        <v>438727</v>
      </c>
      <c r="Q180" s="11">
        <f t="shared" si="10"/>
        <v>436827</v>
      </c>
      <c r="R180" s="11">
        <f t="shared" si="4"/>
        <v>5867</v>
      </c>
      <c r="S180" s="7"/>
      <c r="T180" s="7"/>
      <c r="U180" s="7"/>
      <c r="V180" s="7"/>
      <c r="W180" s="7"/>
      <c r="X180" s="7"/>
    </row>
    <row r="181" spans="1:24" ht="12.75" x14ac:dyDescent="0.2">
      <c r="A181" s="15">
        <v>45723.639727754635</v>
      </c>
      <c r="B181" s="16"/>
      <c r="C181" s="10">
        <v>45723</v>
      </c>
      <c r="D181" s="11" t="s">
        <v>25</v>
      </c>
      <c r="E181" s="12">
        <f t="shared" si="0"/>
        <v>122</v>
      </c>
      <c r="F181" s="11" t="str">
        <f t="shared" si="1"/>
        <v>DIESEL COMUM</v>
      </c>
      <c r="G181" s="11"/>
      <c r="H181" s="11">
        <v>34</v>
      </c>
      <c r="I181" s="11"/>
      <c r="J181" s="11">
        <f t="shared" si="2"/>
        <v>0</v>
      </c>
      <c r="K181" s="11">
        <v>502347</v>
      </c>
      <c r="L181" s="11"/>
      <c r="M181" s="13"/>
      <c r="N181" s="11" t="s">
        <v>22</v>
      </c>
      <c r="O181" s="11" t="s">
        <v>20</v>
      </c>
      <c r="P181" s="11">
        <v>438761</v>
      </c>
      <c r="Q181" s="11">
        <f t="shared" si="10"/>
        <v>438761</v>
      </c>
      <c r="R181" s="11">
        <f t="shared" si="4"/>
        <v>5833</v>
      </c>
      <c r="S181" s="7"/>
      <c r="T181" s="7"/>
      <c r="U181" s="7"/>
      <c r="V181" s="7"/>
      <c r="W181" s="7"/>
      <c r="X181" s="7"/>
    </row>
    <row r="182" spans="1:24" ht="12.75" x14ac:dyDescent="0.2">
      <c r="A182" s="8">
        <v>45723.737158912038</v>
      </c>
      <c r="B182" s="9"/>
      <c r="C182" s="10">
        <v>45723</v>
      </c>
      <c r="D182" s="11" t="s">
        <v>24</v>
      </c>
      <c r="E182" s="12">
        <f t="shared" si="0"/>
        <v>122</v>
      </c>
      <c r="F182" s="11" t="str">
        <f t="shared" si="1"/>
        <v>DIESEL COMUM</v>
      </c>
      <c r="G182" s="11"/>
      <c r="H182" s="11">
        <v>175</v>
      </c>
      <c r="I182" s="11"/>
      <c r="J182" s="11">
        <f t="shared" si="2"/>
        <v>0</v>
      </c>
      <c r="K182" s="11">
        <v>466450</v>
      </c>
      <c r="L182" s="11"/>
      <c r="M182" s="13"/>
      <c r="N182" s="11" t="s">
        <v>50</v>
      </c>
      <c r="O182" s="11" t="s">
        <v>20</v>
      </c>
      <c r="P182" s="11">
        <v>438936</v>
      </c>
      <c r="Q182" s="11">
        <f t="shared" si="10"/>
        <v>438936</v>
      </c>
      <c r="R182" s="11">
        <f t="shared" si="4"/>
        <v>5658</v>
      </c>
      <c r="S182" s="7"/>
      <c r="T182" s="7"/>
      <c r="U182" s="7"/>
      <c r="V182" s="7"/>
      <c r="W182" s="7"/>
      <c r="X182" s="7"/>
    </row>
    <row r="183" spans="1:24" ht="12.75" x14ac:dyDescent="0.2">
      <c r="A183" s="15">
        <v>45726.319232916663</v>
      </c>
      <c r="B183" s="16"/>
      <c r="C183" s="10">
        <v>45726</v>
      </c>
      <c r="D183" s="11" t="s">
        <v>21</v>
      </c>
      <c r="E183" s="12">
        <f t="shared" si="0"/>
        <v>122</v>
      </c>
      <c r="F183" s="11" t="str">
        <f t="shared" si="1"/>
        <v>DIESEL COMUM</v>
      </c>
      <c r="G183" s="11"/>
      <c r="H183" s="11">
        <v>85</v>
      </c>
      <c r="I183" s="11"/>
      <c r="J183" s="11">
        <f t="shared" si="2"/>
        <v>0</v>
      </c>
      <c r="K183" s="11">
        <v>398855</v>
      </c>
      <c r="L183" s="11"/>
      <c r="M183" s="13"/>
      <c r="N183" s="11" t="s">
        <v>19</v>
      </c>
      <c r="O183" s="11" t="s">
        <v>20</v>
      </c>
      <c r="P183" s="11">
        <v>439021</v>
      </c>
      <c r="Q183" s="11">
        <f t="shared" si="10"/>
        <v>439021</v>
      </c>
      <c r="R183" s="11">
        <f t="shared" si="4"/>
        <v>5573</v>
      </c>
      <c r="S183" s="7"/>
      <c r="T183" s="7"/>
      <c r="U183" s="7"/>
      <c r="V183" s="7"/>
      <c r="W183" s="7"/>
      <c r="X183" s="7"/>
    </row>
    <row r="184" spans="1:24" ht="12.75" x14ac:dyDescent="0.2">
      <c r="A184" s="8">
        <v>45726.323256944444</v>
      </c>
      <c r="B184" s="9"/>
      <c r="C184" s="10">
        <v>45726</v>
      </c>
      <c r="D184" s="11" t="s">
        <v>26</v>
      </c>
      <c r="E184" s="12">
        <f t="shared" si="0"/>
        <v>122</v>
      </c>
      <c r="F184" s="11" t="str">
        <f t="shared" si="1"/>
        <v>DIESEL COMUM</v>
      </c>
      <c r="G184" s="11"/>
      <c r="H184" s="11">
        <v>163</v>
      </c>
      <c r="I184" s="11"/>
      <c r="J184" s="11">
        <f t="shared" si="2"/>
        <v>0</v>
      </c>
      <c r="K184" s="11">
        <v>436864</v>
      </c>
      <c r="L184" s="11"/>
      <c r="M184" s="13"/>
      <c r="N184" s="11" t="s">
        <v>22</v>
      </c>
      <c r="O184" s="11" t="s">
        <v>20</v>
      </c>
      <c r="P184" s="11">
        <v>439184</v>
      </c>
      <c r="Q184" s="11">
        <f t="shared" si="10"/>
        <v>439184</v>
      </c>
      <c r="R184" s="11">
        <f t="shared" si="4"/>
        <v>5410</v>
      </c>
      <c r="S184" s="7"/>
      <c r="T184" s="7"/>
      <c r="U184" s="7"/>
      <c r="V184" s="7"/>
      <c r="W184" s="7"/>
      <c r="X184" s="7"/>
    </row>
    <row r="185" spans="1:24" ht="12.75" x14ac:dyDescent="0.2">
      <c r="A185" s="15">
        <v>45726.354445763893</v>
      </c>
      <c r="B185" s="16"/>
      <c r="C185" s="10">
        <v>45726</v>
      </c>
      <c r="D185" s="11" t="s">
        <v>35</v>
      </c>
      <c r="E185" s="12">
        <f t="shared" si="0"/>
        <v>122</v>
      </c>
      <c r="F185" s="11" t="str">
        <f t="shared" si="1"/>
        <v>DIESEL COMUM</v>
      </c>
      <c r="G185" s="11"/>
      <c r="H185" s="11">
        <v>340</v>
      </c>
      <c r="I185" s="11"/>
      <c r="J185" s="11">
        <f t="shared" si="2"/>
        <v>0</v>
      </c>
      <c r="K185" s="11">
        <v>34092</v>
      </c>
      <c r="L185" s="11"/>
      <c r="M185" s="13"/>
      <c r="N185" s="11" t="s">
        <v>22</v>
      </c>
      <c r="O185" s="11" t="s">
        <v>20</v>
      </c>
      <c r="P185" s="11">
        <v>439524</v>
      </c>
      <c r="Q185" s="11">
        <f t="shared" si="10"/>
        <v>439524</v>
      </c>
      <c r="R185" s="11">
        <f t="shared" si="4"/>
        <v>5070</v>
      </c>
      <c r="S185" s="7"/>
      <c r="T185" s="7"/>
      <c r="U185" s="7"/>
      <c r="V185" s="7"/>
      <c r="W185" s="7"/>
      <c r="X185" s="7"/>
    </row>
    <row r="186" spans="1:24" ht="12.75" x14ac:dyDescent="0.2">
      <c r="A186" s="8">
        <v>45726.369849074079</v>
      </c>
      <c r="B186" s="9"/>
      <c r="C186" s="10">
        <v>45726</v>
      </c>
      <c r="D186" s="11" t="s">
        <v>18</v>
      </c>
      <c r="E186" s="12">
        <f t="shared" si="0"/>
        <v>122</v>
      </c>
      <c r="F186" s="11" t="str">
        <f t="shared" si="1"/>
        <v>DIESEL COMUM</v>
      </c>
      <c r="G186" s="11"/>
      <c r="H186" s="11">
        <v>130</v>
      </c>
      <c r="I186" s="11"/>
      <c r="J186" s="11">
        <f t="shared" si="2"/>
        <v>0</v>
      </c>
      <c r="K186" s="11">
        <v>818676</v>
      </c>
      <c r="L186" s="11"/>
      <c r="M186" s="13"/>
      <c r="N186" s="11" t="s">
        <v>22</v>
      </c>
      <c r="O186" s="11" t="s">
        <v>20</v>
      </c>
      <c r="P186" s="11">
        <v>439654</v>
      </c>
      <c r="Q186" s="11">
        <f t="shared" si="10"/>
        <v>439654</v>
      </c>
      <c r="R186" s="11">
        <f t="shared" si="4"/>
        <v>4940</v>
      </c>
      <c r="S186" s="7"/>
      <c r="T186" s="7"/>
      <c r="U186" s="7"/>
      <c r="V186" s="7"/>
      <c r="W186" s="7"/>
      <c r="X186" s="7"/>
    </row>
    <row r="187" spans="1:24" ht="12.75" x14ac:dyDescent="0.2">
      <c r="A187" s="15">
        <v>45726.581058287033</v>
      </c>
      <c r="B187" s="16"/>
      <c r="C187" s="10">
        <v>45726</v>
      </c>
      <c r="D187" s="11" t="s">
        <v>34</v>
      </c>
      <c r="E187" s="12">
        <f t="shared" si="0"/>
        <v>122</v>
      </c>
      <c r="F187" s="11" t="str">
        <f t="shared" si="1"/>
        <v>DIESEL COMUM</v>
      </c>
      <c r="G187" s="11"/>
      <c r="H187" s="11">
        <v>377</v>
      </c>
      <c r="I187" s="11"/>
      <c r="J187" s="11">
        <f t="shared" si="2"/>
        <v>0</v>
      </c>
      <c r="K187" s="11">
        <v>20484</v>
      </c>
      <c r="L187" s="11"/>
      <c r="M187" s="13"/>
      <c r="N187" s="11" t="s">
        <v>22</v>
      </c>
      <c r="O187" s="11" t="s">
        <v>20</v>
      </c>
      <c r="P187" s="11">
        <v>440843</v>
      </c>
      <c r="Q187" s="11">
        <f t="shared" si="10"/>
        <v>440031</v>
      </c>
      <c r="R187" s="11">
        <f t="shared" si="4"/>
        <v>4563</v>
      </c>
      <c r="S187" s="7"/>
      <c r="T187" s="7"/>
      <c r="U187" s="7"/>
      <c r="V187" s="7"/>
      <c r="W187" s="7"/>
      <c r="X187" s="7"/>
    </row>
    <row r="188" spans="1:24" ht="12.75" x14ac:dyDescent="0.2">
      <c r="A188" s="8">
        <v>45726.581413171298</v>
      </c>
      <c r="B188" s="9"/>
      <c r="C188" s="10">
        <v>45726</v>
      </c>
      <c r="D188" s="11" t="s">
        <v>34</v>
      </c>
      <c r="E188" s="12">
        <f t="shared" si="0"/>
        <v>122</v>
      </c>
      <c r="F188" s="11" t="str">
        <f t="shared" si="1"/>
        <v>DIESEL COMUM</v>
      </c>
      <c r="G188" s="11"/>
      <c r="H188" s="11">
        <v>377</v>
      </c>
      <c r="I188" s="11"/>
      <c r="J188" s="11">
        <f t="shared" si="2"/>
        <v>0</v>
      </c>
      <c r="K188" s="11">
        <v>20484</v>
      </c>
      <c r="L188" s="11"/>
      <c r="M188" s="13"/>
      <c r="N188" s="11" t="s">
        <v>22</v>
      </c>
      <c r="O188" s="11" t="s">
        <v>20</v>
      </c>
      <c r="P188" s="11">
        <v>440843</v>
      </c>
      <c r="Q188" s="11">
        <f t="shared" si="10"/>
        <v>441220</v>
      </c>
      <c r="R188" s="11">
        <f t="shared" si="4"/>
        <v>4186</v>
      </c>
      <c r="S188" s="7"/>
      <c r="T188" s="7"/>
      <c r="U188" s="7"/>
      <c r="V188" s="7"/>
      <c r="W188" s="7"/>
      <c r="X188" s="7"/>
    </row>
    <row r="189" spans="1:24" ht="12.75" x14ac:dyDescent="0.2">
      <c r="A189" s="15">
        <v>45726.609758981482</v>
      </c>
      <c r="B189" s="16"/>
      <c r="C189" s="10">
        <v>45726</v>
      </c>
      <c r="D189" s="11" t="s">
        <v>70</v>
      </c>
      <c r="E189" s="12">
        <f t="shared" si="0"/>
        <v>122</v>
      </c>
      <c r="F189" s="11" t="str">
        <f t="shared" si="1"/>
        <v>DIESEL COMUM</v>
      </c>
      <c r="G189" s="11"/>
      <c r="H189" s="11">
        <v>418</v>
      </c>
      <c r="I189" s="11"/>
      <c r="J189" s="11">
        <f t="shared" si="2"/>
        <v>0</v>
      </c>
      <c r="K189" s="11">
        <v>94231</v>
      </c>
      <c r="L189" s="11"/>
      <c r="M189" s="13"/>
      <c r="N189" s="11" t="s">
        <v>40</v>
      </c>
      <c r="O189" s="11" t="s">
        <v>20</v>
      </c>
      <c r="P189" s="11">
        <v>441261</v>
      </c>
      <c r="Q189" s="11">
        <f t="shared" si="10"/>
        <v>441261</v>
      </c>
      <c r="R189" s="11">
        <f t="shared" si="4"/>
        <v>3768</v>
      </c>
      <c r="S189" s="7"/>
      <c r="T189" s="7"/>
      <c r="U189" s="7"/>
      <c r="V189" s="7"/>
      <c r="W189" s="7"/>
      <c r="X189" s="7"/>
    </row>
    <row r="190" spans="1:24" ht="12.75" x14ac:dyDescent="0.2">
      <c r="A190" s="8">
        <v>45726.613703078707</v>
      </c>
      <c r="B190" s="9"/>
      <c r="C190" s="10">
        <v>45726</v>
      </c>
      <c r="D190" s="11" t="s">
        <v>30</v>
      </c>
      <c r="E190" s="12">
        <f t="shared" si="0"/>
        <v>122</v>
      </c>
      <c r="F190" s="11" t="str">
        <f t="shared" si="1"/>
        <v>DIESEL COMUM</v>
      </c>
      <c r="G190" s="11"/>
      <c r="H190" s="11">
        <v>35</v>
      </c>
      <c r="I190" s="11"/>
      <c r="J190" s="11">
        <f t="shared" si="2"/>
        <v>0</v>
      </c>
      <c r="K190" s="11">
        <v>236734</v>
      </c>
      <c r="L190" s="11"/>
      <c r="M190" s="13"/>
      <c r="N190" s="11" t="s">
        <v>28</v>
      </c>
      <c r="O190" s="11" t="s">
        <v>20</v>
      </c>
      <c r="P190" s="11">
        <v>441296</v>
      </c>
      <c r="Q190" s="11">
        <f t="shared" si="10"/>
        <v>441296</v>
      </c>
      <c r="R190" s="11">
        <f t="shared" si="4"/>
        <v>3733</v>
      </c>
      <c r="S190" s="7"/>
      <c r="T190" s="7"/>
      <c r="U190" s="7"/>
      <c r="V190" s="7"/>
      <c r="W190" s="7"/>
      <c r="X190" s="7"/>
    </row>
    <row r="191" spans="1:24" ht="12.75" x14ac:dyDescent="0.2">
      <c r="A191" s="15">
        <v>45726.657921921302</v>
      </c>
      <c r="B191" s="16"/>
      <c r="C191" s="10">
        <v>45726</v>
      </c>
      <c r="D191" s="11" t="s">
        <v>46</v>
      </c>
      <c r="E191" s="12">
        <f t="shared" si="0"/>
        <v>122</v>
      </c>
      <c r="F191" s="11" t="str">
        <f t="shared" si="1"/>
        <v>DIESEL COMUM</v>
      </c>
      <c r="G191" s="11"/>
      <c r="H191" s="11">
        <v>712</v>
      </c>
      <c r="I191" s="11"/>
      <c r="J191" s="11">
        <f t="shared" si="2"/>
        <v>0</v>
      </c>
      <c r="K191" s="11">
        <v>66724</v>
      </c>
      <c r="L191" s="11"/>
      <c r="M191" s="13"/>
      <c r="N191" s="11" t="s">
        <v>22</v>
      </c>
      <c r="O191" s="11" t="s">
        <v>20</v>
      </c>
      <c r="P191" s="11">
        <v>440366</v>
      </c>
      <c r="Q191" s="11">
        <f t="shared" si="10"/>
        <v>442008</v>
      </c>
      <c r="R191" s="11">
        <f t="shared" si="4"/>
        <v>3021</v>
      </c>
      <c r="S191" s="7"/>
      <c r="T191" s="7"/>
      <c r="U191" s="7"/>
      <c r="V191" s="7"/>
      <c r="W191" s="7"/>
      <c r="X191" s="7"/>
    </row>
    <row r="192" spans="1:24" ht="12.75" x14ac:dyDescent="0.2">
      <c r="A192" s="8">
        <v>45726.661021990745</v>
      </c>
      <c r="B192" s="9"/>
      <c r="C192" s="10">
        <v>45721</v>
      </c>
      <c r="D192" s="11" t="s">
        <v>23</v>
      </c>
      <c r="E192" s="12">
        <f t="shared" si="0"/>
        <v>122</v>
      </c>
      <c r="F192" s="11" t="str">
        <f t="shared" si="1"/>
        <v>DIESEL COMUM</v>
      </c>
      <c r="G192" s="11"/>
      <c r="H192" s="11">
        <v>85</v>
      </c>
      <c r="I192" s="11"/>
      <c r="J192" s="11">
        <f t="shared" si="2"/>
        <v>0</v>
      </c>
      <c r="K192" s="11">
        <v>732184</v>
      </c>
      <c r="L192" s="11"/>
      <c r="M192" s="13"/>
      <c r="N192" s="11" t="s">
        <v>22</v>
      </c>
      <c r="O192" s="11" t="s">
        <v>20</v>
      </c>
      <c r="P192" s="11">
        <v>436186</v>
      </c>
      <c r="Q192" s="11">
        <f t="shared" si="10"/>
        <v>440451</v>
      </c>
      <c r="R192" s="11">
        <f t="shared" si="4"/>
        <v>2936</v>
      </c>
      <c r="S192" s="7"/>
      <c r="T192" s="7"/>
      <c r="U192" s="7"/>
      <c r="V192" s="7"/>
      <c r="W192" s="7"/>
      <c r="X192" s="7"/>
    </row>
    <row r="193" spans="1:24" ht="12.75" x14ac:dyDescent="0.2">
      <c r="A193" s="15">
        <v>45727.332620648143</v>
      </c>
      <c r="B193" s="16"/>
      <c r="C193" s="10">
        <v>45727</v>
      </c>
      <c r="D193" s="11" t="s">
        <v>33</v>
      </c>
      <c r="E193" s="12">
        <f t="shared" si="0"/>
        <v>122</v>
      </c>
      <c r="F193" s="11" t="str">
        <f t="shared" si="1"/>
        <v>DIESEL COMUM</v>
      </c>
      <c r="G193" s="11"/>
      <c r="H193" s="11">
        <v>256</v>
      </c>
      <c r="I193" s="11"/>
      <c r="J193" s="11">
        <f t="shared" si="2"/>
        <v>0</v>
      </c>
      <c r="K193" s="11">
        <v>1043284</v>
      </c>
      <c r="L193" s="11"/>
      <c r="M193" s="13"/>
      <c r="N193" s="11" t="s">
        <v>50</v>
      </c>
      <c r="O193" s="11" t="s">
        <v>20</v>
      </c>
      <c r="P193" s="11">
        <v>441691</v>
      </c>
      <c r="Q193" s="11">
        <f t="shared" si="10"/>
        <v>436442</v>
      </c>
      <c r="R193" s="11">
        <f t="shared" si="4"/>
        <v>2680</v>
      </c>
      <c r="S193" s="7"/>
      <c r="T193" s="7"/>
      <c r="U193" s="7"/>
      <c r="V193" s="7"/>
      <c r="W193" s="7"/>
      <c r="X193" s="7"/>
    </row>
    <row r="194" spans="1:24" ht="12.75" x14ac:dyDescent="0.2">
      <c r="A194" s="8">
        <v>45727.397253194446</v>
      </c>
      <c r="B194" s="9"/>
      <c r="C194" s="10">
        <v>45727</v>
      </c>
      <c r="D194" s="11" t="s">
        <v>68</v>
      </c>
      <c r="E194" s="12">
        <f t="shared" si="0"/>
        <v>122</v>
      </c>
      <c r="F194" s="11" t="str">
        <f t="shared" si="1"/>
        <v>DIESEL COMUM</v>
      </c>
      <c r="G194" s="11"/>
      <c r="H194" s="11">
        <v>155</v>
      </c>
      <c r="I194" s="11"/>
      <c r="J194" s="11">
        <f t="shared" si="2"/>
        <v>0</v>
      </c>
      <c r="K194" s="11">
        <v>92054</v>
      </c>
      <c r="L194" s="11"/>
      <c r="M194" s="13"/>
      <c r="N194" s="11" t="s">
        <v>40</v>
      </c>
      <c r="O194" s="11" t="s">
        <v>20</v>
      </c>
      <c r="P194" s="11">
        <v>441986</v>
      </c>
      <c r="Q194" s="11">
        <f t="shared" si="10"/>
        <v>441846</v>
      </c>
      <c r="R194" s="11">
        <f t="shared" si="4"/>
        <v>2525</v>
      </c>
      <c r="S194" s="7"/>
      <c r="T194" s="7"/>
      <c r="U194" s="7"/>
      <c r="V194" s="7"/>
      <c r="W194" s="7"/>
      <c r="X194" s="7"/>
    </row>
    <row r="195" spans="1:24" ht="12.75" x14ac:dyDescent="0.2">
      <c r="A195" s="15">
        <v>45727.635868263889</v>
      </c>
      <c r="B195" s="16"/>
      <c r="C195" s="10">
        <v>45727</v>
      </c>
      <c r="D195" s="11" t="s">
        <v>25</v>
      </c>
      <c r="E195" s="12">
        <f t="shared" si="0"/>
        <v>122</v>
      </c>
      <c r="F195" s="11" t="str">
        <f t="shared" si="1"/>
        <v>DIESEL COMUM</v>
      </c>
      <c r="G195" s="11"/>
      <c r="H195" s="11">
        <v>40</v>
      </c>
      <c r="I195" s="11"/>
      <c r="J195" s="11">
        <f t="shared" si="2"/>
        <v>0</v>
      </c>
      <c r="K195" s="11">
        <v>502898</v>
      </c>
      <c r="L195" s="11"/>
      <c r="M195" s="13"/>
      <c r="N195" s="11" t="s">
        <v>40</v>
      </c>
      <c r="O195" s="11" t="s">
        <v>20</v>
      </c>
      <c r="P195" s="11">
        <v>442136</v>
      </c>
      <c r="Q195" s="11">
        <f t="shared" si="10"/>
        <v>442026</v>
      </c>
      <c r="R195" s="11">
        <f t="shared" si="4"/>
        <v>2485</v>
      </c>
      <c r="S195" s="7"/>
      <c r="T195" s="7"/>
      <c r="U195" s="7"/>
      <c r="V195" s="7"/>
      <c r="W195" s="7"/>
      <c r="X195" s="7"/>
    </row>
    <row r="196" spans="1:24" ht="12.75" x14ac:dyDescent="0.2">
      <c r="A196" s="8">
        <v>45727.703480150463</v>
      </c>
      <c r="B196" s="9"/>
      <c r="C196" s="10">
        <v>45727</v>
      </c>
      <c r="D196" s="11" t="s">
        <v>49</v>
      </c>
      <c r="E196" s="12">
        <f t="shared" si="0"/>
        <v>122</v>
      </c>
      <c r="F196" s="11" t="str">
        <f t="shared" si="1"/>
        <v>DIESEL COMUM</v>
      </c>
      <c r="G196" s="11"/>
      <c r="H196" s="11">
        <v>250</v>
      </c>
      <c r="I196" s="11"/>
      <c r="J196" s="11">
        <f t="shared" si="2"/>
        <v>0</v>
      </c>
      <c r="K196" s="11">
        <v>94258</v>
      </c>
      <c r="L196" s="11"/>
      <c r="M196" s="13"/>
      <c r="N196" s="11" t="s">
        <v>19</v>
      </c>
      <c r="O196" s="11" t="s">
        <v>20</v>
      </c>
      <c r="P196" s="11">
        <v>442386</v>
      </c>
      <c r="Q196" s="11">
        <f t="shared" si="10"/>
        <v>442386</v>
      </c>
      <c r="R196" s="11">
        <f t="shared" si="4"/>
        <v>2235</v>
      </c>
      <c r="S196" s="7"/>
      <c r="T196" s="7"/>
      <c r="U196" s="7"/>
      <c r="V196" s="7"/>
      <c r="W196" s="7"/>
      <c r="X196" s="7"/>
    </row>
    <row r="197" spans="1:24" ht="12.75" x14ac:dyDescent="0.2">
      <c r="A197" s="15">
        <v>45727.717405324074</v>
      </c>
      <c r="B197" s="16"/>
      <c r="C197" s="10">
        <v>45727</v>
      </c>
      <c r="D197" s="11" t="s">
        <v>71</v>
      </c>
      <c r="E197" s="12">
        <f t="shared" si="0"/>
        <v>122</v>
      </c>
      <c r="F197" s="11" t="str">
        <f t="shared" si="1"/>
        <v>DIESEL COMUM</v>
      </c>
      <c r="G197" s="11"/>
      <c r="H197" s="11">
        <v>440</v>
      </c>
      <c r="I197" s="11"/>
      <c r="J197" s="11">
        <f t="shared" si="2"/>
        <v>0</v>
      </c>
      <c r="K197" s="11">
        <v>912550</v>
      </c>
      <c r="L197" s="11"/>
      <c r="M197" s="13"/>
      <c r="N197" s="11" t="s">
        <v>19</v>
      </c>
      <c r="O197" s="11" t="s">
        <v>20</v>
      </c>
      <c r="P197" s="11">
        <v>442826</v>
      </c>
      <c r="Q197" s="11">
        <f t="shared" si="10"/>
        <v>442826</v>
      </c>
      <c r="R197" s="11">
        <f t="shared" si="4"/>
        <v>1795</v>
      </c>
      <c r="S197" s="7"/>
      <c r="T197" s="7"/>
      <c r="U197" s="7"/>
      <c r="V197" s="7"/>
      <c r="W197" s="7"/>
      <c r="X197" s="7"/>
    </row>
    <row r="198" spans="1:24" ht="12.75" x14ac:dyDescent="0.2">
      <c r="A198" s="8">
        <v>45727.724774270835</v>
      </c>
      <c r="B198" s="9"/>
      <c r="C198" s="10">
        <v>45727</v>
      </c>
      <c r="D198" s="11" t="s">
        <v>24</v>
      </c>
      <c r="E198" s="12">
        <f t="shared" si="0"/>
        <v>122</v>
      </c>
      <c r="F198" s="11" t="str">
        <f t="shared" si="1"/>
        <v>DIESEL COMUM</v>
      </c>
      <c r="G198" s="11"/>
      <c r="H198" s="11">
        <v>178</v>
      </c>
      <c r="I198" s="11"/>
      <c r="J198" s="11">
        <f t="shared" si="2"/>
        <v>0</v>
      </c>
      <c r="K198" s="11">
        <v>467222</v>
      </c>
      <c r="L198" s="11"/>
      <c r="M198" s="13"/>
      <c r="N198" s="11" t="s">
        <v>22</v>
      </c>
      <c r="O198" s="11" t="s">
        <v>20</v>
      </c>
      <c r="P198" s="11">
        <v>443004</v>
      </c>
      <c r="Q198" s="11">
        <f t="shared" si="10"/>
        <v>443004</v>
      </c>
      <c r="R198" s="11">
        <f t="shared" si="4"/>
        <v>1617</v>
      </c>
      <c r="S198" s="7"/>
      <c r="T198" s="7"/>
      <c r="U198" s="7"/>
      <c r="V198" s="7"/>
      <c r="W198" s="7"/>
      <c r="X198" s="7"/>
    </row>
    <row r="199" spans="1:24" ht="12.75" x14ac:dyDescent="0.2">
      <c r="A199" s="15">
        <v>45727.730022905089</v>
      </c>
      <c r="B199" s="16"/>
      <c r="C199" s="10">
        <v>45727</v>
      </c>
      <c r="D199" s="11" t="s">
        <v>72</v>
      </c>
      <c r="E199" s="12">
        <f t="shared" si="0"/>
        <v>122</v>
      </c>
      <c r="F199" s="11" t="str">
        <f t="shared" si="1"/>
        <v>DIESEL COMUM</v>
      </c>
      <c r="G199" s="11"/>
      <c r="H199" s="11">
        <v>102</v>
      </c>
      <c r="I199" s="11"/>
      <c r="J199" s="11">
        <f t="shared" si="2"/>
        <v>0</v>
      </c>
      <c r="K199" s="11">
        <v>756957</v>
      </c>
      <c r="L199" s="11"/>
      <c r="M199" s="13"/>
      <c r="N199" s="11" t="s">
        <v>19</v>
      </c>
      <c r="O199" s="11" t="s">
        <v>20</v>
      </c>
      <c r="P199" s="11">
        <v>443106</v>
      </c>
      <c r="Q199" s="11">
        <f t="shared" si="10"/>
        <v>443106</v>
      </c>
      <c r="R199" s="11">
        <f t="shared" si="4"/>
        <v>1515</v>
      </c>
      <c r="S199" s="7"/>
      <c r="T199" s="7"/>
      <c r="U199" s="7"/>
      <c r="V199" s="7"/>
      <c r="W199" s="7"/>
      <c r="X199" s="7"/>
    </row>
    <row r="200" spans="1:24" ht="12.75" x14ac:dyDescent="0.2">
      <c r="A200" s="8">
        <v>45728.320269050921</v>
      </c>
      <c r="B200" s="9"/>
      <c r="C200" s="10">
        <v>45728</v>
      </c>
      <c r="D200" s="11" t="s">
        <v>73</v>
      </c>
      <c r="E200" s="12">
        <f t="shared" si="0"/>
        <v>122</v>
      </c>
      <c r="F200" s="11" t="str">
        <f t="shared" si="1"/>
        <v>DIESEL COMUM</v>
      </c>
      <c r="G200" s="11"/>
      <c r="H200" s="11">
        <v>135</v>
      </c>
      <c r="I200" s="11"/>
      <c r="J200" s="11">
        <f t="shared" si="2"/>
        <v>0</v>
      </c>
      <c r="K200" s="11">
        <v>480487</v>
      </c>
      <c r="L200" s="11"/>
      <c r="M200" s="13"/>
      <c r="N200" s="11" t="s">
        <v>22</v>
      </c>
      <c r="O200" s="11" t="s">
        <v>20</v>
      </c>
      <c r="P200" s="11">
        <v>443241</v>
      </c>
      <c r="Q200" s="11">
        <f t="shared" si="10"/>
        <v>443241</v>
      </c>
      <c r="R200" s="11">
        <f t="shared" si="4"/>
        <v>1380</v>
      </c>
      <c r="S200" s="7"/>
      <c r="T200" s="7"/>
      <c r="U200" s="7"/>
      <c r="V200" s="7"/>
      <c r="W200" s="7"/>
      <c r="X200" s="7"/>
    </row>
    <row r="201" spans="1:24" ht="12.75" x14ac:dyDescent="0.2">
      <c r="A201" s="15">
        <v>45728.33129934028</v>
      </c>
      <c r="B201" s="16"/>
      <c r="C201" s="10">
        <v>45728</v>
      </c>
      <c r="D201" s="11" t="s">
        <v>74</v>
      </c>
      <c r="E201" s="12">
        <f t="shared" si="0"/>
        <v>122</v>
      </c>
      <c r="F201" s="11" t="str">
        <f t="shared" si="1"/>
        <v>DIESEL COMUM</v>
      </c>
      <c r="G201" s="11"/>
      <c r="H201" s="11">
        <v>140</v>
      </c>
      <c r="I201" s="11"/>
      <c r="J201" s="11">
        <f t="shared" si="2"/>
        <v>0</v>
      </c>
      <c r="K201" s="11">
        <v>399419</v>
      </c>
      <c r="L201" s="11"/>
      <c r="M201" s="13"/>
      <c r="N201" s="11" t="s">
        <v>19</v>
      </c>
      <c r="O201" s="11" t="s">
        <v>20</v>
      </c>
      <c r="P201" s="11">
        <v>441831</v>
      </c>
      <c r="Q201" s="11">
        <f t="shared" si="10"/>
        <v>443381</v>
      </c>
      <c r="R201" s="11">
        <f t="shared" si="4"/>
        <v>1240</v>
      </c>
      <c r="S201" s="7"/>
      <c r="T201" s="7"/>
      <c r="U201" s="7"/>
      <c r="V201" s="7"/>
      <c r="W201" s="7"/>
      <c r="X201" s="7"/>
    </row>
    <row r="202" spans="1:24" ht="12.75" x14ac:dyDescent="0.2">
      <c r="A202" s="8">
        <v>45728.331816655089</v>
      </c>
      <c r="B202" s="9"/>
      <c r="C202" s="10">
        <v>45727</v>
      </c>
      <c r="D202" s="11" t="s">
        <v>75</v>
      </c>
      <c r="E202" s="12">
        <f t="shared" si="0"/>
        <v>122</v>
      </c>
      <c r="F202" s="11" t="str">
        <f t="shared" si="1"/>
        <v>DIESEL COMUM</v>
      </c>
      <c r="G202" s="11"/>
      <c r="H202" s="11">
        <v>110</v>
      </c>
      <c r="I202" s="11"/>
      <c r="J202" s="11">
        <f t="shared" si="2"/>
        <v>0</v>
      </c>
      <c r="K202" s="11">
        <v>259041</v>
      </c>
      <c r="L202" s="11"/>
      <c r="M202" s="13"/>
      <c r="N202" s="11" t="s">
        <v>19</v>
      </c>
      <c r="O202" s="11" t="s">
        <v>20</v>
      </c>
      <c r="P202" s="11">
        <v>442096</v>
      </c>
      <c r="Q202" s="11">
        <f t="shared" si="10"/>
        <v>441941</v>
      </c>
      <c r="R202" s="11">
        <f t="shared" si="4"/>
        <v>1130</v>
      </c>
      <c r="S202" s="7"/>
      <c r="T202" s="7"/>
      <c r="U202" s="7"/>
      <c r="V202" s="7"/>
      <c r="W202" s="7"/>
      <c r="X202" s="7"/>
    </row>
    <row r="203" spans="1:24" ht="12.75" x14ac:dyDescent="0.2">
      <c r="A203" s="15">
        <v>45728.376990416669</v>
      </c>
      <c r="B203" s="16"/>
      <c r="C203" s="10">
        <v>45728</v>
      </c>
      <c r="D203" s="11" t="s">
        <v>34</v>
      </c>
      <c r="E203" s="12">
        <f t="shared" si="0"/>
        <v>122</v>
      </c>
      <c r="F203" s="11" t="str">
        <f t="shared" si="1"/>
        <v>DIESEL COMUM</v>
      </c>
      <c r="G203" s="11"/>
      <c r="H203" s="11">
        <v>91</v>
      </c>
      <c r="I203" s="11"/>
      <c r="J203" s="11">
        <f t="shared" si="2"/>
        <v>0</v>
      </c>
      <c r="K203" s="11">
        <v>20879</v>
      </c>
      <c r="L203" s="11"/>
      <c r="M203" s="13"/>
      <c r="N203" s="11" t="s">
        <v>28</v>
      </c>
      <c r="O203" s="11" t="s">
        <v>20</v>
      </c>
      <c r="P203" s="11">
        <v>443332</v>
      </c>
      <c r="Q203" s="11">
        <f t="shared" si="10"/>
        <v>442187</v>
      </c>
      <c r="R203" s="11">
        <f t="shared" si="4"/>
        <v>1039</v>
      </c>
      <c r="S203" s="7"/>
      <c r="T203" s="7"/>
      <c r="U203" s="7"/>
      <c r="V203" s="7"/>
      <c r="W203" s="7"/>
      <c r="X203" s="7"/>
    </row>
    <row r="204" spans="1:24" ht="12.75" x14ac:dyDescent="0.2">
      <c r="A204" s="8">
        <v>45728.428081759259</v>
      </c>
      <c r="B204" s="9"/>
      <c r="C204" s="10">
        <v>45728</v>
      </c>
      <c r="D204" s="11" t="s">
        <v>21</v>
      </c>
      <c r="E204" s="12">
        <f t="shared" si="0"/>
        <v>122</v>
      </c>
      <c r="F204" s="11" t="str">
        <f t="shared" si="1"/>
        <v>DIESEL COMUM</v>
      </c>
      <c r="G204" s="11"/>
      <c r="H204" s="11">
        <v>145</v>
      </c>
      <c r="I204" s="11"/>
      <c r="J204" s="11">
        <f t="shared" si="2"/>
        <v>0</v>
      </c>
      <c r="K204" s="11">
        <v>400026</v>
      </c>
      <c r="L204" s="11"/>
      <c r="M204" s="13"/>
      <c r="N204" s="11" t="s">
        <v>19</v>
      </c>
      <c r="O204" s="11" t="s">
        <v>20</v>
      </c>
      <c r="P204" s="11">
        <v>443550</v>
      </c>
      <c r="Q204" s="11">
        <f t="shared" si="10"/>
        <v>443477</v>
      </c>
      <c r="R204" s="11">
        <f t="shared" si="4"/>
        <v>894</v>
      </c>
      <c r="S204" s="7"/>
      <c r="T204" s="7"/>
      <c r="U204" s="7"/>
      <c r="V204" s="7"/>
      <c r="W204" s="7"/>
      <c r="X204" s="7"/>
    </row>
    <row r="205" spans="1:24" ht="12.75" x14ac:dyDescent="0.2">
      <c r="A205" s="15">
        <v>45728.504004259259</v>
      </c>
      <c r="B205" s="16"/>
      <c r="C205" s="10">
        <v>45728</v>
      </c>
      <c r="D205" s="11" t="s">
        <v>39</v>
      </c>
      <c r="E205" s="12">
        <f t="shared" si="0"/>
        <v>122</v>
      </c>
      <c r="F205" s="11" t="str">
        <f t="shared" si="1"/>
        <v>DIESEL COMUM</v>
      </c>
      <c r="G205" s="11"/>
      <c r="H205" s="11">
        <v>6000</v>
      </c>
      <c r="I205" s="11"/>
      <c r="J205" s="11">
        <f t="shared" si="2"/>
        <v>0</v>
      </c>
      <c r="K205" s="11" t="s">
        <v>39</v>
      </c>
      <c r="L205" s="11"/>
      <c r="M205" s="13"/>
      <c r="N205" s="11" t="s">
        <v>22</v>
      </c>
      <c r="O205" s="11" t="s">
        <v>41</v>
      </c>
      <c r="P205" s="11">
        <v>443550</v>
      </c>
      <c r="Q205" s="11">
        <f t="shared" si="10"/>
        <v>449550</v>
      </c>
      <c r="R205" s="11">
        <f t="shared" si="4"/>
        <v>6894</v>
      </c>
      <c r="S205" s="7"/>
      <c r="T205" s="7"/>
      <c r="U205" s="7"/>
      <c r="V205" s="7"/>
      <c r="W205" s="7"/>
      <c r="X205" s="7"/>
    </row>
    <row r="206" spans="1:24" ht="12.75" x14ac:dyDescent="0.2">
      <c r="A206" s="8">
        <v>45728.687413043983</v>
      </c>
      <c r="B206" s="9"/>
      <c r="C206" s="10">
        <v>45726</v>
      </c>
      <c r="D206" s="11" t="s">
        <v>76</v>
      </c>
      <c r="E206" s="12">
        <f t="shared" si="0"/>
        <v>122</v>
      </c>
      <c r="F206" s="11" t="str">
        <f t="shared" si="1"/>
        <v>DIESEL COMUM</v>
      </c>
      <c r="G206" s="11"/>
      <c r="H206" s="11">
        <v>80</v>
      </c>
      <c r="I206" s="11"/>
      <c r="J206" s="11">
        <f t="shared" si="2"/>
        <v>0</v>
      </c>
      <c r="K206" s="11">
        <v>180479</v>
      </c>
      <c r="L206" s="11"/>
      <c r="M206" s="13"/>
      <c r="N206" s="11" t="s">
        <v>22</v>
      </c>
      <c r="O206" s="11" t="s">
        <v>20</v>
      </c>
      <c r="P206" s="11">
        <v>441435</v>
      </c>
      <c r="Q206" s="11">
        <f t="shared" si="10"/>
        <v>443630</v>
      </c>
      <c r="R206" s="11">
        <f t="shared" si="4"/>
        <v>6814</v>
      </c>
      <c r="S206" s="7"/>
      <c r="T206" s="7"/>
      <c r="U206" s="7"/>
      <c r="V206" s="7"/>
      <c r="W206" s="7"/>
      <c r="X206" s="7"/>
    </row>
    <row r="207" spans="1:24" ht="12.75" x14ac:dyDescent="0.2">
      <c r="A207" s="15">
        <v>45728.692875231485</v>
      </c>
      <c r="B207" s="16"/>
      <c r="C207" s="10">
        <v>45728</v>
      </c>
      <c r="D207" s="11" t="s">
        <v>56</v>
      </c>
      <c r="E207" s="12">
        <f t="shared" si="0"/>
        <v>122</v>
      </c>
      <c r="F207" s="11" t="str">
        <f t="shared" si="1"/>
        <v>DIESEL COMUM</v>
      </c>
      <c r="G207" s="11"/>
      <c r="H207" s="11">
        <v>38</v>
      </c>
      <c r="I207" s="11"/>
      <c r="J207" s="11">
        <f t="shared" si="2"/>
        <v>0</v>
      </c>
      <c r="K207" s="11">
        <v>237341</v>
      </c>
      <c r="L207" s="11"/>
      <c r="M207" s="13"/>
      <c r="N207" s="11" t="s">
        <v>22</v>
      </c>
      <c r="O207" s="11" t="s">
        <v>20</v>
      </c>
      <c r="P207" s="11">
        <v>443817</v>
      </c>
      <c r="Q207" s="11">
        <f t="shared" si="10"/>
        <v>441473</v>
      </c>
      <c r="R207" s="11">
        <f t="shared" si="4"/>
        <v>6776</v>
      </c>
      <c r="S207" s="7"/>
      <c r="T207" s="7"/>
      <c r="U207" s="7"/>
      <c r="V207" s="7"/>
      <c r="W207" s="7"/>
      <c r="X207" s="7"/>
    </row>
    <row r="208" spans="1:24" ht="12.75" x14ac:dyDescent="0.2">
      <c r="A208" s="8">
        <v>45728.69345762732</v>
      </c>
      <c r="B208" s="9"/>
      <c r="C208" s="10">
        <v>45728</v>
      </c>
      <c r="D208" s="11" t="s">
        <v>77</v>
      </c>
      <c r="E208" s="12">
        <f t="shared" si="0"/>
        <v>122</v>
      </c>
      <c r="F208" s="11" t="str">
        <f t="shared" si="1"/>
        <v>DIESEL COMUM</v>
      </c>
      <c r="G208" s="11"/>
      <c r="H208" s="11">
        <v>120</v>
      </c>
      <c r="I208" s="11"/>
      <c r="J208" s="11">
        <f t="shared" si="2"/>
        <v>0</v>
      </c>
      <c r="K208" s="11">
        <v>148613</v>
      </c>
      <c r="L208" s="11"/>
      <c r="M208" s="13"/>
      <c r="N208" s="11" t="s">
        <v>22</v>
      </c>
      <c r="O208" s="11" t="s">
        <v>20</v>
      </c>
      <c r="P208" s="11">
        <v>443937</v>
      </c>
      <c r="Q208" s="11">
        <f t="shared" si="10"/>
        <v>443937</v>
      </c>
      <c r="R208" s="11">
        <f t="shared" si="4"/>
        <v>6656</v>
      </c>
      <c r="S208" s="7"/>
      <c r="T208" s="7"/>
      <c r="U208" s="7"/>
      <c r="V208" s="7"/>
      <c r="W208" s="7"/>
      <c r="X208" s="7"/>
    </row>
    <row r="209" spans="1:24" ht="12.75" x14ac:dyDescent="0.2">
      <c r="A209" s="15">
        <v>45729.424122835648</v>
      </c>
      <c r="B209" s="16"/>
      <c r="C209" s="10">
        <v>45729</v>
      </c>
      <c r="D209" s="11" t="s">
        <v>38</v>
      </c>
      <c r="E209" s="12">
        <f t="shared" si="0"/>
        <v>122</v>
      </c>
      <c r="F209" s="11" t="str">
        <f t="shared" si="1"/>
        <v>DIESEL COMUM</v>
      </c>
      <c r="G209" s="11"/>
      <c r="H209" s="11">
        <v>67</v>
      </c>
      <c r="I209" s="11"/>
      <c r="J209" s="11">
        <f t="shared" si="2"/>
        <v>0</v>
      </c>
      <c r="K209" s="11">
        <v>181041</v>
      </c>
      <c r="L209" s="11"/>
      <c r="M209" s="13"/>
      <c r="N209" s="11" t="s">
        <v>28</v>
      </c>
      <c r="O209" s="11" t="s">
        <v>20</v>
      </c>
      <c r="P209" s="11">
        <v>44404</v>
      </c>
      <c r="Q209" s="11">
        <f t="shared" si="10"/>
        <v>444004</v>
      </c>
      <c r="R209" s="11">
        <f t="shared" si="4"/>
        <v>6589</v>
      </c>
      <c r="S209" s="7"/>
      <c r="T209" s="7"/>
      <c r="U209" s="7"/>
      <c r="V209" s="7"/>
      <c r="W209" s="7"/>
      <c r="X209" s="7"/>
    </row>
    <row r="210" spans="1:24" ht="12.75" x14ac:dyDescent="0.2">
      <c r="A210" s="8">
        <v>45729.605158356484</v>
      </c>
      <c r="B210" s="9"/>
      <c r="C210" s="10">
        <v>45729</v>
      </c>
      <c r="D210" s="11" t="s">
        <v>78</v>
      </c>
      <c r="E210" s="12">
        <f t="shared" si="0"/>
        <v>122</v>
      </c>
      <c r="F210" s="11" t="str">
        <f t="shared" si="1"/>
        <v>DIESEL COMUM</v>
      </c>
      <c r="G210" s="11"/>
      <c r="H210" s="11">
        <v>25</v>
      </c>
      <c r="I210" s="11"/>
      <c r="J210" s="11">
        <f t="shared" si="2"/>
        <v>0</v>
      </c>
      <c r="K210" s="11">
        <v>503487</v>
      </c>
      <c r="L210" s="11"/>
      <c r="M210" s="13"/>
      <c r="N210" s="11" t="s">
        <v>28</v>
      </c>
      <c r="O210" s="11" t="s">
        <v>20</v>
      </c>
      <c r="P210" s="11">
        <v>444672</v>
      </c>
      <c r="Q210" s="11">
        <f t="shared" si="10"/>
        <v>44429</v>
      </c>
      <c r="R210" s="11">
        <f t="shared" si="4"/>
        <v>6564</v>
      </c>
      <c r="S210" s="7"/>
      <c r="T210" s="7"/>
      <c r="U210" s="7"/>
      <c r="V210" s="7"/>
      <c r="W210" s="7"/>
      <c r="X210" s="7"/>
    </row>
    <row r="211" spans="1:24" ht="12.75" x14ac:dyDescent="0.2">
      <c r="A211" s="15">
        <v>45730.358384409723</v>
      </c>
      <c r="B211" s="16"/>
      <c r="C211" s="10">
        <v>45730</v>
      </c>
      <c r="D211" s="11" t="s">
        <v>79</v>
      </c>
      <c r="E211" s="12">
        <f t="shared" si="0"/>
        <v>122</v>
      </c>
      <c r="F211" s="11" t="str">
        <f t="shared" si="1"/>
        <v>DIESEL COMUM</v>
      </c>
      <c r="G211" s="11"/>
      <c r="H211" s="11">
        <v>524</v>
      </c>
      <c r="I211" s="11"/>
      <c r="J211" s="11">
        <f t="shared" si="2"/>
        <v>0</v>
      </c>
      <c r="K211" s="11">
        <v>1044816</v>
      </c>
      <c r="L211" s="11"/>
      <c r="M211" s="13"/>
      <c r="N211" s="11" t="s">
        <v>19</v>
      </c>
      <c r="O211" s="11" t="s">
        <v>20</v>
      </c>
      <c r="P211" s="11">
        <v>445291</v>
      </c>
      <c r="Q211" s="11">
        <f t="shared" si="10"/>
        <v>445196</v>
      </c>
      <c r="R211" s="11">
        <f t="shared" si="4"/>
        <v>6040</v>
      </c>
      <c r="S211" s="7"/>
      <c r="T211" s="7"/>
      <c r="U211" s="7"/>
      <c r="V211" s="7"/>
      <c r="W211" s="7"/>
      <c r="X211" s="7"/>
    </row>
    <row r="212" spans="1:24" ht="12.75" x14ac:dyDescent="0.2">
      <c r="A212" s="8">
        <v>45730.362010798606</v>
      </c>
      <c r="B212" s="9"/>
      <c r="C212" s="10">
        <v>45730</v>
      </c>
      <c r="D212" s="11" t="s">
        <v>80</v>
      </c>
      <c r="E212" s="12">
        <f t="shared" si="0"/>
        <v>122</v>
      </c>
      <c r="F212" s="11" t="str">
        <f t="shared" si="1"/>
        <v>DIESEL COMUM</v>
      </c>
      <c r="G212" s="11"/>
      <c r="H212" s="11">
        <v>70</v>
      </c>
      <c r="I212" s="11"/>
      <c r="J212" s="11">
        <f t="shared" si="2"/>
        <v>0</v>
      </c>
      <c r="K212" s="11">
        <v>447547</v>
      </c>
      <c r="L212" s="11"/>
      <c r="M212" s="13"/>
      <c r="N212" s="11" t="s">
        <v>22</v>
      </c>
      <c r="O212" s="11" t="s">
        <v>20</v>
      </c>
      <c r="P212" s="11">
        <v>445361</v>
      </c>
      <c r="Q212" s="11">
        <f t="shared" si="10"/>
        <v>445361</v>
      </c>
      <c r="R212" s="11">
        <f t="shared" si="4"/>
        <v>5970</v>
      </c>
      <c r="S212" s="7"/>
      <c r="T212" s="7"/>
      <c r="U212" s="7"/>
      <c r="V212" s="7"/>
      <c r="W212" s="7"/>
      <c r="X212" s="7"/>
    </row>
    <row r="213" spans="1:24" ht="12.75" x14ac:dyDescent="0.2">
      <c r="A213" s="15">
        <v>45730.391627407407</v>
      </c>
      <c r="B213" s="16"/>
      <c r="C213" s="10">
        <v>45730</v>
      </c>
      <c r="D213" s="11" t="s">
        <v>48</v>
      </c>
      <c r="E213" s="12">
        <f t="shared" si="0"/>
        <v>122</v>
      </c>
      <c r="F213" s="11" t="str">
        <f t="shared" si="1"/>
        <v>DIESEL COMUM</v>
      </c>
      <c r="G213" s="11"/>
      <c r="H213" s="11">
        <v>135</v>
      </c>
      <c r="I213" s="11"/>
      <c r="J213" s="11">
        <f t="shared" si="2"/>
        <v>0</v>
      </c>
      <c r="K213" s="11">
        <v>819684</v>
      </c>
      <c r="L213" s="11"/>
      <c r="M213" s="13"/>
      <c r="N213" s="11" t="s">
        <v>22</v>
      </c>
      <c r="O213" s="11" t="s">
        <v>20</v>
      </c>
      <c r="P213" s="11">
        <v>445496</v>
      </c>
      <c r="Q213" s="11">
        <f t="shared" si="10"/>
        <v>445496</v>
      </c>
      <c r="R213" s="11">
        <f t="shared" si="4"/>
        <v>5835</v>
      </c>
      <c r="S213" s="7"/>
      <c r="T213" s="7"/>
      <c r="U213" s="7"/>
      <c r="V213" s="7"/>
      <c r="W213" s="7"/>
      <c r="X213" s="7"/>
    </row>
    <row r="214" spans="1:24" ht="12.75" x14ac:dyDescent="0.2">
      <c r="A214" s="8">
        <v>45730.517219131943</v>
      </c>
      <c r="B214" s="9"/>
      <c r="C214" s="10">
        <v>45730</v>
      </c>
      <c r="D214" s="11" t="s">
        <v>81</v>
      </c>
      <c r="E214" s="12">
        <f t="shared" si="0"/>
        <v>122</v>
      </c>
      <c r="F214" s="11" t="str">
        <f t="shared" si="1"/>
        <v>DIESEL COMUM</v>
      </c>
      <c r="G214" s="11"/>
      <c r="H214" s="11">
        <v>95</v>
      </c>
      <c r="I214" s="11"/>
      <c r="J214" s="11">
        <f t="shared" si="2"/>
        <v>0</v>
      </c>
      <c r="K214" s="11">
        <v>467641</v>
      </c>
      <c r="L214" s="11"/>
      <c r="M214" s="13"/>
      <c r="N214" s="11" t="s">
        <v>19</v>
      </c>
      <c r="O214" s="11" t="s">
        <v>20</v>
      </c>
      <c r="P214" s="11">
        <v>445591</v>
      </c>
      <c r="Q214" s="11">
        <f t="shared" si="10"/>
        <v>445591</v>
      </c>
      <c r="R214" s="11">
        <f t="shared" si="4"/>
        <v>5740</v>
      </c>
      <c r="S214" s="7"/>
      <c r="T214" s="7"/>
      <c r="U214" s="7"/>
      <c r="V214" s="7"/>
      <c r="W214" s="7"/>
      <c r="X214" s="7"/>
    </row>
    <row r="215" spans="1:24" ht="12.75" x14ac:dyDescent="0.2">
      <c r="A215" s="15">
        <v>45730.59473459491</v>
      </c>
      <c r="B215" s="16"/>
      <c r="C215" s="10">
        <v>45730</v>
      </c>
      <c r="D215" s="11" t="s">
        <v>56</v>
      </c>
      <c r="E215" s="12">
        <f t="shared" si="0"/>
        <v>122</v>
      </c>
      <c r="F215" s="11" t="str">
        <f t="shared" si="1"/>
        <v>DIESEL COMUM</v>
      </c>
      <c r="G215" s="11"/>
      <c r="H215" s="11">
        <v>12</v>
      </c>
      <c r="I215" s="11"/>
      <c r="J215" s="11">
        <f t="shared" si="2"/>
        <v>0</v>
      </c>
      <c r="K215" s="11">
        <v>237464</v>
      </c>
      <c r="L215" s="11"/>
      <c r="M215" s="13"/>
      <c r="N215" s="11" t="s">
        <v>28</v>
      </c>
      <c r="O215" s="11" t="s">
        <v>20</v>
      </c>
      <c r="P215" s="11">
        <v>445603</v>
      </c>
      <c r="Q215" s="11">
        <f t="shared" si="10"/>
        <v>445603</v>
      </c>
      <c r="R215" s="11">
        <f t="shared" si="4"/>
        <v>5728</v>
      </c>
      <c r="S215" s="7"/>
      <c r="T215" s="7"/>
      <c r="U215" s="7"/>
      <c r="V215" s="7"/>
      <c r="W215" s="7"/>
      <c r="X215" s="7"/>
    </row>
    <row r="216" spans="1:24" ht="12.75" x14ac:dyDescent="0.2">
      <c r="A216" s="8">
        <v>45730.649580405094</v>
      </c>
      <c r="B216" s="9"/>
      <c r="C216" s="10">
        <v>45730</v>
      </c>
      <c r="D216" s="11" t="s">
        <v>77</v>
      </c>
      <c r="E216" s="12">
        <f t="shared" si="0"/>
        <v>122</v>
      </c>
      <c r="F216" s="11" t="str">
        <f t="shared" si="1"/>
        <v>DIESEL COMUM</v>
      </c>
      <c r="G216" s="11"/>
      <c r="H216" s="11">
        <v>110</v>
      </c>
      <c r="I216" s="11"/>
      <c r="J216" s="11">
        <f t="shared" si="2"/>
        <v>0</v>
      </c>
      <c r="K216" s="11">
        <v>148991</v>
      </c>
      <c r="L216" s="11"/>
      <c r="M216" s="13"/>
      <c r="N216" s="11" t="s">
        <v>19</v>
      </c>
      <c r="O216" s="11" t="s">
        <v>20</v>
      </c>
      <c r="P216" s="11">
        <v>445720</v>
      </c>
      <c r="Q216" s="11">
        <f t="shared" si="10"/>
        <v>445713</v>
      </c>
      <c r="R216" s="11">
        <f t="shared" si="4"/>
        <v>5618</v>
      </c>
      <c r="S216" s="7"/>
      <c r="T216" s="7"/>
      <c r="U216" s="7"/>
      <c r="V216" s="7"/>
      <c r="W216" s="7"/>
      <c r="X216" s="7"/>
    </row>
    <row r="217" spans="1:24" ht="12.75" x14ac:dyDescent="0.2">
      <c r="A217" s="15">
        <v>45730.651118912036</v>
      </c>
      <c r="B217" s="16"/>
      <c r="C217" s="10">
        <v>45730</v>
      </c>
      <c r="D217" s="11" t="s">
        <v>68</v>
      </c>
      <c r="E217" s="12">
        <f t="shared" si="0"/>
        <v>122</v>
      </c>
      <c r="F217" s="11" t="str">
        <f t="shared" si="1"/>
        <v>DIESEL COMUM</v>
      </c>
      <c r="G217" s="11"/>
      <c r="H217" s="11">
        <v>156</v>
      </c>
      <c r="I217" s="11"/>
      <c r="J217" s="11">
        <f t="shared" si="2"/>
        <v>0</v>
      </c>
      <c r="K217" s="11">
        <v>93079</v>
      </c>
      <c r="L217" s="11"/>
      <c r="M217" s="13"/>
      <c r="N217" s="11" t="s">
        <v>19</v>
      </c>
      <c r="O217" s="11" t="s">
        <v>20</v>
      </c>
      <c r="P217" s="11">
        <v>445869</v>
      </c>
      <c r="Q217" s="11">
        <f t="shared" si="10"/>
        <v>445876</v>
      </c>
      <c r="R217" s="11">
        <f t="shared" si="4"/>
        <v>5462</v>
      </c>
      <c r="S217" s="7"/>
      <c r="T217" s="7"/>
      <c r="U217" s="7"/>
      <c r="V217" s="7"/>
      <c r="W217" s="7"/>
      <c r="X217" s="7"/>
    </row>
    <row r="218" spans="1:24" ht="12.75" x14ac:dyDescent="0.2">
      <c r="A218" s="8">
        <v>45730.654340196765</v>
      </c>
      <c r="B218" s="9"/>
      <c r="C218" s="10">
        <v>45730</v>
      </c>
      <c r="D218" s="11" t="s">
        <v>82</v>
      </c>
      <c r="E218" s="12">
        <f t="shared" si="0"/>
        <v>122</v>
      </c>
      <c r="F218" s="11" t="str">
        <f t="shared" si="1"/>
        <v>DIESEL COMUM</v>
      </c>
      <c r="G218" s="11"/>
      <c r="H218" s="11">
        <v>60</v>
      </c>
      <c r="I218" s="11"/>
      <c r="J218" s="11">
        <f t="shared" si="2"/>
        <v>0</v>
      </c>
      <c r="K218" s="11">
        <v>77849</v>
      </c>
      <c r="L218" s="11"/>
      <c r="M218" s="13"/>
      <c r="N218" s="11" t="s">
        <v>19</v>
      </c>
      <c r="O218" s="11" t="s">
        <v>20</v>
      </c>
      <c r="P218" s="11">
        <v>445929</v>
      </c>
      <c r="Q218" s="11">
        <f t="shared" si="10"/>
        <v>445929</v>
      </c>
      <c r="R218" s="11">
        <f t="shared" si="4"/>
        <v>5402</v>
      </c>
      <c r="S218" s="7"/>
      <c r="T218" s="7"/>
      <c r="U218" s="7"/>
      <c r="V218" s="7"/>
      <c r="W218" s="7"/>
      <c r="X218" s="7"/>
    </row>
    <row r="219" spans="1:24" ht="12.75" x14ac:dyDescent="0.2">
      <c r="A219" s="15">
        <v>45730.73172038194</v>
      </c>
      <c r="B219" s="16"/>
      <c r="C219" s="10">
        <v>45730</v>
      </c>
      <c r="D219" s="11" t="s">
        <v>62</v>
      </c>
      <c r="E219" s="12">
        <f t="shared" si="0"/>
        <v>122</v>
      </c>
      <c r="F219" s="11" t="str">
        <f t="shared" si="1"/>
        <v>DIESEL COMUM</v>
      </c>
      <c r="G219" s="11"/>
      <c r="H219" s="11">
        <v>160</v>
      </c>
      <c r="I219" s="11"/>
      <c r="J219" s="11">
        <f t="shared" si="2"/>
        <v>0</v>
      </c>
      <c r="K219" s="11">
        <v>688134</v>
      </c>
      <c r="L219" s="11"/>
      <c r="M219" s="13"/>
      <c r="N219" s="11" t="s">
        <v>50</v>
      </c>
      <c r="O219" s="11" t="s">
        <v>20</v>
      </c>
      <c r="P219" s="11">
        <v>446089</v>
      </c>
      <c r="Q219" s="11">
        <f t="shared" si="10"/>
        <v>446089</v>
      </c>
      <c r="R219" s="11">
        <f t="shared" si="4"/>
        <v>5242</v>
      </c>
      <c r="S219" s="7"/>
      <c r="T219" s="7"/>
      <c r="U219" s="7"/>
      <c r="V219" s="7"/>
      <c r="W219" s="7"/>
      <c r="X219" s="7"/>
    </row>
    <row r="220" spans="1:24" ht="12.75" x14ac:dyDescent="0.2">
      <c r="A220" s="8">
        <v>45730.772977974542</v>
      </c>
      <c r="B220" s="9"/>
      <c r="C220" s="10">
        <v>45730</v>
      </c>
      <c r="D220" s="11" t="s">
        <v>83</v>
      </c>
      <c r="E220" s="12">
        <f t="shared" si="0"/>
        <v>122</v>
      </c>
      <c r="F220" s="11" t="str">
        <f t="shared" si="1"/>
        <v>DIESEL COMUM</v>
      </c>
      <c r="G220" s="11"/>
      <c r="H220" s="11">
        <v>78</v>
      </c>
      <c r="I220" s="11"/>
      <c r="J220" s="11">
        <f t="shared" si="2"/>
        <v>0</v>
      </c>
      <c r="K220" s="11">
        <v>181638</v>
      </c>
      <c r="L220" s="11"/>
      <c r="M220" s="13"/>
      <c r="N220" s="11" t="s">
        <v>51</v>
      </c>
      <c r="O220" s="11" t="s">
        <v>20</v>
      </c>
      <c r="P220" s="11">
        <v>446167</v>
      </c>
      <c r="Q220" s="11">
        <f t="shared" si="10"/>
        <v>446167</v>
      </c>
      <c r="R220" s="11">
        <f t="shared" si="4"/>
        <v>5164</v>
      </c>
      <c r="S220" s="7"/>
      <c r="T220" s="7"/>
      <c r="U220" s="7"/>
      <c r="V220" s="7"/>
      <c r="W220" s="7"/>
      <c r="X220" s="7"/>
    </row>
    <row r="221" spans="1:24" ht="12.75" x14ac:dyDescent="0.2">
      <c r="A221" s="15">
        <v>45731.341609374998</v>
      </c>
      <c r="B221" s="16"/>
      <c r="C221" s="10">
        <v>45731</v>
      </c>
      <c r="D221" s="11" t="s">
        <v>46</v>
      </c>
      <c r="E221" s="12">
        <f t="shared" si="0"/>
        <v>122</v>
      </c>
      <c r="F221" s="11" t="str">
        <f t="shared" si="1"/>
        <v>DIESEL COMUM</v>
      </c>
      <c r="G221" s="11"/>
      <c r="H221" s="11">
        <v>514</v>
      </c>
      <c r="I221" s="11"/>
      <c r="J221" s="11">
        <f t="shared" si="2"/>
        <v>0</v>
      </c>
      <c r="K221" s="11">
        <v>67645</v>
      </c>
      <c r="L221" s="11"/>
      <c r="M221" s="13"/>
      <c r="N221" s="11" t="s">
        <v>50</v>
      </c>
      <c r="O221" s="11" t="s">
        <v>20</v>
      </c>
      <c r="P221" s="11">
        <v>446681</v>
      </c>
      <c r="Q221" s="11">
        <f t="shared" si="10"/>
        <v>446681</v>
      </c>
      <c r="R221" s="11">
        <f t="shared" si="4"/>
        <v>4650</v>
      </c>
      <c r="S221" s="7"/>
      <c r="T221" s="7"/>
      <c r="U221" s="7"/>
      <c r="V221" s="7"/>
      <c r="W221" s="7"/>
      <c r="X221" s="7"/>
    </row>
    <row r="222" spans="1:24" ht="12.75" x14ac:dyDescent="0.2">
      <c r="A222" s="8">
        <v>45731.346736979162</v>
      </c>
      <c r="B222" s="9"/>
      <c r="C222" s="10">
        <v>45731</v>
      </c>
      <c r="D222" s="11" t="s">
        <v>35</v>
      </c>
      <c r="E222" s="12">
        <f t="shared" si="0"/>
        <v>122</v>
      </c>
      <c r="F222" s="11" t="str">
        <f t="shared" si="1"/>
        <v>DIESEL COMUM</v>
      </c>
      <c r="G222" s="11"/>
      <c r="H222" s="11">
        <v>325</v>
      </c>
      <c r="I222" s="11"/>
      <c r="J222" s="11">
        <f t="shared" si="2"/>
        <v>0</v>
      </c>
      <c r="K222" s="11">
        <v>35131</v>
      </c>
      <c r="L222" s="11"/>
      <c r="M222" s="13"/>
      <c r="N222" s="11" t="s">
        <v>50</v>
      </c>
      <c r="O222" s="11" t="s">
        <v>20</v>
      </c>
      <c r="P222" s="11">
        <v>447007</v>
      </c>
      <c r="Q222" s="11">
        <f t="shared" si="10"/>
        <v>447006</v>
      </c>
      <c r="R222" s="11">
        <f t="shared" si="4"/>
        <v>4325</v>
      </c>
      <c r="S222" s="7"/>
      <c r="T222" s="7"/>
      <c r="U222" s="7"/>
      <c r="V222" s="7"/>
      <c r="W222" s="7"/>
      <c r="X222" s="7"/>
    </row>
    <row r="223" spans="1:24" ht="12.75" x14ac:dyDescent="0.2">
      <c r="A223" s="15">
        <v>45733.350241655091</v>
      </c>
      <c r="B223" s="16"/>
      <c r="C223" s="10">
        <v>45733</v>
      </c>
      <c r="D223" s="11" t="s">
        <v>80</v>
      </c>
      <c r="E223" s="12">
        <f t="shared" si="0"/>
        <v>122</v>
      </c>
      <c r="F223" s="11" t="str">
        <f t="shared" si="1"/>
        <v>DIESEL COMUM</v>
      </c>
      <c r="G223" s="11"/>
      <c r="H223" s="11">
        <v>165</v>
      </c>
      <c r="I223" s="11"/>
      <c r="J223" s="11">
        <f t="shared" si="2"/>
        <v>0</v>
      </c>
      <c r="K223" s="11">
        <v>438404</v>
      </c>
      <c r="L223" s="11"/>
      <c r="M223" s="13"/>
      <c r="N223" s="11" t="s">
        <v>22</v>
      </c>
      <c r="O223" s="11" t="s">
        <v>20</v>
      </c>
      <c r="P223" s="11">
        <v>447172</v>
      </c>
      <c r="Q223" s="11">
        <f t="shared" si="10"/>
        <v>447172</v>
      </c>
      <c r="R223" s="11">
        <f t="shared" si="4"/>
        <v>4160</v>
      </c>
      <c r="S223" s="7"/>
      <c r="T223" s="7"/>
      <c r="U223" s="7"/>
      <c r="V223" s="7"/>
      <c r="W223" s="7"/>
      <c r="X223" s="7"/>
    </row>
    <row r="224" spans="1:24" ht="12.75" x14ac:dyDescent="0.2">
      <c r="A224" s="8">
        <v>45733.362118356483</v>
      </c>
      <c r="B224" s="9"/>
      <c r="C224" s="10">
        <v>45733</v>
      </c>
      <c r="D224" s="11" t="s">
        <v>49</v>
      </c>
      <c r="E224" s="12">
        <f t="shared" si="0"/>
        <v>122</v>
      </c>
      <c r="F224" s="11" t="str">
        <f t="shared" si="1"/>
        <v>DIESEL COMUM</v>
      </c>
      <c r="G224" s="11"/>
      <c r="H224" s="11">
        <v>233</v>
      </c>
      <c r="I224" s="11"/>
      <c r="J224" s="11">
        <f t="shared" si="2"/>
        <v>0</v>
      </c>
      <c r="K224" s="11">
        <v>95146</v>
      </c>
      <c r="L224" s="11"/>
      <c r="M224" s="13"/>
      <c r="N224" s="11" t="s">
        <v>28</v>
      </c>
      <c r="O224" s="11" t="s">
        <v>20</v>
      </c>
      <c r="P224" s="11">
        <v>447405</v>
      </c>
      <c r="Q224" s="11">
        <f t="shared" si="10"/>
        <v>447405</v>
      </c>
      <c r="R224" s="11">
        <f t="shared" si="4"/>
        <v>3927</v>
      </c>
      <c r="S224" s="7"/>
      <c r="T224" s="7"/>
      <c r="U224" s="7"/>
      <c r="V224" s="7"/>
      <c r="W224" s="7"/>
      <c r="X224" s="7"/>
    </row>
    <row r="225" spans="1:24" ht="12.75" x14ac:dyDescent="0.2">
      <c r="A225" s="15">
        <v>45733.411266168987</v>
      </c>
      <c r="B225" s="16"/>
      <c r="C225" s="10">
        <v>45733</v>
      </c>
      <c r="D225" s="11" t="s">
        <v>84</v>
      </c>
      <c r="E225" s="12">
        <f t="shared" si="0"/>
        <v>122</v>
      </c>
      <c r="F225" s="11" t="str">
        <f t="shared" si="1"/>
        <v>DIESEL COMUM</v>
      </c>
      <c r="G225" s="11"/>
      <c r="H225" s="11">
        <v>595</v>
      </c>
      <c r="I225" s="11"/>
      <c r="J225" s="11">
        <f t="shared" si="2"/>
        <v>0</v>
      </c>
      <c r="K225" s="11">
        <v>358541</v>
      </c>
      <c r="L225" s="11"/>
      <c r="M225" s="13"/>
      <c r="N225" s="11" t="s">
        <v>19</v>
      </c>
      <c r="O225" s="11" t="s">
        <v>20</v>
      </c>
      <c r="P225" s="11">
        <v>448000</v>
      </c>
      <c r="Q225" s="11">
        <f t="shared" si="10"/>
        <v>448000</v>
      </c>
      <c r="R225" s="11">
        <f t="shared" si="4"/>
        <v>3332</v>
      </c>
      <c r="S225" s="7"/>
      <c r="T225" s="7"/>
      <c r="U225" s="7"/>
      <c r="V225" s="7"/>
      <c r="W225" s="7"/>
      <c r="X225" s="7"/>
    </row>
    <row r="226" spans="1:24" ht="12.75" x14ac:dyDescent="0.2">
      <c r="A226" s="8">
        <v>45733.413947256944</v>
      </c>
      <c r="B226" s="9"/>
      <c r="C226" s="10">
        <v>45733</v>
      </c>
      <c r="D226" s="11" t="s">
        <v>68</v>
      </c>
      <c r="E226" s="12">
        <f t="shared" si="0"/>
        <v>122</v>
      </c>
      <c r="F226" s="11" t="str">
        <f t="shared" si="1"/>
        <v>DIESEL COMUM</v>
      </c>
      <c r="G226" s="11"/>
      <c r="H226" s="11">
        <v>128</v>
      </c>
      <c r="I226" s="11"/>
      <c r="J226" s="11">
        <f t="shared" si="2"/>
        <v>0</v>
      </c>
      <c r="K226" s="11">
        <v>93932</v>
      </c>
      <c r="L226" s="11"/>
      <c r="M226" s="13"/>
      <c r="N226" s="11" t="s">
        <v>19</v>
      </c>
      <c r="O226" s="11" t="s">
        <v>20</v>
      </c>
      <c r="P226" s="11">
        <v>448128</v>
      </c>
      <c r="Q226" s="11">
        <f t="shared" si="10"/>
        <v>448128</v>
      </c>
      <c r="R226" s="11">
        <f t="shared" si="4"/>
        <v>3204</v>
      </c>
      <c r="S226" s="7"/>
      <c r="T226" s="7"/>
      <c r="U226" s="7"/>
      <c r="V226" s="7"/>
      <c r="W226" s="7"/>
      <c r="X226" s="7"/>
    </row>
    <row r="227" spans="1:24" ht="12.75" x14ac:dyDescent="0.2">
      <c r="A227" s="15">
        <v>45733.52183824074</v>
      </c>
      <c r="B227" s="16"/>
      <c r="C227" s="10">
        <v>45733</v>
      </c>
      <c r="D227" s="11" t="s">
        <v>39</v>
      </c>
      <c r="E227" s="12">
        <f t="shared" si="0"/>
        <v>122</v>
      </c>
      <c r="F227" s="11" t="str">
        <f t="shared" si="1"/>
        <v>DIESEL COMUM</v>
      </c>
      <c r="G227" s="11"/>
      <c r="H227" s="11">
        <v>3000</v>
      </c>
      <c r="I227" s="11"/>
      <c r="J227" s="11">
        <f t="shared" si="2"/>
        <v>0</v>
      </c>
      <c r="K227" s="11" t="s">
        <v>39</v>
      </c>
      <c r="L227" s="11"/>
      <c r="M227" s="13"/>
      <c r="N227" s="11" t="s">
        <v>19</v>
      </c>
      <c r="O227" s="11" t="s">
        <v>41</v>
      </c>
      <c r="P227" s="11">
        <v>448128</v>
      </c>
      <c r="Q227" s="11">
        <f t="shared" si="10"/>
        <v>451128</v>
      </c>
      <c r="R227" s="11">
        <f t="shared" si="4"/>
        <v>6204</v>
      </c>
      <c r="S227" s="7"/>
      <c r="T227" s="7"/>
      <c r="U227" s="7"/>
      <c r="V227" s="7"/>
      <c r="W227" s="7"/>
      <c r="X227" s="7"/>
    </row>
    <row r="228" spans="1:24" ht="12.75" x14ac:dyDescent="0.2">
      <c r="A228" s="8">
        <v>45733.604367060187</v>
      </c>
      <c r="B228" s="9"/>
      <c r="C228" s="10">
        <v>45733</v>
      </c>
      <c r="D228" s="11" t="s">
        <v>72</v>
      </c>
      <c r="E228" s="12">
        <f t="shared" si="0"/>
        <v>122</v>
      </c>
      <c r="F228" s="11" t="str">
        <f t="shared" si="1"/>
        <v>DIESEL COMUM</v>
      </c>
      <c r="G228" s="11"/>
      <c r="H228" s="11">
        <v>110</v>
      </c>
      <c r="I228" s="11"/>
      <c r="J228" s="11">
        <f t="shared" si="2"/>
        <v>0</v>
      </c>
      <c r="K228" s="11">
        <v>757791</v>
      </c>
      <c r="L228" s="11"/>
      <c r="M228" s="13"/>
      <c r="N228" s="11" t="s">
        <v>22</v>
      </c>
      <c r="O228" s="11" t="s">
        <v>20</v>
      </c>
      <c r="P228" s="11">
        <v>448238</v>
      </c>
      <c r="Q228" s="11">
        <f t="shared" si="10"/>
        <v>448238</v>
      </c>
      <c r="R228" s="11">
        <f t="shared" si="4"/>
        <v>6094</v>
      </c>
      <c r="S228" s="7"/>
      <c r="T228" s="7"/>
      <c r="U228" s="7"/>
      <c r="V228" s="7"/>
      <c r="W228" s="7"/>
      <c r="X228" s="7"/>
    </row>
    <row r="229" spans="1:24" ht="12.75" x14ac:dyDescent="0.2">
      <c r="A229" s="15">
        <v>45733.701670243056</v>
      </c>
      <c r="B229" s="16"/>
      <c r="C229" s="10">
        <v>45733</v>
      </c>
      <c r="D229" s="11" t="s">
        <v>81</v>
      </c>
      <c r="E229" s="12">
        <f t="shared" si="0"/>
        <v>122</v>
      </c>
      <c r="F229" s="11" t="str">
        <f t="shared" si="1"/>
        <v>DIESEL COMUM</v>
      </c>
      <c r="G229" s="11"/>
      <c r="H229" s="11">
        <v>208</v>
      </c>
      <c r="I229" s="11"/>
      <c r="J229" s="11">
        <f t="shared" si="2"/>
        <v>0</v>
      </c>
      <c r="K229" s="11">
        <v>468510</v>
      </c>
      <c r="L229" s="11"/>
      <c r="M229" s="13"/>
      <c r="N229" s="11" t="s">
        <v>22</v>
      </c>
      <c r="O229" s="11" t="s">
        <v>20</v>
      </c>
      <c r="P229" s="11">
        <v>448446</v>
      </c>
      <c r="Q229" s="11">
        <f t="shared" si="10"/>
        <v>448446</v>
      </c>
      <c r="R229" s="11">
        <f t="shared" si="4"/>
        <v>5886</v>
      </c>
      <c r="S229" s="7"/>
      <c r="T229" s="7"/>
      <c r="U229" s="7"/>
      <c r="V229" s="7"/>
      <c r="W229" s="7"/>
      <c r="X229" s="7"/>
    </row>
    <row r="230" spans="1:24" ht="12.75" x14ac:dyDescent="0.2">
      <c r="A230" s="8">
        <v>45733.705907418982</v>
      </c>
      <c r="B230" s="9"/>
      <c r="C230" s="10">
        <v>45733</v>
      </c>
      <c r="D230" s="11" t="s">
        <v>56</v>
      </c>
      <c r="E230" s="12">
        <f t="shared" si="0"/>
        <v>122</v>
      </c>
      <c r="F230" s="11" t="str">
        <f t="shared" si="1"/>
        <v>DIESEL COMUM</v>
      </c>
      <c r="G230" s="11"/>
      <c r="H230" s="11">
        <v>29</v>
      </c>
      <c r="I230" s="11"/>
      <c r="J230" s="11">
        <f t="shared" si="2"/>
        <v>0</v>
      </c>
      <c r="K230" s="11">
        <v>237914</v>
      </c>
      <c r="L230" s="11"/>
      <c r="M230" s="13"/>
      <c r="N230" s="11" t="s">
        <v>22</v>
      </c>
      <c r="O230" s="11" t="s">
        <v>20</v>
      </c>
      <c r="P230" s="11">
        <v>448475</v>
      </c>
      <c r="Q230" s="11">
        <f t="shared" si="10"/>
        <v>448475</v>
      </c>
      <c r="R230" s="11">
        <f t="shared" si="4"/>
        <v>5857</v>
      </c>
      <c r="S230" s="7"/>
      <c r="T230" s="7"/>
      <c r="U230" s="7"/>
      <c r="V230" s="7"/>
      <c r="W230" s="7"/>
      <c r="X230" s="7"/>
    </row>
    <row r="231" spans="1:24" ht="12.75" x14ac:dyDescent="0.2">
      <c r="A231" s="15">
        <v>45734.337724375</v>
      </c>
      <c r="B231" s="16"/>
      <c r="C231" s="10">
        <v>45734</v>
      </c>
      <c r="D231" s="11" t="s">
        <v>42</v>
      </c>
      <c r="E231" s="12">
        <f t="shared" si="0"/>
        <v>122</v>
      </c>
      <c r="F231" s="11" t="str">
        <f t="shared" si="1"/>
        <v>DIESEL COMUM</v>
      </c>
      <c r="G231" s="11"/>
      <c r="H231" s="11">
        <v>360</v>
      </c>
      <c r="I231" s="11"/>
      <c r="J231" s="11">
        <f t="shared" si="2"/>
        <v>0</v>
      </c>
      <c r="K231" s="11">
        <v>12814</v>
      </c>
      <c r="L231" s="11"/>
      <c r="M231" s="13"/>
      <c r="N231" s="11" t="s">
        <v>28</v>
      </c>
      <c r="O231" s="11" t="s">
        <v>20</v>
      </c>
      <c r="P231" s="11">
        <v>448834</v>
      </c>
      <c r="Q231" s="11">
        <f t="shared" si="10"/>
        <v>448835</v>
      </c>
      <c r="R231" s="11">
        <f t="shared" si="4"/>
        <v>5497</v>
      </c>
      <c r="S231" s="7"/>
      <c r="T231" s="7"/>
      <c r="U231" s="7"/>
      <c r="V231" s="7"/>
      <c r="W231" s="7"/>
      <c r="X231" s="7"/>
    </row>
    <row r="232" spans="1:24" ht="12.75" x14ac:dyDescent="0.2">
      <c r="A232" s="8">
        <v>45734.344973680556</v>
      </c>
      <c r="B232" s="9"/>
      <c r="C232" s="10">
        <v>45734</v>
      </c>
      <c r="D232" s="11" t="s">
        <v>35</v>
      </c>
      <c r="E232" s="12">
        <f t="shared" si="0"/>
        <v>122</v>
      </c>
      <c r="F232" s="11" t="str">
        <f t="shared" si="1"/>
        <v>DIESEL COMUM</v>
      </c>
      <c r="G232" s="11"/>
      <c r="H232" s="11">
        <v>202</v>
      </c>
      <c r="I232" s="11"/>
      <c r="J232" s="11">
        <f t="shared" si="2"/>
        <v>0</v>
      </c>
      <c r="K232" s="11">
        <v>35520</v>
      </c>
      <c r="L232" s="11"/>
      <c r="M232" s="13"/>
      <c r="N232" s="11" t="s">
        <v>28</v>
      </c>
      <c r="O232" s="11" t="s">
        <v>20</v>
      </c>
      <c r="P232" s="11">
        <v>449036</v>
      </c>
      <c r="Q232" s="11">
        <f t="shared" si="10"/>
        <v>449036</v>
      </c>
      <c r="R232" s="11">
        <f t="shared" si="4"/>
        <v>5295</v>
      </c>
      <c r="S232" s="7"/>
      <c r="T232" s="7"/>
      <c r="U232" s="7"/>
      <c r="V232" s="7"/>
      <c r="W232" s="7"/>
      <c r="X232" s="7"/>
    </row>
    <row r="233" spans="1:24" ht="12.75" x14ac:dyDescent="0.2">
      <c r="A233" s="15">
        <v>45734.36434965278</v>
      </c>
      <c r="B233" s="16"/>
      <c r="C233" s="10">
        <v>45734</v>
      </c>
      <c r="D233" s="11" t="s">
        <v>21</v>
      </c>
      <c r="E233" s="12">
        <f t="shared" si="0"/>
        <v>122</v>
      </c>
      <c r="F233" s="11" t="str">
        <f t="shared" si="1"/>
        <v>DIESEL COMUM</v>
      </c>
      <c r="G233" s="11"/>
      <c r="H233" s="11">
        <v>90</v>
      </c>
      <c r="I233" s="11"/>
      <c r="J233" s="11">
        <f t="shared" si="2"/>
        <v>0</v>
      </c>
      <c r="K233" s="11">
        <v>400785</v>
      </c>
      <c r="L233" s="11"/>
      <c r="M233" s="13"/>
      <c r="N233" s="11" t="s">
        <v>28</v>
      </c>
      <c r="O233" s="11" t="s">
        <v>20</v>
      </c>
      <c r="P233" s="11">
        <v>449126</v>
      </c>
      <c r="Q233" s="11">
        <f t="shared" si="10"/>
        <v>449126</v>
      </c>
      <c r="R233" s="11">
        <f t="shared" si="4"/>
        <v>5205</v>
      </c>
      <c r="S233" s="7"/>
      <c r="T233" s="7"/>
      <c r="U233" s="7"/>
      <c r="V233" s="7"/>
      <c r="W233" s="7"/>
      <c r="X233" s="7"/>
    </row>
    <row r="234" spans="1:24" ht="12.75" x14ac:dyDescent="0.2">
      <c r="A234" s="8">
        <v>45743.308964814816</v>
      </c>
      <c r="B234" s="9"/>
      <c r="C234" s="10">
        <v>45743</v>
      </c>
      <c r="D234" s="11" t="s">
        <v>47</v>
      </c>
      <c r="E234" s="12">
        <f t="shared" si="0"/>
        <v>122</v>
      </c>
      <c r="F234" s="11" t="str">
        <f t="shared" si="1"/>
        <v>DIESEL COMUM</v>
      </c>
      <c r="G234" s="11"/>
      <c r="H234" s="11">
        <v>394</v>
      </c>
      <c r="I234" s="11"/>
      <c r="J234" s="11">
        <f t="shared" si="2"/>
        <v>0</v>
      </c>
      <c r="K234" s="11">
        <v>662885</v>
      </c>
      <c r="L234" s="11"/>
      <c r="M234" s="13"/>
      <c r="N234" s="11" t="s">
        <v>19</v>
      </c>
      <c r="O234" s="11" t="s">
        <v>20</v>
      </c>
      <c r="P234" s="11">
        <v>457765</v>
      </c>
      <c r="Q234" s="11">
        <f t="shared" si="10"/>
        <v>449520</v>
      </c>
      <c r="R234" s="11">
        <f t="shared" si="4"/>
        <v>4811</v>
      </c>
      <c r="S234" s="7"/>
      <c r="T234" s="7"/>
      <c r="U234" s="7"/>
      <c r="V234" s="7"/>
      <c r="W234" s="7"/>
      <c r="X234" s="7"/>
    </row>
    <row r="235" spans="1:24" ht="12.75" x14ac:dyDescent="0.2">
      <c r="A235" s="15">
        <v>45734.495838541668</v>
      </c>
      <c r="B235" s="16"/>
      <c r="C235" s="10">
        <v>45734</v>
      </c>
      <c r="D235" s="11" t="s">
        <v>77</v>
      </c>
      <c r="E235" s="12">
        <f t="shared" si="0"/>
        <v>122</v>
      </c>
      <c r="F235" s="11" t="str">
        <f t="shared" si="1"/>
        <v>DIESEL COMUM</v>
      </c>
      <c r="G235" s="11"/>
      <c r="H235" s="11">
        <v>103</v>
      </c>
      <c r="I235" s="11"/>
      <c r="J235" s="11">
        <f t="shared" si="2"/>
        <v>0</v>
      </c>
      <c r="K235" s="11">
        <v>149322</v>
      </c>
      <c r="L235" s="11"/>
      <c r="M235" s="13"/>
      <c r="N235" s="11" t="s">
        <v>19</v>
      </c>
      <c r="O235" s="11" t="s">
        <v>20</v>
      </c>
      <c r="P235" s="11">
        <v>449535</v>
      </c>
      <c r="Q235" s="11">
        <f t="shared" si="10"/>
        <v>457868</v>
      </c>
      <c r="R235" s="11">
        <f t="shared" si="4"/>
        <v>4708</v>
      </c>
      <c r="S235" s="7"/>
      <c r="T235" s="7"/>
      <c r="U235" s="7"/>
      <c r="V235" s="7"/>
      <c r="W235" s="7"/>
      <c r="X235" s="7"/>
    </row>
    <row r="236" spans="1:24" ht="12.75" x14ac:dyDescent="0.2">
      <c r="A236" s="8">
        <v>45734.601602615745</v>
      </c>
      <c r="B236" s="9"/>
      <c r="C236" s="10">
        <v>45734</v>
      </c>
      <c r="D236" s="11" t="s">
        <v>76</v>
      </c>
      <c r="E236" s="12">
        <f t="shared" si="0"/>
        <v>122</v>
      </c>
      <c r="F236" s="11" t="str">
        <f t="shared" si="1"/>
        <v>DIESEL COMUM</v>
      </c>
      <c r="G236" s="11"/>
      <c r="H236" s="11">
        <v>60</v>
      </c>
      <c r="I236" s="11"/>
      <c r="J236" s="11">
        <f t="shared" si="2"/>
        <v>0</v>
      </c>
      <c r="K236" s="11">
        <v>182165</v>
      </c>
      <c r="L236" s="11"/>
      <c r="M236" s="13"/>
      <c r="N236" s="11" t="s">
        <v>22</v>
      </c>
      <c r="O236" s="11" t="s">
        <v>20</v>
      </c>
      <c r="P236" s="11">
        <v>449594</v>
      </c>
      <c r="Q236" s="11">
        <f t="shared" si="10"/>
        <v>449595</v>
      </c>
      <c r="R236" s="11">
        <f t="shared" si="4"/>
        <v>4648</v>
      </c>
      <c r="S236" s="7"/>
      <c r="T236" s="7"/>
      <c r="U236" s="7"/>
      <c r="V236" s="7"/>
      <c r="W236" s="7"/>
      <c r="X236" s="7"/>
    </row>
    <row r="237" spans="1:24" ht="12.75" x14ac:dyDescent="0.2">
      <c r="A237" s="15">
        <v>45735.434652916665</v>
      </c>
      <c r="B237" s="16"/>
      <c r="C237" s="10">
        <v>45735</v>
      </c>
      <c r="D237" s="11" t="s">
        <v>85</v>
      </c>
      <c r="E237" s="12">
        <f t="shared" si="0"/>
        <v>122</v>
      </c>
      <c r="F237" s="11" t="str">
        <f t="shared" si="1"/>
        <v>DIESEL COMUM</v>
      </c>
      <c r="G237" s="11"/>
      <c r="H237" s="11">
        <v>88</v>
      </c>
      <c r="I237" s="11"/>
      <c r="J237" s="11">
        <f t="shared" si="2"/>
        <v>0</v>
      </c>
      <c r="K237" s="11">
        <v>397068</v>
      </c>
      <c r="L237" s="11"/>
      <c r="M237" s="13"/>
      <c r="N237" s="11" t="s">
        <v>28</v>
      </c>
      <c r="O237" s="11" t="s">
        <v>20</v>
      </c>
      <c r="P237" s="11">
        <v>449732</v>
      </c>
      <c r="Q237" s="11">
        <f t="shared" si="10"/>
        <v>449682</v>
      </c>
      <c r="R237" s="11">
        <f t="shared" si="4"/>
        <v>4560</v>
      </c>
      <c r="S237" s="7"/>
      <c r="T237" s="7"/>
      <c r="U237" s="7"/>
      <c r="V237" s="7"/>
      <c r="W237" s="7"/>
      <c r="X237" s="7"/>
    </row>
    <row r="238" spans="1:24" ht="12.75" x14ac:dyDescent="0.2">
      <c r="A238" s="8">
        <v>45735.454452604172</v>
      </c>
      <c r="B238" s="9"/>
      <c r="C238" s="10">
        <v>45734</v>
      </c>
      <c r="D238" s="11" t="s">
        <v>69</v>
      </c>
      <c r="E238" s="12">
        <f t="shared" si="0"/>
        <v>122</v>
      </c>
      <c r="F238" s="11" t="str">
        <f t="shared" si="1"/>
        <v>DIESEL COMUM</v>
      </c>
      <c r="G238" s="11"/>
      <c r="H238" s="11">
        <v>50</v>
      </c>
      <c r="I238" s="11"/>
      <c r="J238" s="11">
        <f t="shared" si="2"/>
        <v>0</v>
      </c>
      <c r="K238" s="11">
        <v>734351</v>
      </c>
      <c r="L238" s="11"/>
      <c r="M238" s="13"/>
      <c r="N238" s="11" t="s">
        <v>19</v>
      </c>
      <c r="O238" s="11" t="s">
        <v>20</v>
      </c>
      <c r="P238" s="11">
        <v>449644</v>
      </c>
      <c r="Q238" s="11">
        <f t="shared" si="10"/>
        <v>449782</v>
      </c>
      <c r="R238" s="11">
        <f t="shared" si="4"/>
        <v>4510</v>
      </c>
      <c r="S238" s="7"/>
      <c r="T238" s="7"/>
      <c r="U238" s="7"/>
      <c r="V238" s="7"/>
      <c r="W238" s="7"/>
      <c r="X238" s="7"/>
    </row>
    <row r="239" spans="1:24" ht="12.75" x14ac:dyDescent="0.2">
      <c r="A239" s="15">
        <v>45735.45574474537</v>
      </c>
      <c r="B239" s="16"/>
      <c r="C239" s="10">
        <v>45735</v>
      </c>
      <c r="D239" s="11" t="s">
        <v>78</v>
      </c>
      <c r="E239" s="12">
        <f t="shared" si="0"/>
        <v>122</v>
      </c>
      <c r="F239" s="11" t="str">
        <f t="shared" si="1"/>
        <v>DIESEL COMUM</v>
      </c>
      <c r="G239" s="11"/>
      <c r="H239" s="11">
        <v>56</v>
      </c>
      <c r="I239" s="11"/>
      <c r="J239" s="11">
        <f t="shared" si="2"/>
        <v>0</v>
      </c>
      <c r="K239" s="11">
        <v>504446</v>
      </c>
      <c r="L239" s="11"/>
      <c r="M239" s="13"/>
      <c r="N239" s="11" t="s">
        <v>19</v>
      </c>
      <c r="O239" s="11" t="s">
        <v>20</v>
      </c>
      <c r="P239" s="11">
        <v>449789</v>
      </c>
      <c r="Q239" s="11">
        <f t="shared" si="10"/>
        <v>449700</v>
      </c>
      <c r="R239" s="11">
        <f t="shared" si="4"/>
        <v>4454</v>
      </c>
      <c r="S239" s="7"/>
      <c r="T239" s="7"/>
      <c r="U239" s="7"/>
      <c r="V239" s="7"/>
      <c r="W239" s="7"/>
      <c r="X239" s="7"/>
    </row>
    <row r="240" spans="1:24" ht="12.75" x14ac:dyDescent="0.2">
      <c r="A240" s="8">
        <v>45735.600694444445</v>
      </c>
      <c r="B240" s="9"/>
      <c r="C240" s="10">
        <v>45735</v>
      </c>
      <c r="D240" s="11" t="s">
        <v>31</v>
      </c>
      <c r="E240" s="12">
        <f t="shared" si="0"/>
        <v>122</v>
      </c>
      <c r="F240" s="11" t="str">
        <f t="shared" si="1"/>
        <v>DIESEL COMUM</v>
      </c>
      <c r="G240" s="11"/>
      <c r="H240" s="11">
        <v>91</v>
      </c>
      <c r="I240" s="11"/>
      <c r="J240" s="11">
        <f t="shared" si="2"/>
        <v>0</v>
      </c>
      <c r="K240" s="11">
        <v>78455</v>
      </c>
      <c r="L240" s="11"/>
      <c r="M240" s="13"/>
      <c r="N240" s="11" t="s">
        <v>40</v>
      </c>
      <c r="O240" s="11" t="s">
        <v>20</v>
      </c>
      <c r="P240" s="11">
        <v>449880</v>
      </c>
      <c r="Q240" s="11">
        <f t="shared" si="10"/>
        <v>449880</v>
      </c>
      <c r="R240" s="11">
        <f>IF(O240="Entrada",R238+H240,IF(O240="Saída",R238-H240))</f>
        <v>4419</v>
      </c>
      <c r="S240" s="7"/>
      <c r="T240" s="7"/>
      <c r="U240" s="7"/>
      <c r="V240" s="7"/>
      <c r="W240" s="7"/>
      <c r="X240" s="7"/>
    </row>
    <row r="241" spans="1:24" ht="12.75" x14ac:dyDescent="0.2">
      <c r="A241" s="15">
        <v>45735.605555555558</v>
      </c>
      <c r="B241" s="16"/>
      <c r="C241" s="20">
        <v>45735</v>
      </c>
      <c r="D241" s="11" t="s">
        <v>30</v>
      </c>
      <c r="E241" s="12">
        <f t="shared" si="0"/>
        <v>122</v>
      </c>
      <c r="F241" s="11" t="str">
        <f t="shared" si="1"/>
        <v>DIESEL COMUM</v>
      </c>
      <c r="G241" s="11"/>
      <c r="H241" s="11">
        <v>7</v>
      </c>
      <c r="I241" s="11"/>
      <c r="J241" s="11">
        <f t="shared" si="2"/>
        <v>0</v>
      </c>
      <c r="K241" s="11">
        <v>238353</v>
      </c>
      <c r="L241" s="11"/>
      <c r="M241" s="13"/>
      <c r="N241" s="11" t="s">
        <v>40</v>
      </c>
      <c r="O241" s="11" t="s">
        <v>20</v>
      </c>
      <c r="P241" s="11">
        <v>449887</v>
      </c>
      <c r="Q241" s="11">
        <f t="shared" si="10"/>
        <v>449887</v>
      </c>
      <c r="R241" s="11">
        <f>IF(O241="Entrada",R238+H241,IF(O241="Saída",R238-H241))</f>
        <v>4503</v>
      </c>
      <c r="S241" s="7"/>
      <c r="T241" s="7"/>
      <c r="U241" s="7"/>
      <c r="V241" s="7"/>
      <c r="W241" s="7"/>
      <c r="X241" s="7"/>
    </row>
    <row r="242" spans="1:24" ht="12.75" x14ac:dyDescent="0.2">
      <c r="A242" s="8">
        <v>45735.616666666669</v>
      </c>
      <c r="B242" s="9"/>
      <c r="C242" s="10">
        <v>45735</v>
      </c>
      <c r="D242" s="11" t="s">
        <v>24</v>
      </c>
      <c r="E242" s="12">
        <f t="shared" si="0"/>
        <v>122</v>
      </c>
      <c r="F242" s="11" t="str">
        <f t="shared" si="1"/>
        <v>DIESEL COMUM</v>
      </c>
      <c r="G242" s="11"/>
      <c r="H242" s="11">
        <v>108</v>
      </c>
      <c r="I242" s="11"/>
      <c r="J242" s="11">
        <f t="shared" si="2"/>
        <v>0</v>
      </c>
      <c r="K242" s="11">
        <v>468885</v>
      </c>
      <c r="L242" s="11"/>
      <c r="M242" s="13"/>
      <c r="N242" s="11" t="s">
        <v>40</v>
      </c>
      <c r="O242" s="11" t="s">
        <v>20</v>
      </c>
      <c r="P242" s="11">
        <v>449995</v>
      </c>
      <c r="Q242" s="11">
        <f t="shared" si="10"/>
        <v>449995</v>
      </c>
      <c r="R242" s="11">
        <f>IF(O242="Entrada",R238+H242,IF(O242="Saída",R238-H242))</f>
        <v>4402</v>
      </c>
      <c r="S242" s="7"/>
      <c r="T242" s="7"/>
      <c r="U242" s="7"/>
      <c r="V242" s="7"/>
      <c r="W242" s="7"/>
      <c r="X242" s="7"/>
    </row>
    <row r="243" spans="1:24" ht="12.75" x14ac:dyDescent="0.2">
      <c r="A243" s="15">
        <v>45735.638194444444</v>
      </c>
      <c r="B243" s="16"/>
      <c r="C243" s="10">
        <v>45735</v>
      </c>
      <c r="D243" s="11" t="s">
        <v>34</v>
      </c>
      <c r="E243" s="12">
        <f t="shared" si="0"/>
        <v>122</v>
      </c>
      <c r="F243" s="11" t="str">
        <f t="shared" si="1"/>
        <v>DIESEL COMUM</v>
      </c>
      <c r="G243" s="11"/>
      <c r="H243" s="11">
        <v>315</v>
      </c>
      <c r="I243" s="11"/>
      <c r="J243" s="11">
        <f t="shared" si="2"/>
        <v>0</v>
      </c>
      <c r="K243" s="11">
        <v>21982</v>
      </c>
      <c r="L243" s="11"/>
      <c r="M243" s="13"/>
      <c r="N243" s="11" t="s">
        <v>40</v>
      </c>
      <c r="O243" s="11" t="s">
        <v>20</v>
      </c>
      <c r="P243" s="11">
        <v>450310</v>
      </c>
      <c r="Q243" s="11">
        <f t="shared" si="10"/>
        <v>450310</v>
      </c>
      <c r="R243" s="11">
        <f>IF(O243="Entrada",R238+H243,IF(O243="Saída",R238-H243))</f>
        <v>4195</v>
      </c>
      <c r="S243" s="7"/>
      <c r="T243" s="7"/>
      <c r="U243" s="7"/>
      <c r="V243" s="7"/>
      <c r="W243" s="7"/>
      <c r="X243" s="7"/>
    </row>
    <row r="244" spans="1:24" ht="12.75" x14ac:dyDescent="0.2">
      <c r="A244" s="21">
        <v>45735.658333333333</v>
      </c>
      <c r="B244" s="9"/>
      <c r="C244" s="10">
        <v>45735</v>
      </c>
      <c r="D244" s="11" t="s">
        <v>27</v>
      </c>
      <c r="E244" s="12">
        <f t="shared" si="0"/>
        <v>122</v>
      </c>
      <c r="F244" s="11" t="str">
        <f t="shared" si="1"/>
        <v>DIESEL COMUM</v>
      </c>
      <c r="G244" s="11"/>
      <c r="H244" s="11">
        <v>150</v>
      </c>
      <c r="I244" s="11"/>
      <c r="J244" s="11">
        <f t="shared" si="2"/>
        <v>0</v>
      </c>
      <c r="K244" s="11">
        <v>94901</v>
      </c>
      <c r="L244" s="11"/>
      <c r="M244" s="13"/>
      <c r="N244" s="11" t="s">
        <v>40</v>
      </c>
      <c r="O244" s="11" t="s">
        <v>20</v>
      </c>
      <c r="P244" s="11">
        <v>450460</v>
      </c>
      <c r="Q244" s="11">
        <f t="shared" si="10"/>
        <v>450460</v>
      </c>
      <c r="R244" s="11">
        <f t="shared" ref="R244:R245" si="11">IF(O244="Entrada",R238+H244,IF(O244="Saída",R238-H244))</f>
        <v>4360</v>
      </c>
      <c r="S244" s="7"/>
      <c r="T244" s="7"/>
      <c r="U244" s="7"/>
      <c r="V244" s="7"/>
      <c r="W244" s="7"/>
      <c r="X244" s="7"/>
    </row>
    <row r="245" spans="1:24" ht="12.75" x14ac:dyDescent="0.2">
      <c r="A245" s="15">
        <v>45735.679822523147</v>
      </c>
      <c r="B245" s="16"/>
      <c r="C245" s="10">
        <v>45735</v>
      </c>
      <c r="D245" s="11" t="s">
        <v>86</v>
      </c>
      <c r="E245" s="12">
        <f t="shared" si="0"/>
        <v>122</v>
      </c>
      <c r="F245" s="11" t="str">
        <f t="shared" si="1"/>
        <v>DIESEL COMUM</v>
      </c>
      <c r="G245" s="11"/>
      <c r="H245" s="11">
        <v>430</v>
      </c>
      <c r="I245" s="11"/>
      <c r="J245" s="11">
        <f t="shared" si="2"/>
        <v>0</v>
      </c>
      <c r="K245" s="11">
        <v>7995</v>
      </c>
      <c r="L245" s="11"/>
      <c r="M245" s="13"/>
      <c r="N245" s="11" t="s">
        <v>19</v>
      </c>
      <c r="O245" s="11" t="s">
        <v>20</v>
      </c>
      <c r="P245" s="11">
        <v>450890</v>
      </c>
      <c r="Q245" s="11">
        <f t="shared" si="10"/>
        <v>450890</v>
      </c>
      <c r="R245" s="11">
        <f t="shared" si="11"/>
        <v>4024</v>
      </c>
      <c r="S245" s="7"/>
      <c r="T245" s="7"/>
      <c r="U245" s="7"/>
      <c r="V245" s="7"/>
      <c r="W245" s="7"/>
      <c r="X245" s="7"/>
    </row>
    <row r="246" spans="1:24" ht="12.75" x14ac:dyDescent="0.2">
      <c r="A246" s="8">
        <v>45735.716176365742</v>
      </c>
      <c r="B246" s="9"/>
      <c r="C246" s="10">
        <v>45735</v>
      </c>
      <c r="D246" s="11" t="s">
        <v>48</v>
      </c>
      <c r="E246" s="12">
        <f t="shared" si="0"/>
        <v>122</v>
      </c>
      <c r="F246" s="11" t="str">
        <f t="shared" si="1"/>
        <v>DIESEL COMUM</v>
      </c>
      <c r="G246" s="11"/>
      <c r="H246" s="11">
        <v>140</v>
      </c>
      <c r="I246" s="11"/>
      <c r="J246" s="11">
        <f t="shared" si="2"/>
        <v>0</v>
      </c>
      <c r="K246" s="11">
        <v>821978</v>
      </c>
      <c r="L246" s="11"/>
      <c r="M246" s="13"/>
      <c r="N246" s="11" t="s">
        <v>22</v>
      </c>
      <c r="O246" s="11" t="s">
        <v>20</v>
      </c>
      <c r="P246" s="11">
        <v>451030</v>
      </c>
      <c r="Q246" s="11">
        <f t="shared" si="10"/>
        <v>451030</v>
      </c>
      <c r="R246" s="11">
        <f t="shared" ref="R246:R248" si="12">IF(O246="Entrada",R245+H246,IF(O246="Saída",R245-H246))</f>
        <v>3884</v>
      </c>
      <c r="S246" s="7"/>
      <c r="T246" s="7"/>
      <c r="U246" s="7"/>
      <c r="V246" s="7"/>
      <c r="W246" s="7"/>
      <c r="X246" s="7"/>
    </row>
    <row r="247" spans="1:24" ht="12.75" x14ac:dyDescent="0.2">
      <c r="A247" s="15">
        <v>45735.730036909721</v>
      </c>
      <c r="B247" s="16"/>
      <c r="C247" s="10">
        <v>45735</v>
      </c>
      <c r="D247" s="11" t="s">
        <v>80</v>
      </c>
      <c r="E247" s="12">
        <f t="shared" si="0"/>
        <v>122</v>
      </c>
      <c r="F247" s="11" t="str">
        <f t="shared" si="1"/>
        <v>DIESEL COMUM</v>
      </c>
      <c r="G247" s="11"/>
      <c r="H247" s="11">
        <v>90</v>
      </c>
      <c r="I247" s="11"/>
      <c r="J247" s="11">
        <f t="shared" si="2"/>
        <v>0</v>
      </c>
      <c r="K247" s="11">
        <v>438807</v>
      </c>
      <c r="L247" s="11"/>
      <c r="M247" s="13"/>
      <c r="N247" s="11" t="s">
        <v>22</v>
      </c>
      <c r="O247" s="11" t="s">
        <v>20</v>
      </c>
      <c r="P247" s="11">
        <v>451120</v>
      </c>
      <c r="Q247" s="11">
        <f t="shared" si="10"/>
        <v>451120</v>
      </c>
      <c r="R247" s="11">
        <f t="shared" si="12"/>
        <v>3794</v>
      </c>
      <c r="S247" s="7"/>
      <c r="T247" s="7"/>
      <c r="U247" s="7"/>
      <c r="V247" s="7"/>
      <c r="W247" s="7"/>
      <c r="X247" s="7"/>
    </row>
    <row r="248" spans="1:24" ht="12.75" x14ac:dyDescent="0.2">
      <c r="A248" s="8">
        <v>45736.316068449072</v>
      </c>
      <c r="B248" s="9"/>
      <c r="C248" s="10">
        <v>45736</v>
      </c>
      <c r="D248" s="11" t="s">
        <v>77</v>
      </c>
      <c r="E248" s="12">
        <f t="shared" si="0"/>
        <v>122</v>
      </c>
      <c r="F248" s="11" t="str">
        <f t="shared" si="1"/>
        <v>DIESEL COMUM</v>
      </c>
      <c r="G248" s="11"/>
      <c r="H248" s="11">
        <v>187</v>
      </c>
      <c r="I248" s="11"/>
      <c r="J248" s="11">
        <f t="shared" si="2"/>
        <v>0</v>
      </c>
      <c r="K248" s="11">
        <v>150041</v>
      </c>
      <c r="L248" s="11"/>
      <c r="M248" s="13"/>
      <c r="N248" s="11" t="s">
        <v>19</v>
      </c>
      <c r="O248" s="11" t="s">
        <v>20</v>
      </c>
      <c r="P248" s="11">
        <v>451307</v>
      </c>
      <c r="Q248" s="11">
        <f t="shared" si="10"/>
        <v>451307</v>
      </c>
      <c r="R248" s="11">
        <f t="shared" si="12"/>
        <v>3607</v>
      </c>
      <c r="S248" s="7"/>
      <c r="T248" s="7"/>
      <c r="U248" s="7"/>
      <c r="V248" s="7"/>
      <c r="W248" s="7"/>
      <c r="X248" s="7"/>
    </row>
    <row r="249" spans="1:24" ht="12.75" x14ac:dyDescent="0.2">
      <c r="A249" s="15">
        <v>45736.354166666664</v>
      </c>
      <c r="B249" s="16"/>
      <c r="C249" s="10">
        <v>45736</v>
      </c>
      <c r="D249" s="11" t="s">
        <v>35</v>
      </c>
      <c r="E249" s="12">
        <f t="shared" si="0"/>
        <v>122</v>
      </c>
      <c r="F249" s="11" t="str">
        <f t="shared" si="1"/>
        <v>DIESEL COMUM</v>
      </c>
      <c r="G249" s="11"/>
      <c r="H249" s="11">
        <v>368</v>
      </c>
      <c r="I249" s="11"/>
      <c r="J249" s="11">
        <f t="shared" si="2"/>
        <v>0</v>
      </c>
      <c r="K249" s="11">
        <v>36448</v>
      </c>
      <c r="L249" s="11"/>
      <c r="M249" s="13"/>
      <c r="N249" s="11" t="s">
        <v>40</v>
      </c>
      <c r="O249" s="11" t="s">
        <v>20</v>
      </c>
      <c r="P249" s="11">
        <v>451675</v>
      </c>
      <c r="Q249" s="11">
        <f t="shared" si="10"/>
        <v>451675</v>
      </c>
      <c r="R249" s="11">
        <f t="shared" ref="R249:R250" si="13">IF(O249="Entrada",R247+H249,IF(O249="Saída",R247-H249))</f>
        <v>3426</v>
      </c>
      <c r="S249" s="7"/>
      <c r="T249" s="7"/>
      <c r="U249" s="7"/>
      <c r="V249" s="7"/>
      <c r="W249" s="7"/>
      <c r="X249" s="7"/>
    </row>
    <row r="250" spans="1:24" ht="12.75" x14ac:dyDescent="0.2">
      <c r="A250" s="8">
        <v>45736.373819502318</v>
      </c>
      <c r="B250" s="9"/>
      <c r="C250" s="10">
        <v>45736</v>
      </c>
      <c r="D250" s="11" t="s">
        <v>74</v>
      </c>
      <c r="E250" s="12">
        <f t="shared" si="0"/>
        <v>122</v>
      </c>
      <c r="F250" s="11" t="str">
        <f t="shared" si="1"/>
        <v>DIESEL COMUM</v>
      </c>
      <c r="G250" s="11"/>
      <c r="H250" s="11">
        <v>90</v>
      </c>
      <c r="I250" s="11"/>
      <c r="J250" s="11">
        <f t="shared" si="2"/>
        <v>0</v>
      </c>
      <c r="K250" s="11">
        <v>401119</v>
      </c>
      <c r="L250" s="11"/>
      <c r="M250" s="13"/>
      <c r="N250" s="11" t="s">
        <v>22</v>
      </c>
      <c r="O250" s="11" t="s">
        <v>20</v>
      </c>
      <c r="P250" s="11">
        <v>451765</v>
      </c>
      <c r="Q250" s="11">
        <f t="shared" si="10"/>
        <v>451765</v>
      </c>
      <c r="R250" s="11">
        <f t="shared" si="13"/>
        <v>3517</v>
      </c>
      <c r="S250" s="7"/>
      <c r="T250" s="7"/>
      <c r="U250" s="7"/>
      <c r="V250" s="7"/>
      <c r="W250" s="7"/>
      <c r="X250" s="7"/>
    </row>
    <row r="251" spans="1:24" ht="12.75" x14ac:dyDescent="0.2">
      <c r="A251" s="15">
        <v>45736.392809583333</v>
      </c>
      <c r="B251" s="16"/>
      <c r="C251" s="10">
        <v>45736</v>
      </c>
      <c r="D251" s="11" t="s">
        <v>39</v>
      </c>
      <c r="E251" s="12">
        <f t="shared" si="0"/>
        <v>122</v>
      </c>
      <c r="F251" s="11" t="str">
        <f t="shared" si="1"/>
        <v>DIESEL COMUM</v>
      </c>
      <c r="G251" s="11"/>
      <c r="H251" s="11">
        <v>4000</v>
      </c>
      <c r="I251" s="11"/>
      <c r="J251" s="11">
        <f t="shared" si="2"/>
        <v>0</v>
      </c>
      <c r="K251" s="11" t="s">
        <v>39</v>
      </c>
      <c r="L251" s="11"/>
      <c r="M251" s="13"/>
      <c r="N251" s="11" t="s">
        <v>22</v>
      </c>
      <c r="O251" s="11" t="s">
        <v>41</v>
      </c>
      <c r="P251" s="11">
        <v>451765</v>
      </c>
      <c r="Q251" s="11">
        <f t="shared" si="10"/>
        <v>455765</v>
      </c>
      <c r="R251" s="11">
        <f t="shared" ref="R251:R455" si="14">IF(O251="Entrada",R250+H251,IF(O251="Saída",R250-H251))</f>
        <v>7517</v>
      </c>
      <c r="S251" s="7"/>
      <c r="T251" s="7"/>
      <c r="U251" s="7"/>
      <c r="V251" s="7"/>
      <c r="W251" s="7"/>
      <c r="X251" s="7"/>
    </row>
    <row r="252" spans="1:24" ht="12.75" x14ac:dyDescent="0.2">
      <c r="A252" s="8">
        <v>45736.518005659724</v>
      </c>
      <c r="B252" s="9"/>
      <c r="C252" s="10">
        <v>45736</v>
      </c>
      <c r="D252" s="11" t="s">
        <v>73</v>
      </c>
      <c r="E252" s="12">
        <f t="shared" si="0"/>
        <v>122</v>
      </c>
      <c r="F252" s="11" t="str">
        <f t="shared" si="1"/>
        <v>DIESEL COMUM</v>
      </c>
      <c r="G252" s="11"/>
      <c r="H252" s="11">
        <v>95</v>
      </c>
      <c r="I252" s="11"/>
      <c r="J252" s="11">
        <f t="shared" si="2"/>
        <v>0</v>
      </c>
      <c r="K252" s="11">
        <v>481895</v>
      </c>
      <c r="L252" s="11"/>
      <c r="M252" s="13"/>
      <c r="N252" s="11" t="s">
        <v>19</v>
      </c>
      <c r="O252" s="11" t="s">
        <v>20</v>
      </c>
      <c r="P252" s="11">
        <v>451860</v>
      </c>
      <c r="Q252" s="11">
        <f t="shared" si="10"/>
        <v>451860</v>
      </c>
      <c r="R252" s="11">
        <f t="shared" si="14"/>
        <v>7422</v>
      </c>
      <c r="S252" s="7"/>
      <c r="T252" s="7"/>
      <c r="U252" s="7"/>
      <c r="V252" s="7"/>
      <c r="W252" s="7"/>
      <c r="X252" s="7"/>
    </row>
    <row r="253" spans="1:24" ht="12.75" x14ac:dyDescent="0.2">
      <c r="A253" s="15">
        <v>45736.575208194445</v>
      </c>
      <c r="B253" s="16"/>
      <c r="C253" s="10">
        <v>45736</v>
      </c>
      <c r="D253" s="11" t="s">
        <v>72</v>
      </c>
      <c r="E253" s="12">
        <f t="shared" si="0"/>
        <v>122</v>
      </c>
      <c r="F253" s="11" t="str">
        <f t="shared" si="1"/>
        <v>DIESEL COMUM</v>
      </c>
      <c r="G253" s="11"/>
      <c r="H253" s="11">
        <v>70</v>
      </c>
      <c r="I253" s="11"/>
      <c r="J253" s="11">
        <f t="shared" si="2"/>
        <v>0</v>
      </c>
      <c r="K253" s="11">
        <v>758111</v>
      </c>
      <c r="L253" s="11"/>
      <c r="M253" s="13"/>
      <c r="N253" s="11" t="s">
        <v>19</v>
      </c>
      <c r="O253" s="11" t="s">
        <v>20</v>
      </c>
      <c r="P253" s="11">
        <v>451930</v>
      </c>
      <c r="Q253" s="11">
        <f t="shared" si="10"/>
        <v>451930</v>
      </c>
      <c r="R253" s="11">
        <f t="shared" si="14"/>
        <v>7352</v>
      </c>
      <c r="S253" s="7"/>
      <c r="T253" s="7"/>
      <c r="U253" s="7"/>
      <c r="V253" s="7"/>
      <c r="W253" s="7"/>
      <c r="X253" s="7"/>
    </row>
    <row r="254" spans="1:24" ht="12.75" x14ac:dyDescent="0.2">
      <c r="A254" s="8">
        <v>45736.663846469906</v>
      </c>
      <c r="B254" s="9"/>
      <c r="C254" s="10">
        <v>45736</v>
      </c>
      <c r="D254" s="11" t="s">
        <v>78</v>
      </c>
      <c r="E254" s="12">
        <f t="shared" si="0"/>
        <v>122</v>
      </c>
      <c r="F254" s="11" t="str">
        <f t="shared" si="1"/>
        <v>DIESEL COMUM</v>
      </c>
      <c r="G254" s="11"/>
      <c r="H254" s="11">
        <v>20</v>
      </c>
      <c r="I254" s="11"/>
      <c r="J254" s="11">
        <f t="shared" si="2"/>
        <v>0</v>
      </c>
      <c r="K254" s="11">
        <v>504629</v>
      </c>
      <c r="L254" s="11"/>
      <c r="M254" s="13"/>
      <c r="N254" s="11" t="s">
        <v>22</v>
      </c>
      <c r="O254" s="11" t="s">
        <v>20</v>
      </c>
      <c r="P254" s="11">
        <v>451950</v>
      </c>
      <c r="Q254" s="11">
        <f t="shared" si="10"/>
        <v>451950</v>
      </c>
      <c r="R254" s="11">
        <f t="shared" si="14"/>
        <v>7332</v>
      </c>
      <c r="S254" s="7"/>
      <c r="T254" s="7"/>
      <c r="U254" s="7"/>
      <c r="V254" s="7"/>
      <c r="W254" s="7"/>
      <c r="X254" s="7"/>
    </row>
    <row r="255" spans="1:24" ht="12.75" x14ac:dyDescent="0.2">
      <c r="A255" s="15">
        <v>45736.71240488426</v>
      </c>
      <c r="B255" s="16"/>
      <c r="C255" s="10">
        <v>45736</v>
      </c>
      <c r="D255" s="11" t="s">
        <v>69</v>
      </c>
      <c r="E255" s="12">
        <f t="shared" si="0"/>
        <v>122</v>
      </c>
      <c r="F255" s="11" t="str">
        <f t="shared" si="1"/>
        <v>DIESEL COMUM</v>
      </c>
      <c r="G255" s="11"/>
      <c r="H255" s="11">
        <v>118</v>
      </c>
      <c r="I255" s="11"/>
      <c r="J255" s="11">
        <f t="shared" si="2"/>
        <v>0</v>
      </c>
      <c r="K255" s="11">
        <v>734890</v>
      </c>
      <c r="L255" s="11"/>
      <c r="M255" s="13"/>
      <c r="N255" s="11" t="s">
        <v>22</v>
      </c>
      <c r="O255" s="11" t="s">
        <v>20</v>
      </c>
      <c r="P255" s="11">
        <v>452068</v>
      </c>
      <c r="Q255" s="11">
        <f t="shared" si="10"/>
        <v>452068</v>
      </c>
      <c r="R255" s="11">
        <f t="shared" si="14"/>
        <v>7214</v>
      </c>
      <c r="S255" s="7"/>
      <c r="T255" s="7"/>
      <c r="U255" s="7"/>
      <c r="V255" s="7"/>
      <c r="W255" s="7"/>
      <c r="X255" s="7"/>
    </row>
    <row r="256" spans="1:24" ht="12.75" x14ac:dyDescent="0.2">
      <c r="A256" s="8">
        <v>45736.748003657412</v>
      </c>
      <c r="B256" s="9"/>
      <c r="C256" s="10">
        <v>45736</v>
      </c>
      <c r="D256" s="11" t="s">
        <v>56</v>
      </c>
      <c r="E256" s="12">
        <f t="shared" si="0"/>
        <v>122</v>
      </c>
      <c r="F256" s="11" t="str">
        <f t="shared" si="1"/>
        <v>DIESEL COMUM</v>
      </c>
      <c r="G256" s="11"/>
      <c r="H256" s="11">
        <v>38</v>
      </c>
      <c r="I256" s="11"/>
      <c r="J256" s="11">
        <f t="shared" si="2"/>
        <v>0</v>
      </c>
      <c r="K256" s="11">
        <v>238918</v>
      </c>
      <c r="L256" s="11"/>
      <c r="M256" s="13"/>
      <c r="N256" s="11" t="s">
        <v>22</v>
      </c>
      <c r="O256" s="11" t="s">
        <v>20</v>
      </c>
      <c r="P256" s="11">
        <v>452106</v>
      </c>
      <c r="Q256" s="11">
        <f t="shared" si="10"/>
        <v>452106</v>
      </c>
      <c r="R256" s="11">
        <f t="shared" si="14"/>
        <v>7176</v>
      </c>
      <c r="S256" s="7"/>
      <c r="T256" s="7"/>
      <c r="U256" s="7"/>
      <c r="V256" s="7"/>
      <c r="W256" s="7"/>
      <c r="X256" s="7"/>
    </row>
    <row r="257" spans="1:24" ht="12.75" x14ac:dyDescent="0.2">
      <c r="A257" s="15">
        <v>45736.780698402777</v>
      </c>
      <c r="B257" s="16"/>
      <c r="C257" s="10">
        <v>45736</v>
      </c>
      <c r="D257" s="11" t="s">
        <v>29</v>
      </c>
      <c r="E257" s="12">
        <f t="shared" ref="E257:E511" si="15">100+22</f>
        <v>122</v>
      </c>
      <c r="F257" s="11" t="str">
        <f t="shared" ref="F257:F511" si="16">IF(E257=122,"DIESEL COMUM",IF(E257=159,"GASOLINA COMUM"))</f>
        <v>DIESEL COMUM</v>
      </c>
      <c r="G257" s="11"/>
      <c r="H257" s="11">
        <v>205</v>
      </c>
      <c r="I257" s="11"/>
      <c r="J257" s="11">
        <f t="shared" ref="J257:J511" si="17">I257*H257</f>
        <v>0</v>
      </c>
      <c r="K257" s="11">
        <v>260028</v>
      </c>
      <c r="L257" s="11"/>
      <c r="M257" s="13"/>
      <c r="N257" s="11" t="s">
        <v>50</v>
      </c>
      <c r="O257" s="11" t="s">
        <v>20</v>
      </c>
      <c r="P257" s="11">
        <v>452311</v>
      </c>
      <c r="Q257" s="11">
        <f t="shared" si="10"/>
        <v>452311</v>
      </c>
      <c r="R257" s="11">
        <f t="shared" si="14"/>
        <v>6971</v>
      </c>
      <c r="S257" s="7"/>
      <c r="T257" s="7"/>
      <c r="U257" s="7"/>
      <c r="V257" s="7"/>
      <c r="W257" s="7"/>
      <c r="X257" s="7"/>
    </row>
    <row r="258" spans="1:24" ht="12.75" x14ac:dyDescent="0.2">
      <c r="A258" s="8">
        <v>45737.332108171293</v>
      </c>
      <c r="B258" s="9"/>
      <c r="C258" s="10">
        <v>45737</v>
      </c>
      <c r="D258" s="11" t="s">
        <v>74</v>
      </c>
      <c r="E258" s="12">
        <f t="shared" si="15"/>
        <v>122</v>
      </c>
      <c r="F258" s="11" t="str">
        <f t="shared" si="16"/>
        <v>DIESEL COMUM</v>
      </c>
      <c r="G258" s="11"/>
      <c r="H258" s="11">
        <v>40</v>
      </c>
      <c r="I258" s="11"/>
      <c r="J258" s="11">
        <f t="shared" si="17"/>
        <v>0</v>
      </c>
      <c r="K258" s="11">
        <v>401292</v>
      </c>
      <c r="L258" s="11"/>
      <c r="M258" s="13"/>
      <c r="N258" s="11" t="s">
        <v>22</v>
      </c>
      <c r="O258" s="11" t="s">
        <v>20</v>
      </c>
      <c r="P258" s="11">
        <v>452351</v>
      </c>
      <c r="Q258" s="11">
        <f t="shared" si="10"/>
        <v>452351</v>
      </c>
      <c r="R258" s="11">
        <f t="shared" si="14"/>
        <v>6931</v>
      </c>
      <c r="S258" s="7"/>
      <c r="T258" s="7"/>
      <c r="U258" s="7"/>
      <c r="V258" s="7"/>
      <c r="W258" s="7"/>
      <c r="X258" s="7"/>
    </row>
    <row r="259" spans="1:24" ht="12.75" x14ac:dyDescent="0.2">
      <c r="A259" s="15">
        <v>45737.412558761571</v>
      </c>
      <c r="B259" s="16"/>
      <c r="C259" s="10">
        <v>45737</v>
      </c>
      <c r="D259" s="11" t="s">
        <v>81</v>
      </c>
      <c r="E259" s="12">
        <f t="shared" si="15"/>
        <v>122</v>
      </c>
      <c r="F259" s="11" t="str">
        <f t="shared" si="16"/>
        <v>DIESEL COMUM</v>
      </c>
      <c r="G259" s="11"/>
      <c r="H259" s="11">
        <v>102</v>
      </c>
      <c r="I259" s="11"/>
      <c r="J259" s="11">
        <f t="shared" si="17"/>
        <v>0</v>
      </c>
      <c r="K259" s="11">
        <v>469256</v>
      </c>
      <c r="L259" s="11"/>
      <c r="M259" s="13"/>
      <c r="N259" s="11" t="s">
        <v>22</v>
      </c>
      <c r="O259" s="11" t="s">
        <v>20</v>
      </c>
      <c r="P259" s="11">
        <v>452453</v>
      </c>
      <c r="Q259" s="11">
        <f t="shared" si="10"/>
        <v>452453</v>
      </c>
      <c r="R259" s="11">
        <f t="shared" si="14"/>
        <v>6829</v>
      </c>
      <c r="S259" s="7"/>
      <c r="T259" s="7"/>
      <c r="U259" s="7"/>
      <c r="V259" s="7"/>
      <c r="W259" s="7"/>
      <c r="X259" s="7"/>
    </row>
    <row r="260" spans="1:24" ht="12.75" x14ac:dyDescent="0.2">
      <c r="A260" s="8">
        <v>45737.463215613425</v>
      </c>
      <c r="B260" s="9"/>
      <c r="C260" s="10">
        <v>45737</v>
      </c>
      <c r="D260" s="11" t="s">
        <v>80</v>
      </c>
      <c r="E260" s="12">
        <f t="shared" si="15"/>
        <v>122</v>
      </c>
      <c r="F260" s="11" t="str">
        <f t="shared" si="16"/>
        <v>DIESEL COMUM</v>
      </c>
      <c r="G260" s="11"/>
      <c r="H260" s="11">
        <v>90</v>
      </c>
      <c r="I260" s="11"/>
      <c r="J260" s="11">
        <f t="shared" si="17"/>
        <v>0</v>
      </c>
      <c r="K260" s="11">
        <v>439202</v>
      </c>
      <c r="L260" s="11"/>
      <c r="M260" s="13"/>
      <c r="N260" s="11" t="s">
        <v>19</v>
      </c>
      <c r="O260" s="11" t="s">
        <v>20</v>
      </c>
      <c r="P260" s="11">
        <v>452543</v>
      </c>
      <c r="Q260" s="11">
        <f t="shared" si="10"/>
        <v>452543</v>
      </c>
      <c r="R260" s="11">
        <f t="shared" si="14"/>
        <v>6739</v>
      </c>
      <c r="S260" s="7"/>
      <c r="T260" s="7"/>
      <c r="U260" s="7"/>
      <c r="V260" s="7"/>
      <c r="W260" s="7"/>
      <c r="X260" s="7"/>
    </row>
    <row r="261" spans="1:24" ht="12.75" x14ac:dyDescent="0.2">
      <c r="A261" s="15">
        <v>45737.481396365736</v>
      </c>
      <c r="B261" s="16"/>
      <c r="C261" s="10">
        <v>45737</v>
      </c>
      <c r="D261" s="11" t="s">
        <v>87</v>
      </c>
      <c r="E261" s="12">
        <f t="shared" si="15"/>
        <v>122</v>
      </c>
      <c r="F261" s="11" t="str">
        <f t="shared" si="16"/>
        <v>DIESEL COMUM</v>
      </c>
      <c r="G261" s="11"/>
      <c r="H261" s="11">
        <v>275</v>
      </c>
      <c r="I261" s="11"/>
      <c r="J261" s="11">
        <f t="shared" si="17"/>
        <v>0</v>
      </c>
      <c r="K261" s="11">
        <v>13454</v>
      </c>
      <c r="L261" s="11"/>
      <c r="M261" s="13"/>
      <c r="N261" s="11" t="s">
        <v>22</v>
      </c>
      <c r="O261" s="11" t="s">
        <v>20</v>
      </c>
      <c r="P261" s="11">
        <v>452818</v>
      </c>
      <c r="Q261" s="11">
        <f t="shared" si="10"/>
        <v>452818</v>
      </c>
      <c r="R261" s="11">
        <f t="shared" si="14"/>
        <v>6464</v>
      </c>
      <c r="S261" s="7"/>
      <c r="T261" s="7"/>
      <c r="U261" s="7"/>
      <c r="V261" s="7"/>
      <c r="W261" s="7"/>
      <c r="X261" s="7"/>
    </row>
    <row r="262" spans="1:24" ht="12.75" x14ac:dyDescent="0.2">
      <c r="A262" s="8">
        <v>45737.493355057872</v>
      </c>
      <c r="B262" s="9"/>
      <c r="C262" s="10">
        <v>45737</v>
      </c>
      <c r="D262" s="11" t="s">
        <v>62</v>
      </c>
      <c r="E262" s="12">
        <f t="shared" si="15"/>
        <v>122</v>
      </c>
      <c r="F262" s="11" t="str">
        <f t="shared" si="16"/>
        <v>DIESEL COMUM</v>
      </c>
      <c r="G262" s="11"/>
      <c r="H262" s="11">
        <v>100</v>
      </c>
      <c r="I262" s="11"/>
      <c r="J262" s="11">
        <f t="shared" si="17"/>
        <v>0</v>
      </c>
      <c r="K262" s="11">
        <v>688511</v>
      </c>
      <c r="L262" s="11"/>
      <c r="M262" s="13"/>
      <c r="N262" s="11" t="s">
        <v>19</v>
      </c>
      <c r="O262" s="11" t="s">
        <v>20</v>
      </c>
      <c r="P262" s="11">
        <v>452918</v>
      </c>
      <c r="Q262" s="11">
        <f t="shared" si="10"/>
        <v>452918</v>
      </c>
      <c r="R262" s="11">
        <f t="shared" si="14"/>
        <v>6364</v>
      </c>
      <c r="S262" s="7"/>
      <c r="T262" s="7"/>
      <c r="U262" s="7"/>
      <c r="V262" s="7"/>
      <c r="W262" s="7"/>
      <c r="X262" s="7"/>
    </row>
    <row r="263" spans="1:24" ht="12.75" x14ac:dyDescent="0.2">
      <c r="A263" s="15">
        <v>45737.507788993054</v>
      </c>
      <c r="B263" s="16"/>
      <c r="C263" s="10">
        <v>45737</v>
      </c>
      <c r="D263" s="11" t="s">
        <v>75</v>
      </c>
      <c r="E263" s="12">
        <f t="shared" si="15"/>
        <v>122</v>
      </c>
      <c r="F263" s="11" t="str">
        <f t="shared" si="16"/>
        <v>DIESEL COMUM</v>
      </c>
      <c r="G263" s="11"/>
      <c r="H263" s="11">
        <v>85</v>
      </c>
      <c r="I263" s="11"/>
      <c r="J263" s="11">
        <f t="shared" si="17"/>
        <v>0</v>
      </c>
      <c r="K263" s="11">
        <v>260342</v>
      </c>
      <c r="L263" s="11"/>
      <c r="M263" s="13"/>
      <c r="N263" s="11" t="s">
        <v>19</v>
      </c>
      <c r="O263" s="11" t="s">
        <v>20</v>
      </c>
      <c r="P263" s="11">
        <v>453003</v>
      </c>
      <c r="Q263" s="11">
        <f t="shared" si="10"/>
        <v>453003</v>
      </c>
      <c r="R263" s="11">
        <f t="shared" si="14"/>
        <v>6279</v>
      </c>
      <c r="S263" s="7"/>
      <c r="T263" s="7"/>
      <c r="U263" s="7"/>
      <c r="V263" s="7"/>
      <c r="W263" s="7"/>
      <c r="X263" s="7"/>
    </row>
    <row r="264" spans="1:24" ht="12.75" x14ac:dyDescent="0.2">
      <c r="A264" s="8">
        <v>45737.586156608799</v>
      </c>
      <c r="B264" s="9"/>
      <c r="C264" s="10">
        <v>45737</v>
      </c>
      <c r="D264" s="11" t="s">
        <v>46</v>
      </c>
      <c r="E264" s="12">
        <f t="shared" si="15"/>
        <v>122</v>
      </c>
      <c r="F264" s="11" t="str">
        <f t="shared" si="16"/>
        <v>DIESEL COMUM</v>
      </c>
      <c r="G264" s="11"/>
      <c r="H264" s="11">
        <v>530</v>
      </c>
      <c r="I264" s="11"/>
      <c r="J264" s="11">
        <f t="shared" si="17"/>
        <v>0</v>
      </c>
      <c r="K264" s="11">
        <v>71327</v>
      </c>
      <c r="L264" s="11"/>
      <c r="M264" s="13"/>
      <c r="N264" s="11" t="s">
        <v>28</v>
      </c>
      <c r="O264" s="11" t="s">
        <v>20</v>
      </c>
      <c r="P264" s="11">
        <v>453533</v>
      </c>
      <c r="Q264" s="11">
        <f t="shared" si="10"/>
        <v>453533</v>
      </c>
      <c r="R264" s="11">
        <f t="shared" si="14"/>
        <v>5749</v>
      </c>
      <c r="S264" s="7"/>
      <c r="T264" s="7"/>
      <c r="U264" s="7"/>
      <c r="V264" s="7"/>
      <c r="W264" s="7"/>
      <c r="X264" s="7"/>
    </row>
    <row r="265" spans="1:24" ht="12.75" x14ac:dyDescent="0.2">
      <c r="A265" s="15">
        <v>45737.658726527778</v>
      </c>
      <c r="B265" s="16"/>
      <c r="C265" s="10">
        <v>45737</v>
      </c>
      <c r="D265" s="11" t="s">
        <v>76</v>
      </c>
      <c r="E265" s="12">
        <f t="shared" si="15"/>
        <v>122</v>
      </c>
      <c r="F265" s="11" t="str">
        <f t="shared" si="16"/>
        <v>DIESEL COMUM</v>
      </c>
      <c r="G265" s="11"/>
      <c r="H265" s="11">
        <v>53</v>
      </c>
      <c r="I265" s="11"/>
      <c r="J265" s="11">
        <f t="shared" si="17"/>
        <v>0</v>
      </c>
      <c r="K265" s="11">
        <v>182605</v>
      </c>
      <c r="L265" s="11"/>
      <c r="M265" s="13"/>
      <c r="N265" s="11" t="s">
        <v>22</v>
      </c>
      <c r="O265" s="11" t="s">
        <v>20</v>
      </c>
      <c r="P265" s="11">
        <v>453586</v>
      </c>
      <c r="Q265" s="11">
        <f t="shared" si="10"/>
        <v>453586</v>
      </c>
      <c r="R265" s="11">
        <f t="shared" si="14"/>
        <v>5696</v>
      </c>
      <c r="S265" s="7"/>
      <c r="T265" s="7"/>
      <c r="U265" s="7"/>
      <c r="V265" s="7"/>
      <c r="W265" s="7"/>
      <c r="X265" s="7"/>
    </row>
    <row r="266" spans="1:24" ht="12.75" x14ac:dyDescent="0.2">
      <c r="A266" s="8">
        <v>45737.663602604167</v>
      </c>
      <c r="B266" s="9"/>
      <c r="C266" s="10">
        <v>45737</v>
      </c>
      <c r="D266" s="11" t="s">
        <v>82</v>
      </c>
      <c r="E266" s="12">
        <f t="shared" si="15"/>
        <v>122</v>
      </c>
      <c r="F266" s="11" t="str">
        <f t="shared" si="16"/>
        <v>DIESEL COMUM</v>
      </c>
      <c r="G266" s="11"/>
      <c r="H266" s="11">
        <v>105</v>
      </c>
      <c r="I266" s="11"/>
      <c r="J266" s="11">
        <f t="shared" si="17"/>
        <v>0</v>
      </c>
      <c r="K266" s="11">
        <v>79309</v>
      </c>
      <c r="L266" s="11"/>
      <c r="M266" s="13"/>
      <c r="N266" s="11" t="s">
        <v>22</v>
      </c>
      <c r="O266" s="11" t="s">
        <v>20</v>
      </c>
      <c r="P266" s="11">
        <v>453691</v>
      </c>
      <c r="Q266" s="11">
        <f t="shared" si="10"/>
        <v>453691</v>
      </c>
      <c r="R266" s="11">
        <f t="shared" si="14"/>
        <v>5591</v>
      </c>
      <c r="S266" s="7"/>
      <c r="T266" s="7"/>
      <c r="U266" s="7"/>
      <c r="V266" s="7"/>
      <c r="W266" s="7"/>
      <c r="X266" s="7"/>
    </row>
    <row r="267" spans="1:24" ht="12.75" x14ac:dyDescent="0.2">
      <c r="A267" s="15">
        <v>45737.668920937504</v>
      </c>
      <c r="B267" s="16"/>
      <c r="C267" s="10">
        <v>45737</v>
      </c>
      <c r="D267" s="11" t="s">
        <v>70</v>
      </c>
      <c r="E267" s="12">
        <f t="shared" si="15"/>
        <v>122</v>
      </c>
      <c r="F267" s="11" t="str">
        <f t="shared" si="16"/>
        <v>DIESEL COMUM</v>
      </c>
      <c r="G267" s="11"/>
      <c r="H267" s="11">
        <v>370</v>
      </c>
      <c r="I267" s="11"/>
      <c r="J267" s="11">
        <f t="shared" si="17"/>
        <v>0</v>
      </c>
      <c r="K267" s="11">
        <v>96104</v>
      </c>
      <c r="L267" s="11"/>
      <c r="M267" s="13"/>
      <c r="N267" s="11" t="s">
        <v>22</v>
      </c>
      <c r="O267" s="11" t="s">
        <v>20</v>
      </c>
      <c r="P267" s="11">
        <v>454061</v>
      </c>
      <c r="Q267" s="11">
        <f t="shared" si="10"/>
        <v>454061</v>
      </c>
      <c r="R267" s="11">
        <f t="shared" si="14"/>
        <v>5221</v>
      </c>
      <c r="S267" s="7"/>
      <c r="T267" s="7"/>
      <c r="U267" s="7"/>
      <c r="V267" s="7"/>
      <c r="W267" s="7"/>
      <c r="X267" s="7"/>
    </row>
    <row r="268" spans="1:24" ht="12.75" x14ac:dyDescent="0.2">
      <c r="A268" s="8">
        <v>45739.409348344911</v>
      </c>
      <c r="B268" s="9"/>
      <c r="C268" s="10">
        <v>45739</v>
      </c>
      <c r="D268" s="11" t="s">
        <v>25</v>
      </c>
      <c r="E268" s="12">
        <f t="shared" si="15"/>
        <v>122</v>
      </c>
      <c r="F268" s="11" t="str">
        <f t="shared" si="16"/>
        <v>DIESEL COMUM</v>
      </c>
      <c r="G268" s="11"/>
      <c r="H268" s="11">
        <v>45</v>
      </c>
      <c r="I268" s="11"/>
      <c r="J268" s="11">
        <f t="shared" si="17"/>
        <v>0</v>
      </c>
      <c r="K268" s="11">
        <v>505277</v>
      </c>
      <c r="L268" s="11"/>
      <c r="M268" s="13"/>
      <c r="N268" s="11" t="s">
        <v>50</v>
      </c>
      <c r="O268" s="11" t="s">
        <v>20</v>
      </c>
      <c r="P268" s="11">
        <v>454106</v>
      </c>
      <c r="Q268" s="11">
        <f t="shared" si="10"/>
        <v>454106</v>
      </c>
      <c r="R268" s="11">
        <f t="shared" si="14"/>
        <v>5176</v>
      </c>
      <c r="S268" s="7"/>
      <c r="T268" s="7"/>
      <c r="U268" s="7"/>
      <c r="V268" s="7"/>
      <c r="W268" s="7"/>
      <c r="X268" s="7"/>
    </row>
    <row r="269" spans="1:24" ht="12.75" x14ac:dyDescent="0.2">
      <c r="A269" s="15">
        <v>45740.312163993054</v>
      </c>
      <c r="B269" s="16"/>
      <c r="C269" s="10">
        <v>45740</v>
      </c>
      <c r="D269" s="11" t="s">
        <v>34</v>
      </c>
      <c r="E269" s="12">
        <f t="shared" si="15"/>
        <v>122</v>
      </c>
      <c r="F269" s="11" t="str">
        <f t="shared" si="16"/>
        <v>DIESEL COMUM</v>
      </c>
      <c r="G269" s="11"/>
      <c r="H269" s="11">
        <v>365</v>
      </c>
      <c r="I269" s="11"/>
      <c r="J269" s="11">
        <f t="shared" si="17"/>
        <v>0</v>
      </c>
      <c r="K269" s="11">
        <v>23355</v>
      </c>
      <c r="L269" s="11"/>
      <c r="M269" s="13"/>
      <c r="N269" s="11" t="s">
        <v>22</v>
      </c>
      <c r="O269" s="11" t="s">
        <v>20</v>
      </c>
      <c r="P269" s="11">
        <v>454471</v>
      </c>
      <c r="Q269" s="11">
        <f t="shared" si="10"/>
        <v>454471</v>
      </c>
      <c r="R269" s="11">
        <f t="shared" si="14"/>
        <v>4811</v>
      </c>
      <c r="S269" s="7"/>
      <c r="T269" s="7"/>
      <c r="U269" s="7"/>
      <c r="V269" s="7"/>
      <c r="W269" s="7"/>
      <c r="X269" s="7"/>
    </row>
    <row r="270" spans="1:24" ht="12.75" x14ac:dyDescent="0.2">
      <c r="A270" s="8">
        <v>45740.318707997685</v>
      </c>
      <c r="B270" s="9"/>
      <c r="C270" s="10">
        <v>45740</v>
      </c>
      <c r="D270" s="11" t="s">
        <v>49</v>
      </c>
      <c r="E270" s="12">
        <f t="shared" si="15"/>
        <v>122</v>
      </c>
      <c r="F270" s="11" t="str">
        <f t="shared" si="16"/>
        <v>DIESEL COMUM</v>
      </c>
      <c r="G270" s="11"/>
      <c r="H270" s="11">
        <v>376</v>
      </c>
      <c r="I270" s="11"/>
      <c r="J270" s="11">
        <f t="shared" si="17"/>
        <v>0</v>
      </c>
      <c r="K270" s="11">
        <v>96678</v>
      </c>
      <c r="L270" s="11"/>
      <c r="M270" s="13"/>
      <c r="N270" s="11" t="s">
        <v>19</v>
      </c>
      <c r="O270" s="11" t="s">
        <v>20</v>
      </c>
      <c r="P270" s="11">
        <v>454847</v>
      </c>
      <c r="Q270" s="11">
        <f t="shared" si="10"/>
        <v>454847</v>
      </c>
      <c r="R270" s="11">
        <f t="shared" si="14"/>
        <v>4435</v>
      </c>
      <c r="S270" s="7"/>
      <c r="T270" s="7"/>
      <c r="U270" s="7"/>
      <c r="V270" s="7"/>
      <c r="W270" s="7"/>
      <c r="X270" s="7"/>
    </row>
    <row r="271" spans="1:24" ht="12.75" x14ac:dyDescent="0.2">
      <c r="A271" s="15">
        <v>45740.35821309028</v>
      </c>
      <c r="B271" s="16"/>
      <c r="C271" s="10">
        <v>45740</v>
      </c>
      <c r="D271" s="11" t="s">
        <v>80</v>
      </c>
      <c r="E271" s="12">
        <f t="shared" si="15"/>
        <v>122</v>
      </c>
      <c r="F271" s="11" t="str">
        <f t="shared" si="16"/>
        <v>DIESEL COMUM</v>
      </c>
      <c r="G271" s="11"/>
      <c r="H271" s="11">
        <v>160</v>
      </c>
      <c r="I271" s="11"/>
      <c r="J271" s="11">
        <f t="shared" si="17"/>
        <v>0</v>
      </c>
      <c r="K271" s="11">
        <v>440054</v>
      </c>
      <c r="L271" s="11"/>
      <c r="M271" s="13"/>
      <c r="N271" s="11" t="s">
        <v>22</v>
      </c>
      <c r="O271" s="11" t="s">
        <v>20</v>
      </c>
      <c r="P271" s="11">
        <v>455007</v>
      </c>
      <c r="Q271" s="11">
        <f t="shared" si="10"/>
        <v>455007</v>
      </c>
      <c r="R271" s="11">
        <f t="shared" si="14"/>
        <v>4275</v>
      </c>
      <c r="S271" s="7"/>
      <c r="T271" s="7"/>
      <c r="U271" s="7"/>
      <c r="V271" s="7"/>
      <c r="W271" s="7"/>
      <c r="X271" s="7"/>
    </row>
    <row r="272" spans="1:24" ht="12.75" x14ac:dyDescent="0.2">
      <c r="A272" s="17">
        <v>45740.362098935184</v>
      </c>
      <c r="B272" s="9"/>
      <c r="C272" s="18">
        <v>45740</v>
      </c>
      <c r="D272" s="19" t="s">
        <v>60</v>
      </c>
      <c r="E272" s="12">
        <f t="shared" si="15"/>
        <v>122</v>
      </c>
      <c r="F272" s="19" t="str">
        <f t="shared" si="16"/>
        <v>DIESEL COMUM</v>
      </c>
      <c r="G272" s="19"/>
      <c r="H272" s="19">
        <v>2714</v>
      </c>
      <c r="I272" s="19"/>
      <c r="J272" s="19">
        <f t="shared" si="17"/>
        <v>0</v>
      </c>
      <c r="K272" s="19" t="s">
        <v>60</v>
      </c>
      <c r="L272" s="19"/>
      <c r="M272" s="13"/>
      <c r="N272" s="19" t="s">
        <v>61</v>
      </c>
      <c r="O272" s="19" t="s">
        <v>20</v>
      </c>
      <c r="P272" s="19" t="s">
        <v>60</v>
      </c>
      <c r="Q272" s="11"/>
      <c r="R272" s="11">
        <f t="shared" si="14"/>
        <v>1561</v>
      </c>
      <c r="S272" s="7"/>
      <c r="T272" s="7"/>
      <c r="U272" s="7"/>
      <c r="V272" s="7"/>
      <c r="W272" s="7"/>
      <c r="X272" s="7"/>
    </row>
    <row r="273" spans="1:24" ht="12.75" x14ac:dyDescent="0.2">
      <c r="A273" s="15">
        <v>45740.467888796295</v>
      </c>
      <c r="B273" s="16"/>
      <c r="C273" s="10">
        <v>45740</v>
      </c>
      <c r="D273" s="11" t="s">
        <v>48</v>
      </c>
      <c r="E273" s="12">
        <f t="shared" si="15"/>
        <v>122</v>
      </c>
      <c r="F273" s="11" t="str">
        <f t="shared" si="16"/>
        <v>DIESEL COMUM</v>
      </c>
      <c r="G273" s="11"/>
      <c r="H273" s="11">
        <v>183</v>
      </c>
      <c r="I273" s="11"/>
      <c r="J273" s="11">
        <f t="shared" si="17"/>
        <v>0</v>
      </c>
      <c r="K273" s="11">
        <v>824653</v>
      </c>
      <c r="L273" s="11"/>
      <c r="M273" s="13"/>
      <c r="N273" s="11" t="s">
        <v>22</v>
      </c>
      <c r="O273" s="11" t="s">
        <v>20</v>
      </c>
      <c r="P273" s="11">
        <v>455190</v>
      </c>
      <c r="Q273" s="11">
        <f>P271+H273</f>
        <v>455190</v>
      </c>
      <c r="R273" s="11">
        <f t="shared" si="14"/>
        <v>1378</v>
      </c>
      <c r="S273" s="7"/>
      <c r="T273" s="7"/>
      <c r="U273" s="7"/>
      <c r="V273" s="7"/>
      <c r="W273" s="7"/>
      <c r="X273" s="7"/>
    </row>
    <row r="274" spans="1:24" ht="12.75" x14ac:dyDescent="0.2">
      <c r="A274" s="8">
        <v>45740.626248958331</v>
      </c>
      <c r="B274" s="9"/>
      <c r="C274" s="10">
        <v>45740</v>
      </c>
      <c r="D274" s="11" t="s">
        <v>68</v>
      </c>
      <c r="E274" s="12">
        <f t="shared" si="15"/>
        <v>122</v>
      </c>
      <c r="F274" s="11" t="str">
        <f t="shared" si="16"/>
        <v>DIESEL COMUM</v>
      </c>
      <c r="G274" s="11"/>
      <c r="H274" s="11">
        <v>150</v>
      </c>
      <c r="I274" s="11"/>
      <c r="J274" s="11">
        <f t="shared" si="17"/>
        <v>0</v>
      </c>
      <c r="K274" s="11">
        <v>95894</v>
      </c>
      <c r="L274" s="11"/>
      <c r="M274" s="13"/>
      <c r="N274" s="11" t="s">
        <v>22</v>
      </c>
      <c r="O274" s="11" t="s">
        <v>20</v>
      </c>
      <c r="P274" s="11">
        <v>455340</v>
      </c>
      <c r="Q274" s="11">
        <f t="shared" ref="Q274:Q307" si="18">P273+H274</f>
        <v>455340</v>
      </c>
      <c r="R274" s="11">
        <f t="shared" si="14"/>
        <v>1228</v>
      </c>
      <c r="S274" s="7"/>
      <c r="T274" s="7"/>
      <c r="U274" s="7"/>
      <c r="V274" s="7"/>
      <c r="W274" s="7"/>
      <c r="X274" s="7"/>
    </row>
    <row r="275" spans="1:24" ht="12.75" x14ac:dyDescent="0.2">
      <c r="A275" s="15">
        <v>45740.706441261573</v>
      </c>
      <c r="B275" s="16"/>
      <c r="C275" s="10">
        <v>45740</v>
      </c>
      <c r="D275" s="11" t="s">
        <v>56</v>
      </c>
      <c r="E275" s="12">
        <f t="shared" si="15"/>
        <v>122</v>
      </c>
      <c r="F275" s="11" t="str">
        <f t="shared" si="16"/>
        <v>DIESEL COMUM</v>
      </c>
      <c r="G275" s="11"/>
      <c r="H275" s="11">
        <v>22</v>
      </c>
      <c r="I275" s="11"/>
      <c r="J275" s="11">
        <f t="shared" si="17"/>
        <v>0</v>
      </c>
      <c r="K275" s="11">
        <v>455362</v>
      </c>
      <c r="L275" s="11"/>
      <c r="M275" s="13"/>
      <c r="N275" s="11" t="s">
        <v>19</v>
      </c>
      <c r="O275" s="11" t="s">
        <v>20</v>
      </c>
      <c r="P275" s="11">
        <v>455362</v>
      </c>
      <c r="Q275" s="11">
        <f t="shared" si="18"/>
        <v>455362</v>
      </c>
      <c r="R275" s="11">
        <f t="shared" si="14"/>
        <v>1206</v>
      </c>
      <c r="S275" s="7"/>
      <c r="T275" s="7"/>
      <c r="U275" s="7"/>
      <c r="V275" s="7"/>
      <c r="W275" s="7"/>
      <c r="X275" s="7"/>
    </row>
    <row r="276" spans="1:24" ht="12.75" x14ac:dyDescent="0.2">
      <c r="A276" s="8">
        <v>45740.707255636575</v>
      </c>
      <c r="B276" s="9"/>
      <c r="C276" s="10">
        <v>45740</v>
      </c>
      <c r="D276" s="11" t="s">
        <v>82</v>
      </c>
      <c r="E276" s="12">
        <f t="shared" si="15"/>
        <v>122</v>
      </c>
      <c r="F276" s="11" t="str">
        <f t="shared" si="16"/>
        <v>DIESEL COMUM</v>
      </c>
      <c r="G276" s="11"/>
      <c r="H276" s="11">
        <v>48</v>
      </c>
      <c r="I276" s="11"/>
      <c r="J276" s="11">
        <f t="shared" si="17"/>
        <v>0</v>
      </c>
      <c r="K276" s="11">
        <v>79726</v>
      </c>
      <c r="L276" s="11"/>
      <c r="M276" s="13"/>
      <c r="N276" s="11" t="s">
        <v>22</v>
      </c>
      <c r="O276" s="11" t="s">
        <v>20</v>
      </c>
      <c r="P276" s="11">
        <v>455410</v>
      </c>
      <c r="Q276" s="11">
        <f t="shared" si="18"/>
        <v>455410</v>
      </c>
      <c r="R276" s="11">
        <f t="shared" si="14"/>
        <v>1158</v>
      </c>
      <c r="S276" s="7"/>
      <c r="T276" s="7"/>
      <c r="U276" s="7"/>
      <c r="V276" s="7"/>
      <c r="W276" s="7"/>
      <c r="X276" s="7"/>
    </row>
    <row r="277" spans="1:24" ht="12.75" x14ac:dyDescent="0.2">
      <c r="A277" s="15">
        <v>45741.393577071758</v>
      </c>
      <c r="B277" s="16"/>
      <c r="C277" s="10">
        <v>45741</v>
      </c>
      <c r="D277" s="11" t="s">
        <v>43</v>
      </c>
      <c r="E277" s="12">
        <f t="shared" si="15"/>
        <v>122</v>
      </c>
      <c r="F277" s="11" t="str">
        <f t="shared" si="16"/>
        <v>DIESEL COMUM</v>
      </c>
      <c r="G277" s="11"/>
      <c r="H277" s="11">
        <v>415</v>
      </c>
      <c r="I277" s="11"/>
      <c r="J277" s="11">
        <f t="shared" si="17"/>
        <v>0</v>
      </c>
      <c r="K277" s="11">
        <v>1075888</v>
      </c>
      <c r="L277" s="11"/>
      <c r="M277" s="13"/>
      <c r="N277" s="11" t="s">
        <v>40</v>
      </c>
      <c r="O277" s="11" t="s">
        <v>20</v>
      </c>
      <c r="P277" s="11">
        <v>455825</v>
      </c>
      <c r="Q277" s="11">
        <f t="shared" si="18"/>
        <v>455825</v>
      </c>
      <c r="R277" s="11">
        <f t="shared" si="14"/>
        <v>743</v>
      </c>
      <c r="S277" s="7"/>
      <c r="T277" s="7"/>
      <c r="U277" s="7"/>
      <c r="V277" s="7"/>
      <c r="W277" s="7"/>
      <c r="X277" s="7"/>
    </row>
    <row r="278" spans="1:24" ht="12.75" x14ac:dyDescent="0.2">
      <c r="A278" s="8">
        <v>45741.403186087962</v>
      </c>
      <c r="B278" s="9"/>
      <c r="C278" s="10">
        <v>45741</v>
      </c>
      <c r="D278" s="11" t="s">
        <v>21</v>
      </c>
      <c r="E278" s="12">
        <f t="shared" si="15"/>
        <v>122</v>
      </c>
      <c r="F278" s="11" t="str">
        <f t="shared" si="16"/>
        <v>DIESEL COMUM</v>
      </c>
      <c r="G278" s="11"/>
      <c r="H278" s="11">
        <v>94</v>
      </c>
      <c r="I278" s="11"/>
      <c r="J278" s="11">
        <f t="shared" si="17"/>
        <v>0</v>
      </c>
      <c r="K278" s="11">
        <v>401637</v>
      </c>
      <c r="L278" s="11"/>
      <c r="M278" s="13"/>
      <c r="N278" s="11" t="s">
        <v>40</v>
      </c>
      <c r="O278" s="11" t="s">
        <v>20</v>
      </c>
      <c r="P278" s="11">
        <v>455920</v>
      </c>
      <c r="Q278" s="11">
        <f t="shared" si="18"/>
        <v>455919</v>
      </c>
      <c r="R278" s="11">
        <f t="shared" si="14"/>
        <v>649</v>
      </c>
      <c r="S278" s="7"/>
      <c r="T278" s="7"/>
      <c r="U278" s="7"/>
      <c r="V278" s="7"/>
      <c r="W278" s="7"/>
      <c r="X278" s="7"/>
    </row>
    <row r="279" spans="1:24" ht="12.75" x14ac:dyDescent="0.2">
      <c r="A279" s="15">
        <v>45741.519102835649</v>
      </c>
      <c r="B279" s="16"/>
      <c r="C279" s="10">
        <v>45741</v>
      </c>
      <c r="D279" s="11" t="s">
        <v>72</v>
      </c>
      <c r="E279" s="12">
        <f t="shared" si="15"/>
        <v>122</v>
      </c>
      <c r="F279" s="11" t="str">
        <f t="shared" si="16"/>
        <v>DIESEL COMUM</v>
      </c>
      <c r="G279" s="11"/>
      <c r="H279" s="11">
        <v>125</v>
      </c>
      <c r="I279" s="11"/>
      <c r="J279" s="11">
        <f t="shared" si="17"/>
        <v>0</v>
      </c>
      <c r="K279" s="11">
        <v>758630</v>
      </c>
      <c r="L279" s="11"/>
      <c r="M279" s="13"/>
      <c r="N279" s="11" t="s">
        <v>22</v>
      </c>
      <c r="O279" s="11" t="s">
        <v>20</v>
      </c>
      <c r="P279" s="11">
        <v>456045</v>
      </c>
      <c r="Q279" s="11">
        <f t="shared" si="18"/>
        <v>456045</v>
      </c>
      <c r="R279" s="11">
        <f t="shared" si="14"/>
        <v>524</v>
      </c>
      <c r="S279" s="7"/>
      <c r="T279" s="7"/>
      <c r="U279" s="7"/>
      <c r="V279" s="7"/>
      <c r="W279" s="7"/>
      <c r="X279" s="7"/>
    </row>
    <row r="280" spans="1:24" ht="12.75" x14ac:dyDescent="0.2">
      <c r="A280" s="8">
        <v>45741.583986504629</v>
      </c>
      <c r="B280" s="9"/>
      <c r="C280" s="10">
        <v>45741</v>
      </c>
      <c r="D280" s="11" t="s">
        <v>39</v>
      </c>
      <c r="E280" s="12">
        <f t="shared" si="15"/>
        <v>122</v>
      </c>
      <c r="F280" s="11" t="str">
        <f t="shared" si="16"/>
        <v>DIESEL COMUM</v>
      </c>
      <c r="G280" s="11"/>
      <c r="H280" s="11">
        <v>4000</v>
      </c>
      <c r="I280" s="11"/>
      <c r="J280" s="11">
        <f t="shared" si="17"/>
        <v>0</v>
      </c>
      <c r="K280" s="11" t="s">
        <v>39</v>
      </c>
      <c r="L280" s="11"/>
      <c r="M280" s="13"/>
      <c r="N280" s="11" t="s">
        <v>28</v>
      </c>
      <c r="O280" s="11" t="s">
        <v>41</v>
      </c>
      <c r="P280" s="11">
        <v>456045</v>
      </c>
      <c r="Q280" s="11">
        <f t="shared" si="18"/>
        <v>460045</v>
      </c>
      <c r="R280" s="11">
        <f t="shared" si="14"/>
        <v>4524</v>
      </c>
      <c r="S280" s="7"/>
      <c r="T280" s="7"/>
      <c r="U280" s="7"/>
      <c r="V280" s="7"/>
      <c r="W280" s="7"/>
      <c r="X280" s="7"/>
    </row>
    <row r="281" spans="1:24" ht="12.75" x14ac:dyDescent="0.2">
      <c r="A281" s="15">
        <v>45741.606272233796</v>
      </c>
      <c r="B281" s="16"/>
      <c r="C281" s="10">
        <v>45741</v>
      </c>
      <c r="D281" s="11" t="s">
        <v>56</v>
      </c>
      <c r="E281" s="12">
        <f t="shared" si="15"/>
        <v>122</v>
      </c>
      <c r="F281" s="11" t="str">
        <f t="shared" si="16"/>
        <v>DIESEL COMUM</v>
      </c>
      <c r="G281" s="11"/>
      <c r="H281" s="11">
        <v>15</v>
      </c>
      <c r="I281" s="11"/>
      <c r="J281" s="11">
        <f t="shared" si="17"/>
        <v>0</v>
      </c>
      <c r="K281" s="11">
        <v>239205</v>
      </c>
      <c r="L281" s="11"/>
      <c r="M281" s="13"/>
      <c r="N281" s="11" t="s">
        <v>22</v>
      </c>
      <c r="O281" s="11" t="s">
        <v>20</v>
      </c>
      <c r="P281" s="11">
        <v>456060</v>
      </c>
      <c r="Q281" s="11">
        <f t="shared" si="18"/>
        <v>456060</v>
      </c>
      <c r="R281" s="11">
        <f t="shared" si="14"/>
        <v>4509</v>
      </c>
      <c r="S281" s="7"/>
      <c r="T281" s="7"/>
      <c r="U281" s="7"/>
      <c r="V281" s="7"/>
      <c r="W281" s="7"/>
      <c r="X281" s="7"/>
    </row>
    <row r="282" spans="1:24" ht="12.75" x14ac:dyDescent="0.2">
      <c r="A282" s="8">
        <v>45741.61121456018</v>
      </c>
      <c r="B282" s="9"/>
      <c r="C282" s="10">
        <v>45741</v>
      </c>
      <c r="D282" s="11" t="s">
        <v>73</v>
      </c>
      <c r="E282" s="12">
        <f t="shared" si="15"/>
        <v>122</v>
      </c>
      <c r="F282" s="11" t="str">
        <f t="shared" si="16"/>
        <v>DIESEL COMUM</v>
      </c>
      <c r="G282" s="11"/>
      <c r="H282" s="11">
        <v>40</v>
      </c>
      <c r="I282" s="11"/>
      <c r="J282" s="11">
        <f t="shared" si="17"/>
        <v>0</v>
      </c>
      <c r="K282" s="11">
        <v>482114</v>
      </c>
      <c r="L282" s="11"/>
      <c r="M282" s="13"/>
      <c r="N282" s="11" t="s">
        <v>22</v>
      </c>
      <c r="O282" s="11" t="s">
        <v>20</v>
      </c>
      <c r="P282" s="11">
        <v>456100</v>
      </c>
      <c r="Q282" s="11">
        <f t="shared" si="18"/>
        <v>456100</v>
      </c>
      <c r="R282" s="11">
        <f t="shared" si="14"/>
        <v>4469</v>
      </c>
      <c r="S282" s="7"/>
      <c r="T282" s="7"/>
      <c r="U282" s="7"/>
      <c r="V282" s="7"/>
      <c r="W282" s="7"/>
      <c r="X282" s="7"/>
    </row>
    <row r="283" spans="1:24" ht="12.75" x14ac:dyDescent="0.2">
      <c r="A283" s="15">
        <v>45741.613329131942</v>
      </c>
      <c r="B283" s="16"/>
      <c r="C283" s="10">
        <v>45741</v>
      </c>
      <c r="D283" s="11" t="s">
        <v>68</v>
      </c>
      <c r="E283" s="12">
        <f t="shared" si="15"/>
        <v>122</v>
      </c>
      <c r="F283" s="11" t="str">
        <f t="shared" si="16"/>
        <v>DIESEL COMUM</v>
      </c>
      <c r="G283" s="11"/>
      <c r="H283" s="11">
        <v>140</v>
      </c>
      <c r="I283" s="11"/>
      <c r="J283" s="11">
        <f t="shared" si="17"/>
        <v>0</v>
      </c>
      <c r="K283" s="11">
        <v>96548</v>
      </c>
      <c r="L283" s="11"/>
      <c r="M283" s="13"/>
      <c r="N283" s="11" t="s">
        <v>22</v>
      </c>
      <c r="O283" s="11" t="s">
        <v>20</v>
      </c>
      <c r="P283" s="11">
        <v>456240</v>
      </c>
      <c r="Q283" s="11">
        <f t="shared" si="18"/>
        <v>456240</v>
      </c>
      <c r="R283" s="11">
        <f t="shared" si="14"/>
        <v>4329</v>
      </c>
      <c r="S283" s="7"/>
      <c r="T283" s="7"/>
      <c r="U283" s="7"/>
      <c r="V283" s="7"/>
      <c r="W283" s="7"/>
      <c r="X283" s="7"/>
    </row>
    <row r="284" spans="1:24" ht="12.75" x14ac:dyDescent="0.2">
      <c r="A284" s="8">
        <v>45741.63940594907</v>
      </c>
      <c r="B284" s="9"/>
      <c r="C284" s="10">
        <v>45741</v>
      </c>
      <c r="D284" s="11" t="s">
        <v>81</v>
      </c>
      <c r="E284" s="12">
        <f t="shared" si="15"/>
        <v>122</v>
      </c>
      <c r="F284" s="11" t="str">
        <f t="shared" si="16"/>
        <v>DIESEL COMUM</v>
      </c>
      <c r="G284" s="11"/>
      <c r="H284" s="11">
        <v>110</v>
      </c>
      <c r="I284" s="11"/>
      <c r="J284" s="11">
        <f t="shared" si="17"/>
        <v>0</v>
      </c>
      <c r="K284" s="11">
        <v>469700</v>
      </c>
      <c r="L284" s="11"/>
      <c r="M284" s="13"/>
      <c r="N284" s="11" t="s">
        <v>22</v>
      </c>
      <c r="O284" s="11" t="s">
        <v>20</v>
      </c>
      <c r="P284" s="11">
        <v>456350</v>
      </c>
      <c r="Q284" s="11">
        <f t="shared" si="18"/>
        <v>456350</v>
      </c>
      <c r="R284" s="11">
        <f t="shared" si="14"/>
        <v>4219</v>
      </c>
      <c r="S284" s="7"/>
      <c r="T284" s="7"/>
      <c r="U284" s="7"/>
      <c r="V284" s="7"/>
      <c r="W284" s="7"/>
      <c r="X284" s="7"/>
    </row>
    <row r="285" spans="1:24" ht="12.75" x14ac:dyDescent="0.2">
      <c r="A285" s="15">
        <v>45741.652363831017</v>
      </c>
      <c r="B285" s="16"/>
      <c r="C285" s="10">
        <v>45741</v>
      </c>
      <c r="D285" s="11" t="s">
        <v>69</v>
      </c>
      <c r="E285" s="12">
        <f t="shared" si="15"/>
        <v>122</v>
      </c>
      <c r="F285" s="11" t="str">
        <f t="shared" si="16"/>
        <v>DIESEL COMUM</v>
      </c>
      <c r="G285" s="11"/>
      <c r="H285" s="11">
        <v>73</v>
      </c>
      <c r="I285" s="11"/>
      <c r="J285" s="11">
        <f t="shared" si="17"/>
        <v>0</v>
      </c>
      <c r="K285" s="11">
        <v>735668</v>
      </c>
      <c r="L285" s="11"/>
      <c r="M285" s="13"/>
      <c r="N285" s="11" t="s">
        <v>22</v>
      </c>
      <c r="O285" s="11" t="s">
        <v>20</v>
      </c>
      <c r="P285" s="11">
        <v>456423</v>
      </c>
      <c r="Q285" s="11">
        <f t="shared" si="18"/>
        <v>456423</v>
      </c>
      <c r="R285" s="11">
        <f t="shared" si="14"/>
        <v>4146</v>
      </c>
      <c r="S285" s="7"/>
      <c r="T285" s="7"/>
      <c r="U285" s="7"/>
      <c r="V285" s="7"/>
      <c r="W285" s="7"/>
      <c r="X285" s="7"/>
    </row>
    <row r="286" spans="1:24" ht="12.75" x14ac:dyDescent="0.2">
      <c r="A286" s="8">
        <v>45741.672955011571</v>
      </c>
      <c r="B286" s="9"/>
      <c r="C286" s="10">
        <v>45741</v>
      </c>
      <c r="D286" s="11" t="s">
        <v>78</v>
      </c>
      <c r="E286" s="12">
        <f t="shared" si="15"/>
        <v>122</v>
      </c>
      <c r="F286" s="11" t="str">
        <f t="shared" si="16"/>
        <v>DIESEL COMUM</v>
      </c>
      <c r="G286" s="11"/>
      <c r="H286" s="11">
        <v>44</v>
      </c>
      <c r="I286" s="11"/>
      <c r="J286" s="11">
        <f t="shared" si="17"/>
        <v>0</v>
      </c>
      <c r="K286" s="11">
        <v>505701</v>
      </c>
      <c r="L286" s="11"/>
      <c r="M286" s="13"/>
      <c r="N286" s="11" t="s">
        <v>28</v>
      </c>
      <c r="O286" s="11" t="s">
        <v>20</v>
      </c>
      <c r="P286" s="11">
        <v>456467</v>
      </c>
      <c r="Q286" s="11">
        <f t="shared" si="18"/>
        <v>456467</v>
      </c>
      <c r="R286" s="11">
        <f t="shared" si="14"/>
        <v>4102</v>
      </c>
      <c r="S286" s="7"/>
      <c r="T286" s="7"/>
      <c r="U286" s="7"/>
      <c r="V286" s="7"/>
      <c r="W286" s="7"/>
      <c r="X286" s="7"/>
    </row>
    <row r="287" spans="1:24" ht="12.75" x14ac:dyDescent="0.2">
      <c r="A287" s="15">
        <v>45741.737500451389</v>
      </c>
      <c r="B287" s="16"/>
      <c r="C287" s="10">
        <v>45741</v>
      </c>
      <c r="D287" s="11" t="s">
        <v>58</v>
      </c>
      <c r="E287" s="12">
        <f t="shared" si="15"/>
        <v>122</v>
      </c>
      <c r="F287" s="11" t="str">
        <f t="shared" si="16"/>
        <v>DIESEL COMUM</v>
      </c>
      <c r="G287" s="11"/>
      <c r="H287" s="11">
        <v>73</v>
      </c>
      <c r="I287" s="11"/>
      <c r="J287" s="11">
        <f t="shared" si="17"/>
        <v>0</v>
      </c>
      <c r="K287" s="11">
        <v>80266</v>
      </c>
      <c r="L287" s="11"/>
      <c r="M287" s="13"/>
      <c r="N287" s="11" t="s">
        <v>19</v>
      </c>
      <c r="O287" s="11" t="s">
        <v>20</v>
      </c>
      <c r="P287" s="11">
        <v>456540</v>
      </c>
      <c r="Q287" s="11">
        <f t="shared" si="18"/>
        <v>456540</v>
      </c>
      <c r="R287" s="11">
        <f t="shared" si="14"/>
        <v>4029</v>
      </c>
      <c r="S287" s="7"/>
      <c r="T287" s="7"/>
      <c r="U287" s="7"/>
      <c r="V287" s="7"/>
      <c r="W287" s="7"/>
      <c r="X287" s="7"/>
    </row>
    <row r="288" spans="1:24" ht="12.75" x14ac:dyDescent="0.2">
      <c r="A288" s="8">
        <v>45742.338545266204</v>
      </c>
      <c r="B288" s="9"/>
      <c r="C288" s="10">
        <v>45742</v>
      </c>
      <c r="D288" s="11" t="s">
        <v>35</v>
      </c>
      <c r="E288" s="12">
        <f t="shared" si="15"/>
        <v>122</v>
      </c>
      <c r="F288" s="11" t="str">
        <f t="shared" si="16"/>
        <v>DIESEL COMUM</v>
      </c>
      <c r="G288" s="11"/>
      <c r="H288" s="11">
        <v>510</v>
      </c>
      <c r="I288" s="11"/>
      <c r="J288" s="11">
        <f t="shared" si="17"/>
        <v>0</v>
      </c>
      <c r="K288" s="11">
        <v>37869</v>
      </c>
      <c r="L288" s="11"/>
      <c r="M288" s="13"/>
      <c r="N288" s="11" t="s">
        <v>22</v>
      </c>
      <c r="O288" s="11" t="s">
        <v>20</v>
      </c>
      <c r="P288" s="11">
        <v>457050</v>
      </c>
      <c r="Q288" s="11">
        <f t="shared" si="18"/>
        <v>457050</v>
      </c>
      <c r="R288" s="11">
        <f t="shared" si="14"/>
        <v>3519</v>
      </c>
      <c r="S288" s="7"/>
      <c r="T288" s="7"/>
      <c r="U288" s="7"/>
      <c r="V288" s="7"/>
      <c r="W288" s="7"/>
      <c r="X288" s="7"/>
    </row>
    <row r="289" spans="1:24" ht="12.75" x14ac:dyDescent="0.2">
      <c r="A289" s="15">
        <v>45742.379055844911</v>
      </c>
      <c r="B289" s="16"/>
      <c r="C289" s="10">
        <v>45742</v>
      </c>
      <c r="D289" s="11" t="s">
        <v>78</v>
      </c>
      <c r="E289" s="12">
        <f t="shared" si="15"/>
        <v>122</v>
      </c>
      <c r="F289" s="11" t="str">
        <f t="shared" si="16"/>
        <v>DIESEL COMUM</v>
      </c>
      <c r="G289" s="11"/>
      <c r="H289" s="11">
        <v>52</v>
      </c>
      <c r="I289" s="11"/>
      <c r="J289" s="11">
        <f t="shared" si="17"/>
        <v>0</v>
      </c>
      <c r="K289" s="11">
        <v>506135</v>
      </c>
      <c r="L289" s="11"/>
      <c r="M289" s="13"/>
      <c r="N289" s="11" t="s">
        <v>22</v>
      </c>
      <c r="O289" s="11" t="s">
        <v>20</v>
      </c>
      <c r="P289" s="11">
        <v>457102</v>
      </c>
      <c r="Q289" s="11">
        <f t="shared" si="18"/>
        <v>457102</v>
      </c>
      <c r="R289" s="11">
        <f t="shared" si="14"/>
        <v>3467</v>
      </c>
      <c r="S289" s="7"/>
      <c r="T289" s="7"/>
      <c r="U289" s="7"/>
      <c r="V289" s="7"/>
      <c r="W289" s="7"/>
      <c r="X289" s="7"/>
    </row>
    <row r="290" spans="1:24" ht="12.75" x14ac:dyDescent="0.2">
      <c r="A290" s="8">
        <v>45742.649113692125</v>
      </c>
      <c r="B290" s="9"/>
      <c r="C290" s="10">
        <v>45742</v>
      </c>
      <c r="D290" s="11" t="s">
        <v>77</v>
      </c>
      <c r="E290" s="12">
        <f t="shared" si="15"/>
        <v>122</v>
      </c>
      <c r="F290" s="11" t="str">
        <f t="shared" si="16"/>
        <v>DIESEL COMUM</v>
      </c>
      <c r="G290" s="11"/>
      <c r="H290" s="11">
        <v>145</v>
      </c>
      <c r="I290" s="11"/>
      <c r="J290" s="11">
        <f t="shared" si="17"/>
        <v>0</v>
      </c>
      <c r="K290" s="11">
        <v>150532</v>
      </c>
      <c r="L290" s="11"/>
      <c r="M290" s="13"/>
      <c r="N290" s="11" t="s">
        <v>22</v>
      </c>
      <c r="O290" s="11" t="s">
        <v>20</v>
      </c>
      <c r="P290" s="11">
        <v>457247</v>
      </c>
      <c r="Q290" s="11">
        <f t="shared" si="18"/>
        <v>457247</v>
      </c>
      <c r="R290" s="11">
        <f t="shared" si="14"/>
        <v>3322</v>
      </c>
      <c r="S290" s="7"/>
      <c r="T290" s="7"/>
      <c r="U290" s="7"/>
      <c r="V290" s="7"/>
      <c r="W290" s="7"/>
      <c r="X290" s="7"/>
    </row>
    <row r="291" spans="1:24" ht="12.75" x14ac:dyDescent="0.2">
      <c r="A291" s="15">
        <v>45742.748314016208</v>
      </c>
      <c r="B291" s="16"/>
      <c r="C291" s="10">
        <v>45742</v>
      </c>
      <c r="D291" s="11" t="s">
        <v>76</v>
      </c>
      <c r="E291" s="12">
        <f t="shared" si="15"/>
        <v>122</v>
      </c>
      <c r="F291" s="11" t="str">
        <f t="shared" si="16"/>
        <v>DIESEL COMUM</v>
      </c>
      <c r="G291" s="11"/>
      <c r="H291" s="11">
        <v>62</v>
      </c>
      <c r="I291" s="11"/>
      <c r="J291" s="11">
        <f t="shared" si="17"/>
        <v>0</v>
      </c>
      <c r="K291" s="11">
        <v>183087</v>
      </c>
      <c r="L291" s="11"/>
      <c r="M291" s="13"/>
      <c r="N291" s="11" t="s">
        <v>19</v>
      </c>
      <c r="O291" s="11" t="s">
        <v>20</v>
      </c>
      <c r="P291" s="11">
        <v>457309</v>
      </c>
      <c r="Q291" s="11">
        <f t="shared" si="18"/>
        <v>457309</v>
      </c>
      <c r="R291" s="11">
        <f t="shared" si="14"/>
        <v>3260</v>
      </c>
      <c r="S291" s="7"/>
      <c r="T291" s="7"/>
      <c r="U291" s="7"/>
      <c r="V291" s="7"/>
      <c r="W291" s="7"/>
      <c r="X291" s="7"/>
    </row>
    <row r="292" spans="1:24" ht="12.75" x14ac:dyDescent="0.2">
      <c r="A292" s="8">
        <v>45742.75239616898</v>
      </c>
      <c r="B292" s="9"/>
      <c r="C292" s="10">
        <v>45742</v>
      </c>
      <c r="D292" s="11" t="s">
        <v>69</v>
      </c>
      <c r="E292" s="12">
        <f t="shared" si="15"/>
        <v>122</v>
      </c>
      <c r="F292" s="11" t="str">
        <f t="shared" si="16"/>
        <v>DIESEL COMUM</v>
      </c>
      <c r="G292" s="11"/>
      <c r="H292" s="11">
        <v>62</v>
      </c>
      <c r="I292" s="11"/>
      <c r="J292" s="11">
        <f t="shared" si="17"/>
        <v>0</v>
      </c>
      <c r="K292" s="11">
        <v>736459</v>
      </c>
      <c r="L292" s="11"/>
      <c r="M292" s="13"/>
      <c r="N292" s="11" t="s">
        <v>22</v>
      </c>
      <c r="O292" s="11" t="s">
        <v>20</v>
      </c>
      <c r="P292" s="11">
        <v>457371</v>
      </c>
      <c r="Q292" s="11">
        <f t="shared" si="18"/>
        <v>457371</v>
      </c>
      <c r="R292" s="11">
        <f t="shared" si="14"/>
        <v>3198</v>
      </c>
      <c r="S292" s="7"/>
      <c r="T292" s="7"/>
      <c r="U292" s="7"/>
      <c r="V292" s="7"/>
      <c r="W292" s="7"/>
      <c r="X292" s="7"/>
    </row>
    <row r="293" spans="1:24" ht="12.75" x14ac:dyDescent="0.2">
      <c r="A293" s="15">
        <v>45764.499341099538</v>
      </c>
      <c r="B293" s="16"/>
      <c r="C293" s="10">
        <v>45764</v>
      </c>
      <c r="D293" s="11" t="s">
        <v>47</v>
      </c>
      <c r="E293" s="12">
        <f t="shared" si="15"/>
        <v>122</v>
      </c>
      <c r="F293" s="11" t="str">
        <f t="shared" si="16"/>
        <v>DIESEL COMUM</v>
      </c>
      <c r="G293" s="11"/>
      <c r="H293" s="11">
        <v>194</v>
      </c>
      <c r="I293" s="11"/>
      <c r="J293" s="11">
        <f t="shared" si="17"/>
        <v>0</v>
      </c>
      <c r="K293" s="11">
        <v>668398</v>
      </c>
      <c r="L293" s="11"/>
      <c r="M293" s="13"/>
      <c r="N293" s="11" t="s">
        <v>28</v>
      </c>
      <c r="O293" s="11" t="s">
        <v>20</v>
      </c>
      <c r="P293" s="11">
        <v>477322</v>
      </c>
      <c r="Q293" s="11">
        <f t="shared" si="18"/>
        <v>457565</v>
      </c>
      <c r="R293" s="11">
        <f t="shared" si="14"/>
        <v>3004</v>
      </c>
      <c r="S293" s="7"/>
      <c r="T293" s="7"/>
      <c r="U293" s="7"/>
      <c r="V293" s="7"/>
      <c r="W293" s="7"/>
      <c r="X293" s="7"/>
    </row>
    <row r="294" spans="1:24" ht="12.75" x14ac:dyDescent="0.2">
      <c r="A294" s="8">
        <v>45743.312499050924</v>
      </c>
      <c r="B294" s="9"/>
      <c r="C294" s="10">
        <v>45743</v>
      </c>
      <c r="D294" s="11" t="s">
        <v>56</v>
      </c>
      <c r="E294" s="12">
        <f t="shared" si="15"/>
        <v>122</v>
      </c>
      <c r="F294" s="11" t="str">
        <f t="shared" si="16"/>
        <v>DIESEL COMUM</v>
      </c>
      <c r="G294" s="11"/>
      <c r="H294" s="11">
        <v>49</v>
      </c>
      <c r="I294" s="11"/>
      <c r="J294" s="11">
        <f t="shared" si="17"/>
        <v>0</v>
      </c>
      <c r="K294" s="11">
        <v>239610</v>
      </c>
      <c r="L294" s="11"/>
      <c r="M294" s="13"/>
      <c r="N294" s="11" t="s">
        <v>22</v>
      </c>
      <c r="O294" s="11" t="s">
        <v>20</v>
      </c>
      <c r="P294" s="11">
        <v>457814</v>
      </c>
      <c r="Q294" s="11">
        <f t="shared" si="18"/>
        <v>477371</v>
      </c>
      <c r="R294" s="11">
        <f t="shared" si="14"/>
        <v>2955</v>
      </c>
      <c r="S294" s="7"/>
      <c r="T294" s="7"/>
      <c r="U294" s="7"/>
      <c r="V294" s="7"/>
      <c r="W294" s="7"/>
      <c r="X294" s="7"/>
    </row>
    <row r="295" spans="1:24" ht="12.75" x14ac:dyDescent="0.2">
      <c r="A295" s="15">
        <v>45743.332336481486</v>
      </c>
      <c r="B295" s="16"/>
      <c r="C295" s="10">
        <v>45743</v>
      </c>
      <c r="D295" s="11" t="s">
        <v>33</v>
      </c>
      <c r="E295" s="12">
        <f t="shared" si="15"/>
        <v>122</v>
      </c>
      <c r="F295" s="11" t="str">
        <f t="shared" si="16"/>
        <v>DIESEL COMUM</v>
      </c>
      <c r="G295" s="11"/>
      <c r="H295" s="11">
        <v>385</v>
      </c>
      <c r="I295" s="11"/>
      <c r="J295" s="11">
        <f t="shared" si="17"/>
        <v>0</v>
      </c>
      <c r="K295" s="11">
        <v>1048704</v>
      </c>
      <c r="L295" s="11"/>
      <c r="M295" s="13"/>
      <c r="N295" s="11" t="s">
        <v>22</v>
      </c>
      <c r="O295" s="11" t="s">
        <v>20</v>
      </c>
      <c r="P295" s="11">
        <v>458199</v>
      </c>
      <c r="Q295" s="11">
        <f t="shared" si="18"/>
        <v>458199</v>
      </c>
      <c r="R295" s="11">
        <f t="shared" si="14"/>
        <v>2570</v>
      </c>
      <c r="S295" s="7"/>
      <c r="T295" s="7"/>
      <c r="U295" s="7"/>
      <c r="V295" s="7"/>
      <c r="W295" s="7"/>
      <c r="X295" s="7"/>
    </row>
    <row r="296" spans="1:24" ht="12.75" x14ac:dyDescent="0.2">
      <c r="A296" s="8">
        <v>45743.377242430557</v>
      </c>
      <c r="B296" s="9"/>
      <c r="C296" s="10">
        <v>45743</v>
      </c>
      <c r="D296" s="11" t="s">
        <v>75</v>
      </c>
      <c r="E296" s="12">
        <f t="shared" si="15"/>
        <v>122</v>
      </c>
      <c r="F296" s="11" t="str">
        <f t="shared" si="16"/>
        <v>DIESEL COMUM</v>
      </c>
      <c r="G296" s="11"/>
      <c r="H296" s="11">
        <v>82</v>
      </c>
      <c r="I296" s="11"/>
      <c r="J296" s="11">
        <f t="shared" si="17"/>
        <v>0</v>
      </c>
      <c r="K296" s="11">
        <v>401945</v>
      </c>
      <c r="L296" s="11"/>
      <c r="M296" s="13"/>
      <c r="N296" s="11" t="s">
        <v>22</v>
      </c>
      <c r="O296" s="11" t="s">
        <v>20</v>
      </c>
      <c r="P296" s="11">
        <v>458281</v>
      </c>
      <c r="Q296" s="11">
        <f t="shared" si="18"/>
        <v>458281</v>
      </c>
      <c r="R296" s="11">
        <f t="shared" si="14"/>
        <v>2488</v>
      </c>
      <c r="S296" s="7"/>
      <c r="T296" s="7"/>
      <c r="U296" s="7"/>
      <c r="V296" s="7"/>
      <c r="W296" s="7"/>
      <c r="X296" s="7"/>
    </row>
    <row r="297" spans="1:24" ht="12.75" x14ac:dyDescent="0.2">
      <c r="A297" s="15">
        <v>45743.531188078705</v>
      </c>
      <c r="B297" s="16"/>
      <c r="C297" s="10">
        <v>45743</v>
      </c>
      <c r="D297" s="11" t="s">
        <v>80</v>
      </c>
      <c r="E297" s="12">
        <f t="shared" si="15"/>
        <v>122</v>
      </c>
      <c r="F297" s="11" t="str">
        <f t="shared" si="16"/>
        <v>DIESEL COMUM</v>
      </c>
      <c r="G297" s="11"/>
      <c r="H297" s="11">
        <v>152</v>
      </c>
      <c r="I297" s="11"/>
      <c r="J297" s="11">
        <f t="shared" si="17"/>
        <v>0</v>
      </c>
      <c r="K297" s="11">
        <v>440760</v>
      </c>
      <c r="L297" s="11"/>
      <c r="M297" s="13"/>
      <c r="N297" s="11" t="s">
        <v>22</v>
      </c>
      <c r="O297" s="11" t="s">
        <v>20</v>
      </c>
      <c r="P297" s="11">
        <v>458336</v>
      </c>
      <c r="Q297" s="11">
        <f t="shared" si="18"/>
        <v>458433</v>
      </c>
      <c r="R297" s="11">
        <f t="shared" si="14"/>
        <v>2336</v>
      </c>
      <c r="S297" s="7"/>
      <c r="T297" s="7"/>
      <c r="U297" s="7"/>
      <c r="V297" s="7"/>
      <c r="W297" s="7"/>
      <c r="X297" s="7"/>
    </row>
    <row r="298" spans="1:24" ht="12.75" x14ac:dyDescent="0.2">
      <c r="A298" s="8">
        <v>45743.53209685185</v>
      </c>
      <c r="B298" s="9"/>
      <c r="C298" s="10">
        <v>45743</v>
      </c>
      <c r="D298" s="11" t="s">
        <v>82</v>
      </c>
      <c r="E298" s="12">
        <f t="shared" si="15"/>
        <v>122</v>
      </c>
      <c r="F298" s="11" t="str">
        <f t="shared" si="16"/>
        <v>DIESEL COMUM</v>
      </c>
      <c r="G298" s="11"/>
      <c r="H298" s="11">
        <v>55</v>
      </c>
      <c r="I298" s="11"/>
      <c r="J298" s="11">
        <f t="shared" si="17"/>
        <v>0</v>
      </c>
      <c r="K298" s="11">
        <v>80644</v>
      </c>
      <c r="L298" s="11"/>
      <c r="M298" s="13"/>
      <c r="N298" s="11" t="s">
        <v>19</v>
      </c>
      <c r="O298" s="11" t="s">
        <v>20</v>
      </c>
      <c r="P298" s="11">
        <v>458488</v>
      </c>
      <c r="Q298" s="11">
        <f t="shared" si="18"/>
        <v>458391</v>
      </c>
      <c r="R298" s="11">
        <f t="shared" si="14"/>
        <v>2281</v>
      </c>
      <c r="S298" s="7"/>
      <c r="T298" s="7"/>
      <c r="U298" s="7"/>
      <c r="V298" s="7"/>
      <c r="W298" s="7"/>
      <c r="X298" s="7"/>
    </row>
    <row r="299" spans="1:24" ht="12.75" x14ac:dyDescent="0.2">
      <c r="A299" s="15">
        <v>45743.580072604163</v>
      </c>
      <c r="B299" s="16"/>
      <c r="C299" s="10">
        <v>45743</v>
      </c>
      <c r="D299" s="11" t="s">
        <v>37</v>
      </c>
      <c r="E299" s="12">
        <f t="shared" si="15"/>
        <v>122</v>
      </c>
      <c r="F299" s="11" t="str">
        <f t="shared" si="16"/>
        <v>DIESEL COMUM</v>
      </c>
      <c r="G299" s="11"/>
      <c r="H299" s="11">
        <v>98</v>
      </c>
      <c r="I299" s="11"/>
      <c r="J299" s="11">
        <f t="shared" si="17"/>
        <v>0</v>
      </c>
      <c r="K299" s="11">
        <v>759022</v>
      </c>
      <c r="L299" s="11"/>
      <c r="M299" s="13"/>
      <c r="N299" s="11" t="s">
        <v>28</v>
      </c>
      <c r="O299" s="11" t="s">
        <v>20</v>
      </c>
      <c r="P299" s="11">
        <v>458586</v>
      </c>
      <c r="Q299" s="11">
        <f t="shared" si="18"/>
        <v>458586</v>
      </c>
      <c r="R299" s="11">
        <f t="shared" si="14"/>
        <v>2183</v>
      </c>
      <c r="S299" s="7"/>
      <c r="T299" s="7"/>
      <c r="U299" s="7"/>
      <c r="V299" s="7"/>
      <c r="W299" s="7"/>
      <c r="X299" s="7"/>
    </row>
    <row r="300" spans="1:24" ht="12.75" x14ac:dyDescent="0.2">
      <c r="A300" s="8">
        <v>45743.669764733801</v>
      </c>
      <c r="B300" s="9"/>
      <c r="C300" s="10">
        <v>45743</v>
      </c>
      <c r="D300" s="11" t="s">
        <v>88</v>
      </c>
      <c r="E300" s="12">
        <f t="shared" si="15"/>
        <v>122</v>
      </c>
      <c r="F300" s="11" t="str">
        <f t="shared" si="16"/>
        <v>DIESEL COMUM</v>
      </c>
      <c r="G300" s="11"/>
      <c r="H300" s="11">
        <v>147</v>
      </c>
      <c r="I300" s="11"/>
      <c r="J300" s="11">
        <f t="shared" si="17"/>
        <v>0</v>
      </c>
      <c r="K300" s="11">
        <v>10763951</v>
      </c>
      <c r="L300" s="11"/>
      <c r="M300" s="13"/>
      <c r="N300" s="11" t="s">
        <v>28</v>
      </c>
      <c r="O300" s="11" t="s">
        <v>20</v>
      </c>
      <c r="P300" s="11">
        <v>458734</v>
      </c>
      <c r="Q300" s="11">
        <f t="shared" si="18"/>
        <v>458733</v>
      </c>
      <c r="R300" s="11">
        <f t="shared" si="14"/>
        <v>2036</v>
      </c>
      <c r="S300" s="7"/>
      <c r="T300" s="7"/>
      <c r="U300" s="7"/>
      <c r="V300" s="7"/>
      <c r="W300" s="7"/>
      <c r="X300" s="7"/>
    </row>
    <row r="301" spans="1:24" ht="12.75" x14ac:dyDescent="0.2">
      <c r="A301" s="15">
        <v>45743.684291215279</v>
      </c>
      <c r="B301" s="16"/>
      <c r="C301" s="10">
        <v>45743</v>
      </c>
      <c r="D301" s="11" t="s">
        <v>68</v>
      </c>
      <c r="E301" s="12">
        <f t="shared" si="15"/>
        <v>122</v>
      </c>
      <c r="F301" s="11" t="str">
        <f t="shared" si="16"/>
        <v>DIESEL COMUM</v>
      </c>
      <c r="G301" s="11"/>
      <c r="H301" s="11">
        <v>132</v>
      </c>
      <c r="I301" s="11"/>
      <c r="J301" s="11">
        <f t="shared" si="17"/>
        <v>0</v>
      </c>
      <c r="K301" s="11">
        <v>97427</v>
      </c>
      <c r="L301" s="11"/>
      <c r="M301" s="13"/>
      <c r="N301" s="11" t="s">
        <v>28</v>
      </c>
      <c r="O301" s="11" t="s">
        <v>20</v>
      </c>
      <c r="P301" s="11">
        <v>458866</v>
      </c>
      <c r="Q301" s="11">
        <f t="shared" si="18"/>
        <v>458866</v>
      </c>
      <c r="R301" s="11">
        <f t="shared" si="14"/>
        <v>1904</v>
      </c>
      <c r="S301" s="7"/>
      <c r="T301" s="7"/>
      <c r="U301" s="7"/>
      <c r="V301" s="7"/>
      <c r="W301" s="7"/>
      <c r="X301" s="7"/>
    </row>
    <row r="302" spans="1:24" ht="12.75" x14ac:dyDescent="0.2">
      <c r="A302" s="8">
        <v>45743.719575902782</v>
      </c>
      <c r="B302" s="9"/>
      <c r="C302" s="10">
        <v>45743</v>
      </c>
      <c r="D302" s="11" t="s">
        <v>73</v>
      </c>
      <c r="E302" s="12">
        <f t="shared" si="15"/>
        <v>122</v>
      </c>
      <c r="F302" s="11" t="str">
        <f t="shared" si="16"/>
        <v>DIESEL COMUM</v>
      </c>
      <c r="G302" s="11"/>
      <c r="H302" s="11">
        <v>85</v>
      </c>
      <c r="I302" s="11"/>
      <c r="J302" s="11">
        <f t="shared" si="17"/>
        <v>0</v>
      </c>
      <c r="K302" s="11">
        <v>482587</v>
      </c>
      <c r="L302" s="11"/>
      <c r="M302" s="13"/>
      <c r="N302" s="11" t="s">
        <v>22</v>
      </c>
      <c r="O302" s="11" t="s">
        <v>20</v>
      </c>
      <c r="P302" s="11">
        <v>458951</v>
      </c>
      <c r="Q302" s="11">
        <f t="shared" si="18"/>
        <v>458951</v>
      </c>
      <c r="R302" s="11">
        <f t="shared" si="14"/>
        <v>1819</v>
      </c>
      <c r="S302" s="7"/>
      <c r="T302" s="7"/>
      <c r="U302" s="7"/>
      <c r="V302" s="7"/>
      <c r="W302" s="7"/>
      <c r="X302" s="7"/>
    </row>
    <row r="303" spans="1:24" ht="12.75" x14ac:dyDescent="0.2">
      <c r="A303" s="15">
        <v>45743.733724953709</v>
      </c>
      <c r="B303" s="16"/>
      <c r="C303" s="10">
        <v>45743</v>
      </c>
      <c r="D303" s="11" t="s">
        <v>78</v>
      </c>
      <c r="E303" s="12">
        <f t="shared" si="15"/>
        <v>122</v>
      </c>
      <c r="F303" s="11" t="str">
        <f t="shared" si="16"/>
        <v>DIESEL COMUM</v>
      </c>
      <c r="G303" s="11"/>
      <c r="H303" s="11">
        <v>16</v>
      </c>
      <c r="I303" s="11"/>
      <c r="J303" s="11">
        <f t="shared" si="17"/>
        <v>0</v>
      </c>
      <c r="K303" s="11">
        <v>506266</v>
      </c>
      <c r="L303" s="11"/>
      <c r="M303" s="13"/>
      <c r="N303" s="11" t="s">
        <v>22</v>
      </c>
      <c r="O303" s="11" t="s">
        <v>20</v>
      </c>
      <c r="P303" s="11">
        <v>458967</v>
      </c>
      <c r="Q303" s="11">
        <f t="shared" si="18"/>
        <v>458967</v>
      </c>
      <c r="R303" s="11">
        <f t="shared" si="14"/>
        <v>1803</v>
      </c>
      <c r="S303" s="7"/>
      <c r="T303" s="7"/>
      <c r="U303" s="7"/>
      <c r="V303" s="7"/>
      <c r="W303" s="7"/>
      <c r="X303" s="7"/>
    </row>
    <row r="304" spans="1:24" ht="12.75" x14ac:dyDescent="0.2">
      <c r="A304" s="8">
        <v>45744.355005092591</v>
      </c>
      <c r="B304" s="9"/>
      <c r="C304" s="10">
        <v>45744</v>
      </c>
      <c r="D304" s="11" t="s">
        <v>18</v>
      </c>
      <c r="E304" s="12">
        <f t="shared" si="15"/>
        <v>122</v>
      </c>
      <c r="F304" s="11" t="str">
        <f t="shared" si="16"/>
        <v>DIESEL COMUM</v>
      </c>
      <c r="G304" s="11"/>
      <c r="H304" s="11">
        <v>162</v>
      </c>
      <c r="I304" s="11"/>
      <c r="J304" s="11">
        <f t="shared" si="17"/>
        <v>0</v>
      </c>
      <c r="K304" s="11">
        <v>825142</v>
      </c>
      <c r="L304" s="11"/>
      <c r="M304" s="13"/>
      <c r="N304" s="11" t="s">
        <v>40</v>
      </c>
      <c r="O304" s="11" t="s">
        <v>20</v>
      </c>
      <c r="P304" s="11">
        <v>459129</v>
      </c>
      <c r="Q304" s="11">
        <f t="shared" si="18"/>
        <v>459129</v>
      </c>
      <c r="R304" s="11">
        <f t="shared" si="14"/>
        <v>1641</v>
      </c>
      <c r="S304" s="7"/>
      <c r="T304" s="7"/>
      <c r="U304" s="7"/>
      <c r="V304" s="7"/>
      <c r="W304" s="7"/>
      <c r="X304" s="7"/>
    </row>
    <row r="305" spans="1:24" ht="12.75" x14ac:dyDescent="0.2">
      <c r="A305" s="15">
        <v>45744.372263101854</v>
      </c>
      <c r="B305" s="16"/>
      <c r="C305" s="10">
        <v>45744</v>
      </c>
      <c r="D305" s="11" t="s">
        <v>81</v>
      </c>
      <c r="E305" s="12">
        <f t="shared" si="15"/>
        <v>122</v>
      </c>
      <c r="F305" s="11" t="str">
        <f t="shared" si="16"/>
        <v>DIESEL COMUM</v>
      </c>
      <c r="G305" s="11"/>
      <c r="H305" s="11">
        <v>100</v>
      </c>
      <c r="I305" s="11"/>
      <c r="J305" s="11">
        <f t="shared" si="17"/>
        <v>0</v>
      </c>
      <c r="K305" s="11">
        <v>470065</v>
      </c>
      <c r="L305" s="11"/>
      <c r="M305" s="13"/>
      <c r="N305" s="11" t="s">
        <v>22</v>
      </c>
      <c r="O305" s="11" t="s">
        <v>20</v>
      </c>
      <c r="P305" s="11">
        <v>459229</v>
      </c>
      <c r="Q305" s="11">
        <f t="shared" si="18"/>
        <v>459229</v>
      </c>
      <c r="R305" s="11">
        <f t="shared" si="14"/>
        <v>1541</v>
      </c>
      <c r="S305" s="7"/>
      <c r="T305" s="7"/>
      <c r="U305" s="7"/>
      <c r="V305" s="7"/>
      <c r="W305" s="7"/>
      <c r="X305" s="7"/>
    </row>
    <row r="306" spans="1:24" ht="12.75" x14ac:dyDescent="0.2">
      <c r="A306" s="8">
        <v>45744.422731446757</v>
      </c>
      <c r="B306" s="9"/>
      <c r="C306" s="10">
        <v>45744</v>
      </c>
      <c r="D306" s="11" t="s">
        <v>89</v>
      </c>
      <c r="E306" s="12">
        <f t="shared" si="15"/>
        <v>122</v>
      </c>
      <c r="F306" s="11" t="str">
        <f t="shared" si="16"/>
        <v>DIESEL COMUM</v>
      </c>
      <c r="G306" s="11"/>
      <c r="H306" s="11">
        <v>207</v>
      </c>
      <c r="I306" s="11"/>
      <c r="J306" s="11">
        <f t="shared" si="17"/>
        <v>0</v>
      </c>
      <c r="K306" s="11">
        <v>24086</v>
      </c>
      <c r="L306" s="11"/>
      <c r="M306" s="13"/>
      <c r="N306" s="11" t="s">
        <v>22</v>
      </c>
      <c r="O306" s="11" t="s">
        <v>20</v>
      </c>
      <c r="P306" s="11">
        <v>459436</v>
      </c>
      <c r="Q306" s="11">
        <f t="shared" si="18"/>
        <v>459436</v>
      </c>
      <c r="R306" s="11">
        <f t="shared" si="14"/>
        <v>1334</v>
      </c>
      <c r="S306" s="7"/>
      <c r="T306" s="7"/>
      <c r="U306" s="7"/>
      <c r="V306" s="7"/>
      <c r="W306" s="7"/>
      <c r="X306" s="7"/>
    </row>
    <row r="307" spans="1:24" ht="12.75" x14ac:dyDescent="0.2">
      <c r="A307" s="15">
        <v>45744.479166666664</v>
      </c>
      <c r="B307" s="16"/>
      <c r="C307" s="10">
        <v>45744</v>
      </c>
      <c r="D307" s="11" t="s">
        <v>57</v>
      </c>
      <c r="E307" s="12">
        <f t="shared" si="15"/>
        <v>122</v>
      </c>
      <c r="F307" s="11" t="str">
        <f t="shared" si="16"/>
        <v>DIESEL COMUM</v>
      </c>
      <c r="G307" s="11"/>
      <c r="H307" s="11">
        <v>304</v>
      </c>
      <c r="I307" s="11"/>
      <c r="J307" s="11">
        <f t="shared" si="17"/>
        <v>0</v>
      </c>
      <c r="K307" s="11">
        <v>359491</v>
      </c>
      <c r="L307" s="11"/>
      <c r="M307" s="13"/>
      <c r="N307" s="11" t="s">
        <v>40</v>
      </c>
      <c r="O307" s="11" t="s">
        <v>20</v>
      </c>
      <c r="P307" s="11">
        <v>459740</v>
      </c>
      <c r="Q307" s="11">
        <f t="shared" si="18"/>
        <v>459740</v>
      </c>
      <c r="R307" s="11">
        <f t="shared" si="14"/>
        <v>1030</v>
      </c>
      <c r="S307" s="7"/>
      <c r="T307" s="7"/>
      <c r="U307" s="7"/>
      <c r="V307" s="7"/>
      <c r="W307" s="7"/>
      <c r="X307" s="7"/>
    </row>
    <row r="308" spans="1:24" ht="12.75" x14ac:dyDescent="0.2">
      <c r="A308" s="21">
        <v>45744.486111111109</v>
      </c>
      <c r="B308" s="9"/>
      <c r="C308" s="10">
        <v>45744</v>
      </c>
      <c r="D308" s="11" t="s">
        <v>39</v>
      </c>
      <c r="E308" s="12">
        <f t="shared" si="15"/>
        <v>122</v>
      </c>
      <c r="F308" s="11" t="str">
        <f t="shared" si="16"/>
        <v>DIESEL COMUM</v>
      </c>
      <c r="G308" s="11"/>
      <c r="H308" s="11">
        <v>5000</v>
      </c>
      <c r="I308" s="11"/>
      <c r="J308" s="11">
        <f t="shared" si="17"/>
        <v>0</v>
      </c>
      <c r="K308" s="11" t="s">
        <v>39</v>
      </c>
      <c r="L308" s="11"/>
      <c r="M308" s="13"/>
      <c r="N308" s="11" t="s">
        <v>40</v>
      </c>
      <c r="O308" s="11" t="s">
        <v>41</v>
      </c>
      <c r="P308" s="11" t="s">
        <v>39</v>
      </c>
      <c r="Q308" s="11"/>
      <c r="R308" s="11">
        <f t="shared" si="14"/>
        <v>6030</v>
      </c>
      <c r="S308" s="7"/>
      <c r="T308" s="7"/>
      <c r="U308" s="7"/>
      <c r="V308" s="7"/>
      <c r="W308" s="7"/>
      <c r="X308" s="7"/>
    </row>
    <row r="309" spans="1:24" ht="12.75" x14ac:dyDescent="0.2">
      <c r="A309" s="15">
        <v>45744.516734166667</v>
      </c>
      <c r="B309" s="16"/>
      <c r="C309" s="10">
        <v>45744</v>
      </c>
      <c r="D309" s="11" t="s">
        <v>77</v>
      </c>
      <c r="E309" s="12">
        <f t="shared" si="15"/>
        <v>122</v>
      </c>
      <c r="F309" s="11" t="str">
        <f t="shared" si="16"/>
        <v>DIESEL COMUM</v>
      </c>
      <c r="G309" s="11"/>
      <c r="H309" s="11">
        <v>92</v>
      </c>
      <c r="I309" s="11"/>
      <c r="J309" s="11">
        <f t="shared" si="17"/>
        <v>0</v>
      </c>
      <c r="K309" s="11">
        <v>150874</v>
      </c>
      <c r="L309" s="11"/>
      <c r="M309" s="13"/>
      <c r="N309" s="11" t="s">
        <v>22</v>
      </c>
      <c r="O309" s="11" t="s">
        <v>20</v>
      </c>
      <c r="P309" s="11">
        <v>459832</v>
      </c>
      <c r="Q309" s="11">
        <f>P307+H309</f>
        <v>459832</v>
      </c>
      <c r="R309" s="11">
        <f t="shared" si="14"/>
        <v>5938</v>
      </c>
      <c r="S309" s="7"/>
      <c r="T309" s="7"/>
      <c r="U309" s="7"/>
      <c r="V309" s="7"/>
      <c r="W309" s="7"/>
      <c r="X309" s="7"/>
    </row>
    <row r="310" spans="1:24" ht="12.75" x14ac:dyDescent="0.2">
      <c r="A310" s="8">
        <v>45744.60009925926</v>
      </c>
      <c r="B310" s="9"/>
      <c r="C310" s="10">
        <v>45744</v>
      </c>
      <c r="D310" s="11" t="s">
        <v>78</v>
      </c>
      <c r="E310" s="12">
        <f t="shared" si="15"/>
        <v>122</v>
      </c>
      <c r="F310" s="11" t="str">
        <f t="shared" si="16"/>
        <v>DIESEL COMUM</v>
      </c>
      <c r="G310" s="11"/>
      <c r="H310" s="11">
        <v>42</v>
      </c>
      <c r="I310" s="11"/>
      <c r="J310" s="11">
        <f t="shared" si="17"/>
        <v>0</v>
      </c>
      <c r="K310" s="11">
        <v>506585</v>
      </c>
      <c r="L310" s="11"/>
      <c r="M310" s="13"/>
      <c r="N310" s="11" t="s">
        <v>19</v>
      </c>
      <c r="O310" s="11" t="s">
        <v>20</v>
      </c>
      <c r="P310" s="11">
        <v>459932</v>
      </c>
      <c r="Q310" s="11">
        <f t="shared" ref="Q310:Q455" si="19">P309+H310</f>
        <v>459874</v>
      </c>
      <c r="R310" s="11">
        <f t="shared" si="14"/>
        <v>5896</v>
      </c>
      <c r="S310" s="7"/>
      <c r="T310" s="7"/>
      <c r="U310" s="7"/>
      <c r="V310" s="7"/>
      <c r="W310" s="7"/>
      <c r="X310" s="7"/>
    </row>
    <row r="311" spans="1:24" ht="12.75" x14ac:dyDescent="0.2">
      <c r="A311" s="15">
        <v>45744.604425752317</v>
      </c>
      <c r="B311" s="16"/>
      <c r="C311" s="10">
        <v>45744</v>
      </c>
      <c r="D311" s="11" t="s">
        <v>82</v>
      </c>
      <c r="E311" s="12">
        <f t="shared" si="15"/>
        <v>122</v>
      </c>
      <c r="F311" s="11" t="str">
        <f t="shared" si="16"/>
        <v>DIESEL COMUM</v>
      </c>
      <c r="G311" s="11"/>
      <c r="H311" s="11">
        <v>40</v>
      </c>
      <c r="I311" s="11"/>
      <c r="J311" s="11">
        <f t="shared" si="17"/>
        <v>0</v>
      </c>
      <c r="K311" s="11">
        <v>80964</v>
      </c>
      <c r="L311" s="11"/>
      <c r="M311" s="13"/>
      <c r="N311" s="11" t="s">
        <v>19</v>
      </c>
      <c r="O311" s="11" t="s">
        <v>20</v>
      </c>
      <c r="P311" s="11">
        <v>459972</v>
      </c>
      <c r="Q311" s="11">
        <f t="shared" si="19"/>
        <v>459972</v>
      </c>
      <c r="R311" s="11">
        <f t="shared" si="14"/>
        <v>5856</v>
      </c>
      <c r="S311" s="7"/>
      <c r="T311" s="7"/>
      <c r="U311" s="7"/>
      <c r="V311" s="7"/>
      <c r="W311" s="7"/>
      <c r="X311" s="7"/>
    </row>
    <row r="312" spans="1:24" ht="12.75" x14ac:dyDescent="0.2">
      <c r="A312" s="8">
        <v>45744.608243310184</v>
      </c>
      <c r="B312" s="9"/>
      <c r="C312" s="10">
        <v>45744</v>
      </c>
      <c r="D312" s="11" t="s">
        <v>76</v>
      </c>
      <c r="E312" s="12">
        <f t="shared" si="15"/>
        <v>122</v>
      </c>
      <c r="F312" s="11" t="str">
        <f t="shared" si="16"/>
        <v>DIESEL COMUM</v>
      </c>
      <c r="G312" s="11"/>
      <c r="H312" s="11">
        <v>60</v>
      </c>
      <c r="I312" s="11"/>
      <c r="J312" s="11">
        <f t="shared" si="17"/>
        <v>0</v>
      </c>
      <c r="K312" s="11">
        <v>183525</v>
      </c>
      <c r="L312" s="11"/>
      <c r="M312" s="13"/>
      <c r="N312" s="11" t="s">
        <v>22</v>
      </c>
      <c r="O312" s="11" t="s">
        <v>20</v>
      </c>
      <c r="P312" s="11">
        <v>460032</v>
      </c>
      <c r="Q312" s="11">
        <f t="shared" si="19"/>
        <v>460032</v>
      </c>
      <c r="R312" s="11">
        <f t="shared" si="14"/>
        <v>5796</v>
      </c>
    </row>
    <row r="313" spans="1:24" ht="12.75" x14ac:dyDescent="0.2">
      <c r="A313" s="15">
        <v>45744.619392418987</v>
      </c>
      <c r="B313" s="16"/>
      <c r="C313" s="10">
        <v>45744</v>
      </c>
      <c r="D313" s="11" t="s">
        <v>86</v>
      </c>
      <c r="E313" s="12">
        <f t="shared" si="15"/>
        <v>122</v>
      </c>
      <c r="F313" s="11" t="str">
        <f t="shared" si="16"/>
        <v>DIESEL COMUM</v>
      </c>
      <c r="G313" s="11"/>
      <c r="H313" s="11">
        <v>220</v>
      </c>
      <c r="I313" s="11"/>
      <c r="J313" s="11">
        <f t="shared" si="17"/>
        <v>0</v>
      </c>
      <c r="K313" s="11">
        <v>8914</v>
      </c>
      <c r="L313" s="11"/>
      <c r="M313" s="13"/>
      <c r="N313" s="11" t="s">
        <v>22</v>
      </c>
      <c r="O313" s="11" t="s">
        <v>20</v>
      </c>
      <c r="P313" s="11">
        <v>460252</v>
      </c>
      <c r="Q313" s="11">
        <f t="shared" si="19"/>
        <v>460252</v>
      </c>
      <c r="R313" s="11">
        <f t="shared" si="14"/>
        <v>5576</v>
      </c>
    </row>
    <row r="314" spans="1:24" ht="12.75" x14ac:dyDescent="0.2">
      <c r="A314" s="8">
        <v>45744.63847085648</v>
      </c>
      <c r="B314" s="9"/>
      <c r="C314" s="10">
        <v>45744</v>
      </c>
      <c r="D314" s="11" t="s">
        <v>75</v>
      </c>
      <c r="E314" s="12">
        <f t="shared" si="15"/>
        <v>122</v>
      </c>
      <c r="F314" s="11" t="str">
        <f t="shared" si="16"/>
        <v>DIESEL COMUM</v>
      </c>
      <c r="G314" s="11"/>
      <c r="H314" s="11">
        <v>85</v>
      </c>
      <c r="I314" s="11"/>
      <c r="J314" s="11">
        <f t="shared" si="17"/>
        <v>0</v>
      </c>
      <c r="K314" s="11">
        <v>261489</v>
      </c>
      <c r="L314" s="11"/>
      <c r="M314" s="13"/>
      <c r="N314" s="11" t="s">
        <v>22</v>
      </c>
      <c r="O314" s="11" t="s">
        <v>20</v>
      </c>
      <c r="P314" s="11">
        <v>460337</v>
      </c>
      <c r="Q314" s="11">
        <f t="shared" si="19"/>
        <v>460337</v>
      </c>
      <c r="R314" s="11">
        <f t="shared" si="14"/>
        <v>5491</v>
      </c>
    </row>
    <row r="315" spans="1:24" ht="12.75" x14ac:dyDescent="0.2">
      <c r="A315" s="15">
        <v>45744.67040033565</v>
      </c>
      <c r="B315" s="16"/>
      <c r="C315" s="10">
        <v>45744</v>
      </c>
      <c r="D315" s="11" t="s">
        <v>73</v>
      </c>
      <c r="E315" s="12">
        <f t="shared" si="15"/>
        <v>122</v>
      </c>
      <c r="F315" s="11" t="str">
        <f t="shared" si="16"/>
        <v>DIESEL COMUM</v>
      </c>
      <c r="G315" s="11"/>
      <c r="H315" s="11">
        <v>58</v>
      </c>
      <c r="I315" s="11"/>
      <c r="J315" s="11">
        <f t="shared" si="17"/>
        <v>0</v>
      </c>
      <c r="K315" s="11">
        <v>482902</v>
      </c>
      <c r="L315" s="11"/>
      <c r="M315" s="13"/>
      <c r="N315" s="11" t="s">
        <v>22</v>
      </c>
      <c r="O315" s="11" t="s">
        <v>20</v>
      </c>
      <c r="P315" s="11">
        <v>459890</v>
      </c>
      <c r="Q315" s="11">
        <f t="shared" si="19"/>
        <v>460395</v>
      </c>
      <c r="R315" s="11">
        <f t="shared" si="14"/>
        <v>5433</v>
      </c>
    </row>
    <row r="316" spans="1:24" ht="12.75" x14ac:dyDescent="0.2">
      <c r="A316" s="8">
        <v>45747.322298009254</v>
      </c>
      <c r="B316" s="9"/>
      <c r="C316" s="10">
        <v>45747</v>
      </c>
      <c r="D316" s="11" t="s">
        <v>68</v>
      </c>
      <c r="E316" s="12">
        <f t="shared" si="15"/>
        <v>122</v>
      </c>
      <c r="F316" s="11" t="str">
        <f t="shared" si="16"/>
        <v>DIESEL COMUM</v>
      </c>
      <c r="G316" s="11"/>
      <c r="H316" s="11">
        <v>95</v>
      </c>
      <c r="I316" s="11"/>
      <c r="J316" s="11">
        <f t="shared" si="17"/>
        <v>0</v>
      </c>
      <c r="K316" s="11">
        <v>97804</v>
      </c>
      <c r="L316" s="11"/>
      <c r="M316" s="13"/>
      <c r="N316" s="11" t="s">
        <v>22</v>
      </c>
      <c r="O316" s="11" t="s">
        <v>20</v>
      </c>
      <c r="P316" s="11">
        <v>460432</v>
      </c>
      <c r="Q316" s="11">
        <f t="shared" si="19"/>
        <v>459985</v>
      </c>
      <c r="R316" s="11">
        <f t="shared" si="14"/>
        <v>5338</v>
      </c>
    </row>
    <row r="317" spans="1:24" ht="12.75" x14ac:dyDescent="0.2">
      <c r="A317" s="15">
        <v>45747.336969282405</v>
      </c>
      <c r="B317" s="16"/>
      <c r="C317" s="10">
        <v>45747</v>
      </c>
      <c r="D317" s="11" t="s">
        <v>80</v>
      </c>
      <c r="E317" s="12">
        <f t="shared" si="15"/>
        <v>122</v>
      </c>
      <c r="F317" s="11" t="str">
        <f t="shared" si="16"/>
        <v>DIESEL COMUM</v>
      </c>
      <c r="G317" s="11"/>
      <c r="H317" s="11">
        <v>150</v>
      </c>
      <c r="I317" s="11"/>
      <c r="J317" s="11">
        <f t="shared" si="17"/>
        <v>0</v>
      </c>
      <c r="K317" s="11">
        <v>441414</v>
      </c>
      <c r="L317" s="11"/>
      <c r="M317" s="13"/>
      <c r="N317" s="11" t="s">
        <v>22</v>
      </c>
      <c r="O317" s="11" t="s">
        <v>20</v>
      </c>
      <c r="P317" s="11">
        <v>460582</v>
      </c>
      <c r="Q317" s="11">
        <f t="shared" si="19"/>
        <v>460582</v>
      </c>
      <c r="R317" s="11">
        <f t="shared" si="14"/>
        <v>5188</v>
      </c>
    </row>
    <row r="318" spans="1:24" ht="12.75" x14ac:dyDescent="0.2">
      <c r="A318" s="8">
        <v>45747.40556211806</v>
      </c>
      <c r="B318" s="9"/>
      <c r="C318" s="10">
        <v>45747</v>
      </c>
      <c r="D318" s="11" t="s">
        <v>72</v>
      </c>
      <c r="E318" s="12">
        <f t="shared" si="15"/>
        <v>122</v>
      </c>
      <c r="F318" s="11" t="str">
        <f t="shared" si="16"/>
        <v>DIESEL COMUM</v>
      </c>
      <c r="G318" s="11"/>
      <c r="H318" s="11">
        <v>90</v>
      </c>
      <c r="I318" s="11"/>
      <c r="J318" s="11">
        <f t="shared" si="17"/>
        <v>0</v>
      </c>
      <c r="K318" s="11">
        <v>759409</v>
      </c>
      <c r="L318" s="11"/>
      <c r="M318" s="13"/>
      <c r="N318" s="11" t="s">
        <v>22</v>
      </c>
      <c r="O318" s="11" t="s">
        <v>20</v>
      </c>
      <c r="P318" s="11">
        <v>460672</v>
      </c>
      <c r="Q318" s="11">
        <f t="shared" si="19"/>
        <v>460672</v>
      </c>
      <c r="R318" s="11">
        <f t="shared" si="14"/>
        <v>5098</v>
      </c>
    </row>
    <row r="319" spans="1:24" ht="12.75" x14ac:dyDescent="0.2">
      <c r="A319" s="15">
        <v>45747.435336539347</v>
      </c>
      <c r="B319" s="16"/>
      <c r="C319" s="10">
        <v>45747</v>
      </c>
      <c r="D319" s="11" t="s">
        <v>69</v>
      </c>
      <c r="E319" s="12">
        <f t="shared" si="15"/>
        <v>122</v>
      </c>
      <c r="F319" s="11" t="str">
        <f t="shared" si="16"/>
        <v>DIESEL COMUM</v>
      </c>
      <c r="G319" s="11"/>
      <c r="H319" s="11">
        <v>53</v>
      </c>
      <c r="I319" s="11"/>
      <c r="J319" s="11">
        <f t="shared" si="17"/>
        <v>0</v>
      </c>
      <c r="K319" s="11">
        <v>737214</v>
      </c>
      <c r="L319" s="11"/>
      <c r="M319" s="13"/>
      <c r="N319" s="11" t="s">
        <v>22</v>
      </c>
      <c r="O319" s="11" t="s">
        <v>20</v>
      </c>
      <c r="P319" s="11">
        <v>460725</v>
      </c>
      <c r="Q319" s="11">
        <f t="shared" si="19"/>
        <v>460725</v>
      </c>
      <c r="R319" s="11">
        <f t="shared" si="14"/>
        <v>5045</v>
      </c>
    </row>
    <row r="320" spans="1:24" ht="12.75" x14ac:dyDescent="0.2">
      <c r="A320" s="8">
        <v>45747.462588784721</v>
      </c>
      <c r="B320" s="9"/>
      <c r="C320" s="10">
        <v>45747</v>
      </c>
      <c r="D320" s="11" t="s">
        <v>48</v>
      </c>
      <c r="E320" s="12">
        <f t="shared" si="15"/>
        <v>122</v>
      </c>
      <c r="F320" s="11" t="str">
        <f t="shared" si="16"/>
        <v>DIESEL COMUM</v>
      </c>
      <c r="G320" s="11"/>
      <c r="H320" s="11">
        <v>162</v>
      </c>
      <c r="I320" s="11"/>
      <c r="J320" s="11">
        <f t="shared" si="17"/>
        <v>0</v>
      </c>
      <c r="K320" s="11">
        <v>825977</v>
      </c>
      <c r="L320" s="11"/>
      <c r="M320" s="13"/>
      <c r="N320" s="11" t="s">
        <v>22</v>
      </c>
      <c r="O320" s="11" t="s">
        <v>20</v>
      </c>
      <c r="P320" s="11">
        <v>460887</v>
      </c>
      <c r="Q320" s="11">
        <f t="shared" si="19"/>
        <v>460887</v>
      </c>
      <c r="R320" s="11">
        <f t="shared" si="14"/>
        <v>4883</v>
      </c>
    </row>
    <row r="321" spans="1:18" ht="12.75" x14ac:dyDescent="0.2">
      <c r="A321" s="15">
        <v>45747.604685208338</v>
      </c>
      <c r="B321" s="16"/>
      <c r="C321" s="10">
        <v>45747</v>
      </c>
      <c r="D321" s="11" t="s">
        <v>73</v>
      </c>
      <c r="E321" s="12">
        <f t="shared" si="15"/>
        <v>122</v>
      </c>
      <c r="F321" s="11" t="str">
        <f t="shared" si="16"/>
        <v>DIESEL COMUM</v>
      </c>
      <c r="G321" s="11"/>
      <c r="H321" s="11">
        <v>50</v>
      </c>
      <c r="I321" s="11"/>
      <c r="J321" s="11">
        <f t="shared" si="17"/>
        <v>0</v>
      </c>
      <c r="K321" s="11">
        <v>483217</v>
      </c>
      <c r="L321" s="11"/>
      <c r="M321" s="13"/>
      <c r="N321" s="11" t="s">
        <v>22</v>
      </c>
      <c r="O321" s="11" t="s">
        <v>20</v>
      </c>
      <c r="P321" s="11">
        <v>460937</v>
      </c>
      <c r="Q321" s="11">
        <f t="shared" si="19"/>
        <v>460937</v>
      </c>
      <c r="R321" s="11">
        <f t="shared" si="14"/>
        <v>4833</v>
      </c>
    </row>
    <row r="322" spans="1:18" ht="12.75" x14ac:dyDescent="0.2">
      <c r="A322" s="8">
        <v>45747.642624641201</v>
      </c>
      <c r="B322" s="9"/>
      <c r="C322" s="10">
        <v>45747</v>
      </c>
      <c r="D322" s="11" t="s">
        <v>81</v>
      </c>
      <c r="E322" s="12">
        <f t="shared" si="15"/>
        <v>122</v>
      </c>
      <c r="F322" s="11" t="str">
        <f t="shared" si="16"/>
        <v>DIESEL COMUM</v>
      </c>
      <c r="G322" s="11"/>
      <c r="H322" s="11">
        <v>193</v>
      </c>
      <c r="I322" s="11"/>
      <c r="J322" s="11">
        <f t="shared" si="17"/>
        <v>0</v>
      </c>
      <c r="K322" s="11">
        <v>470946</v>
      </c>
      <c r="L322" s="11"/>
      <c r="M322" s="13"/>
      <c r="N322" s="11" t="s">
        <v>19</v>
      </c>
      <c r="O322" s="11" t="s">
        <v>20</v>
      </c>
      <c r="P322" s="11">
        <v>461130</v>
      </c>
      <c r="Q322" s="11">
        <f t="shared" si="19"/>
        <v>461130</v>
      </c>
      <c r="R322" s="11">
        <f t="shared" si="14"/>
        <v>4640</v>
      </c>
    </row>
    <row r="323" spans="1:18" ht="12.75" x14ac:dyDescent="0.2">
      <c r="A323" s="15">
        <v>45747.663303171299</v>
      </c>
      <c r="B323" s="16"/>
      <c r="C323" s="10">
        <v>45747</v>
      </c>
      <c r="D323" s="11" t="s">
        <v>56</v>
      </c>
      <c r="E323" s="12">
        <f t="shared" si="15"/>
        <v>122</v>
      </c>
      <c r="F323" s="11" t="str">
        <f t="shared" si="16"/>
        <v>DIESEL COMUM</v>
      </c>
      <c r="G323" s="11"/>
      <c r="H323" s="11">
        <v>10</v>
      </c>
      <c r="I323" s="11"/>
      <c r="J323" s="11">
        <f t="shared" si="17"/>
        <v>0</v>
      </c>
      <c r="K323" s="11">
        <v>240311</v>
      </c>
      <c r="L323" s="11"/>
      <c r="M323" s="13"/>
      <c r="N323" s="11" t="s">
        <v>22</v>
      </c>
      <c r="O323" s="11" t="s">
        <v>20</v>
      </c>
      <c r="P323" s="11">
        <v>461140</v>
      </c>
      <c r="Q323" s="11">
        <f t="shared" si="19"/>
        <v>461140</v>
      </c>
      <c r="R323" s="11">
        <f t="shared" si="14"/>
        <v>4630</v>
      </c>
    </row>
    <row r="324" spans="1:18" ht="12.75" x14ac:dyDescent="0.2">
      <c r="A324" s="8">
        <v>45747.704715902779</v>
      </c>
      <c r="B324" s="9"/>
      <c r="C324" s="10">
        <v>45747</v>
      </c>
      <c r="D324" s="11" t="s">
        <v>76</v>
      </c>
      <c r="E324" s="12">
        <f t="shared" si="15"/>
        <v>122</v>
      </c>
      <c r="F324" s="11" t="str">
        <f t="shared" si="16"/>
        <v>DIESEL COMUM</v>
      </c>
      <c r="G324" s="11"/>
      <c r="H324" s="11">
        <v>57</v>
      </c>
      <c r="I324" s="11"/>
      <c r="J324" s="11">
        <f t="shared" si="17"/>
        <v>0</v>
      </c>
      <c r="K324" s="11">
        <v>183971</v>
      </c>
      <c r="L324" s="11"/>
      <c r="M324" s="13"/>
      <c r="N324" s="11" t="s">
        <v>22</v>
      </c>
      <c r="O324" s="11" t="s">
        <v>20</v>
      </c>
      <c r="P324" s="11">
        <v>461197</v>
      </c>
      <c r="Q324" s="11">
        <f t="shared" si="19"/>
        <v>461197</v>
      </c>
      <c r="R324" s="11">
        <f t="shared" si="14"/>
        <v>4573</v>
      </c>
    </row>
    <row r="325" spans="1:18" ht="12.75" x14ac:dyDescent="0.2">
      <c r="A325" s="15">
        <v>45747.765694212962</v>
      </c>
      <c r="B325" s="16"/>
      <c r="C325" s="10">
        <v>45747</v>
      </c>
      <c r="D325" s="11" t="s">
        <v>34</v>
      </c>
      <c r="E325" s="12">
        <f t="shared" si="15"/>
        <v>122</v>
      </c>
      <c r="F325" s="11" t="str">
        <f t="shared" si="16"/>
        <v>DIESEL COMUM</v>
      </c>
      <c r="G325" s="11"/>
      <c r="H325" s="11">
        <v>257</v>
      </c>
      <c r="I325" s="11"/>
      <c r="J325" s="11">
        <f t="shared" si="17"/>
        <v>0</v>
      </c>
      <c r="K325" s="11">
        <v>25246</v>
      </c>
      <c r="L325" s="11"/>
      <c r="M325" s="13"/>
      <c r="N325" s="11" t="s">
        <v>51</v>
      </c>
      <c r="O325" s="11" t="s">
        <v>20</v>
      </c>
      <c r="P325" s="11">
        <v>461455</v>
      </c>
      <c r="Q325" s="11">
        <f t="shared" si="19"/>
        <v>461454</v>
      </c>
      <c r="R325" s="11">
        <f t="shared" si="14"/>
        <v>4316</v>
      </c>
    </row>
    <row r="326" spans="1:18" ht="12.75" x14ac:dyDescent="0.2">
      <c r="A326" s="8">
        <v>45748.372172604169</v>
      </c>
      <c r="B326" s="9"/>
      <c r="C326" s="10">
        <v>45748</v>
      </c>
      <c r="D326" s="11" t="s">
        <v>74</v>
      </c>
      <c r="E326" s="12">
        <f t="shared" si="15"/>
        <v>122</v>
      </c>
      <c r="F326" s="11" t="str">
        <f t="shared" si="16"/>
        <v>DIESEL COMUM</v>
      </c>
      <c r="G326" s="11"/>
      <c r="H326" s="11">
        <v>106</v>
      </c>
      <c r="I326" s="11"/>
      <c r="J326" s="11">
        <f t="shared" si="17"/>
        <v>0</v>
      </c>
      <c r="K326" s="11">
        <v>402345</v>
      </c>
      <c r="L326" s="11"/>
      <c r="M326" s="13"/>
      <c r="N326" s="11" t="s">
        <v>22</v>
      </c>
      <c r="O326" s="11" t="s">
        <v>20</v>
      </c>
      <c r="P326" s="11">
        <v>461561</v>
      </c>
      <c r="Q326" s="11">
        <f t="shared" si="19"/>
        <v>461561</v>
      </c>
      <c r="R326" s="11">
        <f t="shared" si="14"/>
        <v>4210</v>
      </c>
    </row>
    <row r="327" spans="1:18" ht="12.75" x14ac:dyDescent="0.2">
      <c r="A327" s="15">
        <v>45748.497550555556</v>
      </c>
      <c r="B327" s="16"/>
      <c r="C327" s="10">
        <v>45748</v>
      </c>
      <c r="D327" s="11" t="s">
        <v>70</v>
      </c>
      <c r="E327" s="12">
        <f t="shared" si="15"/>
        <v>122</v>
      </c>
      <c r="F327" s="11" t="str">
        <f t="shared" si="16"/>
        <v>DIESEL COMUM</v>
      </c>
      <c r="G327" s="11"/>
      <c r="H327" s="11">
        <v>515</v>
      </c>
      <c r="I327" s="11"/>
      <c r="J327" s="11">
        <f t="shared" si="17"/>
        <v>0</v>
      </c>
      <c r="K327" s="11">
        <v>98187</v>
      </c>
      <c r="L327" s="11"/>
      <c r="M327" s="13"/>
      <c r="N327" s="11" t="s">
        <v>22</v>
      </c>
      <c r="O327" s="11" t="s">
        <v>20</v>
      </c>
      <c r="P327" s="11">
        <v>462076</v>
      </c>
      <c r="Q327" s="11">
        <f t="shared" si="19"/>
        <v>462076</v>
      </c>
      <c r="R327" s="11">
        <f t="shared" si="14"/>
        <v>3695</v>
      </c>
    </row>
    <row r="328" spans="1:18" ht="12.75" x14ac:dyDescent="0.2">
      <c r="A328" s="8">
        <v>45748.645646527773</v>
      </c>
      <c r="B328" s="9"/>
      <c r="C328" s="10">
        <v>45748</v>
      </c>
      <c r="D328" s="11" t="s">
        <v>75</v>
      </c>
      <c r="E328" s="12">
        <f t="shared" si="15"/>
        <v>122</v>
      </c>
      <c r="F328" s="11" t="str">
        <f t="shared" si="16"/>
        <v>DIESEL COMUM</v>
      </c>
      <c r="G328" s="11"/>
      <c r="H328" s="11">
        <v>262</v>
      </c>
      <c r="I328" s="11"/>
      <c r="J328" s="11">
        <f t="shared" si="17"/>
        <v>0</v>
      </c>
      <c r="K328" s="11">
        <v>262663</v>
      </c>
      <c r="L328" s="11"/>
      <c r="M328" s="13"/>
      <c r="N328" s="11" t="s">
        <v>22</v>
      </c>
      <c r="O328" s="11" t="s">
        <v>20</v>
      </c>
      <c r="P328" s="11">
        <v>462338</v>
      </c>
      <c r="Q328" s="11">
        <f t="shared" si="19"/>
        <v>462338</v>
      </c>
      <c r="R328" s="11">
        <f t="shared" si="14"/>
        <v>3433</v>
      </c>
    </row>
    <row r="329" spans="1:18" ht="12.75" x14ac:dyDescent="0.2">
      <c r="A329" s="15">
        <v>45748.682241967588</v>
      </c>
      <c r="B329" s="16"/>
      <c r="C329" s="10">
        <v>45748</v>
      </c>
      <c r="D329" s="11" t="s">
        <v>56</v>
      </c>
      <c r="E329" s="12">
        <f t="shared" si="15"/>
        <v>122</v>
      </c>
      <c r="F329" s="11" t="str">
        <f t="shared" si="16"/>
        <v>DIESEL COMUM</v>
      </c>
      <c r="G329" s="11"/>
      <c r="H329" s="11">
        <v>14</v>
      </c>
      <c r="I329" s="11"/>
      <c r="J329" s="11">
        <f t="shared" si="17"/>
        <v>0</v>
      </c>
      <c r="K329" s="11">
        <v>240760</v>
      </c>
      <c r="L329" s="11"/>
      <c r="M329" s="13"/>
      <c r="N329" s="11" t="s">
        <v>22</v>
      </c>
      <c r="O329" s="11" t="s">
        <v>20</v>
      </c>
      <c r="P329" s="11">
        <v>462352</v>
      </c>
      <c r="Q329" s="11">
        <f t="shared" si="19"/>
        <v>462352</v>
      </c>
      <c r="R329" s="11">
        <f t="shared" si="14"/>
        <v>3419</v>
      </c>
    </row>
    <row r="330" spans="1:18" ht="12.75" x14ac:dyDescent="0.2">
      <c r="A330" s="8">
        <v>45748.728522997684</v>
      </c>
      <c r="B330" s="9"/>
      <c r="C330" s="10">
        <v>45748</v>
      </c>
      <c r="D330" s="11" t="s">
        <v>78</v>
      </c>
      <c r="E330" s="12">
        <f t="shared" si="15"/>
        <v>122</v>
      </c>
      <c r="F330" s="11" t="str">
        <f t="shared" si="16"/>
        <v>DIESEL COMUM</v>
      </c>
      <c r="G330" s="11"/>
      <c r="H330" s="11">
        <v>24</v>
      </c>
      <c r="I330" s="11"/>
      <c r="J330" s="11">
        <f t="shared" si="17"/>
        <v>0</v>
      </c>
      <c r="K330" s="11">
        <v>507360</v>
      </c>
      <c r="L330" s="11"/>
      <c r="M330" s="13"/>
      <c r="N330" s="11" t="s">
        <v>22</v>
      </c>
      <c r="O330" s="11" t="s">
        <v>20</v>
      </c>
      <c r="P330" s="11">
        <v>462376</v>
      </c>
      <c r="Q330" s="11">
        <f t="shared" si="19"/>
        <v>462376</v>
      </c>
      <c r="R330" s="11">
        <f t="shared" si="14"/>
        <v>3395</v>
      </c>
    </row>
    <row r="331" spans="1:18" ht="12.75" x14ac:dyDescent="0.2">
      <c r="A331" s="15">
        <v>45748.733188819446</v>
      </c>
      <c r="B331" s="16"/>
      <c r="C331" s="10">
        <v>45748</v>
      </c>
      <c r="D331" s="11" t="s">
        <v>77</v>
      </c>
      <c r="E331" s="12">
        <f t="shared" si="15"/>
        <v>122</v>
      </c>
      <c r="F331" s="11" t="str">
        <f t="shared" si="16"/>
        <v>DIESEL COMUM</v>
      </c>
      <c r="G331" s="11"/>
      <c r="H331" s="11">
        <v>111</v>
      </c>
      <c r="I331" s="11"/>
      <c r="J331" s="11">
        <f t="shared" si="17"/>
        <v>0</v>
      </c>
      <c r="K331" s="11">
        <v>151251</v>
      </c>
      <c r="L331" s="11"/>
      <c r="M331" s="13"/>
      <c r="N331" s="11" t="s">
        <v>22</v>
      </c>
      <c r="O331" s="11" t="s">
        <v>20</v>
      </c>
      <c r="P331" s="11">
        <v>462488</v>
      </c>
      <c r="Q331" s="11">
        <f t="shared" si="19"/>
        <v>462487</v>
      </c>
      <c r="R331" s="11">
        <f t="shared" si="14"/>
        <v>3284</v>
      </c>
    </row>
    <row r="332" spans="1:18" ht="12.75" x14ac:dyDescent="0.2">
      <c r="A332" s="8">
        <v>45748.744219560183</v>
      </c>
      <c r="B332" s="9"/>
      <c r="C332" s="10">
        <v>45748</v>
      </c>
      <c r="D332" s="11" t="s">
        <v>69</v>
      </c>
      <c r="E332" s="12">
        <f t="shared" si="15"/>
        <v>122</v>
      </c>
      <c r="F332" s="11" t="str">
        <f t="shared" si="16"/>
        <v>DIESEL COMUM</v>
      </c>
      <c r="G332" s="11"/>
      <c r="H332" s="11">
        <v>90</v>
      </c>
      <c r="I332" s="11"/>
      <c r="J332" s="11">
        <f t="shared" si="17"/>
        <v>0</v>
      </c>
      <c r="K332" s="11">
        <v>737645</v>
      </c>
      <c r="L332" s="11"/>
      <c r="M332" s="13"/>
      <c r="N332" s="11" t="s">
        <v>22</v>
      </c>
      <c r="O332" s="11" t="s">
        <v>20</v>
      </c>
      <c r="P332" s="11">
        <v>462577</v>
      </c>
      <c r="Q332" s="11">
        <f t="shared" si="19"/>
        <v>462578</v>
      </c>
      <c r="R332" s="11">
        <f t="shared" si="14"/>
        <v>3194</v>
      </c>
    </row>
    <row r="333" spans="1:18" ht="12.75" x14ac:dyDescent="0.2">
      <c r="A333" s="15">
        <v>45782.326821041672</v>
      </c>
      <c r="B333" s="16"/>
      <c r="C333" s="10">
        <v>45782</v>
      </c>
      <c r="D333" s="11" t="s">
        <v>47</v>
      </c>
      <c r="E333" s="12">
        <f t="shared" si="15"/>
        <v>122</v>
      </c>
      <c r="F333" s="11" t="str">
        <f t="shared" si="16"/>
        <v>DIESEL COMUM</v>
      </c>
      <c r="G333" s="11"/>
      <c r="H333" s="11">
        <v>220</v>
      </c>
      <c r="I333" s="11"/>
      <c r="J333" s="11">
        <f t="shared" si="17"/>
        <v>0</v>
      </c>
      <c r="K333" s="11">
        <v>671777</v>
      </c>
      <c r="L333" s="11"/>
      <c r="M333" s="13"/>
      <c r="N333" s="11" t="s">
        <v>51</v>
      </c>
      <c r="O333" s="11" t="s">
        <v>20</v>
      </c>
      <c r="P333" s="11">
        <v>491396</v>
      </c>
      <c r="Q333" s="11">
        <f t="shared" si="19"/>
        <v>462797</v>
      </c>
      <c r="R333" s="11">
        <f t="shared" si="14"/>
        <v>2974</v>
      </c>
    </row>
    <row r="334" spans="1:18" ht="12.75" x14ac:dyDescent="0.2">
      <c r="A334" s="8">
        <v>45749.358527824079</v>
      </c>
      <c r="B334" s="9"/>
      <c r="C334" s="10">
        <v>45749</v>
      </c>
      <c r="D334" s="11" t="s">
        <v>90</v>
      </c>
      <c r="E334" s="12">
        <f t="shared" si="15"/>
        <v>122</v>
      </c>
      <c r="F334" s="11" t="str">
        <f t="shared" si="16"/>
        <v>DIESEL COMUM</v>
      </c>
      <c r="G334" s="11"/>
      <c r="H334" s="11">
        <v>500</v>
      </c>
      <c r="I334" s="11"/>
      <c r="J334" s="11">
        <f t="shared" si="17"/>
        <v>0</v>
      </c>
      <c r="K334" s="11">
        <v>39032</v>
      </c>
      <c r="L334" s="11"/>
      <c r="M334" s="13"/>
      <c r="N334" s="11" t="s">
        <v>19</v>
      </c>
      <c r="O334" s="11" t="s">
        <v>20</v>
      </c>
      <c r="P334" s="11">
        <v>463375</v>
      </c>
      <c r="Q334" s="11">
        <f t="shared" si="19"/>
        <v>491896</v>
      </c>
      <c r="R334" s="11">
        <f t="shared" si="14"/>
        <v>2474</v>
      </c>
    </row>
    <row r="335" spans="1:18" ht="12.75" x14ac:dyDescent="0.2">
      <c r="A335" s="15">
        <v>45749.486172928242</v>
      </c>
      <c r="B335" s="16"/>
      <c r="C335" s="10">
        <v>45749</v>
      </c>
      <c r="D335" s="11" t="s">
        <v>49</v>
      </c>
      <c r="E335" s="12">
        <f t="shared" si="15"/>
        <v>122</v>
      </c>
      <c r="F335" s="11" t="str">
        <f t="shared" si="16"/>
        <v>DIESEL COMUM</v>
      </c>
      <c r="G335" s="11"/>
      <c r="H335" s="11">
        <v>345</v>
      </c>
      <c r="I335" s="11"/>
      <c r="J335" s="11">
        <f t="shared" si="17"/>
        <v>0</v>
      </c>
      <c r="K335" s="11">
        <v>98001</v>
      </c>
      <c r="L335" s="11"/>
      <c r="M335" s="13"/>
      <c r="N335" s="11" t="s">
        <v>22</v>
      </c>
      <c r="O335" s="11" t="s">
        <v>20</v>
      </c>
      <c r="P335" s="11">
        <v>463830</v>
      </c>
      <c r="Q335" s="11">
        <f t="shared" si="19"/>
        <v>463720</v>
      </c>
      <c r="R335" s="11">
        <f t="shared" si="14"/>
        <v>2129</v>
      </c>
    </row>
    <row r="336" spans="1:18" ht="12.75" x14ac:dyDescent="0.2">
      <c r="A336" s="8">
        <v>45749.489243506949</v>
      </c>
      <c r="B336" s="9"/>
      <c r="C336" s="10">
        <v>45749</v>
      </c>
      <c r="D336" s="11" t="s">
        <v>80</v>
      </c>
      <c r="E336" s="12">
        <f t="shared" si="15"/>
        <v>122</v>
      </c>
      <c r="F336" s="11" t="str">
        <f t="shared" si="16"/>
        <v>DIESEL COMUM</v>
      </c>
      <c r="G336" s="11"/>
      <c r="H336" s="11">
        <v>110</v>
      </c>
      <c r="I336" s="11"/>
      <c r="J336" s="11">
        <f t="shared" si="17"/>
        <v>0</v>
      </c>
      <c r="K336" s="11">
        <v>441912</v>
      </c>
      <c r="L336" s="11"/>
      <c r="M336" s="13"/>
      <c r="N336" s="11" t="s">
        <v>19</v>
      </c>
      <c r="O336" s="11" t="s">
        <v>20</v>
      </c>
      <c r="P336" s="11">
        <v>463485</v>
      </c>
      <c r="Q336" s="11">
        <f t="shared" si="19"/>
        <v>463940</v>
      </c>
      <c r="R336" s="11">
        <f t="shared" si="14"/>
        <v>2019</v>
      </c>
    </row>
    <row r="337" spans="1:18" ht="12.75" x14ac:dyDescent="0.2">
      <c r="A337" s="15">
        <v>45749.501889699073</v>
      </c>
      <c r="B337" s="16"/>
      <c r="C337" s="10">
        <v>45749</v>
      </c>
      <c r="D337" s="11" t="s">
        <v>82</v>
      </c>
      <c r="E337" s="12">
        <f t="shared" si="15"/>
        <v>122</v>
      </c>
      <c r="F337" s="11" t="str">
        <f t="shared" si="16"/>
        <v>DIESEL COMUM</v>
      </c>
      <c r="G337" s="11"/>
      <c r="H337" s="11">
        <v>73</v>
      </c>
      <c r="I337" s="11"/>
      <c r="J337" s="11">
        <f t="shared" si="17"/>
        <v>0</v>
      </c>
      <c r="K337" s="11">
        <v>81566</v>
      </c>
      <c r="L337" s="11"/>
      <c r="M337" s="13"/>
      <c r="N337" s="11" t="s">
        <v>22</v>
      </c>
      <c r="O337" s="11" t="s">
        <v>20</v>
      </c>
      <c r="P337" s="11">
        <v>463904</v>
      </c>
      <c r="Q337" s="11">
        <f t="shared" si="19"/>
        <v>463558</v>
      </c>
      <c r="R337" s="11">
        <f t="shared" si="14"/>
        <v>1946</v>
      </c>
    </row>
    <row r="338" spans="1:18" ht="12.75" x14ac:dyDescent="0.2">
      <c r="A338" s="8">
        <v>45749.579441782407</v>
      </c>
      <c r="B338" s="9"/>
      <c r="C338" s="10">
        <v>45749</v>
      </c>
      <c r="D338" s="11" t="s">
        <v>76</v>
      </c>
      <c r="E338" s="12">
        <f t="shared" si="15"/>
        <v>122</v>
      </c>
      <c r="F338" s="11" t="str">
        <f t="shared" si="16"/>
        <v>DIESEL COMUM</v>
      </c>
      <c r="G338" s="11"/>
      <c r="H338" s="11">
        <v>85</v>
      </c>
      <c r="I338" s="11"/>
      <c r="J338" s="11">
        <f t="shared" si="17"/>
        <v>0</v>
      </c>
      <c r="K338" s="11">
        <v>184623</v>
      </c>
      <c r="L338" s="11"/>
      <c r="M338" s="13"/>
      <c r="N338" s="11" t="s">
        <v>22</v>
      </c>
      <c r="O338" s="11" t="s">
        <v>20</v>
      </c>
      <c r="P338" s="11">
        <v>463994</v>
      </c>
      <c r="Q338" s="11">
        <f t="shared" si="19"/>
        <v>463989</v>
      </c>
      <c r="R338" s="11">
        <f t="shared" si="14"/>
        <v>1861</v>
      </c>
    </row>
    <row r="339" spans="1:18" ht="12.75" x14ac:dyDescent="0.2">
      <c r="A339" s="15">
        <v>45749.58232105324</v>
      </c>
      <c r="B339" s="16"/>
      <c r="C339" s="10">
        <v>45749</v>
      </c>
      <c r="D339" s="11" t="s">
        <v>72</v>
      </c>
      <c r="E339" s="12">
        <f t="shared" si="15"/>
        <v>122</v>
      </c>
      <c r="F339" s="11" t="str">
        <f t="shared" si="16"/>
        <v>DIESEL COMUM</v>
      </c>
      <c r="G339" s="11"/>
      <c r="H339" s="11">
        <v>108</v>
      </c>
      <c r="I339" s="11"/>
      <c r="J339" s="11">
        <f t="shared" si="17"/>
        <v>0</v>
      </c>
      <c r="K339" s="11">
        <v>759851</v>
      </c>
      <c r="L339" s="11"/>
      <c r="M339" s="13"/>
      <c r="N339" s="11" t="s">
        <v>22</v>
      </c>
      <c r="O339" s="11" t="s">
        <v>20</v>
      </c>
      <c r="P339" s="11">
        <v>464102</v>
      </c>
      <c r="Q339" s="11">
        <f t="shared" si="19"/>
        <v>464102</v>
      </c>
      <c r="R339" s="11">
        <f t="shared" si="14"/>
        <v>1753</v>
      </c>
    </row>
    <row r="340" spans="1:18" ht="12.75" x14ac:dyDescent="0.2">
      <c r="A340" s="8">
        <v>45749.599053831014</v>
      </c>
      <c r="B340" s="9"/>
      <c r="C340" s="10">
        <v>45749</v>
      </c>
      <c r="D340" s="11" t="s">
        <v>89</v>
      </c>
      <c r="E340" s="12">
        <f t="shared" si="15"/>
        <v>122</v>
      </c>
      <c r="F340" s="11" t="str">
        <f t="shared" si="16"/>
        <v>DIESEL COMUM</v>
      </c>
      <c r="G340" s="11"/>
      <c r="H340" s="11">
        <v>105</v>
      </c>
      <c r="I340" s="11"/>
      <c r="J340" s="11">
        <f t="shared" si="17"/>
        <v>0</v>
      </c>
      <c r="K340" s="11">
        <v>25578</v>
      </c>
      <c r="L340" s="11"/>
      <c r="M340" s="13"/>
      <c r="N340" s="11" t="s">
        <v>22</v>
      </c>
      <c r="O340" s="11" t="s">
        <v>20</v>
      </c>
      <c r="P340" s="11">
        <v>464207</v>
      </c>
      <c r="Q340" s="11">
        <f t="shared" si="19"/>
        <v>464207</v>
      </c>
      <c r="R340" s="11">
        <f t="shared" si="14"/>
        <v>1648</v>
      </c>
    </row>
    <row r="341" spans="1:18" ht="12.75" x14ac:dyDescent="0.2">
      <c r="A341" s="15">
        <v>45749.602315717595</v>
      </c>
      <c r="B341" s="16"/>
      <c r="C341" s="10">
        <v>45749</v>
      </c>
      <c r="D341" s="11" t="s">
        <v>78</v>
      </c>
      <c r="E341" s="12">
        <f t="shared" si="15"/>
        <v>122</v>
      </c>
      <c r="F341" s="11" t="str">
        <f t="shared" si="16"/>
        <v>DIESEL COMUM</v>
      </c>
      <c r="G341" s="11"/>
      <c r="H341" s="11">
        <v>18</v>
      </c>
      <c r="I341" s="11"/>
      <c r="J341" s="11">
        <f t="shared" si="17"/>
        <v>0</v>
      </c>
      <c r="K341" s="11">
        <v>507505</v>
      </c>
      <c r="L341" s="11"/>
      <c r="M341" s="13"/>
      <c r="N341" s="11" t="s">
        <v>22</v>
      </c>
      <c r="O341" s="11" t="s">
        <v>20</v>
      </c>
      <c r="P341" s="11">
        <v>464225</v>
      </c>
      <c r="Q341" s="11">
        <f t="shared" si="19"/>
        <v>464225</v>
      </c>
      <c r="R341" s="11">
        <f t="shared" si="14"/>
        <v>1630</v>
      </c>
    </row>
    <row r="342" spans="1:18" ht="12.75" x14ac:dyDescent="0.2">
      <c r="A342" s="8">
        <v>45749.608667245368</v>
      </c>
      <c r="B342" s="9"/>
      <c r="C342" s="10">
        <v>45749</v>
      </c>
      <c r="D342" s="11" t="s">
        <v>69</v>
      </c>
      <c r="E342" s="12">
        <f t="shared" si="15"/>
        <v>122</v>
      </c>
      <c r="F342" s="11" t="str">
        <f t="shared" si="16"/>
        <v>DIESEL COMUM</v>
      </c>
      <c r="G342" s="11"/>
      <c r="H342" s="11">
        <v>57</v>
      </c>
      <c r="I342" s="11"/>
      <c r="J342" s="11">
        <f t="shared" si="17"/>
        <v>0</v>
      </c>
      <c r="K342" s="11">
        <v>737953</v>
      </c>
      <c r="L342" s="11"/>
      <c r="M342" s="13"/>
      <c r="N342" s="11" t="s">
        <v>22</v>
      </c>
      <c r="O342" s="11" t="s">
        <v>20</v>
      </c>
      <c r="P342" s="11">
        <v>464282</v>
      </c>
      <c r="Q342" s="11">
        <f t="shared" si="19"/>
        <v>464282</v>
      </c>
      <c r="R342" s="11">
        <f t="shared" si="14"/>
        <v>1573</v>
      </c>
    </row>
    <row r="343" spans="1:18" ht="12.75" x14ac:dyDescent="0.2">
      <c r="A343" s="15">
        <v>45749.616913402773</v>
      </c>
      <c r="B343" s="16"/>
      <c r="C343" s="10">
        <v>45749</v>
      </c>
      <c r="D343" s="11" t="s">
        <v>56</v>
      </c>
      <c r="E343" s="12">
        <f t="shared" si="15"/>
        <v>122</v>
      </c>
      <c r="F343" s="11" t="str">
        <f t="shared" si="16"/>
        <v>DIESEL COMUM</v>
      </c>
      <c r="G343" s="11"/>
      <c r="H343" s="11">
        <v>9</v>
      </c>
      <c r="I343" s="11"/>
      <c r="J343" s="11">
        <f t="shared" si="17"/>
        <v>0</v>
      </c>
      <c r="K343" s="11">
        <v>241251</v>
      </c>
      <c r="L343" s="11"/>
      <c r="M343" s="13"/>
      <c r="N343" s="11" t="s">
        <v>28</v>
      </c>
      <c r="O343" s="11" t="s">
        <v>20</v>
      </c>
      <c r="P343" s="11">
        <v>464291</v>
      </c>
      <c r="Q343" s="11">
        <f t="shared" si="19"/>
        <v>464291</v>
      </c>
      <c r="R343" s="11">
        <f t="shared" si="14"/>
        <v>1564</v>
      </c>
    </row>
    <row r="344" spans="1:18" ht="12.75" x14ac:dyDescent="0.2">
      <c r="A344" s="8">
        <v>45749.683675069449</v>
      </c>
      <c r="B344" s="9"/>
      <c r="C344" s="10">
        <v>45749</v>
      </c>
      <c r="D344" s="11" t="s">
        <v>57</v>
      </c>
      <c r="E344" s="12">
        <f t="shared" si="15"/>
        <v>122</v>
      </c>
      <c r="F344" s="11" t="str">
        <f t="shared" si="16"/>
        <v>DIESEL COMUM</v>
      </c>
      <c r="G344" s="11"/>
      <c r="H344" s="11">
        <v>260</v>
      </c>
      <c r="I344" s="11"/>
      <c r="J344" s="11">
        <f t="shared" si="17"/>
        <v>0</v>
      </c>
      <c r="K344" s="11">
        <v>360206</v>
      </c>
      <c r="L344" s="11"/>
      <c r="M344" s="13"/>
      <c r="N344" s="11" t="s">
        <v>22</v>
      </c>
      <c r="O344" s="11" t="s">
        <v>20</v>
      </c>
      <c r="P344" s="11">
        <v>464621</v>
      </c>
      <c r="Q344" s="11">
        <f t="shared" si="19"/>
        <v>464551</v>
      </c>
      <c r="R344" s="11">
        <f t="shared" si="14"/>
        <v>1304</v>
      </c>
    </row>
    <row r="345" spans="1:18" ht="12.75" x14ac:dyDescent="0.2">
      <c r="A345" s="15">
        <v>45749.711043449075</v>
      </c>
      <c r="B345" s="16"/>
      <c r="C345" s="10">
        <v>45749</v>
      </c>
      <c r="D345" s="11" t="s">
        <v>68</v>
      </c>
      <c r="E345" s="12">
        <f t="shared" si="15"/>
        <v>122</v>
      </c>
      <c r="F345" s="11" t="str">
        <f t="shared" si="16"/>
        <v>DIESEL COMUM</v>
      </c>
      <c r="G345" s="11"/>
      <c r="H345" s="11">
        <v>130</v>
      </c>
      <c r="I345" s="11"/>
      <c r="J345" s="11">
        <f t="shared" si="17"/>
        <v>0</v>
      </c>
      <c r="K345" s="11">
        <v>98718</v>
      </c>
      <c r="L345" s="11"/>
      <c r="M345" s="13"/>
      <c r="N345" s="11" t="s">
        <v>22</v>
      </c>
      <c r="O345" s="11" t="s">
        <v>20</v>
      </c>
      <c r="P345" s="11">
        <v>464881</v>
      </c>
      <c r="Q345" s="11">
        <f t="shared" si="19"/>
        <v>464751</v>
      </c>
      <c r="R345" s="11">
        <f t="shared" si="14"/>
        <v>1174</v>
      </c>
    </row>
    <row r="346" spans="1:18" ht="12.75" x14ac:dyDescent="0.2">
      <c r="A346" s="8">
        <v>45750.328248460646</v>
      </c>
      <c r="B346" s="9"/>
      <c r="C346" s="10">
        <v>45750</v>
      </c>
      <c r="D346" s="11" t="s">
        <v>91</v>
      </c>
      <c r="E346" s="12">
        <f t="shared" si="15"/>
        <v>122</v>
      </c>
      <c r="F346" s="11" t="str">
        <f t="shared" si="16"/>
        <v>DIESEL COMUM</v>
      </c>
      <c r="G346" s="11"/>
      <c r="H346" s="11">
        <v>125</v>
      </c>
      <c r="I346" s="11"/>
      <c r="J346" s="11">
        <f t="shared" si="17"/>
        <v>0</v>
      </c>
      <c r="K346" s="11">
        <v>433413</v>
      </c>
      <c r="L346" s="11"/>
      <c r="M346" s="13"/>
      <c r="N346" s="11" t="s">
        <v>19</v>
      </c>
      <c r="O346" s="11" t="s">
        <v>20</v>
      </c>
      <c r="P346" s="11">
        <v>465006</v>
      </c>
      <c r="Q346" s="11">
        <f t="shared" si="19"/>
        <v>465006</v>
      </c>
      <c r="R346" s="11">
        <f t="shared" si="14"/>
        <v>1049</v>
      </c>
    </row>
    <row r="347" spans="1:18" ht="12.75" x14ac:dyDescent="0.2">
      <c r="A347" s="15">
        <v>45750.355332928244</v>
      </c>
      <c r="B347" s="16"/>
      <c r="C347" s="10">
        <v>45750</v>
      </c>
      <c r="D347" s="11" t="s">
        <v>74</v>
      </c>
      <c r="E347" s="12">
        <f t="shared" si="15"/>
        <v>122</v>
      </c>
      <c r="F347" s="11" t="str">
        <f t="shared" si="16"/>
        <v>DIESEL COMUM</v>
      </c>
      <c r="G347" s="11"/>
      <c r="H347" s="11">
        <v>75</v>
      </c>
      <c r="I347" s="11"/>
      <c r="J347" s="11">
        <f t="shared" si="17"/>
        <v>0</v>
      </c>
      <c r="K347" s="11">
        <v>402646</v>
      </c>
      <c r="L347" s="11"/>
      <c r="M347" s="13"/>
      <c r="N347" s="11" t="s">
        <v>22</v>
      </c>
      <c r="O347" s="11" t="s">
        <v>20</v>
      </c>
      <c r="P347" s="11">
        <v>465081</v>
      </c>
      <c r="Q347" s="11">
        <f t="shared" si="19"/>
        <v>465081</v>
      </c>
      <c r="R347" s="11">
        <f t="shared" si="14"/>
        <v>974</v>
      </c>
    </row>
    <row r="348" spans="1:18" ht="12.75" x14ac:dyDescent="0.2">
      <c r="A348" s="8">
        <v>45750.390693483801</v>
      </c>
      <c r="B348" s="9"/>
      <c r="C348" s="10">
        <v>45750</v>
      </c>
      <c r="D348" s="11" t="s">
        <v>71</v>
      </c>
      <c r="E348" s="12">
        <f t="shared" si="15"/>
        <v>122</v>
      </c>
      <c r="F348" s="11" t="str">
        <f t="shared" si="16"/>
        <v>DIESEL COMUM</v>
      </c>
      <c r="G348" s="11"/>
      <c r="H348" s="11">
        <v>310</v>
      </c>
      <c r="I348" s="11"/>
      <c r="J348" s="11">
        <f t="shared" si="17"/>
        <v>0</v>
      </c>
      <c r="K348" s="11">
        <v>913438</v>
      </c>
      <c r="L348" s="11"/>
      <c r="M348" s="13"/>
      <c r="N348" s="11" t="s">
        <v>22</v>
      </c>
      <c r="O348" s="11" t="s">
        <v>20</v>
      </c>
      <c r="P348" s="11">
        <v>465391</v>
      </c>
      <c r="Q348" s="11">
        <f t="shared" si="19"/>
        <v>465391</v>
      </c>
      <c r="R348" s="11">
        <f t="shared" si="14"/>
        <v>664</v>
      </c>
    </row>
    <row r="349" spans="1:18" ht="12.75" x14ac:dyDescent="0.2">
      <c r="A349" s="15">
        <v>45750.485910833333</v>
      </c>
      <c r="B349" s="16"/>
      <c r="C349" s="10">
        <v>45750</v>
      </c>
      <c r="D349" s="11" t="s">
        <v>81</v>
      </c>
      <c r="E349" s="12">
        <f t="shared" si="15"/>
        <v>122</v>
      </c>
      <c r="F349" s="11" t="str">
        <f t="shared" si="16"/>
        <v>DIESEL COMUM</v>
      </c>
      <c r="G349" s="11"/>
      <c r="H349" s="11">
        <v>115</v>
      </c>
      <c r="I349" s="11"/>
      <c r="J349" s="11">
        <f t="shared" si="17"/>
        <v>0</v>
      </c>
      <c r="K349" s="11">
        <v>471455</v>
      </c>
      <c r="L349" s="11"/>
      <c r="M349" s="13"/>
      <c r="N349" s="11" t="s">
        <v>22</v>
      </c>
      <c r="O349" s="11" t="s">
        <v>20</v>
      </c>
      <c r="P349" s="11">
        <v>465506</v>
      </c>
      <c r="Q349" s="11">
        <f t="shared" si="19"/>
        <v>465506</v>
      </c>
      <c r="R349" s="11">
        <f t="shared" si="14"/>
        <v>549</v>
      </c>
    </row>
    <row r="350" spans="1:18" ht="12.75" x14ac:dyDescent="0.2">
      <c r="A350" s="8">
        <v>45750.636205243056</v>
      </c>
      <c r="B350" s="9"/>
      <c r="C350" s="10">
        <v>45750</v>
      </c>
      <c r="D350" s="11" t="s">
        <v>70</v>
      </c>
      <c r="E350" s="12">
        <f t="shared" si="15"/>
        <v>122</v>
      </c>
      <c r="F350" s="11" t="str">
        <f t="shared" si="16"/>
        <v>DIESEL COMUM</v>
      </c>
      <c r="G350" s="11"/>
      <c r="H350" s="11">
        <v>125</v>
      </c>
      <c r="I350" s="11"/>
      <c r="J350" s="11">
        <f t="shared" si="17"/>
        <v>0</v>
      </c>
      <c r="K350" s="11">
        <v>98602</v>
      </c>
      <c r="L350" s="11"/>
      <c r="M350" s="13"/>
      <c r="N350" s="11" t="s">
        <v>22</v>
      </c>
      <c r="O350" s="11" t="s">
        <v>20</v>
      </c>
      <c r="P350" s="11">
        <v>465631</v>
      </c>
      <c r="Q350" s="11">
        <f t="shared" si="19"/>
        <v>465631</v>
      </c>
      <c r="R350" s="11">
        <f t="shared" si="14"/>
        <v>424</v>
      </c>
    </row>
    <row r="351" spans="1:18" ht="12.75" x14ac:dyDescent="0.2">
      <c r="A351" s="15">
        <v>45750.669322534726</v>
      </c>
      <c r="B351" s="16"/>
      <c r="C351" s="10">
        <v>45749</v>
      </c>
      <c r="D351" s="11" t="s">
        <v>73</v>
      </c>
      <c r="E351" s="12">
        <f t="shared" si="15"/>
        <v>122</v>
      </c>
      <c r="F351" s="11" t="str">
        <f t="shared" si="16"/>
        <v>DIESEL COMUM</v>
      </c>
      <c r="G351" s="11"/>
      <c r="H351" s="11">
        <v>130</v>
      </c>
      <c r="I351" s="11"/>
      <c r="J351" s="11">
        <f t="shared" si="17"/>
        <v>0</v>
      </c>
      <c r="K351" s="11">
        <v>464751</v>
      </c>
      <c r="L351" s="11"/>
      <c r="M351" s="13"/>
      <c r="N351" s="11" t="s">
        <v>22</v>
      </c>
      <c r="O351" s="11" t="s">
        <v>20</v>
      </c>
      <c r="P351" s="11">
        <v>483941</v>
      </c>
      <c r="Q351" s="11">
        <f t="shared" si="19"/>
        <v>465761</v>
      </c>
      <c r="R351" s="11">
        <f t="shared" si="14"/>
        <v>294</v>
      </c>
    </row>
    <row r="352" spans="1:18" ht="12.75" x14ac:dyDescent="0.2">
      <c r="A352" s="8">
        <v>45750.670265428242</v>
      </c>
      <c r="B352" s="9"/>
      <c r="C352" s="10">
        <v>45750</v>
      </c>
      <c r="D352" s="11" t="s">
        <v>39</v>
      </c>
      <c r="E352" s="12">
        <f t="shared" si="15"/>
        <v>122</v>
      </c>
      <c r="F352" s="11" t="str">
        <f t="shared" si="16"/>
        <v>DIESEL COMUM</v>
      </c>
      <c r="G352" s="11"/>
      <c r="H352" s="11">
        <v>6000</v>
      </c>
      <c r="I352" s="11"/>
      <c r="J352" s="11">
        <f t="shared" si="17"/>
        <v>0</v>
      </c>
      <c r="K352" s="11" t="s">
        <v>39</v>
      </c>
      <c r="L352" s="11"/>
      <c r="M352" s="13"/>
      <c r="N352" s="11" t="s">
        <v>22</v>
      </c>
      <c r="O352" s="11" t="s">
        <v>41</v>
      </c>
      <c r="P352" s="11">
        <v>465506</v>
      </c>
      <c r="Q352" s="11">
        <f t="shared" si="19"/>
        <v>489941</v>
      </c>
      <c r="R352" s="11">
        <f t="shared" si="14"/>
        <v>6294</v>
      </c>
    </row>
    <row r="353" spans="1:18" ht="12.75" x14ac:dyDescent="0.2">
      <c r="A353" s="15">
        <v>45750.692758171295</v>
      </c>
      <c r="B353" s="16"/>
      <c r="C353" s="10">
        <v>45750</v>
      </c>
      <c r="D353" s="11" t="s">
        <v>75</v>
      </c>
      <c r="E353" s="12">
        <f t="shared" si="15"/>
        <v>122</v>
      </c>
      <c r="F353" s="11" t="str">
        <f t="shared" si="16"/>
        <v>DIESEL COMUM</v>
      </c>
      <c r="G353" s="11"/>
      <c r="H353" s="11">
        <v>135</v>
      </c>
      <c r="I353" s="11"/>
      <c r="J353" s="11">
        <f t="shared" si="17"/>
        <v>0</v>
      </c>
      <c r="K353" s="11">
        <v>263220</v>
      </c>
      <c r="L353" s="11"/>
      <c r="M353" s="13"/>
      <c r="N353" s="11" t="s">
        <v>22</v>
      </c>
      <c r="O353" s="11" t="s">
        <v>20</v>
      </c>
      <c r="P353" s="11">
        <v>465766</v>
      </c>
      <c r="Q353" s="11">
        <f t="shared" si="19"/>
        <v>465641</v>
      </c>
      <c r="R353" s="11">
        <f t="shared" si="14"/>
        <v>6159</v>
      </c>
    </row>
    <row r="354" spans="1:18" ht="12.75" x14ac:dyDescent="0.2">
      <c r="A354" s="8">
        <v>45751.311361064814</v>
      </c>
      <c r="B354" s="9"/>
      <c r="C354" s="10">
        <v>45751</v>
      </c>
      <c r="D354" s="11" t="s">
        <v>90</v>
      </c>
      <c r="E354" s="12">
        <f t="shared" si="15"/>
        <v>122</v>
      </c>
      <c r="F354" s="11" t="str">
        <f t="shared" si="16"/>
        <v>DIESEL COMUM</v>
      </c>
      <c r="G354" s="11"/>
      <c r="H354" s="11">
        <v>346</v>
      </c>
      <c r="I354" s="11"/>
      <c r="J354" s="11">
        <f t="shared" si="17"/>
        <v>0</v>
      </c>
      <c r="K354" s="11">
        <v>39884</v>
      </c>
      <c r="L354" s="11"/>
      <c r="M354" s="13"/>
      <c r="N354" s="11" t="s">
        <v>22</v>
      </c>
      <c r="O354" s="11" t="s">
        <v>20</v>
      </c>
      <c r="P354" s="11">
        <v>466112</v>
      </c>
      <c r="Q354" s="11">
        <f t="shared" si="19"/>
        <v>466112</v>
      </c>
      <c r="R354" s="11">
        <f t="shared" si="14"/>
        <v>5813</v>
      </c>
    </row>
    <row r="355" spans="1:18" ht="12.75" x14ac:dyDescent="0.2">
      <c r="A355" s="15">
        <v>45751.374971979167</v>
      </c>
      <c r="B355" s="16"/>
      <c r="C355" s="10">
        <v>45751</v>
      </c>
      <c r="D355" s="11" t="s">
        <v>80</v>
      </c>
      <c r="E355" s="12">
        <f t="shared" si="15"/>
        <v>122</v>
      </c>
      <c r="F355" s="11" t="str">
        <f t="shared" si="16"/>
        <v>DIESEL COMUM</v>
      </c>
      <c r="G355" s="11"/>
      <c r="H355" s="11">
        <v>220</v>
      </c>
      <c r="I355" s="11"/>
      <c r="J355" s="11">
        <f t="shared" si="17"/>
        <v>0</v>
      </c>
      <c r="K355" s="11">
        <v>443480</v>
      </c>
      <c r="L355" s="11"/>
      <c r="M355" s="13"/>
      <c r="N355" s="11" t="s">
        <v>19</v>
      </c>
      <c r="O355" s="11" t="s">
        <v>20</v>
      </c>
      <c r="P355" s="11">
        <v>463332</v>
      </c>
      <c r="Q355" s="11">
        <f t="shared" si="19"/>
        <v>466332</v>
      </c>
      <c r="R355" s="11">
        <f t="shared" si="14"/>
        <v>5593</v>
      </c>
    </row>
    <row r="356" spans="1:18" ht="12.75" x14ac:dyDescent="0.2">
      <c r="A356" s="8">
        <v>45751.518310752319</v>
      </c>
      <c r="B356" s="9"/>
      <c r="C356" s="10">
        <v>45751</v>
      </c>
      <c r="D356" s="11" t="s">
        <v>48</v>
      </c>
      <c r="E356" s="12">
        <f t="shared" si="15"/>
        <v>122</v>
      </c>
      <c r="F356" s="11" t="str">
        <f t="shared" si="16"/>
        <v>DIESEL COMUM</v>
      </c>
      <c r="G356" s="11"/>
      <c r="H356" s="11">
        <v>154</v>
      </c>
      <c r="I356" s="11"/>
      <c r="J356" s="11">
        <f t="shared" si="17"/>
        <v>0</v>
      </c>
      <c r="K356" s="11">
        <v>826485</v>
      </c>
      <c r="L356" s="11"/>
      <c r="M356" s="13"/>
      <c r="N356" s="11" t="s">
        <v>22</v>
      </c>
      <c r="O356" s="11" t="s">
        <v>20</v>
      </c>
      <c r="P356" s="11">
        <v>466486</v>
      </c>
      <c r="Q356" s="11">
        <f t="shared" si="19"/>
        <v>463486</v>
      </c>
      <c r="R356" s="11">
        <f t="shared" si="14"/>
        <v>5439</v>
      </c>
    </row>
    <row r="357" spans="1:18" ht="12.75" x14ac:dyDescent="0.2">
      <c r="A357" s="15">
        <v>45751.585959872682</v>
      </c>
      <c r="B357" s="16"/>
      <c r="C357" s="10">
        <v>45751</v>
      </c>
      <c r="D357" s="11" t="s">
        <v>77</v>
      </c>
      <c r="E357" s="12">
        <f t="shared" si="15"/>
        <v>122</v>
      </c>
      <c r="F357" s="11" t="str">
        <f t="shared" si="16"/>
        <v>DIESEL COMUM</v>
      </c>
      <c r="G357" s="11"/>
      <c r="H357" s="11">
        <v>135</v>
      </c>
      <c r="I357" s="11"/>
      <c r="J357" s="11">
        <f t="shared" si="17"/>
        <v>0</v>
      </c>
      <c r="K357" s="11">
        <v>151711</v>
      </c>
      <c r="L357" s="11"/>
      <c r="M357" s="13"/>
      <c r="N357" s="11" t="s">
        <v>22</v>
      </c>
      <c r="O357" s="11" t="s">
        <v>20</v>
      </c>
      <c r="P357" s="11">
        <v>466621</v>
      </c>
      <c r="Q357" s="11">
        <f t="shared" si="19"/>
        <v>466621</v>
      </c>
      <c r="R357" s="11">
        <f t="shared" si="14"/>
        <v>5304</v>
      </c>
    </row>
    <row r="358" spans="1:18" ht="12.75" x14ac:dyDescent="0.2">
      <c r="A358" s="8">
        <v>45751.598657511575</v>
      </c>
      <c r="B358" s="9"/>
      <c r="C358" s="10">
        <v>45751</v>
      </c>
      <c r="D358" s="11" t="s">
        <v>56</v>
      </c>
      <c r="E358" s="12">
        <f t="shared" si="15"/>
        <v>122</v>
      </c>
      <c r="F358" s="11" t="str">
        <f t="shared" si="16"/>
        <v>DIESEL COMUM</v>
      </c>
      <c r="G358" s="11"/>
      <c r="H358" s="11">
        <v>46</v>
      </c>
      <c r="I358" s="11"/>
      <c r="J358" s="11">
        <f t="shared" si="17"/>
        <v>0</v>
      </c>
      <c r="K358" s="11">
        <v>241804</v>
      </c>
      <c r="L358" s="11"/>
      <c r="M358" s="13"/>
      <c r="N358" s="11" t="s">
        <v>19</v>
      </c>
      <c r="O358" s="11" t="s">
        <v>20</v>
      </c>
      <c r="P358" s="11">
        <v>466667</v>
      </c>
      <c r="Q358" s="11">
        <f t="shared" si="19"/>
        <v>466667</v>
      </c>
      <c r="R358" s="11">
        <f t="shared" si="14"/>
        <v>5258</v>
      </c>
    </row>
    <row r="359" spans="1:18" ht="12.75" x14ac:dyDescent="0.2">
      <c r="A359" s="15">
        <v>45751.610304768517</v>
      </c>
      <c r="B359" s="16"/>
      <c r="C359" s="10">
        <v>45751</v>
      </c>
      <c r="D359" s="11" t="s">
        <v>72</v>
      </c>
      <c r="E359" s="12">
        <f t="shared" si="15"/>
        <v>122</v>
      </c>
      <c r="F359" s="11" t="str">
        <f t="shared" si="16"/>
        <v>DIESEL COMUM</v>
      </c>
      <c r="G359" s="11"/>
      <c r="H359" s="11">
        <v>102</v>
      </c>
      <c r="I359" s="11"/>
      <c r="J359" s="11">
        <f t="shared" si="17"/>
        <v>0</v>
      </c>
      <c r="K359" s="11">
        <v>760250</v>
      </c>
      <c r="L359" s="11"/>
      <c r="M359" s="13"/>
      <c r="N359" s="11" t="s">
        <v>22</v>
      </c>
      <c r="O359" s="11" t="s">
        <v>20</v>
      </c>
      <c r="P359" s="11">
        <v>466769</v>
      </c>
      <c r="Q359" s="11">
        <f t="shared" si="19"/>
        <v>466769</v>
      </c>
      <c r="R359" s="11">
        <f t="shared" si="14"/>
        <v>5156</v>
      </c>
    </row>
    <row r="360" spans="1:18" ht="12.75" x14ac:dyDescent="0.2">
      <c r="A360" s="8">
        <v>45751.613394652777</v>
      </c>
      <c r="B360" s="9"/>
      <c r="C360" s="10">
        <v>45751</v>
      </c>
      <c r="D360" s="11" t="s">
        <v>73</v>
      </c>
      <c r="E360" s="12">
        <f t="shared" si="15"/>
        <v>122</v>
      </c>
      <c r="F360" s="11" t="str">
        <f t="shared" si="16"/>
        <v>DIESEL COMUM</v>
      </c>
      <c r="G360" s="11"/>
      <c r="H360" s="11">
        <v>88</v>
      </c>
      <c r="I360" s="11"/>
      <c r="J360" s="11">
        <f t="shared" si="17"/>
        <v>0</v>
      </c>
      <c r="K360" s="11">
        <v>484492</v>
      </c>
      <c r="L360" s="11"/>
      <c r="M360" s="13"/>
      <c r="N360" s="11" t="s">
        <v>22</v>
      </c>
      <c r="O360" s="11" t="s">
        <v>20</v>
      </c>
      <c r="P360" s="11">
        <v>466857</v>
      </c>
      <c r="Q360" s="11">
        <f t="shared" si="19"/>
        <v>466857</v>
      </c>
      <c r="R360" s="11">
        <f t="shared" si="14"/>
        <v>5068</v>
      </c>
    </row>
    <row r="361" spans="1:18" ht="12.75" x14ac:dyDescent="0.2">
      <c r="A361" s="15">
        <v>45751.615948935185</v>
      </c>
      <c r="B361" s="16"/>
      <c r="C361" s="10">
        <v>45751</v>
      </c>
      <c r="D361" s="11" t="s">
        <v>69</v>
      </c>
      <c r="E361" s="12">
        <f t="shared" si="15"/>
        <v>122</v>
      </c>
      <c r="F361" s="11" t="str">
        <f t="shared" si="16"/>
        <v>DIESEL COMUM</v>
      </c>
      <c r="G361" s="11"/>
      <c r="H361" s="11">
        <v>80</v>
      </c>
      <c r="I361" s="11"/>
      <c r="J361" s="11">
        <f t="shared" si="17"/>
        <v>0</v>
      </c>
      <c r="K361" s="11">
        <v>738285</v>
      </c>
      <c r="L361" s="11"/>
      <c r="M361" s="13"/>
      <c r="N361" s="11" t="s">
        <v>22</v>
      </c>
      <c r="O361" s="11" t="s">
        <v>20</v>
      </c>
      <c r="P361" s="11">
        <v>466937</v>
      </c>
      <c r="Q361" s="11">
        <f t="shared" si="19"/>
        <v>466937</v>
      </c>
      <c r="R361" s="11">
        <f t="shared" si="14"/>
        <v>4988</v>
      </c>
    </row>
    <row r="362" spans="1:18" ht="12.75" x14ac:dyDescent="0.2">
      <c r="A362" s="8">
        <v>45751.638587893518</v>
      </c>
      <c r="B362" s="9"/>
      <c r="C362" s="10">
        <v>45751</v>
      </c>
      <c r="D362" s="11" t="s">
        <v>82</v>
      </c>
      <c r="E362" s="12">
        <f t="shared" si="15"/>
        <v>122</v>
      </c>
      <c r="F362" s="11" t="str">
        <f t="shared" si="16"/>
        <v>DIESEL COMUM</v>
      </c>
      <c r="G362" s="11"/>
      <c r="H362" s="11">
        <v>74</v>
      </c>
      <c r="I362" s="11"/>
      <c r="J362" s="11">
        <f t="shared" si="17"/>
        <v>0</v>
      </c>
      <c r="K362" s="11">
        <v>82127</v>
      </c>
      <c r="L362" s="11"/>
      <c r="M362" s="13"/>
      <c r="N362" s="11" t="s">
        <v>22</v>
      </c>
      <c r="O362" s="11" t="s">
        <v>20</v>
      </c>
      <c r="P362" s="11">
        <v>467011</v>
      </c>
      <c r="Q362" s="11">
        <f t="shared" si="19"/>
        <v>467011</v>
      </c>
      <c r="R362" s="11">
        <f t="shared" si="14"/>
        <v>4914</v>
      </c>
    </row>
    <row r="363" spans="1:18" ht="12.75" x14ac:dyDescent="0.2">
      <c r="A363" s="15">
        <v>45803.40743619213</v>
      </c>
      <c r="B363" s="16"/>
      <c r="C363" s="10">
        <v>45803</v>
      </c>
      <c r="D363" s="11" t="s">
        <v>47</v>
      </c>
      <c r="E363" s="12">
        <f t="shared" si="15"/>
        <v>122</v>
      </c>
      <c r="F363" s="11" t="str">
        <f t="shared" si="16"/>
        <v>DIESEL COMUM</v>
      </c>
      <c r="G363" s="11"/>
      <c r="H363" s="11">
        <v>340</v>
      </c>
      <c r="I363" s="11"/>
      <c r="J363" s="11">
        <f t="shared" si="17"/>
        <v>0</v>
      </c>
      <c r="K363" s="11">
        <v>674024</v>
      </c>
      <c r="L363" s="11"/>
      <c r="M363" s="13"/>
      <c r="N363" s="11" t="s">
        <v>92</v>
      </c>
      <c r="O363" s="11" t="s">
        <v>20</v>
      </c>
      <c r="P363" s="11">
        <v>507291</v>
      </c>
      <c r="Q363" s="11">
        <f t="shared" si="19"/>
        <v>467351</v>
      </c>
      <c r="R363" s="11">
        <f t="shared" si="14"/>
        <v>4574</v>
      </c>
    </row>
    <row r="364" spans="1:18" ht="12.75" x14ac:dyDescent="0.2">
      <c r="A364" s="8">
        <v>45754.385403692126</v>
      </c>
      <c r="B364" s="9"/>
      <c r="C364" s="10">
        <v>45754</v>
      </c>
      <c r="D364" s="11" t="s">
        <v>49</v>
      </c>
      <c r="E364" s="12">
        <f t="shared" si="15"/>
        <v>122</v>
      </c>
      <c r="F364" s="11" t="str">
        <f t="shared" si="16"/>
        <v>DIESEL COMUM</v>
      </c>
      <c r="G364" s="11"/>
      <c r="H364" s="11">
        <v>321</v>
      </c>
      <c r="I364" s="11"/>
      <c r="J364" s="11">
        <f t="shared" si="17"/>
        <v>0</v>
      </c>
      <c r="K364" s="11">
        <v>99329</v>
      </c>
      <c r="L364" s="11"/>
      <c r="M364" s="13"/>
      <c r="N364" s="11" t="s">
        <v>28</v>
      </c>
      <c r="O364" s="11" t="s">
        <v>20</v>
      </c>
      <c r="P364" s="11">
        <v>467901</v>
      </c>
      <c r="Q364" s="11">
        <f t="shared" si="19"/>
        <v>507612</v>
      </c>
      <c r="R364" s="11">
        <f t="shared" si="14"/>
        <v>4253</v>
      </c>
    </row>
    <row r="365" spans="1:18" ht="12.75" x14ac:dyDescent="0.2">
      <c r="A365" s="15">
        <v>45754.396542627313</v>
      </c>
      <c r="B365" s="16"/>
      <c r="C365" s="10">
        <v>45754</v>
      </c>
      <c r="D365" s="11" t="s">
        <v>93</v>
      </c>
      <c r="E365" s="12">
        <f t="shared" si="15"/>
        <v>122</v>
      </c>
      <c r="F365" s="11" t="str">
        <f t="shared" si="16"/>
        <v>DIESEL COMUM</v>
      </c>
      <c r="G365" s="11"/>
      <c r="H365" s="11">
        <v>553</v>
      </c>
      <c r="I365" s="11"/>
      <c r="J365" s="11">
        <f t="shared" si="17"/>
        <v>0</v>
      </c>
      <c r="K365" s="11">
        <v>739061</v>
      </c>
      <c r="L365" s="11"/>
      <c r="M365" s="13"/>
      <c r="N365" s="11" t="s">
        <v>28</v>
      </c>
      <c r="O365" s="11" t="s">
        <v>20</v>
      </c>
      <c r="P365" s="11">
        <v>468454</v>
      </c>
      <c r="Q365" s="11">
        <f t="shared" si="19"/>
        <v>468454</v>
      </c>
      <c r="R365" s="11">
        <f t="shared" si="14"/>
        <v>3700</v>
      </c>
    </row>
    <row r="366" spans="1:18" ht="12.75" x14ac:dyDescent="0.2">
      <c r="A366" s="8">
        <v>45754.422853078708</v>
      </c>
      <c r="B366" s="9"/>
      <c r="C366" s="10">
        <v>45754</v>
      </c>
      <c r="D366" s="11" t="s">
        <v>62</v>
      </c>
      <c r="E366" s="12">
        <f t="shared" si="15"/>
        <v>122</v>
      </c>
      <c r="F366" s="11" t="str">
        <f t="shared" si="16"/>
        <v>DIESEL COMUM</v>
      </c>
      <c r="G366" s="11"/>
      <c r="H366" s="11">
        <v>60</v>
      </c>
      <c r="I366" s="11"/>
      <c r="J366" s="11">
        <f t="shared" si="17"/>
        <v>0</v>
      </c>
      <c r="K366" s="11">
        <v>691584</v>
      </c>
      <c r="L366" s="11"/>
      <c r="M366" s="13"/>
      <c r="N366" s="11" t="s">
        <v>22</v>
      </c>
      <c r="O366" s="11" t="s">
        <v>20</v>
      </c>
      <c r="P366" s="11">
        <v>468514</v>
      </c>
      <c r="Q366" s="11">
        <f t="shared" si="19"/>
        <v>468514</v>
      </c>
      <c r="R366" s="11">
        <f t="shared" si="14"/>
        <v>3640</v>
      </c>
    </row>
    <row r="367" spans="1:18" ht="12.75" x14ac:dyDescent="0.2">
      <c r="A367" s="15">
        <v>45754.442803032405</v>
      </c>
      <c r="B367" s="16"/>
      <c r="C367" s="10">
        <v>45754</v>
      </c>
      <c r="D367" s="11" t="s">
        <v>78</v>
      </c>
      <c r="E367" s="12">
        <f t="shared" si="15"/>
        <v>122</v>
      </c>
      <c r="F367" s="11" t="str">
        <f t="shared" si="16"/>
        <v>DIESEL COMUM</v>
      </c>
      <c r="G367" s="11"/>
      <c r="H367" s="11">
        <v>44</v>
      </c>
      <c r="I367" s="11"/>
      <c r="J367" s="11">
        <f t="shared" si="17"/>
        <v>0</v>
      </c>
      <c r="K367" s="11">
        <v>508385</v>
      </c>
      <c r="L367" s="11"/>
      <c r="M367" s="13"/>
      <c r="N367" s="11" t="s">
        <v>22</v>
      </c>
      <c r="O367" s="11" t="s">
        <v>20</v>
      </c>
      <c r="P367" s="11">
        <v>468558</v>
      </c>
      <c r="Q367" s="11">
        <f t="shared" si="19"/>
        <v>468558</v>
      </c>
      <c r="R367" s="11">
        <f t="shared" si="14"/>
        <v>3596</v>
      </c>
    </row>
    <row r="368" spans="1:18" ht="12.75" x14ac:dyDescent="0.2">
      <c r="A368" s="8">
        <v>45754.630149699078</v>
      </c>
      <c r="B368" s="9"/>
      <c r="C368" s="10">
        <v>45754</v>
      </c>
      <c r="D368" s="11" t="s">
        <v>81</v>
      </c>
      <c r="E368" s="12">
        <f t="shared" si="15"/>
        <v>122</v>
      </c>
      <c r="F368" s="11" t="str">
        <f t="shared" si="16"/>
        <v>DIESEL COMUM</v>
      </c>
      <c r="G368" s="11"/>
      <c r="H368" s="11">
        <v>184</v>
      </c>
      <c r="I368" s="11"/>
      <c r="J368" s="11">
        <f t="shared" si="17"/>
        <v>0</v>
      </c>
      <c r="K368" s="11">
        <v>4719301</v>
      </c>
      <c r="L368" s="11"/>
      <c r="M368" s="13"/>
      <c r="N368" s="11" t="s">
        <v>22</v>
      </c>
      <c r="O368" s="11" t="s">
        <v>20</v>
      </c>
      <c r="P368" s="11">
        <v>468742</v>
      </c>
      <c r="Q368" s="11">
        <f t="shared" si="19"/>
        <v>468742</v>
      </c>
      <c r="R368" s="11">
        <f t="shared" si="14"/>
        <v>3412</v>
      </c>
    </row>
    <row r="369" spans="1:18" ht="12.75" x14ac:dyDescent="0.2">
      <c r="A369" s="15">
        <v>45754.691588761576</v>
      </c>
      <c r="B369" s="16"/>
      <c r="C369" s="10">
        <v>45754</v>
      </c>
      <c r="D369" s="11" t="s">
        <v>76</v>
      </c>
      <c r="E369" s="12">
        <f t="shared" si="15"/>
        <v>122</v>
      </c>
      <c r="F369" s="11" t="str">
        <f t="shared" si="16"/>
        <v>DIESEL COMUM</v>
      </c>
      <c r="G369" s="11"/>
      <c r="H369" s="11">
        <v>68</v>
      </c>
      <c r="I369" s="11"/>
      <c r="J369" s="11">
        <f t="shared" si="17"/>
        <v>0</v>
      </c>
      <c r="K369" s="11">
        <v>185155</v>
      </c>
      <c r="L369" s="11"/>
      <c r="M369" s="13"/>
      <c r="N369" s="11" t="s">
        <v>22</v>
      </c>
      <c r="O369" s="11" t="s">
        <v>20</v>
      </c>
      <c r="P369" s="11">
        <v>468810</v>
      </c>
      <c r="Q369" s="11">
        <f t="shared" si="19"/>
        <v>468810</v>
      </c>
      <c r="R369" s="11">
        <f t="shared" si="14"/>
        <v>3344</v>
      </c>
    </row>
    <row r="370" spans="1:18" ht="12.75" x14ac:dyDescent="0.2">
      <c r="A370" s="8">
        <v>45754.69403885417</v>
      </c>
      <c r="B370" s="9"/>
      <c r="C370" s="10">
        <v>45754</v>
      </c>
      <c r="D370" s="11" t="s">
        <v>75</v>
      </c>
      <c r="E370" s="12">
        <f t="shared" si="15"/>
        <v>122</v>
      </c>
      <c r="F370" s="11" t="str">
        <f t="shared" si="16"/>
        <v>DIESEL COMUM</v>
      </c>
      <c r="G370" s="11"/>
      <c r="H370" s="11">
        <v>247</v>
      </c>
      <c r="I370" s="11"/>
      <c r="J370" s="11">
        <f t="shared" si="17"/>
        <v>0</v>
      </c>
      <c r="K370" s="11">
        <v>264392</v>
      </c>
      <c r="L370" s="11"/>
      <c r="M370" s="13"/>
      <c r="N370" s="11" t="s">
        <v>22</v>
      </c>
      <c r="O370" s="11" t="s">
        <v>20</v>
      </c>
      <c r="P370" s="11">
        <v>467580</v>
      </c>
      <c r="Q370" s="11">
        <f t="shared" si="19"/>
        <v>469057</v>
      </c>
      <c r="R370" s="11">
        <f t="shared" si="14"/>
        <v>3097</v>
      </c>
    </row>
    <row r="371" spans="1:18" ht="12.75" x14ac:dyDescent="0.2">
      <c r="A371" s="15">
        <v>45754.756881469904</v>
      </c>
      <c r="B371" s="16"/>
      <c r="C371" s="10">
        <v>45754</v>
      </c>
      <c r="D371" s="11" t="s">
        <v>27</v>
      </c>
      <c r="E371" s="12">
        <f t="shared" si="15"/>
        <v>122</v>
      </c>
      <c r="F371" s="11" t="str">
        <f t="shared" si="16"/>
        <v>DIESEL COMUM</v>
      </c>
      <c r="G371" s="11"/>
      <c r="H371" s="11">
        <v>162</v>
      </c>
      <c r="I371" s="11"/>
      <c r="J371" s="11">
        <f t="shared" si="17"/>
        <v>0</v>
      </c>
      <c r="K371" s="11">
        <v>99754</v>
      </c>
      <c r="L371" s="11"/>
      <c r="M371" s="13"/>
      <c r="N371" s="11" t="s">
        <v>50</v>
      </c>
      <c r="O371" s="11" t="s">
        <v>20</v>
      </c>
      <c r="P371" s="11">
        <v>468971</v>
      </c>
      <c r="Q371" s="11">
        <f t="shared" si="19"/>
        <v>467742</v>
      </c>
      <c r="R371" s="11">
        <f t="shared" si="14"/>
        <v>2935</v>
      </c>
    </row>
    <row r="372" spans="1:18" ht="12.75" x14ac:dyDescent="0.2">
      <c r="A372" s="8">
        <v>45755.387602754628</v>
      </c>
      <c r="B372" s="9"/>
      <c r="C372" s="10">
        <v>45755</v>
      </c>
      <c r="D372" s="11" t="s">
        <v>74</v>
      </c>
      <c r="E372" s="12">
        <f t="shared" si="15"/>
        <v>122</v>
      </c>
      <c r="F372" s="11" t="str">
        <f t="shared" si="16"/>
        <v>DIESEL COMUM</v>
      </c>
      <c r="G372" s="11"/>
      <c r="H372" s="11">
        <v>95</v>
      </c>
      <c r="I372" s="11"/>
      <c r="J372" s="11">
        <f t="shared" si="17"/>
        <v>0</v>
      </c>
      <c r="K372" s="11">
        <v>402997</v>
      </c>
      <c r="L372" s="11"/>
      <c r="M372" s="13"/>
      <c r="N372" s="11" t="s">
        <v>22</v>
      </c>
      <c r="O372" s="11" t="s">
        <v>20</v>
      </c>
      <c r="P372" s="11">
        <v>469066</v>
      </c>
      <c r="Q372" s="11">
        <f t="shared" si="19"/>
        <v>469066</v>
      </c>
      <c r="R372" s="11">
        <f t="shared" si="14"/>
        <v>2840</v>
      </c>
    </row>
    <row r="373" spans="1:18" ht="12.75" x14ac:dyDescent="0.2">
      <c r="A373" s="15">
        <v>45755.465160069449</v>
      </c>
      <c r="B373" s="16"/>
      <c r="C373" s="10">
        <v>45755</v>
      </c>
      <c r="D373" s="11" t="s">
        <v>72</v>
      </c>
      <c r="E373" s="12">
        <f t="shared" si="15"/>
        <v>122</v>
      </c>
      <c r="F373" s="11" t="str">
        <f t="shared" si="16"/>
        <v>DIESEL COMUM</v>
      </c>
      <c r="G373" s="11"/>
      <c r="H373" s="11">
        <v>90</v>
      </c>
      <c r="I373" s="11"/>
      <c r="J373" s="11">
        <f t="shared" si="17"/>
        <v>0</v>
      </c>
      <c r="K373" s="11">
        <v>760652</v>
      </c>
      <c r="L373" s="11"/>
      <c r="M373" s="13"/>
      <c r="N373" s="11" t="s">
        <v>28</v>
      </c>
      <c r="O373" s="11" t="s">
        <v>20</v>
      </c>
      <c r="P373" s="11">
        <v>469156</v>
      </c>
      <c r="Q373" s="11">
        <f t="shared" si="19"/>
        <v>469156</v>
      </c>
      <c r="R373" s="11">
        <f t="shared" si="14"/>
        <v>2750</v>
      </c>
    </row>
    <row r="374" spans="1:18" ht="12.75" x14ac:dyDescent="0.2">
      <c r="A374" s="8">
        <v>45755.625001215274</v>
      </c>
      <c r="B374" s="9"/>
      <c r="C374" s="10">
        <v>45755</v>
      </c>
      <c r="D374" s="11" t="s">
        <v>86</v>
      </c>
      <c r="E374" s="12">
        <f t="shared" si="15"/>
        <v>122</v>
      </c>
      <c r="F374" s="11" t="str">
        <f t="shared" si="16"/>
        <v>DIESEL COMUM</v>
      </c>
      <c r="G374" s="11"/>
      <c r="H374" s="11">
        <v>350</v>
      </c>
      <c r="I374" s="11"/>
      <c r="J374" s="11">
        <f t="shared" si="17"/>
        <v>0</v>
      </c>
      <c r="K374" s="11">
        <v>10239</v>
      </c>
      <c r="L374" s="11"/>
      <c r="M374" s="13"/>
      <c r="N374" s="11" t="s">
        <v>22</v>
      </c>
      <c r="O374" s="11" t="s">
        <v>20</v>
      </c>
      <c r="P374" s="11">
        <v>469506</v>
      </c>
      <c r="Q374" s="11">
        <f t="shared" si="19"/>
        <v>469506</v>
      </c>
      <c r="R374" s="11">
        <f t="shared" si="14"/>
        <v>2400</v>
      </c>
    </row>
    <row r="375" spans="1:18" ht="12.75" x14ac:dyDescent="0.2">
      <c r="A375" s="15">
        <v>45755.62765091435</v>
      </c>
      <c r="B375" s="16"/>
      <c r="C375" s="10">
        <v>45755</v>
      </c>
      <c r="D375" s="11" t="s">
        <v>73</v>
      </c>
      <c r="E375" s="12">
        <f t="shared" si="15"/>
        <v>122</v>
      </c>
      <c r="F375" s="11" t="str">
        <f t="shared" si="16"/>
        <v>DIESEL COMUM</v>
      </c>
      <c r="G375" s="11"/>
      <c r="H375" s="11">
        <v>100</v>
      </c>
      <c r="I375" s="11"/>
      <c r="J375" s="11">
        <f t="shared" si="17"/>
        <v>0</v>
      </c>
      <c r="K375" s="11">
        <v>485086</v>
      </c>
      <c r="L375" s="11"/>
      <c r="M375" s="13"/>
      <c r="N375" s="11" t="s">
        <v>22</v>
      </c>
      <c r="O375" s="11" t="s">
        <v>20</v>
      </c>
      <c r="P375" s="11">
        <v>469606</v>
      </c>
      <c r="Q375" s="11">
        <f t="shared" si="19"/>
        <v>469606</v>
      </c>
      <c r="R375" s="11">
        <f t="shared" si="14"/>
        <v>2300</v>
      </c>
    </row>
    <row r="376" spans="1:18" ht="12.75" x14ac:dyDescent="0.2">
      <c r="A376" s="8">
        <v>45755.631132939816</v>
      </c>
      <c r="B376" s="9"/>
      <c r="C376" s="10">
        <v>45755</v>
      </c>
      <c r="D376" s="11" t="s">
        <v>69</v>
      </c>
      <c r="E376" s="12">
        <f t="shared" si="15"/>
        <v>122</v>
      </c>
      <c r="F376" s="11" t="str">
        <f t="shared" si="16"/>
        <v>DIESEL COMUM</v>
      </c>
      <c r="G376" s="11"/>
      <c r="H376" s="11">
        <v>130</v>
      </c>
      <c r="I376" s="11"/>
      <c r="J376" s="11">
        <f t="shared" si="17"/>
        <v>0</v>
      </c>
      <c r="K376" s="11">
        <v>738864</v>
      </c>
      <c r="L376" s="11"/>
      <c r="M376" s="13"/>
      <c r="N376" s="11" t="s">
        <v>22</v>
      </c>
      <c r="O376" s="11" t="s">
        <v>20</v>
      </c>
      <c r="P376" s="11">
        <v>469736</v>
      </c>
      <c r="Q376" s="11">
        <f t="shared" si="19"/>
        <v>469736</v>
      </c>
      <c r="R376" s="11">
        <f t="shared" si="14"/>
        <v>2170</v>
      </c>
    </row>
    <row r="377" spans="1:18" ht="12.75" x14ac:dyDescent="0.2">
      <c r="A377" s="15">
        <v>45755.717764606481</v>
      </c>
      <c r="B377" s="16"/>
      <c r="C377" s="10">
        <v>45755</v>
      </c>
      <c r="D377" s="11" t="s">
        <v>82</v>
      </c>
      <c r="E377" s="12">
        <f t="shared" si="15"/>
        <v>122</v>
      </c>
      <c r="F377" s="11" t="str">
        <f t="shared" si="16"/>
        <v>DIESEL COMUM</v>
      </c>
      <c r="G377" s="11"/>
      <c r="H377" s="11">
        <v>70</v>
      </c>
      <c r="I377" s="11"/>
      <c r="J377" s="11">
        <f t="shared" si="17"/>
        <v>0</v>
      </c>
      <c r="K377" s="11">
        <v>82663</v>
      </c>
      <c r="L377" s="11"/>
      <c r="M377" s="13"/>
      <c r="N377" s="11" t="s">
        <v>22</v>
      </c>
      <c r="O377" s="11" t="s">
        <v>20</v>
      </c>
      <c r="P377" s="11">
        <v>469806</v>
      </c>
      <c r="Q377" s="11">
        <f t="shared" si="19"/>
        <v>469806</v>
      </c>
      <c r="R377" s="11">
        <f t="shared" si="14"/>
        <v>2100</v>
      </c>
    </row>
    <row r="378" spans="1:18" ht="12.75" x14ac:dyDescent="0.2">
      <c r="A378" s="8">
        <v>45756.374140752319</v>
      </c>
      <c r="B378" s="9"/>
      <c r="C378" s="10">
        <v>45756</v>
      </c>
      <c r="D378" s="11" t="s">
        <v>42</v>
      </c>
      <c r="E378" s="12">
        <f t="shared" si="15"/>
        <v>122</v>
      </c>
      <c r="F378" s="11" t="str">
        <f t="shared" si="16"/>
        <v>DIESEL COMUM</v>
      </c>
      <c r="G378" s="11"/>
      <c r="H378" s="11">
        <v>500</v>
      </c>
      <c r="I378" s="11"/>
      <c r="J378" s="11">
        <f t="shared" si="17"/>
        <v>0</v>
      </c>
      <c r="K378" s="11">
        <v>21562</v>
      </c>
      <c r="L378" s="11"/>
      <c r="M378" s="13"/>
      <c r="N378" s="11" t="s">
        <v>19</v>
      </c>
      <c r="O378" s="11" t="s">
        <v>20</v>
      </c>
      <c r="P378" s="11">
        <v>470306</v>
      </c>
      <c r="Q378" s="11">
        <f t="shared" si="19"/>
        <v>470306</v>
      </c>
      <c r="R378" s="11">
        <f t="shared" si="14"/>
        <v>1600</v>
      </c>
    </row>
    <row r="379" spans="1:18" ht="12.75" x14ac:dyDescent="0.2">
      <c r="A379" s="15">
        <v>45756.415061157408</v>
      </c>
      <c r="B379" s="16"/>
      <c r="C379" s="10">
        <v>45756</v>
      </c>
      <c r="D379" s="11" t="s">
        <v>77</v>
      </c>
      <c r="E379" s="12">
        <f t="shared" si="15"/>
        <v>122</v>
      </c>
      <c r="F379" s="11" t="str">
        <f t="shared" si="16"/>
        <v>DIESEL COMUM</v>
      </c>
      <c r="G379" s="11"/>
      <c r="H379" s="11">
        <v>117</v>
      </c>
      <c r="I379" s="11"/>
      <c r="J379" s="11">
        <f t="shared" si="17"/>
        <v>0</v>
      </c>
      <c r="K379" s="11">
        <v>152099</v>
      </c>
      <c r="L379" s="11"/>
      <c r="M379" s="13"/>
      <c r="N379" s="11" t="s">
        <v>22</v>
      </c>
      <c r="O379" s="11" t="s">
        <v>20</v>
      </c>
      <c r="P379" s="11">
        <v>470423</v>
      </c>
      <c r="Q379" s="11">
        <f t="shared" si="19"/>
        <v>470423</v>
      </c>
      <c r="R379" s="11">
        <f t="shared" si="14"/>
        <v>1483</v>
      </c>
    </row>
    <row r="380" spans="1:18" ht="12.75" x14ac:dyDescent="0.2">
      <c r="A380" s="8">
        <v>45756.467490543982</v>
      </c>
      <c r="B380" s="9"/>
      <c r="C380" s="10">
        <v>45756</v>
      </c>
      <c r="D380" s="11" t="s">
        <v>29</v>
      </c>
      <c r="E380" s="12">
        <f t="shared" si="15"/>
        <v>122</v>
      </c>
      <c r="F380" s="11" t="str">
        <f t="shared" si="16"/>
        <v>DIESEL COMUM</v>
      </c>
      <c r="G380" s="11"/>
      <c r="H380" s="11">
        <v>128</v>
      </c>
      <c r="I380" s="11"/>
      <c r="J380" s="11">
        <f t="shared" si="17"/>
        <v>0</v>
      </c>
      <c r="K380" s="11">
        <v>265252</v>
      </c>
      <c r="L380" s="11"/>
      <c r="M380" s="13"/>
      <c r="N380" s="11" t="s">
        <v>28</v>
      </c>
      <c r="O380" s="11" t="s">
        <v>20</v>
      </c>
      <c r="P380" s="11">
        <v>470551</v>
      </c>
      <c r="Q380" s="11">
        <f t="shared" si="19"/>
        <v>470551</v>
      </c>
      <c r="R380" s="11">
        <f t="shared" si="14"/>
        <v>1355</v>
      </c>
    </row>
    <row r="381" spans="1:18" ht="12.75" x14ac:dyDescent="0.2">
      <c r="A381" s="15">
        <v>45756.506023275462</v>
      </c>
      <c r="B381" s="16"/>
      <c r="C381" s="10">
        <v>45756</v>
      </c>
      <c r="D381" s="11" t="s">
        <v>39</v>
      </c>
      <c r="E381" s="12">
        <f t="shared" si="15"/>
        <v>122</v>
      </c>
      <c r="F381" s="11" t="str">
        <f t="shared" si="16"/>
        <v>DIESEL COMUM</v>
      </c>
      <c r="G381" s="11"/>
      <c r="H381" s="11">
        <v>5000</v>
      </c>
      <c r="I381" s="11"/>
      <c r="J381" s="11">
        <f t="shared" si="17"/>
        <v>0</v>
      </c>
      <c r="K381" s="11" t="s">
        <v>39</v>
      </c>
      <c r="L381" s="11"/>
      <c r="M381" s="13"/>
      <c r="N381" s="11" t="s">
        <v>28</v>
      </c>
      <c r="O381" s="11" t="s">
        <v>41</v>
      </c>
      <c r="P381" s="11">
        <v>470551</v>
      </c>
      <c r="Q381" s="11">
        <f t="shared" si="19"/>
        <v>475551</v>
      </c>
      <c r="R381" s="11">
        <f t="shared" si="14"/>
        <v>6355</v>
      </c>
    </row>
    <row r="382" spans="1:18" ht="12.75" x14ac:dyDescent="0.2">
      <c r="A382" s="8">
        <v>45756.665540937502</v>
      </c>
      <c r="B382" s="9"/>
      <c r="C382" s="10">
        <v>45756</v>
      </c>
      <c r="D382" s="11" t="s">
        <v>68</v>
      </c>
      <c r="E382" s="12">
        <f t="shared" si="15"/>
        <v>122</v>
      </c>
      <c r="F382" s="11" t="str">
        <f t="shared" si="16"/>
        <v>DIESEL COMUM</v>
      </c>
      <c r="G382" s="11"/>
      <c r="H382" s="11">
        <v>165</v>
      </c>
      <c r="I382" s="11"/>
      <c r="J382" s="11">
        <f t="shared" si="17"/>
        <v>0</v>
      </c>
      <c r="K382" s="11">
        <v>100957</v>
      </c>
      <c r="L382" s="11"/>
      <c r="M382" s="13"/>
      <c r="N382" s="11" t="s">
        <v>28</v>
      </c>
      <c r="O382" s="11" t="s">
        <v>20</v>
      </c>
      <c r="P382" s="11">
        <v>470716</v>
      </c>
      <c r="Q382" s="11">
        <f t="shared" si="19"/>
        <v>470716</v>
      </c>
      <c r="R382" s="11">
        <f t="shared" si="14"/>
        <v>6190</v>
      </c>
    </row>
    <row r="383" spans="1:18" ht="12.75" x14ac:dyDescent="0.2">
      <c r="A383" s="15">
        <v>45756.707318622684</v>
      </c>
      <c r="B383" s="16"/>
      <c r="C383" s="10">
        <v>45756</v>
      </c>
      <c r="D383" s="11" t="s">
        <v>76</v>
      </c>
      <c r="E383" s="12">
        <f t="shared" si="15"/>
        <v>122</v>
      </c>
      <c r="F383" s="11" t="str">
        <f t="shared" si="16"/>
        <v>DIESEL COMUM</v>
      </c>
      <c r="G383" s="11"/>
      <c r="H383" s="11">
        <v>97</v>
      </c>
      <c r="I383" s="11"/>
      <c r="J383" s="11">
        <f t="shared" si="17"/>
        <v>0</v>
      </c>
      <c r="K383" s="11">
        <v>185886</v>
      </c>
      <c r="L383" s="11"/>
      <c r="M383" s="13"/>
      <c r="N383" s="11" t="s">
        <v>22</v>
      </c>
      <c r="O383" s="11" t="s">
        <v>20</v>
      </c>
      <c r="P383" s="11">
        <v>470813</v>
      </c>
      <c r="Q383" s="11">
        <f t="shared" si="19"/>
        <v>470813</v>
      </c>
      <c r="R383" s="11">
        <f t="shared" si="14"/>
        <v>6093</v>
      </c>
    </row>
    <row r="384" spans="1:18" ht="12.75" x14ac:dyDescent="0.2">
      <c r="A384" s="8">
        <v>45757.326808483791</v>
      </c>
      <c r="B384" s="9"/>
      <c r="C384" s="10">
        <v>45757</v>
      </c>
      <c r="D384" s="11" t="s">
        <v>82</v>
      </c>
      <c r="E384" s="12">
        <f t="shared" si="15"/>
        <v>122</v>
      </c>
      <c r="F384" s="11" t="str">
        <f t="shared" si="16"/>
        <v>DIESEL COMUM</v>
      </c>
      <c r="G384" s="11"/>
      <c r="H384" s="11">
        <v>58</v>
      </c>
      <c r="I384" s="11"/>
      <c r="J384" s="11">
        <f t="shared" si="17"/>
        <v>0</v>
      </c>
      <c r="K384" s="11">
        <v>83135</v>
      </c>
      <c r="L384" s="11"/>
      <c r="M384" s="13"/>
      <c r="N384" s="11" t="s">
        <v>22</v>
      </c>
      <c r="O384" s="11" t="s">
        <v>20</v>
      </c>
      <c r="P384" s="11">
        <v>470892</v>
      </c>
      <c r="Q384" s="11">
        <f t="shared" si="19"/>
        <v>470871</v>
      </c>
      <c r="R384" s="11">
        <f t="shared" si="14"/>
        <v>6035</v>
      </c>
    </row>
    <row r="385" spans="1:18" ht="12.75" x14ac:dyDescent="0.2">
      <c r="A385" s="15">
        <v>45757.386313032403</v>
      </c>
      <c r="B385" s="16"/>
      <c r="C385" s="10">
        <v>45757</v>
      </c>
      <c r="D385" s="11" t="s">
        <v>74</v>
      </c>
      <c r="E385" s="12">
        <f t="shared" si="15"/>
        <v>122</v>
      </c>
      <c r="F385" s="11" t="str">
        <f t="shared" si="16"/>
        <v>DIESEL COMUM</v>
      </c>
      <c r="G385" s="11"/>
      <c r="H385" s="11">
        <v>80</v>
      </c>
      <c r="I385" s="11"/>
      <c r="J385" s="11">
        <f t="shared" si="17"/>
        <v>0</v>
      </c>
      <c r="K385" s="11">
        <v>403314</v>
      </c>
      <c r="L385" s="11"/>
      <c r="M385" s="13"/>
      <c r="N385" s="11" t="s">
        <v>19</v>
      </c>
      <c r="O385" s="11" t="s">
        <v>20</v>
      </c>
      <c r="P385" s="11">
        <v>470972</v>
      </c>
      <c r="Q385" s="11">
        <f t="shared" si="19"/>
        <v>470972</v>
      </c>
      <c r="R385" s="11">
        <f t="shared" si="14"/>
        <v>5955</v>
      </c>
    </row>
    <row r="386" spans="1:18" ht="12.75" x14ac:dyDescent="0.2">
      <c r="A386" s="8">
        <v>45757.442963831018</v>
      </c>
      <c r="B386" s="9"/>
      <c r="C386" s="10">
        <v>45756</v>
      </c>
      <c r="D386" s="11" t="s">
        <v>73</v>
      </c>
      <c r="E386" s="12">
        <f t="shared" si="15"/>
        <v>122</v>
      </c>
      <c r="F386" s="11" t="str">
        <f t="shared" si="16"/>
        <v>DIESEL COMUM</v>
      </c>
      <c r="G386" s="11"/>
      <c r="H386" s="11">
        <v>21</v>
      </c>
      <c r="I386" s="11"/>
      <c r="J386" s="11">
        <f t="shared" si="17"/>
        <v>0</v>
      </c>
      <c r="K386" s="11">
        <v>485206</v>
      </c>
      <c r="L386" s="11"/>
      <c r="M386" s="13"/>
      <c r="N386" s="11" t="s">
        <v>22</v>
      </c>
      <c r="O386" s="11" t="s">
        <v>20</v>
      </c>
      <c r="P386" s="11">
        <v>470834</v>
      </c>
      <c r="Q386" s="11">
        <f t="shared" si="19"/>
        <v>470993</v>
      </c>
      <c r="R386" s="11">
        <f t="shared" si="14"/>
        <v>5934</v>
      </c>
    </row>
    <row r="387" spans="1:18" ht="12.75" x14ac:dyDescent="0.2">
      <c r="A387" s="15">
        <v>45757.493211770838</v>
      </c>
      <c r="B387" s="16"/>
      <c r="C387" s="10">
        <v>45757</v>
      </c>
      <c r="D387" s="11" t="s">
        <v>94</v>
      </c>
      <c r="E387" s="12">
        <f t="shared" si="15"/>
        <v>122</v>
      </c>
      <c r="F387" s="11" t="str">
        <f t="shared" si="16"/>
        <v>DIESEL COMUM</v>
      </c>
      <c r="G387" s="11"/>
      <c r="H387" s="11">
        <v>55</v>
      </c>
      <c r="I387" s="11"/>
      <c r="J387" s="11">
        <f t="shared" si="17"/>
        <v>0</v>
      </c>
      <c r="K387" s="11">
        <v>691781</v>
      </c>
      <c r="L387" s="11"/>
      <c r="M387" s="13"/>
      <c r="N387" s="11" t="s">
        <v>22</v>
      </c>
      <c r="O387" s="11" t="s">
        <v>20</v>
      </c>
      <c r="P387" s="11">
        <v>471027</v>
      </c>
      <c r="Q387" s="11">
        <f t="shared" si="19"/>
        <v>470889</v>
      </c>
      <c r="R387" s="11">
        <f t="shared" si="14"/>
        <v>5879</v>
      </c>
    </row>
    <row r="388" spans="1:18" ht="12.75" x14ac:dyDescent="0.2">
      <c r="A388" s="8">
        <v>45757.668876481483</v>
      </c>
      <c r="B388" s="9"/>
      <c r="C388" s="10">
        <v>45757</v>
      </c>
      <c r="D388" s="11" t="s">
        <v>56</v>
      </c>
      <c r="E388" s="12">
        <f t="shared" si="15"/>
        <v>122</v>
      </c>
      <c r="F388" s="11" t="str">
        <f t="shared" si="16"/>
        <v>DIESEL COMUM</v>
      </c>
      <c r="G388" s="11"/>
      <c r="H388" s="11">
        <v>30</v>
      </c>
      <c r="I388" s="11"/>
      <c r="J388" s="11">
        <f t="shared" si="17"/>
        <v>0</v>
      </c>
      <c r="K388" s="11">
        <v>242891</v>
      </c>
      <c r="L388" s="11"/>
      <c r="M388" s="13"/>
      <c r="N388" s="11" t="s">
        <v>19</v>
      </c>
      <c r="O388" s="11" t="s">
        <v>20</v>
      </c>
      <c r="P388" s="11">
        <v>471057</v>
      </c>
      <c r="Q388" s="11">
        <f t="shared" si="19"/>
        <v>471057</v>
      </c>
      <c r="R388" s="11">
        <f t="shared" si="14"/>
        <v>5849</v>
      </c>
    </row>
    <row r="389" spans="1:18" ht="12.75" x14ac:dyDescent="0.2">
      <c r="A389" s="15">
        <v>45757.770636168978</v>
      </c>
      <c r="B389" s="16"/>
      <c r="C389" s="10">
        <v>45757</v>
      </c>
      <c r="D389" s="11" t="s">
        <v>73</v>
      </c>
      <c r="E389" s="12">
        <f t="shared" si="15"/>
        <v>122</v>
      </c>
      <c r="F389" s="11" t="str">
        <f t="shared" si="16"/>
        <v>DIESEL COMUM</v>
      </c>
      <c r="G389" s="11"/>
      <c r="H389" s="11">
        <v>63</v>
      </c>
      <c r="I389" s="11"/>
      <c r="J389" s="11">
        <f t="shared" si="17"/>
        <v>0</v>
      </c>
      <c r="K389" s="11">
        <v>485560</v>
      </c>
      <c r="L389" s="11"/>
      <c r="M389" s="13"/>
      <c r="N389" s="11" t="s">
        <v>22</v>
      </c>
      <c r="O389" s="11" t="s">
        <v>20</v>
      </c>
      <c r="P389" s="11">
        <v>471120</v>
      </c>
      <c r="Q389" s="11">
        <f t="shared" si="19"/>
        <v>471120</v>
      </c>
      <c r="R389" s="11">
        <f t="shared" si="14"/>
        <v>5786</v>
      </c>
    </row>
    <row r="390" spans="1:18" ht="12.75" x14ac:dyDescent="0.2">
      <c r="A390" s="8">
        <v>45757.829548009264</v>
      </c>
      <c r="B390" s="9"/>
      <c r="C390" s="10">
        <v>45757</v>
      </c>
      <c r="D390" s="11" t="s">
        <v>25</v>
      </c>
      <c r="E390" s="12">
        <f t="shared" si="15"/>
        <v>122</v>
      </c>
      <c r="F390" s="11" t="str">
        <f t="shared" si="16"/>
        <v>DIESEL COMUM</v>
      </c>
      <c r="G390" s="11"/>
      <c r="H390" s="11">
        <v>46</v>
      </c>
      <c r="I390" s="11"/>
      <c r="J390" s="11">
        <f t="shared" si="17"/>
        <v>0</v>
      </c>
      <c r="K390" s="11">
        <v>509310</v>
      </c>
      <c r="L390" s="11"/>
      <c r="M390" s="13"/>
      <c r="N390" s="11" t="s">
        <v>50</v>
      </c>
      <c r="O390" s="11" t="s">
        <v>20</v>
      </c>
      <c r="P390" s="11">
        <v>471166</v>
      </c>
      <c r="Q390" s="11">
        <f t="shared" si="19"/>
        <v>471166</v>
      </c>
      <c r="R390" s="11">
        <f t="shared" si="14"/>
        <v>5740</v>
      </c>
    </row>
    <row r="391" spans="1:18" ht="12.75" x14ac:dyDescent="0.2">
      <c r="A391" s="15">
        <v>45758.366282858799</v>
      </c>
      <c r="B391" s="16"/>
      <c r="C391" s="10">
        <v>45758</v>
      </c>
      <c r="D391" s="11" t="s">
        <v>23</v>
      </c>
      <c r="E391" s="12">
        <f t="shared" si="15"/>
        <v>122</v>
      </c>
      <c r="F391" s="11" t="str">
        <f t="shared" si="16"/>
        <v>DIESEL COMUM</v>
      </c>
      <c r="G391" s="11"/>
      <c r="H391" s="11">
        <v>88</v>
      </c>
      <c r="I391" s="11"/>
      <c r="J391" s="11">
        <f t="shared" si="17"/>
        <v>0</v>
      </c>
      <c r="K391" s="11">
        <v>739749</v>
      </c>
      <c r="L391" s="11"/>
      <c r="M391" s="13"/>
      <c r="N391" s="11" t="s">
        <v>50</v>
      </c>
      <c r="O391" s="11" t="s">
        <v>20</v>
      </c>
      <c r="P391" s="11">
        <v>471254</v>
      </c>
      <c r="Q391" s="11">
        <f t="shared" si="19"/>
        <v>471254</v>
      </c>
      <c r="R391" s="11">
        <f t="shared" si="14"/>
        <v>5652</v>
      </c>
    </row>
    <row r="392" spans="1:18" ht="12.75" x14ac:dyDescent="0.2">
      <c r="A392" s="8">
        <v>45758.371189571757</v>
      </c>
      <c r="B392" s="9"/>
      <c r="C392" s="10">
        <v>45758</v>
      </c>
      <c r="D392" s="11" t="s">
        <v>18</v>
      </c>
      <c r="E392" s="12">
        <f t="shared" si="15"/>
        <v>122</v>
      </c>
      <c r="F392" s="11" t="str">
        <f t="shared" si="16"/>
        <v>DIESEL COMUM</v>
      </c>
      <c r="G392" s="11"/>
      <c r="H392" s="11">
        <v>213</v>
      </c>
      <c r="I392" s="11"/>
      <c r="J392" s="11">
        <f t="shared" si="17"/>
        <v>0</v>
      </c>
      <c r="K392" s="11">
        <v>829005</v>
      </c>
      <c r="L392" s="11"/>
      <c r="M392" s="13"/>
      <c r="N392" s="11" t="s">
        <v>50</v>
      </c>
      <c r="O392" s="11" t="s">
        <v>20</v>
      </c>
      <c r="P392" s="11">
        <v>471467</v>
      </c>
      <c r="Q392" s="11">
        <f t="shared" si="19"/>
        <v>471467</v>
      </c>
      <c r="R392" s="11">
        <f t="shared" si="14"/>
        <v>5439</v>
      </c>
    </row>
    <row r="393" spans="1:18" ht="12.75" x14ac:dyDescent="0.2">
      <c r="A393" s="15">
        <v>45758.378490636576</v>
      </c>
      <c r="B393" s="16"/>
      <c r="C393" s="10">
        <v>45758</v>
      </c>
      <c r="D393" s="11" t="s">
        <v>30</v>
      </c>
      <c r="E393" s="12">
        <f t="shared" si="15"/>
        <v>122</v>
      </c>
      <c r="F393" s="11" t="str">
        <f t="shared" si="16"/>
        <v>DIESEL COMUM</v>
      </c>
      <c r="G393" s="11"/>
      <c r="H393" s="11">
        <v>45</v>
      </c>
      <c r="I393" s="11"/>
      <c r="J393" s="11">
        <f t="shared" si="17"/>
        <v>0</v>
      </c>
      <c r="K393" s="11">
        <v>243343</v>
      </c>
      <c r="L393" s="11"/>
      <c r="M393" s="13"/>
      <c r="N393" s="11" t="s">
        <v>50</v>
      </c>
      <c r="O393" s="11" t="s">
        <v>20</v>
      </c>
      <c r="P393" s="11">
        <v>471512</v>
      </c>
      <c r="Q393" s="11">
        <f t="shared" si="19"/>
        <v>471512</v>
      </c>
      <c r="R393" s="11">
        <f t="shared" si="14"/>
        <v>5394</v>
      </c>
    </row>
    <row r="394" spans="1:18" ht="12.75" x14ac:dyDescent="0.2">
      <c r="A394" s="8">
        <v>45758.441800381945</v>
      </c>
      <c r="B394" s="9"/>
      <c r="C394" s="10">
        <v>45758</v>
      </c>
      <c r="D394" s="11" t="s">
        <v>86</v>
      </c>
      <c r="E394" s="12">
        <f t="shared" si="15"/>
        <v>122</v>
      </c>
      <c r="F394" s="11" t="str">
        <f t="shared" si="16"/>
        <v>DIESEL COMUM</v>
      </c>
      <c r="G394" s="11"/>
      <c r="H394" s="11">
        <v>153</v>
      </c>
      <c r="I394" s="11"/>
      <c r="J394" s="11">
        <f t="shared" si="17"/>
        <v>0</v>
      </c>
      <c r="K394" s="11">
        <v>10824</v>
      </c>
      <c r="L394" s="11"/>
      <c r="M394" s="13"/>
      <c r="N394" s="11" t="s">
        <v>19</v>
      </c>
      <c r="O394" s="11" t="s">
        <v>20</v>
      </c>
      <c r="P394" s="11">
        <v>471665</v>
      </c>
      <c r="Q394" s="11">
        <f t="shared" si="19"/>
        <v>471665</v>
      </c>
      <c r="R394" s="11">
        <f t="shared" si="14"/>
        <v>5241</v>
      </c>
    </row>
    <row r="395" spans="1:18" ht="12.75" x14ac:dyDescent="0.2">
      <c r="A395" s="15">
        <v>45758.444726412039</v>
      </c>
      <c r="B395" s="16"/>
      <c r="C395" s="10">
        <v>45758</v>
      </c>
      <c r="D395" s="11" t="s">
        <v>75</v>
      </c>
      <c r="E395" s="12">
        <f t="shared" si="15"/>
        <v>122</v>
      </c>
      <c r="F395" s="11" t="str">
        <f t="shared" si="16"/>
        <v>DIESEL COMUM</v>
      </c>
      <c r="G395" s="11"/>
      <c r="H395" s="11">
        <v>110</v>
      </c>
      <c r="I395" s="11"/>
      <c r="J395" s="11">
        <f t="shared" si="17"/>
        <v>0</v>
      </c>
      <c r="K395" s="11">
        <v>265705</v>
      </c>
      <c r="L395" s="11"/>
      <c r="M395" s="13"/>
      <c r="N395" s="11" t="s">
        <v>19</v>
      </c>
      <c r="O395" s="11" t="s">
        <v>20</v>
      </c>
      <c r="P395" s="11">
        <v>471775</v>
      </c>
      <c r="Q395" s="11">
        <f t="shared" si="19"/>
        <v>471775</v>
      </c>
      <c r="R395" s="11">
        <f t="shared" si="14"/>
        <v>5131</v>
      </c>
    </row>
    <row r="396" spans="1:18" ht="12.75" x14ac:dyDescent="0.2">
      <c r="A396" s="8">
        <v>45758.52105505787</v>
      </c>
      <c r="B396" s="9"/>
      <c r="C396" s="10">
        <v>45758</v>
      </c>
      <c r="D396" s="11" t="s">
        <v>77</v>
      </c>
      <c r="E396" s="12">
        <f t="shared" si="15"/>
        <v>122</v>
      </c>
      <c r="F396" s="11" t="str">
        <f t="shared" si="16"/>
        <v>DIESEL COMUM</v>
      </c>
      <c r="G396" s="11"/>
      <c r="H396" s="11">
        <v>138</v>
      </c>
      <c r="I396" s="11"/>
      <c r="J396" s="11">
        <f t="shared" si="17"/>
        <v>0</v>
      </c>
      <c r="K396" s="11">
        <v>152571</v>
      </c>
      <c r="L396" s="11"/>
      <c r="M396" s="13"/>
      <c r="N396" s="11" t="s">
        <v>22</v>
      </c>
      <c r="O396" s="11" t="s">
        <v>20</v>
      </c>
      <c r="P396" s="11">
        <v>471913</v>
      </c>
      <c r="Q396" s="11">
        <f t="shared" si="19"/>
        <v>471913</v>
      </c>
      <c r="R396" s="11">
        <f t="shared" si="14"/>
        <v>4993</v>
      </c>
    </row>
    <row r="397" spans="1:18" ht="12.75" x14ac:dyDescent="0.2">
      <c r="A397" s="15">
        <v>45758.583355451388</v>
      </c>
      <c r="B397" s="16"/>
      <c r="C397" s="10">
        <v>45758</v>
      </c>
      <c r="D397" s="11" t="s">
        <v>72</v>
      </c>
      <c r="E397" s="12">
        <f t="shared" si="15"/>
        <v>122</v>
      </c>
      <c r="F397" s="11" t="str">
        <f t="shared" si="16"/>
        <v>DIESEL COMUM</v>
      </c>
      <c r="G397" s="11"/>
      <c r="H397" s="11">
        <v>115</v>
      </c>
      <c r="I397" s="11"/>
      <c r="J397" s="11">
        <f t="shared" si="17"/>
        <v>0</v>
      </c>
      <c r="K397" s="11">
        <v>761089</v>
      </c>
      <c r="L397" s="11"/>
      <c r="M397" s="13"/>
      <c r="N397" s="11" t="s">
        <v>22</v>
      </c>
      <c r="O397" s="11" t="s">
        <v>20</v>
      </c>
      <c r="P397" s="11">
        <v>472028</v>
      </c>
      <c r="Q397" s="11">
        <f t="shared" si="19"/>
        <v>472028</v>
      </c>
      <c r="R397" s="11">
        <f t="shared" si="14"/>
        <v>4878</v>
      </c>
    </row>
    <row r="398" spans="1:18" ht="12.75" x14ac:dyDescent="0.2">
      <c r="A398" s="8">
        <v>45758.588379583336</v>
      </c>
      <c r="B398" s="9"/>
      <c r="C398" s="10">
        <v>45758</v>
      </c>
      <c r="D398" s="11" t="s">
        <v>69</v>
      </c>
      <c r="E398" s="12">
        <f t="shared" si="15"/>
        <v>122</v>
      </c>
      <c r="F398" s="11" t="str">
        <f t="shared" si="16"/>
        <v>DIESEL COMUM</v>
      </c>
      <c r="G398" s="11"/>
      <c r="H398" s="11">
        <v>8</v>
      </c>
      <c r="I398" s="11"/>
      <c r="J398" s="11">
        <f t="shared" si="17"/>
        <v>0</v>
      </c>
      <c r="K398" s="11">
        <v>739749</v>
      </c>
      <c r="L398" s="11"/>
      <c r="M398" s="13"/>
      <c r="N398" s="11" t="s">
        <v>19</v>
      </c>
      <c r="O398" s="11" t="s">
        <v>20</v>
      </c>
      <c r="P398" s="11">
        <v>472036</v>
      </c>
      <c r="Q398" s="11">
        <f t="shared" si="19"/>
        <v>472036</v>
      </c>
      <c r="R398" s="11">
        <f t="shared" si="14"/>
        <v>4870</v>
      </c>
    </row>
    <row r="399" spans="1:18" ht="12.75" x14ac:dyDescent="0.2">
      <c r="A399" s="15">
        <v>45758.595188553241</v>
      </c>
      <c r="B399" s="16"/>
      <c r="C399" s="10">
        <v>45758</v>
      </c>
      <c r="D399" s="11" t="s">
        <v>80</v>
      </c>
      <c r="E399" s="12">
        <f t="shared" si="15"/>
        <v>122</v>
      </c>
      <c r="F399" s="11" t="str">
        <f t="shared" si="16"/>
        <v>DIESEL COMUM</v>
      </c>
      <c r="G399" s="11"/>
      <c r="H399" s="11">
        <v>130</v>
      </c>
      <c r="I399" s="11"/>
      <c r="J399" s="11">
        <f t="shared" si="17"/>
        <v>0</v>
      </c>
      <c r="K399" s="11">
        <v>444469</v>
      </c>
      <c r="L399" s="11"/>
      <c r="M399" s="13"/>
      <c r="N399" s="11" t="s">
        <v>22</v>
      </c>
      <c r="O399" s="11" t="s">
        <v>20</v>
      </c>
      <c r="P399" s="11">
        <v>472167</v>
      </c>
      <c r="Q399" s="11">
        <f t="shared" si="19"/>
        <v>472166</v>
      </c>
      <c r="R399" s="11">
        <f t="shared" si="14"/>
        <v>4740</v>
      </c>
    </row>
    <row r="400" spans="1:18" ht="12.75" x14ac:dyDescent="0.2">
      <c r="A400" s="8">
        <v>45758.619587071764</v>
      </c>
      <c r="B400" s="9"/>
      <c r="C400" s="10">
        <v>45758</v>
      </c>
      <c r="D400" s="11" t="s">
        <v>82</v>
      </c>
      <c r="E400" s="12">
        <f t="shared" si="15"/>
        <v>122</v>
      </c>
      <c r="F400" s="11" t="str">
        <f t="shared" si="16"/>
        <v>DIESEL COMUM</v>
      </c>
      <c r="G400" s="11"/>
      <c r="H400" s="11">
        <v>48</v>
      </c>
      <c r="I400" s="11"/>
      <c r="J400" s="11">
        <f t="shared" si="17"/>
        <v>0</v>
      </c>
      <c r="K400" s="11">
        <v>83594</v>
      </c>
      <c r="L400" s="11"/>
      <c r="M400" s="13"/>
      <c r="N400" s="11" t="s">
        <v>19</v>
      </c>
      <c r="O400" s="11" t="s">
        <v>20</v>
      </c>
      <c r="P400" s="11">
        <v>4772214</v>
      </c>
      <c r="Q400" s="11">
        <f t="shared" si="19"/>
        <v>472215</v>
      </c>
      <c r="R400" s="11">
        <f t="shared" si="14"/>
        <v>4692</v>
      </c>
    </row>
    <row r="401" spans="1:18" ht="12.75" x14ac:dyDescent="0.2">
      <c r="A401" s="15">
        <v>45761.324869571763</v>
      </c>
      <c r="B401" s="16"/>
      <c r="C401" s="10">
        <v>45761</v>
      </c>
      <c r="D401" s="11" t="s">
        <v>90</v>
      </c>
      <c r="E401" s="12">
        <f t="shared" si="15"/>
        <v>122</v>
      </c>
      <c r="F401" s="11" t="str">
        <f t="shared" si="16"/>
        <v>DIESEL COMUM</v>
      </c>
      <c r="G401" s="11"/>
      <c r="H401" s="11">
        <v>590</v>
      </c>
      <c r="I401" s="11"/>
      <c r="J401" s="11">
        <f t="shared" si="17"/>
        <v>0</v>
      </c>
      <c r="K401" s="11">
        <v>41487</v>
      </c>
      <c r="L401" s="11"/>
      <c r="M401" s="13"/>
      <c r="N401" s="11" t="s">
        <v>19</v>
      </c>
      <c r="O401" s="11" t="s">
        <v>20</v>
      </c>
      <c r="P401" s="11">
        <v>472804</v>
      </c>
      <c r="Q401" s="11">
        <f t="shared" si="19"/>
        <v>4772804</v>
      </c>
      <c r="R401" s="11">
        <f t="shared" si="14"/>
        <v>4102</v>
      </c>
    </row>
    <row r="402" spans="1:18" ht="12.75" x14ac:dyDescent="0.2">
      <c r="A402" s="8">
        <v>45761.371551655087</v>
      </c>
      <c r="B402" s="9"/>
      <c r="C402" s="10">
        <v>45761</v>
      </c>
      <c r="D402" s="11" t="s">
        <v>86</v>
      </c>
      <c r="E402" s="12">
        <f t="shared" si="15"/>
        <v>122</v>
      </c>
      <c r="F402" s="11" t="str">
        <f t="shared" si="16"/>
        <v>DIESEL COMUM</v>
      </c>
      <c r="G402" s="11"/>
      <c r="H402" s="11">
        <v>225</v>
      </c>
      <c r="I402" s="11"/>
      <c r="J402" s="11">
        <f t="shared" si="17"/>
        <v>0</v>
      </c>
      <c r="K402" s="11">
        <v>11720</v>
      </c>
      <c r="L402" s="11"/>
      <c r="M402" s="13"/>
      <c r="N402" s="11" t="s">
        <v>22</v>
      </c>
      <c r="O402" s="11" t="s">
        <v>20</v>
      </c>
      <c r="P402" s="11">
        <v>473029</v>
      </c>
      <c r="Q402" s="11">
        <f t="shared" si="19"/>
        <v>473029</v>
      </c>
      <c r="R402" s="11">
        <f t="shared" si="14"/>
        <v>3877</v>
      </c>
    </row>
    <row r="403" spans="1:18" ht="12.75" x14ac:dyDescent="0.2">
      <c r="A403" s="15">
        <v>45761.431685856485</v>
      </c>
      <c r="B403" s="16"/>
      <c r="C403" s="10">
        <v>45761</v>
      </c>
      <c r="D403" s="11" t="s">
        <v>48</v>
      </c>
      <c r="E403" s="12">
        <f t="shared" si="15"/>
        <v>122</v>
      </c>
      <c r="F403" s="11" t="str">
        <f t="shared" si="16"/>
        <v>DIESEL COMUM</v>
      </c>
      <c r="G403" s="11"/>
      <c r="H403" s="11">
        <v>210</v>
      </c>
      <c r="I403" s="11"/>
      <c r="J403" s="11">
        <f t="shared" si="17"/>
        <v>0</v>
      </c>
      <c r="K403" s="11">
        <v>829848</v>
      </c>
      <c r="L403" s="11"/>
      <c r="M403" s="13"/>
      <c r="N403" s="11" t="s">
        <v>19</v>
      </c>
      <c r="O403" s="11" t="s">
        <v>20</v>
      </c>
      <c r="P403" s="11">
        <v>473239</v>
      </c>
      <c r="Q403" s="11">
        <f t="shared" si="19"/>
        <v>473239</v>
      </c>
      <c r="R403" s="11">
        <f t="shared" si="14"/>
        <v>3667</v>
      </c>
    </row>
    <row r="404" spans="1:18" ht="12.75" x14ac:dyDescent="0.2">
      <c r="A404" s="8">
        <v>45761.609251979171</v>
      </c>
      <c r="B404" s="9"/>
      <c r="C404" s="10">
        <v>45761</v>
      </c>
      <c r="D404" s="11" t="s">
        <v>81</v>
      </c>
      <c r="E404" s="12">
        <f t="shared" si="15"/>
        <v>122</v>
      </c>
      <c r="F404" s="11" t="str">
        <f t="shared" si="16"/>
        <v>DIESEL COMUM</v>
      </c>
      <c r="G404" s="11"/>
      <c r="H404" s="11">
        <v>210</v>
      </c>
      <c r="I404" s="11"/>
      <c r="J404" s="11">
        <f t="shared" si="17"/>
        <v>0</v>
      </c>
      <c r="K404" s="11">
        <v>472721</v>
      </c>
      <c r="L404" s="11"/>
      <c r="M404" s="13"/>
      <c r="N404" s="11" t="s">
        <v>22</v>
      </c>
      <c r="O404" s="11" t="s">
        <v>20</v>
      </c>
      <c r="P404" s="11">
        <v>473449</v>
      </c>
      <c r="Q404" s="11">
        <f t="shared" si="19"/>
        <v>473449</v>
      </c>
      <c r="R404" s="11">
        <f t="shared" si="14"/>
        <v>3457</v>
      </c>
    </row>
    <row r="405" spans="1:18" ht="12.75" x14ac:dyDescent="0.2">
      <c r="A405" s="15">
        <v>45761.621184814816</v>
      </c>
      <c r="B405" s="16"/>
      <c r="C405" s="10">
        <v>45761</v>
      </c>
      <c r="D405" s="11" t="s">
        <v>68</v>
      </c>
      <c r="E405" s="12">
        <f t="shared" si="15"/>
        <v>122</v>
      </c>
      <c r="F405" s="11" t="str">
        <f t="shared" si="16"/>
        <v>DIESEL COMUM</v>
      </c>
      <c r="G405" s="11"/>
      <c r="H405" s="11">
        <v>103</v>
      </c>
      <c r="I405" s="11"/>
      <c r="J405" s="11">
        <f t="shared" si="17"/>
        <v>0</v>
      </c>
      <c r="K405" s="11">
        <v>101375</v>
      </c>
      <c r="L405" s="11"/>
      <c r="M405" s="13"/>
      <c r="N405" s="11" t="s">
        <v>22</v>
      </c>
      <c r="O405" s="11" t="s">
        <v>20</v>
      </c>
      <c r="P405" s="11">
        <v>473552</v>
      </c>
      <c r="Q405" s="11">
        <f t="shared" si="19"/>
        <v>473552</v>
      </c>
      <c r="R405" s="11">
        <f t="shared" si="14"/>
        <v>3354</v>
      </c>
    </row>
    <row r="406" spans="1:18" ht="12.75" x14ac:dyDescent="0.2">
      <c r="A406" s="8">
        <v>45761.666063113429</v>
      </c>
      <c r="B406" s="9"/>
      <c r="C406" s="10">
        <v>45761</v>
      </c>
      <c r="D406" s="11" t="s">
        <v>80</v>
      </c>
      <c r="E406" s="12">
        <f t="shared" si="15"/>
        <v>122</v>
      </c>
      <c r="F406" s="11" t="str">
        <f t="shared" si="16"/>
        <v>DIESEL COMUM</v>
      </c>
      <c r="G406" s="11"/>
      <c r="H406" s="11">
        <v>110</v>
      </c>
      <c r="I406" s="11"/>
      <c r="J406" s="11">
        <f t="shared" si="17"/>
        <v>0</v>
      </c>
      <c r="K406" s="11">
        <v>445017</v>
      </c>
      <c r="L406" s="11"/>
      <c r="M406" s="13"/>
      <c r="N406" s="11" t="s">
        <v>19</v>
      </c>
      <c r="O406" s="11" t="s">
        <v>20</v>
      </c>
      <c r="P406" s="11">
        <v>473662</v>
      </c>
      <c r="Q406" s="11">
        <f t="shared" si="19"/>
        <v>473662</v>
      </c>
      <c r="R406" s="11">
        <f t="shared" si="14"/>
        <v>3244</v>
      </c>
    </row>
    <row r="407" spans="1:18" ht="12.75" x14ac:dyDescent="0.2">
      <c r="A407" s="15">
        <v>45761.674426469908</v>
      </c>
      <c r="B407" s="16"/>
      <c r="C407" s="10">
        <v>45761</v>
      </c>
      <c r="D407" s="11" t="s">
        <v>73</v>
      </c>
      <c r="E407" s="12">
        <f t="shared" si="15"/>
        <v>122</v>
      </c>
      <c r="F407" s="11" t="str">
        <f t="shared" si="16"/>
        <v>DIESEL COMUM</v>
      </c>
      <c r="G407" s="11"/>
      <c r="H407" s="11">
        <v>95</v>
      </c>
      <c r="I407" s="11"/>
      <c r="J407" s="11">
        <f t="shared" si="17"/>
        <v>0</v>
      </c>
      <c r="K407" s="11">
        <v>486124</v>
      </c>
      <c r="L407" s="11"/>
      <c r="M407" s="13"/>
      <c r="N407" s="11" t="s">
        <v>28</v>
      </c>
      <c r="O407" s="11" t="s">
        <v>20</v>
      </c>
      <c r="P407" s="11">
        <v>473757</v>
      </c>
      <c r="Q407" s="11">
        <f t="shared" si="19"/>
        <v>473757</v>
      </c>
      <c r="R407" s="11">
        <f t="shared" si="14"/>
        <v>3149</v>
      </c>
    </row>
    <row r="408" spans="1:18" ht="12.75" x14ac:dyDescent="0.2">
      <c r="A408" s="8">
        <v>45761.699461388889</v>
      </c>
      <c r="B408" s="9"/>
      <c r="C408" s="10">
        <v>45761</v>
      </c>
      <c r="D408" s="11" t="s">
        <v>56</v>
      </c>
      <c r="E408" s="12">
        <f t="shared" si="15"/>
        <v>122</v>
      </c>
      <c r="F408" s="11" t="str">
        <f t="shared" si="16"/>
        <v>DIESEL COMUM</v>
      </c>
      <c r="G408" s="11"/>
      <c r="H408" s="11">
        <v>17</v>
      </c>
      <c r="I408" s="11"/>
      <c r="J408" s="11">
        <f t="shared" si="17"/>
        <v>0</v>
      </c>
      <c r="K408" s="11">
        <v>243845</v>
      </c>
      <c r="L408" s="11"/>
      <c r="M408" s="13"/>
      <c r="N408" s="11" t="s">
        <v>19</v>
      </c>
      <c r="O408" s="11" t="s">
        <v>20</v>
      </c>
      <c r="P408" s="11">
        <v>473774</v>
      </c>
      <c r="Q408" s="11">
        <f t="shared" si="19"/>
        <v>473774</v>
      </c>
      <c r="R408" s="11">
        <f t="shared" si="14"/>
        <v>3132</v>
      </c>
    </row>
    <row r="409" spans="1:18" ht="12.75" x14ac:dyDescent="0.2">
      <c r="A409" s="15">
        <v>45761.702960497685</v>
      </c>
      <c r="B409" s="16"/>
      <c r="C409" s="10">
        <v>45761</v>
      </c>
      <c r="D409" s="11" t="s">
        <v>76</v>
      </c>
      <c r="E409" s="12">
        <f t="shared" si="15"/>
        <v>122</v>
      </c>
      <c r="F409" s="11" t="str">
        <f t="shared" si="16"/>
        <v>DIESEL COMUM</v>
      </c>
      <c r="G409" s="11"/>
      <c r="H409" s="11">
        <v>28</v>
      </c>
      <c r="I409" s="11"/>
      <c r="J409" s="11">
        <f t="shared" si="17"/>
        <v>0</v>
      </c>
      <c r="K409" s="11">
        <v>186522</v>
      </c>
      <c r="L409" s="11"/>
      <c r="M409" s="13"/>
      <c r="N409" s="11" t="s">
        <v>19</v>
      </c>
      <c r="O409" s="11" t="s">
        <v>20</v>
      </c>
      <c r="P409" s="11">
        <v>473802</v>
      </c>
      <c r="Q409" s="11">
        <f t="shared" si="19"/>
        <v>473802</v>
      </c>
      <c r="R409" s="11">
        <f t="shared" si="14"/>
        <v>3104</v>
      </c>
    </row>
    <row r="410" spans="1:18" ht="12.75" x14ac:dyDescent="0.2">
      <c r="A410" s="8">
        <v>45762.314460092588</v>
      </c>
      <c r="B410" s="9"/>
      <c r="C410" s="10">
        <v>45762</v>
      </c>
      <c r="D410" s="11" t="s">
        <v>43</v>
      </c>
      <c r="E410" s="12">
        <f t="shared" si="15"/>
        <v>122</v>
      </c>
      <c r="F410" s="11" t="str">
        <f t="shared" si="16"/>
        <v>DIESEL COMUM</v>
      </c>
      <c r="G410" s="11"/>
      <c r="H410" s="11">
        <v>372</v>
      </c>
      <c r="I410" s="11"/>
      <c r="J410" s="11">
        <f t="shared" si="17"/>
        <v>0</v>
      </c>
      <c r="K410" s="11">
        <v>1079959</v>
      </c>
      <c r="L410" s="11"/>
      <c r="M410" s="13"/>
      <c r="N410" s="11" t="s">
        <v>22</v>
      </c>
      <c r="O410" s="11" t="s">
        <v>20</v>
      </c>
      <c r="P410" s="11">
        <v>474174</v>
      </c>
      <c r="Q410" s="11">
        <f t="shared" si="19"/>
        <v>474174</v>
      </c>
      <c r="R410" s="11">
        <f t="shared" si="14"/>
        <v>2732</v>
      </c>
    </row>
    <row r="411" spans="1:18" ht="12.75" x14ac:dyDescent="0.2">
      <c r="A411" s="15">
        <v>45762.377822060182</v>
      </c>
      <c r="B411" s="16"/>
      <c r="C411" s="10">
        <v>45762</v>
      </c>
      <c r="D411" s="11" t="s">
        <v>89</v>
      </c>
      <c r="E411" s="12">
        <f t="shared" si="15"/>
        <v>122</v>
      </c>
      <c r="F411" s="11" t="str">
        <f t="shared" si="16"/>
        <v>DIESEL COMUM</v>
      </c>
      <c r="G411" s="11"/>
      <c r="H411" s="11">
        <v>433</v>
      </c>
      <c r="I411" s="11"/>
      <c r="J411" s="11">
        <f t="shared" si="17"/>
        <v>0</v>
      </c>
      <c r="K411" s="11">
        <v>27370</v>
      </c>
      <c r="L411" s="11"/>
      <c r="M411" s="13"/>
      <c r="N411" s="11" t="s">
        <v>19</v>
      </c>
      <c r="O411" s="11" t="s">
        <v>20</v>
      </c>
      <c r="P411" s="11">
        <v>474607</v>
      </c>
      <c r="Q411" s="11">
        <f t="shared" si="19"/>
        <v>474607</v>
      </c>
      <c r="R411" s="11">
        <f t="shared" si="14"/>
        <v>2299</v>
      </c>
    </row>
    <row r="412" spans="1:18" ht="12.75" x14ac:dyDescent="0.2">
      <c r="A412" s="8">
        <v>45762.380855138894</v>
      </c>
      <c r="B412" s="9"/>
      <c r="C412" s="10">
        <v>45762</v>
      </c>
      <c r="D412" s="11" t="s">
        <v>69</v>
      </c>
      <c r="E412" s="12">
        <f t="shared" si="15"/>
        <v>122</v>
      </c>
      <c r="F412" s="11" t="str">
        <f t="shared" si="16"/>
        <v>DIESEL COMUM</v>
      </c>
      <c r="G412" s="11"/>
      <c r="H412" s="11">
        <v>74</v>
      </c>
      <c r="I412" s="11"/>
      <c r="J412" s="11">
        <f t="shared" si="17"/>
        <v>0</v>
      </c>
      <c r="K412" s="11">
        <v>740727</v>
      </c>
      <c r="L412" s="11"/>
      <c r="M412" s="13"/>
      <c r="N412" s="11" t="s">
        <v>22</v>
      </c>
      <c r="O412" s="11" t="s">
        <v>20</v>
      </c>
      <c r="P412" s="11">
        <v>474681</v>
      </c>
      <c r="Q412" s="11">
        <f t="shared" si="19"/>
        <v>474681</v>
      </c>
      <c r="R412" s="11">
        <f t="shared" si="14"/>
        <v>2225</v>
      </c>
    </row>
    <row r="413" spans="1:18" ht="12.75" x14ac:dyDescent="0.2">
      <c r="A413" s="15">
        <v>45762.479753252315</v>
      </c>
      <c r="B413" s="16"/>
      <c r="C413" s="10">
        <v>45762</v>
      </c>
      <c r="D413" s="11" t="s">
        <v>70</v>
      </c>
      <c r="E413" s="12">
        <f t="shared" si="15"/>
        <v>122</v>
      </c>
      <c r="F413" s="11" t="str">
        <f t="shared" si="16"/>
        <v>DIESEL COMUM</v>
      </c>
      <c r="G413" s="11"/>
      <c r="H413" s="11">
        <v>440</v>
      </c>
      <c r="I413" s="11"/>
      <c r="J413" s="11">
        <f t="shared" si="17"/>
        <v>0</v>
      </c>
      <c r="K413" s="11">
        <v>100295</v>
      </c>
      <c r="L413" s="11"/>
      <c r="M413" s="13"/>
      <c r="N413" s="11" t="s">
        <v>22</v>
      </c>
      <c r="O413" s="11" t="s">
        <v>20</v>
      </c>
      <c r="P413" s="11">
        <v>475121</v>
      </c>
      <c r="Q413" s="11">
        <f t="shared" si="19"/>
        <v>475121</v>
      </c>
      <c r="R413" s="11">
        <f t="shared" si="14"/>
        <v>1785</v>
      </c>
    </row>
    <row r="414" spans="1:18" ht="12.75" x14ac:dyDescent="0.2">
      <c r="A414" s="8">
        <v>45762.716930393522</v>
      </c>
      <c r="B414" s="9"/>
      <c r="C414" s="10">
        <v>45762</v>
      </c>
      <c r="D414" s="11" t="s">
        <v>77</v>
      </c>
      <c r="E414" s="12">
        <f t="shared" si="15"/>
        <v>122</v>
      </c>
      <c r="F414" s="11" t="str">
        <f t="shared" si="16"/>
        <v>DIESEL COMUM</v>
      </c>
      <c r="G414" s="11"/>
      <c r="H414" s="11">
        <v>111</v>
      </c>
      <c r="I414" s="11"/>
      <c r="J414" s="11">
        <f t="shared" si="17"/>
        <v>0</v>
      </c>
      <c r="K414" s="11">
        <v>152937</v>
      </c>
      <c r="L414" s="11"/>
      <c r="M414" s="13"/>
      <c r="N414" s="11" t="s">
        <v>19</v>
      </c>
      <c r="O414" s="11" t="s">
        <v>20</v>
      </c>
      <c r="P414" s="11">
        <v>475232</v>
      </c>
      <c r="Q414" s="11">
        <f t="shared" si="19"/>
        <v>475232</v>
      </c>
      <c r="R414" s="11">
        <f t="shared" si="14"/>
        <v>1674</v>
      </c>
    </row>
    <row r="415" spans="1:18" ht="12.75" x14ac:dyDescent="0.2">
      <c r="A415" s="15">
        <v>45762.732687256939</v>
      </c>
      <c r="B415" s="16"/>
      <c r="C415" s="10">
        <v>45762</v>
      </c>
      <c r="D415" s="11" t="s">
        <v>74</v>
      </c>
      <c r="E415" s="12">
        <f t="shared" si="15"/>
        <v>122</v>
      </c>
      <c r="F415" s="11" t="str">
        <f t="shared" si="16"/>
        <v>DIESEL COMUM</v>
      </c>
      <c r="G415" s="11"/>
      <c r="H415" s="11">
        <v>60</v>
      </c>
      <c r="I415" s="11"/>
      <c r="J415" s="11">
        <f t="shared" si="17"/>
        <v>0</v>
      </c>
      <c r="K415" s="11">
        <v>404300</v>
      </c>
      <c r="L415" s="11"/>
      <c r="M415" s="13"/>
      <c r="N415" s="11" t="s">
        <v>19</v>
      </c>
      <c r="O415" s="11" t="s">
        <v>20</v>
      </c>
      <c r="P415" s="11">
        <v>475292</v>
      </c>
      <c r="Q415" s="11">
        <f t="shared" si="19"/>
        <v>475292</v>
      </c>
      <c r="R415" s="11">
        <f t="shared" si="14"/>
        <v>1614</v>
      </c>
    </row>
    <row r="416" spans="1:18" ht="12.75" x14ac:dyDescent="0.2">
      <c r="A416" s="8">
        <v>45763.357698564811</v>
      </c>
      <c r="B416" s="9"/>
      <c r="C416" s="10">
        <v>45763</v>
      </c>
      <c r="D416" s="11" t="s">
        <v>31</v>
      </c>
      <c r="E416" s="12">
        <f t="shared" si="15"/>
        <v>122</v>
      </c>
      <c r="F416" s="11" t="str">
        <f t="shared" si="16"/>
        <v>DIESEL COMUM</v>
      </c>
      <c r="G416" s="11"/>
      <c r="H416" s="11">
        <v>90</v>
      </c>
      <c r="I416" s="11"/>
      <c r="J416" s="11">
        <f t="shared" si="17"/>
        <v>0</v>
      </c>
      <c r="K416" s="11">
        <v>84318</v>
      </c>
      <c r="L416" s="11"/>
      <c r="M416" s="13"/>
      <c r="N416" s="11" t="s">
        <v>28</v>
      </c>
      <c r="O416" s="11" t="s">
        <v>20</v>
      </c>
      <c r="P416" s="11">
        <v>475382</v>
      </c>
      <c r="Q416" s="11">
        <f t="shared" si="19"/>
        <v>475382</v>
      </c>
      <c r="R416" s="11">
        <f t="shared" si="14"/>
        <v>1524</v>
      </c>
    </row>
    <row r="417" spans="1:18" ht="12.75" x14ac:dyDescent="0.2">
      <c r="A417" s="15">
        <v>45763.385522592594</v>
      </c>
      <c r="B417" s="16"/>
      <c r="C417" s="10">
        <v>45763</v>
      </c>
      <c r="D417" s="11" t="s">
        <v>78</v>
      </c>
      <c r="E417" s="12">
        <f t="shared" si="15"/>
        <v>122</v>
      </c>
      <c r="F417" s="11" t="str">
        <f t="shared" si="16"/>
        <v>DIESEL COMUM</v>
      </c>
      <c r="G417" s="11"/>
      <c r="H417" s="11">
        <v>43</v>
      </c>
      <c r="I417" s="11"/>
      <c r="J417" s="11">
        <f t="shared" si="17"/>
        <v>0</v>
      </c>
      <c r="K417" s="11">
        <v>510277</v>
      </c>
      <c r="L417" s="11"/>
      <c r="M417" s="13"/>
      <c r="N417" s="11" t="s">
        <v>19</v>
      </c>
      <c r="O417" s="11" t="s">
        <v>20</v>
      </c>
      <c r="P417" s="11">
        <v>475425</v>
      </c>
      <c r="Q417" s="11">
        <f t="shared" si="19"/>
        <v>475425</v>
      </c>
      <c r="R417" s="11">
        <f t="shared" si="14"/>
        <v>1481</v>
      </c>
    </row>
    <row r="418" spans="1:18" ht="12.75" x14ac:dyDescent="0.2">
      <c r="A418" s="8">
        <v>45763.398504837962</v>
      </c>
      <c r="B418" s="9"/>
      <c r="C418" s="10">
        <v>45763</v>
      </c>
      <c r="D418" s="11" t="s">
        <v>79</v>
      </c>
      <c r="E418" s="12">
        <f t="shared" si="15"/>
        <v>122</v>
      </c>
      <c r="F418" s="11" t="str">
        <f t="shared" si="16"/>
        <v>DIESEL COMUM</v>
      </c>
      <c r="G418" s="11"/>
      <c r="H418" s="11">
        <v>343</v>
      </c>
      <c r="I418" s="11"/>
      <c r="J418" s="11">
        <f t="shared" si="17"/>
        <v>0</v>
      </c>
      <c r="K418" s="11">
        <v>1049648</v>
      </c>
      <c r="L418" s="11"/>
      <c r="M418" s="13"/>
      <c r="N418" s="11" t="s">
        <v>22</v>
      </c>
      <c r="O418" s="11" t="s">
        <v>20</v>
      </c>
      <c r="P418" s="11">
        <v>475768</v>
      </c>
      <c r="Q418" s="11">
        <f t="shared" si="19"/>
        <v>475768</v>
      </c>
      <c r="R418" s="11">
        <f t="shared" si="14"/>
        <v>1138</v>
      </c>
    </row>
    <row r="419" spans="1:18" ht="12.75" x14ac:dyDescent="0.2">
      <c r="A419" s="15">
        <v>45763.429440497683</v>
      </c>
      <c r="B419" s="16"/>
      <c r="C419" s="10">
        <v>45763</v>
      </c>
      <c r="D419" s="11" t="s">
        <v>39</v>
      </c>
      <c r="E419" s="12">
        <f t="shared" si="15"/>
        <v>122</v>
      </c>
      <c r="F419" s="11" t="str">
        <f t="shared" si="16"/>
        <v>DIESEL COMUM</v>
      </c>
      <c r="G419" s="11"/>
      <c r="H419" s="11">
        <v>5000</v>
      </c>
      <c r="I419" s="11"/>
      <c r="J419" s="11">
        <f t="shared" si="17"/>
        <v>0</v>
      </c>
      <c r="K419" s="11" t="s">
        <v>39</v>
      </c>
      <c r="L419" s="11"/>
      <c r="M419" s="13"/>
      <c r="N419" s="11" t="s">
        <v>19</v>
      </c>
      <c r="O419" s="11" t="s">
        <v>41</v>
      </c>
      <c r="P419" s="11">
        <v>475768</v>
      </c>
      <c r="Q419" s="11">
        <f t="shared" si="19"/>
        <v>480768</v>
      </c>
      <c r="R419" s="11">
        <f t="shared" si="14"/>
        <v>6138</v>
      </c>
    </row>
    <row r="420" spans="1:18" ht="12.75" x14ac:dyDescent="0.2">
      <c r="A420" s="8">
        <v>45763.574801770832</v>
      </c>
      <c r="B420" s="9"/>
      <c r="C420" s="10">
        <v>45763</v>
      </c>
      <c r="D420" s="11" t="s">
        <v>49</v>
      </c>
      <c r="E420" s="12">
        <f t="shared" si="15"/>
        <v>122</v>
      </c>
      <c r="F420" s="11" t="str">
        <f t="shared" si="16"/>
        <v>DIESEL COMUM</v>
      </c>
      <c r="G420" s="11"/>
      <c r="H420" s="11">
        <v>355</v>
      </c>
      <c r="I420" s="11"/>
      <c r="J420" s="11">
        <f t="shared" si="17"/>
        <v>0</v>
      </c>
      <c r="K420" s="11">
        <v>100699</v>
      </c>
      <c r="L420" s="11"/>
      <c r="M420" s="13"/>
      <c r="N420" s="11" t="s">
        <v>50</v>
      </c>
      <c r="O420" s="11" t="s">
        <v>20</v>
      </c>
      <c r="P420" s="11">
        <v>476123</v>
      </c>
      <c r="Q420" s="11">
        <f t="shared" si="19"/>
        <v>476123</v>
      </c>
      <c r="R420" s="11">
        <f t="shared" si="14"/>
        <v>5783</v>
      </c>
    </row>
    <row r="421" spans="1:18" ht="12.75" x14ac:dyDescent="0.2">
      <c r="A421" s="15">
        <v>45763.645493761578</v>
      </c>
      <c r="B421" s="16"/>
      <c r="C421" s="10">
        <v>45763</v>
      </c>
      <c r="D421" s="11" t="s">
        <v>76</v>
      </c>
      <c r="E421" s="12">
        <f t="shared" si="15"/>
        <v>122</v>
      </c>
      <c r="F421" s="11" t="str">
        <f t="shared" si="16"/>
        <v>DIESEL COMUM</v>
      </c>
      <c r="G421" s="11"/>
      <c r="H421" s="11">
        <v>53</v>
      </c>
      <c r="I421" s="11"/>
      <c r="J421" s="11">
        <f t="shared" si="17"/>
        <v>0</v>
      </c>
      <c r="K421" s="11">
        <v>186942</v>
      </c>
      <c r="L421" s="11"/>
      <c r="M421" s="13"/>
      <c r="N421" s="11" t="s">
        <v>22</v>
      </c>
      <c r="O421" s="11" t="s">
        <v>20</v>
      </c>
      <c r="P421" s="11">
        <v>476176</v>
      </c>
      <c r="Q421" s="11">
        <f t="shared" si="19"/>
        <v>476176</v>
      </c>
      <c r="R421" s="11">
        <f t="shared" si="14"/>
        <v>5730</v>
      </c>
    </row>
    <row r="422" spans="1:18" ht="12.75" x14ac:dyDescent="0.2">
      <c r="A422" s="8">
        <v>45763.651614236107</v>
      </c>
      <c r="B422" s="9"/>
      <c r="C422" s="10">
        <v>45763</v>
      </c>
      <c r="D422" s="11" t="s">
        <v>87</v>
      </c>
      <c r="E422" s="12">
        <f t="shared" si="15"/>
        <v>122</v>
      </c>
      <c r="F422" s="11" t="str">
        <f t="shared" si="16"/>
        <v>DIESEL COMUM</v>
      </c>
      <c r="G422" s="11"/>
      <c r="H422" s="11">
        <v>260</v>
      </c>
      <c r="I422" s="11"/>
      <c r="J422" s="11">
        <f t="shared" si="17"/>
        <v>0</v>
      </c>
      <c r="K422" s="11">
        <v>476436</v>
      </c>
      <c r="L422" s="11"/>
      <c r="M422" s="13"/>
      <c r="N422" s="11" t="s">
        <v>22</v>
      </c>
      <c r="O422" s="11" t="s">
        <v>20</v>
      </c>
      <c r="P422" s="11">
        <v>476436</v>
      </c>
      <c r="Q422" s="11">
        <f t="shared" si="19"/>
        <v>476436</v>
      </c>
      <c r="R422" s="11">
        <f t="shared" si="14"/>
        <v>5470</v>
      </c>
    </row>
    <row r="423" spans="1:18" ht="12.75" x14ac:dyDescent="0.2">
      <c r="A423" s="15">
        <v>45763.774388298611</v>
      </c>
      <c r="B423" s="16"/>
      <c r="C423" s="10">
        <v>45763</v>
      </c>
      <c r="D423" s="11" t="s">
        <v>43</v>
      </c>
      <c r="E423" s="12">
        <f t="shared" si="15"/>
        <v>122</v>
      </c>
      <c r="F423" s="11" t="str">
        <f t="shared" si="16"/>
        <v>DIESEL COMUM</v>
      </c>
      <c r="G423" s="11"/>
      <c r="H423" s="11">
        <v>111</v>
      </c>
      <c r="I423" s="11"/>
      <c r="J423" s="11">
        <f t="shared" si="17"/>
        <v>0</v>
      </c>
      <c r="K423" s="11">
        <v>1080336</v>
      </c>
      <c r="L423" s="11"/>
      <c r="M423" s="13"/>
      <c r="N423" s="11" t="s">
        <v>50</v>
      </c>
      <c r="O423" s="11" t="s">
        <v>20</v>
      </c>
      <c r="P423" s="11">
        <v>476547</v>
      </c>
      <c r="Q423" s="11">
        <f t="shared" si="19"/>
        <v>476547</v>
      </c>
      <c r="R423" s="11">
        <f t="shared" si="14"/>
        <v>5359</v>
      </c>
    </row>
    <row r="424" spans="1:18" ht="12.75" x14ac:dyDescent="0.2">
      <c r="A424" s="8">
        <v>45763.816175127315</v>
      </c>
      <c r="B424" s="9"/>
      <c r="C424" s="10">
        <v>45763</v>
      </c>
      <c r="D424" s="11" t="s">
        <v>27</v>
      </c>
      <c r="E424" s="12">
        <f t="shared" si="15"/>
        <v>122</v>
      </c>
      <c r="F424" s="11" t="str">
        <f t="shared" si="16"/>
        <v>DIESEL COMUM</v>
      </c>
      <c r="G424" s="11"/>
      <c r="H424" s="11">
        <v>127</v>
      </c>
      <c r="I424" s="11"/>
      <c r="J424" s="11">
        <f t="shared" si="17"/>
        <v>0</v>
      </c>
      <c r="K424" s="11">
        <v>102332</v>
      </c>
      <c r="L424" s="11"/>
      <c r="M424" s="13"/>
      <c r="N424" s="11" t="s">
        <v>50</v>
      </c>
      <c r="O424" s="11" t="s">
        <v>20</v>
      </c>
      <c r="P424" s="11">
        <v>476674</v>
      </c>
      <c r="Q424" s="11">
        <f t="shared" si="19"/>
        <v>476674</v>
      </c>
      <c r="R424" s="11">
        <f t="shared" si="14"/>
        <v>5232</v>
      </c>
    </row>
    <row r="425" spans="1:18" ht="12.75" x14ac:dyDescent="0.2">
      <c r="A425" s="15">
        <v>45764.307437777781</v>
      </c>
      <c r="B425" s="16"/>
      <c r="C425" s="10">
        <v>45764</v>
      </c>
      <c r="D425" s="11" t="s">
        <v>80</v>
      </c>
      <c r="E425" s="12">
        <f t="shared" si="15"/>
        <v>122</v>
      </c>
      <c r="F425" s="11" t="str">
        <f t="shared" si="16"/>
        <v>DIESEL COMUM</v>
      </c>
      <c r="G425" s="11"/>
      <c r="H425" s="11">
        <v>182</v>
      </c>
      <c r="I425" s="11"/>
      <c r="J425" s="11">
        <f t="shared" si="17"/>
        <v>0</v>
      </c>
      <c r="K425" s="11">
        <v>445912</v>
      </c>
      <c r="L425" s="11"/>
      <c r="M425" s="13"/>
      <c r="N425" s="11" t="s">
        <v>22</v>
      </c>
      <c r="O425" s="11" t="s">
        <v>20</v>
      </c>
      <c r="P425" s="11">
        <v>476857</v>
      </c>
      <c r="Q425" s="11">
        <f t="shared" si="19"/>
        <v>476856</v>
      </c>
      <c r="R425" s="11">
        <f t="shared" si="14"/>
        <v>5050</v>
      </c>
    </row>
    <row r="426" spans="1:18" ht="12.75" x14ac:dyDescent="0.2">
      <c r="A426" s="8">
        <v>45764.318555659724</v>
      </c>
      <c r="B426" s="9"/>
      <c r="C426" s="10">
        <v>45764</v>
      </c>
      <c r="D426" s="11" t="s">
        <v>94</v>
      </c>
      <c r="E426" s="12">
        <f t="shared" si="15"/>
        <v>122</v>
      </c>
      <c r="F426" s="11" t="str">
        <f t="shared" si="16"/>
        <v>DIESEL COMUM</v>
      </c>
      <c r="G426" s="11"/>
      <c r="H426" s="11">
        <v>115</v>
      </c>
      <c r="I426" s="11"/>
      <c r="J426" s="11">
        <f t="shared" si="17"/>
        <v>0</v>
      </c>
      <c r="K426" s="11">
        <v>692174</v>
      </c>
      <c r="L426" s="11"/>
      <c r="M426" s="13"/>
      <c r="N426" s="11" t="s">
        <v>19</v>
      </c>
      <c r="O426" s="11" t="s">
        <v>20</v>
      </c>
      <c r="P426" s="11">
        <v>476972</v>
      </c>
      <c r="Q426" s="11">
        <f t="shared" si="19"/>
        <v>476972</v>
      </c>
      <c r="R426" s="11">
        <f t="shared" si="14"/>
        <v>4935</v>
      </c>
    </row>
    <row r="427" spans="1:18" ht="12.75" x14ac:dyDescent="0.2">
      <c r="A427" s="15">
        <v>45764.326032291661</v>
      </c>
      <c r="B427" s="16"/>
      <c r="C427" s="10">
        <v>45764</v>
      </c>
      <c r="D427" s="11" t="s">
        <v>78</v>
      </c>
      <c r="E427" s="12">
        <f t="shared" si="15"/>
        <v>122</v>
      </c>
      <c r="F427" s="11" t="str">
        <f t="shared" si="16"/>
        <v>DIESEL COMUM</v>
      </c>
      <c r="G427" s="11"/>
      <c r="H427" s="11">
        <v>80</v>
      </c>
      <c r="I427" s="11"/>
      <c r="J427" s="11">
        <f t="shared" si="17"/>
        <v>0</v>
      </c>
      <c r="K427" s="11">
        <v>761450</v>
      </c>
      <c r="L427" s="11"/>
      <c r="M427" s="13"/>
      <c r="N427" s="11" t="s">
        <v>22</v>
      </c>
      <c r="O427" s="11" t="s">
        <v>20</v>
      </c>
      <c r="P427" s="11">
        <v>477052</v>
      </c>
      <c r="Q427" s="11">
        <f t="shared" si="19"/>
        <v>477052</v>
      </c>
      <c r="R427" s="11">
        <f t="shared" si="14"/>
        <v>4855</v>
      </c>
    </row>
    <row r="428" spans="1:18" ht="12.75" x14ac:dyDescent="0.2">
      <c r="A428" s="8">
        <v>45764.428934467593</v>
      </c>
      <c r="B428" s="9"/>
      <c r="C428" s="10">
        <v>45764</v>
      </c>
      <c r="D428" s="11" t="s">
        <v>48</v>
      </c>
      <c r="E428" s="12">
        <f t="shared" si="15"/>
        <v>122</v>
      </c>
      <c r="F428" s="11" t="str">
        <f t="shared" si="16"/>
        <v>DIESEL COMUM</v>
      </c>
      <c r="G428" s="11"/>
      <c r="H428" s="11">
        <v>76</v>
      </c>
      <c r="I428" s="11"/>
      <c r="J428" s="11">
        <f t="shared" si="17"/>
        <v>0</v>
      </c>
      <c r="K428" s="11">
        <v>830813</v>
      </c>
      <c r="L428" s="11"/>
      <c r="M428" s="13"/>
      <c r="N428" s="11" t="s">
        <v>22</v>
      </c>
      <c r="O428" s="11" t="s">
        <v>20</v>
      </c>
      <c r="P428" s="11">
        <v>477128</v>
      </c>
      <c r="Q428" s="11">
        <f t="shared" si="19"/>
        <v>477128</v>
      </c>
      <c r="R428" s="11">
        <f t="shared" si="14"/>
        <v>4779</v>
      </c>
    </row>
    <row r="429" spans="1:18" ht="12.75" x14ac:dyDescent="0.2">
      <c r="A429" s="15">
        <v>45805.457334699073</v>
      </c>
      <c r="B429" s="16"/>
      <c r="C429" s="10">
        <v>45805</v>
      </c>
      <c r="D429" s="11" t="s">
        <v>47</v>
      </c>
      <c r="E429" s="12">
        <f t="shared" si="15"/>
        <v>122</v>
      </c>
      <c r="F429" s="11" t="str">
        <f t="shared" si="16"/>
        <v>DIESEL COMUM</v>
      </c>
      <c r="G429" s="11"/>
      <c r="H429" s="11">
        <v>372</v>
      </c>
      <c r="I429" s="11"/>
      <c r="J429" s="11">
        <f t="shared" si="17"/>
        <v>0</v>
      </c>
      <c r="K429" s="11">
        <v>675120</v>
      </c>
      <c r="L429" s="11"/>
      <c r="M429" s="13"/>
      <c r="N429" s="11" t="s">
        <v>92</v>
      </c>
      <c r="O429" s="11" t="s">
        <v>20</v>
      </c>
      <c r="P429" s="11">
        <v>509380</v>
      </c>
      <c r="Q429" s="11">
        <f t="shared" si="19"/>
        <v>477500</v>
      </c>
      <c r="R429" s="11">
        <f t="shared" si="14"/>
        <v>4407</v>
      </c>
    </row>
    <row r="430" spans="1:18" ht="12.75" x14ac:dyDescent="0.2">
      <c r="A430" s="8">
        <v>45764.627993715279</v>
      </c>
      <c r="B430" s="9"/>
      <c r="C430" s="10">
        <v>45764</v>
      </c>
      <c r="D430" s="11" t="s">
        <v>75</v>
      </c>
      <c r="E430" s="12">
        <f t="shared" si="15"/>
        <v>122</v>
      </c>
      <c r="F430" s="11" t="str">
        <f t="shared" si="16"/>
        <v>DIESEL COMUM</v>
      </c>
      <c r="G430" s="11"/>
      <c r="H430" s="11">
        <v>94</v>
      </c>
      <c r="I430" s="11"/>
      <c r="J430" s="11">
        <f t="shared" si="17"/>
        <v>0</v>
      </c>
      <c r="K430" s="11">
        <v>268087</v>
      </c>
      <c r="L430" s="11"/>
      <c r="M430" s="13"/>
      <c r="N430" s="11" t="s">
        <v>19</v>
      </c>
      <c r="O430" s="11" t="s">
        <v>20</v>
      </c>
      <c r="P430" s="11">
        <v>477416</v>
      </c>
      <c r="Q430" s="11">
        <f t="shared" si="19"/>
        <v>509474</v>
      </c>
      <c r="R430" s="11">
        <f t="shared" si="14"/>
        <v>4313</v>
      </c>
    </row>
    <row r="431" spans="1:18" ht="12.75" x14ac:dyDescent="0.2">
      <c r="A431" s="15">
        <v>45764.63711841435</v>
      </c>
      <c r="B431" s="16"/>
      <c r="C431" s="10">
        <v>45764</v>
      </c>
      <c r="D431" s="11" t="s">
        <v>56</v>
      </c>
      <c r="E431" s="12">
        <f t="shared" si="15"/>
        <v>122</v>
      </c>
      <c r="F431" s="11" t="str">
        <f t="shared" si="16"/>
        <v>DIESEL COMUM</v>
      </c>
      <c r="G431" s="11"/>
      <c r="H431" s="11">
        <v>27</v>
      </c>
      <c r="I431" s="11"/>
      <c r="J431" s="11">
        <f t="shared" si="17"/>
        <v>0</v>
      </c>
      <c r="K431" s="11">
        <v>244435</v>
      </c>
      <c r="L431" s="11"/>
      <c r="M431" s="13"/>
      <c r="N431" s="11" t="s">
        <v>22</v>
      </c>
      <c r="O431" s="11" t="s">
        <v>20</v>
      </c>
      <c r="P431" s="11">
        <v>477443</v>
      </c>
      <c r="Q431" s="11">
        <f t="shared" si="19"/>
        <v>477443</v>
      </c>
      <c r="R431" s="11">
        <f t="shared" si="14"/>
        <v>4286</v>
      </c>
    </row>
    <row r="432" spans="1:18" ht="12.75" x14ac:dyDescent="0.2">
      <c r="A432" s="8">
        <v>45764.641387372685</v>
      </c>
      <c r="B432" s="9"/>
      <c r="C432" s="10">
        <v>45764</v>
      </c>
      <c r="D432" s="11" t="s">
        <v>74</v>
      </c>
      <c r="E432" s="12">
        <f t="shared" si="15"/>
        <v>122</v>
      </c>
      <c r="F432" s="11" t="str">
        <f t="shared" si="16"/>
        <v>DIESEL COMUM</v>
      </c>
      <c r="G432" s="11"/>
      <c r="H432" s="11">
        <v>120</v>
      </c>
      <c r="I432" s="11"/>
      <c r="J432" s="11">
        <f t="shared" si="17"/>
        <v>0</v>
      </c>
      <c r="K432" s="11">
        <v>404756</v>
      </c>
      <c r="L432" s="11"/>
      <c r="M432" s="13"/>
      <c r="N432" s="11" t="s">
        <v>22</v>
      </c>
      <c r="O432" s="11" t="s">
        <v>20</v>
      </c>
      <c r="P432" s="11">
        <v>477563</v>
      </c>
      <c r="Q432" s="11">
        <f t="shared" si="19"/>
        <v>477563</v>
      </c>
      <c r="R432" s="11">
        <f t="shared" si="14"/>
        <v>4166</v>
      </c>
    </row>
    <row r="433" spans="1:18" ht="12.75" x14ac:dyDescent="0.2">
      <c r="A433" s="15">
        <v>45764.691895023148</v>
      </c>
      <c r="B433" s="16"/>
      <c r="C433" s="10">
        <v>45764</v>
      </c>
      <c r="D433" s="11" t="s">
        <v>71</v>
      </c>
      <c r="E433" s="12">
        <f t="shared" si="15"/>
        <v>122</v>
      </c>
      <c r="F433" s="11" t="str">
        <f t="shared" si="16"/>
        <v>DIESEL COMUM</v>
      </c>
      <c r="G433" s="11"/>
      <c r="H433" s="11">
        <v>422</v>
      </c>
      <c r="I433" s="11"/>
      <c r="J433" s="11">
        <f t="shared" si="17"/>
        <v>0</v>
      </c>
      <c r="K433" s="11">
        <v>914751</v>
      </c>
      <c r="L433" s="11"/>
      <c r="M433" s="13"/>
      <c r="N433" s="11" t="s">
        <v>22</v>
      </c>
      <c r="O433" s="11" t="s">
        <v>20</v>
      </c>
      <c r="P433" s="11">
        <v>477985</v>
      </c>
      <c r="Q433" s="11">
        <f t="shared" si="19"/>
        <v>477985</v>
      </c>
      <c r="R433" s="11">
        <f t="shared" si="14"/>
        <v>3744</v>
      </c>
    </row>
    <row r="434" spans="1:18" ht="12.75" x14ac:dyDescent="0.2">
      <c r="A434" s="8">
        <v>45764.716608425922</v>
      </c>
      <c r="B434" s="9"/>
      <c r="C434" s="10">
        <v>45764</v>
      </c>
      <c r="D434" s="11" t="s">
        <v>90</v>
      </c>
      <c r="E434" s="12">
        <f t="shared" si="15"/>
        <v>122</v>
      </c>
      <c r="F434" s="11" t="str">
        <f t="shared" si="16"/>
        <v>DIESEL COMUM</v>
      </c>
      <c r="G434" s="11"/>
      <c r="H434" s="11">
        <v>380</v>
      </c>
      <c r="I434" s="11"/>
      <c r="J434" s="11">
        <f t="shared" si="17"/>
        <v>0</v>
      </c>
      <c r="K434" s="11">
        <v>42474</v>
      </c>
      <c r="L434" s="11"/>
      <c r="M434" s="13"/>
      <c r="N434" s="11" t="s">
        <v>22</v>
      </c>
      <c r="O434" s="11" t="s">
        <v>20</v>
      </c>
      <c r="P434" s="11">
        <v>478365</v>
      </c>
      <c r="Q434" s="11">
        <f t="shared" si="19"/>
        <v>478365</v>
      </c>
      <c r="R434" s="11">
        <f t="shared" si="14"/>
        <v>3364</v>
      </c>
    </row>
    <row r="435" spans="1:18" ht="12.75" x14ac:dyDescent="0.2">
      <c r="A435" s="15">
        <v>45734.44516949074</v>
      </c>
      <c r="B435" s="16"/>
      <c r="C435" s="10">
        <v>45734</v>
      </c>
      <c r="D435" s="11" t="s">
        <v>47</v>
      </c>
      <c r="E435" s="12">
        <f t="shared" si="15"/>
        <v>122</v>
      </c>
      <c r="F435" s="11" t="str">
        <f t="shared" si="16"/>
        <v>DIESEL COMUM</v>
      </c>
      <c r="G435" s="11"/>
      <c r="H435" s="11">
        <v>305</v>
      </c>
      <c r="I435" s="11"/>
      <c r="J435" s="11">
        <f t="shared" si="17"/>
        <v>0</v>
      </c>
      <c r="K435" s="11">
        <v>661780</v>
      </c>
      <c r="L435" s="11"/>
      <c r="M435" s="13"/>
      <c r="N435" s="11" t="s">
        <v>22</v>
      </c>
      <c r="O435" s="11" t="s">
        <v>20</v>
      </c>
      <c r="P435" s="11">
        <v>449431</v>
      </c>
      <c r="Q435" s="11">
        <f t="shared" si="19"/>
        <v>478670</v>
      </c>
      <c r="R435" s="11">
        <f t="shared" si="14"/>
        <v>3059</v>
      </c>
    </row>
    <row r="436" spans="1:18" ht="12.75" x14ac:dyDescent="0.2">
      <c r="A436" s="8">
        <v>45769.367847592592</v>
      </c>
      <c r="B436" s="9"/>
      <c r="C436" s="10">
        <v>45769</v>
      </c>
      <c r="D436" s="11" t="s">
        <v>46</v>
      </c>
      <c r="E436" s="12">
        <f t="shared" si="15"/>
        <v>122</v>
      </c>
      <c r="F436" s="11" t="str">
        <f t="shared" si="16"/>
        <v>DIESEL COMUM</v>
      </c>
      <c r="G436" s="11"/>
      <c r="H436" s="11">
        <v>775</v>
      </c>
      <c r="I436" s="11"/>
      <c r="J436" s="11">
        <f t="shared" si="17"/>
        <v>0</v>
      </c>
      <c r="K436" s="11">
        <v>78177</v>
      </c>
      <c r="L436" s="11"/>
      <c r="M436" s="13"/>
      <c r="N436" s="11" t="s">
        <v>22</v>
      </c>
      <c r="O436" s="11" t="s">
        <v>20</v>
      </c>
      <c r="P436" s="11">
        <v>479395</v>
      </c>
      <c r="Q436" s="11">
        <f t="shared" si="19"/>
        <v>450206</v>
      </c>
      <c r="R436" s="11">
        <f t="shared" si="14"/>
        <v>2284</v>
      </c>
    </row>
    <row r="437" spans="1:18" ht="12.75" x14ac:dyDescent="0.2">
      <c r="A437" s="15">
        <v>45769.404774305556</v>
      </c>
      <c r="B437" s="16"/>
      <c r="C437" s="10">
        <v>45769</v>
      </c>
      <c r="D437" s="11" t="s">
        <v>69</v>
      </c>
      <c r="E437" s="12">
        <f t="shared" si="15"/>
        <v>122</v>
      </c>
      <c r="F437" s="11" t="str">
        <f t="shared" si="16"/>
        <v>DIESEL COMUM</v>
      </c>
      <c r="G437" s="11"/>
      <c r="H437" s="11">
        <v>66</v>
      </c>
      <c r="I437" s="11"/>
      <c r="J437" s="11">
        <f t="shared" si="17"/>
        <v>0</v>
      </c>
      <c r="K437" s="11">
        <v>741022</v>
      </c>
      <c r="L437" s="11"/>
      <c r="M437" s="13"/>
      <c r="N437" s="11" t="s">
        <v>22</v>
      </c>
      <c r="O437" s="11" t="s">
        <v>20</v>
      </c>
      <c r="P437" s="11">
        <v>479461</v>
      </c>
      <c r="Q437" s="11">
        <f t="shared" si="19"/>
        <v>479461</v>
      </c>
      <c r="R437" s="11">
        <f t="shared" si="14"/>
        <v>2218</v>
      </c>
    </row>
    <row r="438" spans="1:18" ht="12.75" x14ac:dyDescent="0.2">
      <c r="A438" s="8">
        <v>45769.569744224536</v>
      </c>
      <c r="B438" s="9"/>
      <c r="C438" s="10">
        <v>45769</v>
      </c>
      <c r="D438" s="11" t="s">
        <v>39</v>
      </c>
      <c r="E438" s="12">
        <f t="shared" si="15"/>
        <v>122</v>
      </c>
      <c r="F438" s="11" t="str">
        <f t="shared" si="16"/>
        <v>DIESEL COMUM</v>
      </c>
      <c r="G438" s="11"/>
      <c r="H438" s="11">
        <v>3000</v>
      </c>
      <c r="I438" s="11"/>
      <c r="J438" s="11">
        <f t="shared" si="17"/>
        <v>0</v>
      </c>
      <c r="K438" s="11" t="s">
        <v>39</v>
      </c>
      <c r="L438" s="11"/>
      <c r="M438" s="13"/>
      <c r="N438" s="11" t="s">
        <v>28</v>
      </c>
      <c r="O438" s="11" t="s">
        <v>41</v>
      </c>
      <c r="P438" s="11">
        <v>479461</v>
      </c>
      <c r="Q438" s="11">
        <f t="shared" si="19"/>
        <v>482461</v>
      </c>
      <c r="R438" s="11">
        <f t="shared" si="14"/>
        <v>5218</v>
      </c>
    </row>
    <row r="439" spans="1:18" ht="12.75" x14ac:dyDescent="0.2">
      <c r="A439" s="15">
        <v>45769.575869895838</v>
      </c>
      <c r="B439" s="16"/>
      <c r="C439" s="10">
        <v>45769</v>
      </c>
      <c r="D439" s="11" t="s">
        <v>24</v>
      </c>
      <c r="E439" s="12">
        <f t="shared" si="15"/>
        <v>122</v>
      </c>
      <c r="F439" s="11" t="str">
        <f t="shared" si="16"/>
        <v>DIESEL COMUM</v>
      </c>
      <c r="G439" s="11"/>
      <c r="H439" s="11">
        <v>225</v>
      </c>
      <c r="I439" s="11"/>
      <c r="J439" s="11">
        <f t="shared" si="17"/>
        <v>0</v>
      </c>
      <c r="K439" s="11">
        <v>473523</v>
      </c>
      <c r="L439" s="11"/>
      <c r="M439" s="13"/>
      <c r="N439" s="11" t="s">
        <v>28</v>
      </c>
      <c r="O439" s="11" t="s">
        <v>20</v>
      </c>
      <c r="P439" s="11">
        <v>479686</v>
      </c>
      <c r="Q439" s="11">
        <f t="shared" si="19"/>
        <v>479686</v>
      </c>
      <c r="R439" s="11">
        <f t="shared" si="14"/>
        <v>4993</v>
      </c>
    </row>
    <row r="440" spans="1:18" ht="12.75" x14ac:dyDescent="0.2">
      <c r="A440" s="8">
        <v>45769.628913946755</v>
      </c>
      <c r="B440" s="9"/>
      <c r="C440" s="10">
        <v>45769</v>
      </c>
      <c r="D440" s="11" t="s">
        <v>86</v>
      </c>
      <c r="E440" s="12">
        <f t="shared" si="15"/>
        <v>122</v>
      </c>
      <c r="F440" s="11" t="str">
        <f t="shared" si="16"/>
        <v>DIESEL COMUM</v>
      </c>
      <c r="G440" s="11"/>
      <c r="H440" s="11">
        <v>398</v>
      </c>
      <c r="I440" s="11"/>
      <c r="J440" s="11">
        <f t="shared" si="17"/>
        <v>0</v>
      </c>
      <c r="K440" s="11">
        <v>13483</v>
      </c>
      <c r="L440" s="11"/>
      <c r="M440" s="13"/>
      <c r="N440" s="11" t="s">
        <v>19</v>
      </c>
      <c r="O440" s="11" t="s">
        <v>20</v>
      </c>
      <c r="P440" s="11">
        <v>480084</v>
      </c>
      <c r="Q440" s="11">
        <f t="shared" si="19"/>
        <v>480084</v>
      </c>
      <c r="R440" s="11">
        <f t="shared" si="14"/>
        <v>4595</v>
      </c>
    </row>
    <row r="441" spans="1:18" ht="12.75" x14ac:dyDescent="0.2">
      <c r="A441" s="15">
        <v>45769.661596377315</v>
      </c>
      <c r="B441" s="16"/>
      <c r="C441" s="10">
        <v>45769</v>
      </c>
      <c r="D441" s="11" t="s">
        <v>68</v>
      </c>
      <c r="E441" s="12">
        <f t="shared" si="15"/>
        <v>122</v>
      </c>
      <c r="F441" s="11" t="str">
        <f t="shared" si="16"/>
        <v>DIESEL COMUM</v>
      </c>
      <c r="G441" s="11"/>
      <c r="H441" s="11">
        <v>138</v>
      </c>
      <c r="I441" s="11"/>
      <c r="J441" s="11">
        <f t="shared" si="17"/>
        <v>0</v>
      </c>
      <c r="K441" s="11">
        <v>102896</v>
      </c>
      <c r="L441" s="11"/>
      <c r="M441" s="13"/>
      <c r="N441" s="11" t="s">
        <v>22</v>
      </c>
      <c r="O441" s="11" t="s">
        <v>20</v>
      </c>
      <c r="P441" s="11">
        <v>480223</v>
      </c>
      <c r="Q441" s="11">
        <f t="shared" si="19"/>
        <v>480222</v>
      </c>
      <c r="R441" s="11">
        <f t="shared" si="14"/>
        <v>4457</v>
      </c>
    </row>
    <row r="442" spans="1:18" ht="12.75" x14ac:dyDescent="0.2">
      <c r="A442" s="8">
        <v>45770.440829363426</v>
      </c>
      <c r="B442" s="9"/>
      <c r="C442" s="10">
        <v>45770</v>
      </c>
      <c r="D442" s="11" t="s">
        <v>72</v>
      </c>
      <c r="E442" s="12">
        <f t="shared" si="15"/>
        <v>122</v>
      </c>
      <c r="F442" s="11" t="str">
        <f t="shared" si="16"/>
        <v>DIESEL COMUM</v>
      </c>
      <c r="G442" s="11"/>
      <c r="H442" s="11">
        <v>206</v>
      </c>
      <c r="I442" s="11"/>
      <c r="J442" s="11">
        <f t="shared" si="17"/>
        <v>0</v>
      </c>
      <c r="K442" s="11">
        <v>762376</v>
      </c>
      <c r="L442" s="11"/>
      <c r="M442" s="13"/>
      <c r="N442" s="11" t="s">
        <v>28</v>
      </c>
      <c r="O442" s="11" t="s">
        <v>20</v>
      </c>
      <c r="P442" s="11">
        <v>480429</v>
      </c>
      <c r="Q442" s="11">
        <f t="shared" si="19"/>
        <v>480429</v>
      </c>
      <c r="R442" s="11">
        <f t="shared" si="14"/>
        <v>4251</v>
      </c>
    </row>
    <row r="443" spans="1:18" ht="12.75" x14ac:dyDescent="0.2">
      <c r="A443" s="15">
        <v>45770.473076736111</v>
      </c>
      <c r="B443" s="16"/>
      <c r="C443" s="10">
        <v>45770</v>
      </c>
      <c r="D443" s="11" t="s">
        <v>75</v>
      </c>
      <c r="E443" s="12">
        <f t="shared" si="15"/>
        <v>122</v>
      </c>
      <c r="F443" s="11" t="str">
        <f t="shared" si="16"/>
        <v>DIESEL COMUM</v>
      </c>
      <c r="G443" s="11"/>
      <c r="H443" s="11">
        <v>192</v>
      </c>
      <c r="I443" s="11"/>
      <c r="J443" s="11">
        <f t="shared" si="17"/>
        <v>0</v>
      </c>
      <c r="K443" s="11">
        <v>268968</v>
      </c>
      <c r="L443" s="11"/>
      <c r="M443" s="13"/>
      <c r="N443" s="11" t="s">
        <v>22</v>
      </c>
      <c r="O443" s="11" t="s">
        <v>20</v>
      </c>
      <c r="P443" s="11">
        <v>480621</v>
      </c>
      <c r="Q443" s="11">
        <f t="shared" si="19"/>
        <v>480621</v>
      </c>
      <c r="R443" s="11">
        <f t="shared" si="14"/>
        <v>4059</v>
      </c>
    </row>
    <row r="444" spans="1:18" ht="12.75" x14ac:dyDescent="0.2">
      <c r="A444" s="8">
        <v>45770.489117604171</v>
      </c>
      <c r="B444" s="9"/>
      <c r="C444" s="10">
        <v>45770</v>
      </c>
      <c r="D444" s="11" t="s">
        <v>78</v>
      </c>
      <c r="E444" s="12">
        <f t="shared" si="15"/>
        <v>122</v>
      </c>
      <c r="F444" s="11" t="str">
        <f t="shared" si="16"/>
        <v>DIESEL COMUM</v>
      </c>
      <c r="G444" s="11"/>
      <c r="H444" s="11">
        <v>40</v>
      </c>
      <c r="I444" s="11"/>
      <c r="J444" s="11">
        <f t="shared" si="17"/>
        <v>0</v>
      </c>
      <c r="K444" s="11">
        <v>510540</v>
      </c>
      <c r="L444" s="11"/>
      <c r="M444" s="13"/>
      <c r="N444" s="11" t="s">
        <v>19</v>
      </c>
      <c r="O444" s="11" t="s">
        <v>20</v>
      </c>
      <c r="P444" s="11">
        <v>480661</v>
      </c>
      <c r="Q444" s="11">
        <f t="shared" si="19"/>
        <v>480661</v>
      </c>
      <c r="R444" s="11">
        <f t="shared" si="14"/>
        <v>4019</v>
      </c>
    </row>
    <row r="445" spans="1:18" ht="12.75" x14ac:dyDescent="0.2">
      <c r="A445" s="15">
        <v>45770.515482569448</v>
      </c>
      <c r="B445" s="16"/>
      <c r="C445" s="10">
        <v>45770</v>
      </c>
      <c r="D445" s="11" t="s">
        <v>70</v>
      </c>
      <c r="E445" s="12">
        <f t="shared" si="15"/>
        <v>122</v>
      </c>
      <c r="F445" s="11" t="str">
        <f t="shared" si="16"/>
        <v>DIESEL COMUM</v>
      </c>
      <c r="G445" s="11"/>
      <c r="H445" s="11">
        <v>350</v>
      </c>
      <c r="I445" s="11"/>
      <c r="J445" s="11">
        <f t="shared" si="17"/>
        <v>0</v>
      </c>
      <c r="K445" s="11">
        <v>101647</v>
      </c>
      <c r="L445" s="11"/>
      <c r="M445" s="13"/>
      <c r="N445" s="11" t="s">
        <v>22</v>
      </c>
      <c r="O445" s="11" t="s">
        <v>20</v>
      </c>
      <c r="P445" s="11">
        <v>481810</v>
      </c>
      <c r="Q445" s="11">
        <f t="shared" si="19"/>
        <v>481011</v>
      </c>
      <c r="R445" s="11">
        <f t="shared" si="14"/>
        <v>3669</v>
      </c>
    </row>
    <row r="446" spans="1:18" ht="12.75" x14ac:dyDescent="0.2">
      <c r="A446" s="8">
        <v>45770.570027627313</v>
      </c>
      <c r="B446" s="9"/>
      <c r="C446" s="10">
        <v>45770</v>
      </c>
      <c r="D446" s="11" t="s">
        <v>95</v>
      </c>
      <c r="E446" s="12">
        <f t="shared" si="15"/>
        <v>122</v>
      </c>
      <c r="F446" s="11" t="str">
        <f t="shared" si="16"/>
        <v>DIESEL COMUM</v>
      </c>
      <c r="G446" s="11"/>
      <c r="H446" s="11">
        <v>64</v>
      </c>
      <c r="I446" s="11"/>
      <c r="J446" s="11">
        <f t="shared" si="17"/>
        <v>0</v>
      </c>
      <c r="K446" s="11">
        <v>349335</v>
      </c>
      <c r="L446" s="11"/>
      <c r="M446" s="13"/>
      <c r="N446" s="11" t="s">
        <v>19</v>
      </c>
      <c r="O446" s="11" t="s">
        <v>20</v>
      </c>
      <c r="P446" s="11">
        <v>481074</v>
      </c>
      <c r="Q446" s="11">
        <f t="shared" si="19"/>
        <v>481874</v>
      </c>
      <c r="R446" s="11">
        <f t="shared" si="14"/>
        <v>3605</v>
      </c>
    </row>
    <row r="447" spans="1:18" ht="12.75" x14ac:dyDescent="0.2">
      <c r="A447" s="15">
        <v>45770.586033333333</v>
      </c>
      <c r="B447" s="16"/>
      <c r="C447" s="10">
        <v>45770</v>
      </c>
      <c r="D447" s="11" t="s">
        <v>18</v>
      </c>
      <c r="E447" s="12">
        <f t="shared" si="15"/>
        <v>122</v>
      </c>
      <c r="F447" s="11" t="str">
        <f t="shared" si="16"/>
        <v>DIESEL COMUM</v>
      </c>
      <c r="G447" s="11"/>
      <c r="H447" s="11">
        <v>204</v>
      </c>
      <c r="I447" s="11"/>
      <c r="J447" s="11">
        <f t="shared" si="17"/>
        <v>0</v>
      </c>
      <c r="K447" s="11">
        <v>831674</v>
      </c>
      <c r="L447" s="11"/>
      <c r="M447" s="13"/>
      <c r="N447" s="11" t="s">
        <v>28</v>
      </c>
      <c r="O447" s="11" t="s">
        <v>20</v>
      </c>
      <c r="P447" s="11">
        <v>481278</v>
      </c>
      <c r="Q447" s="11">
        <f t="shared" si="19"/>
        <v>481278</v>
      </c>
      <c r="R447" s="11">
        <f t="shared" si="14"/>
        <v>3401</v>
      </c>
    </row>
    <row r="448" spans="1:18" ht="12.75" x14ac:dyDescent="0.2">
      <c r="A448" s="8">
        <v>45770.589468287042</v>
      </c>
      <c r="B448" s="9"/>
      <c r="C448" s="10">
        <v>45770</v>
      </c>
      <c r="D448" s="11" t="s">
        <v>36</v>
      </c>
      <c r="E448" s="12">
        <f t="shared" si="15"/>
        <v>122</v>
      </c>
      <c r="F448" s="11" t="str">
        <f t="shared" si="16"/>
        <v>DIESEL COMUM</v>
      </c>
      <c r="G448" s="11"/>
      <c r="H448" s="11">
        <v>74</v>
      </c>
      <c r="I448" s="11"/>
      <c r="J448" s="11">
        <f t="shared" si="17"/>
        <v>0</v>
      </c>
      <c r="K448" s="11">
        <v>487537</v>
      </c>
      <c r="L448" s="11"/>
      <c r="M448" s="13"/>
      <c r="N448" s="11" t="s">
        <v>28</v>
      </c>
      <c r="O448" s="11" t="s">
        <v>20</v>
      </c>
      <c r="P448" s="11">
        <v>481352</v>
      </c>
      <c r="Q448" s="11">
        <f t="shared" si="19"/>
        <v>481352</v>
      </c>
      <c r="R448" s="11">
        <f t="shared" si="14"/>
        <v>3327</v>
      </c>
    </row>
    <row r="449" spans="1:18" ht="12.75" x14ac:dyDescent="0.2">
      <c r="A449" s="15">
        <v>45771.328051076387</v>
      </c>
      <c r="B449" s="16"/>
      <c r="C449" s="10">
        <v>45771</v>
      </c>
      <c r="D449" s="11" t="s">
        <v>74</v>
      </c>
      <c r="E449" s="12">
        <f t="shared" si="15"/>
        <v>122</v>
      </c>
      <c r="F449" s="11" t="str">
        <f t="shared" si="16"/>
        <v>DIESEL COMUM</v>
      </c>
      <c r="G449" s="11"/>
      <c r="H449" s="11">
        <v>117</v>
      </c>
      <c r="I449" s="11"/>
      <c r="J449" s="11">
        <f t="shared" si="17"/>
        <v>0</v>
      </c>
      <c r="K449" s="11">
        <v>405191</v>
      </c>
      <c r="L449" s="11"/>
      <c r="M449" s="13"/>
      <c r="N449" s="11" t="s">
        <v>22</v>
      </c>
      <c r="O449" s="11" t="s">
        <v>20</v>
      </c>
      <c r="P449" s="11">
        <v>481676</v>
      </c>
      <c r="Q449" s="11">
        <f t="shared" si="19"/>
        <v>481469</v>
      </c>
      <c r="R449" s="11">
        <f t="shared" si="14"/>
        <v>3210</v>
      </c>
    </row>
    <row r="450" spans="1:18" ht="12.75" x14ac:dyDescent="0.2">
      <c r="A450" s="8">
        <v>45771.39487369213</v>
      </c>
      <c r="B450" s="9"/>
      <c r="C450" s="10">
        <v>45771</v>
      </c>
      <c r="D450" s="11" t="s">
        <v>82</v>
      </c>
      <c r="E450" s="12">
        <f t="shared" si="15"/>
        <v>122</v>
      </c>
      <c r="F450" s="11" t="str">
        <f t="shared" si="16"/>
        <v>DIESEL COMUM</v>
      </c>
      <c r="G450" s="11"/>
      <c r="H450" s="11">
        <v>72</v>
      </c>
      <c r="I450" s="11"/>
      <c r="J450" s="11">
        <f t="shared" si="17"/>
        <v>0</v>
      </c>
      <c r="K450" s="11">
        <v>86080</v>
      </c>
      <c r="L450" s="11"/>
      <c r="M450" s="13"/>
      <c r="N450" s="11" t="s">
        <v>22</v>
      </c>
      <c r="O450" s="11" t="s">
        <v>20</v>
      </c>
      <c r="P450" s="11">
        <v>481748</v>
      </c>
      <c r="Q450" s="11">
        <f t="shared" si="19"/>
        <v>481748</v>
      </c>
      <c r="R450" s="11">
        <f t="shared" si="14"/>
        <v>3138</v>
      </c>
    </row>
    <row r="451" spans="1:18" ht="12.75" x14ac:dyDescent="0.2">
      <c r="A451" s="15">
        <v>45771.406267604165</v>
      </c>
      <c r="B451" s="16"/>
      <c r="C451" s="10">
        <v>45771</v>
      </c>
      <c r="D451" s="11" t="s">
        <v>69</v>
      </c>
      <c r="E451" s="12">
        <f t="shared" si="15"/>
        <v>122</v>
      </c>
      <c r="F451" s="11" t="str">
        <f t="shared" si="16"/>
        <v>DIESEL COMUM</v>
      </c>
      <c r="G451" s="11"/>
      <c r="H451" s="11">
        <v>125</v>
      </c>
      <c r="I451" s="11"/>
      <c r="J451" s="11">
        <f t="shared" si="17"/>
        <v>0</v>
      </c>
      <c r="K451" s="11">
        <v>741544</v>
      </c>
      <c r="L451" s="11"/>
      <c r="M451" s="13"/>
      <c r="N451" s="11" t="s">
        <v>22</v>
      </c>
      <c r="O451" s="11" t="s">
        <v>20</v>
      </c>
      <c r="P451" s="11">
        <v>481873</v>
      </c>
      <c r="Q451" s="11">
        <f t="shared" si="19"/>
        <v>481873</v>
      </c>
      <c r="R451" s="11">
        <f t="shared" si="14"/>
        <v>3013</v>
      </c>
    </row>
    <row r="452" spans="1:18" ht="12.75" x14ac:dyDescent="0.2">
      <c r="A452" s="8">
        <v>45771.480341712959</v>
      </c>
      <c r="B452" s="9"/>
      <c r="C452" s="10">
        <v>45771</v>
      </c>
      <c r="D452" s="11" t="s">
        <v>80</v>
      </c>
      <c r="E452" s="12">
        <f t="shared" si="15"/>
        <v>122</v>
      </c>
      <c r="F452" s="11" t="str">
        <f t="shared" si="16"/>
        <v>DIESEL COMUM</v>
      </c>
      <c r="G452" s="11"/>
      <c r="H452" s="11">
        <v>115</v>
      </c>
      <c r="I452" s="11"/>
      <c r="J452" s="11">
        <f t="shared" si="17"/>
        <v>0</v>
      </c>
      <c r="K452" s="11">
        <v>446336</v>
      </c>
      <c r="L452" s="11"/>
      <c r="M452" s="13"/>
      <c r="N452" s="11" t="s">
        <v>22</v>
      </c>
      <c r="O452" s="11" t="s">
        <v>20</v>
      </c>
      <c r="P452" s="11">
        <v>481988</v>
      </c>
      <c r="Q452" s="11">
        <f t="shared" si="19"/>
        <v>481988</v>
      </c>
      <c r="R452" s="11">
        <f t="shared" si="14"/>
        <v>2898</v>
      </c>
    </row>
    <row r="453" spans="1:18" ht="12.75" x14ac:dyDescent="0.2">
      <c r="A453" s="15">
        <v>45771.497982222223</v>
      </c>
      <c r="B453" s="16"/>
      <c r="C453" s="10">
        <v>45771</v>
      </c>
      <c r="D453" s="11" t="s">
        <v>89</v>
      </c>
      <c r="E453" s="12">
        <f t="shared" si="15"/>
        <v>122</v>
      </c>
      <c r="F453" s="11" t="str">
        <f t="shared" si="16"/>
        <v>DIESEL COMUM</v>
      </c>
      <c r="G453" s="11"/>
      <c r="H453" s="11">
        <v>460</v>
      </c>
      <c r="I453" s="11"/>
      <c r="J453" s="11">
        <f t="shared" si="17"/>
        <v>0</v>
      </c>
      <c r="K453" s="11">
        <v>29238</v>
      </c>
      <c r="L453" s="11"/>
      <c r="M453" s="13"/>
      <c r="N453" s="11" t="s">
        <v>22</v>
      </c>
      <c r="O453" s="11" t="s">
        <v>20</v>
      </c>
      <c r="P453" s="11">
        <v>482448</v>
      </c>
      <c r="Q453" s="11">
        <f t="shared" si="19"/>
        <v>482448</v>
      </c>
      <c r="R453" s="11">
        <f t="shared" si="14"/>
        <v>2438</v>
      </c>
    </row>
    <row r="454" spans="1:18" ht="12.75" x14ac:dyDescent="0.2">
      <c r="A454" s="8">
        <v>45771.512653043981</v>
      </c>
      <c r="B454" s="9"/>
      <c r="C454" s="10">
        <v>45771</v>
      </c>
      <c r="D454" s="11" t="s">
        <v>49</v>
      </c>
      <c r="E454" s="12">
        <f t="shared" si="15"/>
        <v>122</v>
      </c>
      <c r="F454" s="11" t="str">
        <f t="shared" si="16"/>
        <v>DIESEL COMUM</v>
      </c>
      <c r="G454" s="11"/>
      <c r="H454" s="11">
        <v>335</v>
      </c>
      <c r="I454" s="11"/>
      <c r="J454" s="11">
        <f t="shared" si="17"/>
        <v>0</v>
      </c>
      <c r="K454" s="11">
        <v>102007</v>
      </c>
      <c r="L454" s="11"/>
      <c r="M454" s="13"/>
      <c r="N454" s="11" t="s">
        <v>19</v>
      </c>
      <c r="O454" s="11" t="s">
        <v>20</v>
      </c>
      <c r="P454" s="11">
        <v>482783</v>
      </c>
      <c r="Q454" s="11">
        <f t="shared" si="19"/>
        <v>482783</v>
      </c>
      <c r="R454" s="11">
        <f t="shared" si="14"/>
        <v>2103</v>
      </c>
    </row>
    <row r="455" spans="1:18" ht="12.75" x14ac:dyDescent="0.2">
      <c r="A455" s="15">
        <v>45749.323645011573</v>
      </c>
      <c r="B455" s="16"/>
      <c r="C455" s="10">
        <v>45749</v>
      </c>
      <c r="D455" s="11" t="s">
        <v>47</v>
      </c>
      <c r="E455" s="12">
        <f t="shared" si="15"/>
        <v>122</v>
      </c>
      <c r="F455" s="11" t="str">
        <f t="shared" si="16"/>
        <v>DIESEL COMUM</v>
      </c>
      <c r="G455" s="11"/>
      <c r="H455" s="11">
        <v>298</v>
      </c>
      <c r="I455" s="11"/>
      <c r="J455" s="11">
        <f t="shared" si="17"/>
        <v>0</v>
      </c>
      <c r="K455" s="11">
        <v>663753</v>
      </c>
      <c r="L455" s="11"/>
      <c r="M455" s="13"/>
      <c r="N455" s="11" t="s">
        <v>22</v>
      </c>
      <c r="O455" s="11" t="s">
        <v>20</v>
      </c>
      <c r="P455" s="11">
        <v>462875</v>
      </c>
      <c r="Q455" s="11">
        <f t="shared" si="19"/>
        <v>483081</v>
      </c>
      <c r="R455" s="11">
        <f t="shared" si="14"/>
        <v>1805</v>
      </c>
    </row>
    <row r="456" spans="1:18" ht="12.75" x14ac:dyDescent="0.2">
      <c r="A456" s="8">
        <v>45771.607375983796</v>
      </c>
      <c r="B456" s="9"/>
      <c r="C456" s="10">
        <v>45771</v>
      </c>
      <c r="D456" s="11" t="s">
        <v>47</v>
      </c>
      <c r="E456" s="12">
        <f t="shared" si="15"/>
        <v>122</v>
      </c>
      <c r="F456" s="11" t="str">
        <f t="shared" si="16"/>
        <v>DIESEL COMUM</v>
      </c>
      <c r="G456" s="11"/>
      <c r="H456" s="11">
        <v>233</v>
      </c>
      <c r="I456" s="11"/>
      <c r="J456" s="11">
        <f t="shared" si="17"/>
        <v>0</v>
      </c>
      <c r="K456" s="11">
        <v>669733</v>
      </c>
      <c r="L456" s="11"/>
      <c r="M456" s="13"/>
      <c r="N456" s="11" t="s">
        <v>22</v>
      </c>
      <c r="O456" s="11" t="s">
        <v>20</v>
      </c>
      <c r="P456" s="11">
        <v>483016</v>
      </c>
      <c r="Q456" s="11">
        <f>P614+H456</f>
        <v>509240</v>
      </c>
      <c r="R456" s="11">
        <f>IF(O456="Entrada",R614+H456,IF(O456="Saída",R614-H456))</f>
        <v>3694</v>
      </c>
    </row>
    <row r="457" spans="1:18" ht="12.75" x14ac:dyDescent="0.2">
      <c r="A457" s="15">
        <v>45771.609971041667</v>
      </c>
      <c r="B457" s="16"/>
      <c r="C457" s="10">
        <v>45771</v>
      </c>
      <c r="D457" s="11" t="s">
        <v>78</v>
      </c>
      <c r="E457" s="12">
        <f t="shared" si="15"/>
        <v>122</v>
      </c>
      <c r="F457" s="11" t="str">
        <f t="shared" si="16"/>
        <v>DIESEL COMUM</v>
      </c>
      <c r="G457" s="11"/>
      <c r="H457" s="11">
        <v>45</v>
      </c>
      <c r="I457" s="11"/>
      <c r="J457" s="11">
        <f t="shared" si="17"/>
        <v>0</v>
      </c>
      <c r="K457" s="11">
        <v>511057</v>
      </c>
      <c r="L457" s="11"/>
      <c r="M457" s="13"/>
      <c r="N457" s="11" t="s">
        <v>19</v>
      </c>
      <c r="O457" s="11" t="s">
        <v>20</v>
      </c>
      <c r="P457" s="11">
        <v>483061</v>
      </c>
      <c r="Q457" s="11">
        <f>P455+H457</f>
        <v>462920</v>
      </c>
      <c r="R457" s="11">
        <f>IF(O457="Entrada",R455+H457,IF(O457="Saída",R455-H457))</f>
        <v>1760</v>
      </c>
    </row>
    <row r="458" spans="1:18" ht="12.75" x14ac:dyDescent="0.2">
      <c r="A458" s="8">
        <v>45771.622049618054</v>
      </c>
      <c r="B458" s="9"/>
      <c r="C458" s="10">
        <v>45771</v>
      </c>
      <c r="D458" s="11" t="s">
        <v>72</v>
      </c>
      <c r="E458" s="12">
        <f t="shared" si="15"/>
        <v>122</v>
      </c>
      <c r="F458" s="11" t="str">
        <f t="shared" si="16"/>
        <v>DIESEL COMUM</v>
      </c>
      <c r="G458" s="11"/>
      <c r="H458" s="11">
        <v>66</v>
      </c>
      <c r="I458" s="11"/>
      <c r="J458" s="11">
        <f t="shared" si="17"/>
        <v>0</v>
      </c>
      <c r="K458" s="11">
        <v>762677</v>
      </c>
      <c r="L458" s="11"/>
      <c r="M458" s="13"/>
      <c r="N458" s="11" t="s">
        <v>19</v>
      </c>
      <c r="O458" s="11" t="s">
        <v>20</v>
      </c>
      <c r="P458" s="11">
        <v>483127</v>
      </c>
      <c r="Q458" s="11">
        <f t="shared" ref="Q458:Q518" si="20">P457+H458</f>
        <v>483127</v>
      </c>
      <c r="R458" s="11">
        <f t="shared" ref="R458:R556" si="21">IF(O458="Entrada",R457+H458,IF(O458="Saída",R457-H458))</f>
        <v>1694</v>
      </c>
    </row>
    <row r="459" spans="1:18" ht="12.75" x14ac:dyDescent="0.2">
      <c r="A459" s="15">
        <v>45771.638621481485</v>
      </c>
      <c r="B459" s="16"/>
      <c r="C459" s="10">
        <v>45771</v>
      </c>
      <c r="D459" s="11" t="s">
        <v>39</v>
      </c>
      <c r="E459" s="12">
        <f t="shared" si="15"/>
        <v>122</v>
      </c>
      <c r="F459" s="11" t="str">
        <f t="shared" si="16"/>
        <v>DIESEL COMUM</v>
      </c>
      <c r="G459" s="11"/>
      <c r="H459" s="11">
        <v>3000</v>
      </c>
      <c r="I459" s="11"/>
      <c r="J459" s="11">
        <f t="shared" si="17"/>
        <v>0</v>
      </c>
      <c r="K459" s="11" t="s">
        <v>39</v>
      </c>
      <c r="L459" s="11"/>
      <c r="M459" s="13"/>
      <c r="N459" s="11" t="s">
        <v>22</v>
      </c>
      <c r="O459" s="11" t="s">
        <v>41</v>
      </c>
      <c r="P459" s="11">
        <v>483127</v>
      </c>
      <c r="Q459" s="11">
        <f t="shared" si="20"/>
        <v>486127</v>
      </c>
      <c r="R459" s="11">
        <f t="shared" si="21"/>
        <v>4694</v>
      </c>
    </row>
    <row r="460" spans="1:18" ht="12.75" x14ac:dyDescent="0.2">
      <c r="A460" s="8">
        <v>45771.655787847223</v>
      </c>
      <c r="B460" s="9"/>
      <c r="C460" s="10">
        <v>45771</v>
      </c>
      <c r="D460" s="11" t="s">
        <v>68</v>
      </c>
      <c r="E460" s="12">
        <f t="shared" si="15"/>
        <v>122</v>
      </c>
      <c r="F460" s="11" t="str">
        <f t="shared" si="16"/>
        <v>DIESEL COMUM</v>
      </c>
      <c r="G460" s="11"/>
      <c r="H460" s="11">
        <v>170</v>
      </c>
      <c r="I460" s="11"/>
      <c r="J460" s="11">
        <f t="shared" si="17"/>
        <v>0</v>
      </c>
      <c r="K460" s="11">
        <v>103667</v>
      </c>
      <c r="L460" s="11"/>
      <c r="M460" s="13"/>
      <c r="N460" s="11" t="s">
        <v>22</v>
      </c>
      <c r="O460" s="11" t="s">
        <v>20</v>
      </c>
      <c r="P460" s="11">
        <v>483297</v>
      </c>
      <c r="Q460" s="11">
        <f t="shared" si="20"/>
        <v>483297</v>
      </c>
      <c r="R460" s="11">
        <f t="shared" si="21"/>
        <v>4524</v>
      </c>
    </row>
    <row r="461" spans="1:18" ht="12.75" x14ac:dyDescent="0.2">
      <c r="A461" s="15">
        <v>45771.677347800927</v>
      </c>
      <c r="B461" s="16"/>
      <c r="C461" s="10">
        <v>45770</v>
      </c>
      <c r="D461" s="11" t="s">
        <v>56</v>
      </c>
      <c r="E461" s="12">
        <f t="shared" si="15"/>
        <v>122</v>
      </c>
      <c r="F461" s="11" t="str">
        <f t="shared" si="16"/>
        <v>DIESEL COMUM</v>
      </c>
      <c r="G461" s="11"/>
      <c r="H461" s="11">
        <v>21</v>
      </c>
      <c r="I461" s="11"/>
      <c r="J461" s="11">
        <f t="shared" si="17"/>
        <v>0</v>
      </c>
      <c r="K461" s="11">
        <v>481373</v>
      </c>
      <c r="L461" s="11"/>
      <c r="M461" s="13"/>
      <c r="N461" s="11" t="s">
        <v>22</v>
      </c>
      <c r="O461" s="11" t="s">
        <v>20</v>
      </c>
      <c r="P461" s="11">
        <v>481373</v>
      </c>
      <c r="Q461" s="11">
        <f t="shared" si="20"/>
        <v>483318</v>
      </c>
      <c r="R461" s="11">
        <f t="shared" si="21"/>
        <v>4503</v>
      </c>
    </row>
    <row r="462" spans="1:18" ht="12.75" x14ac:dyDescent="0.2">
      <c r="A462" s="8">
        <v>45771.679188483795</v>
      </c>
      <c r="B462" s="9"/>
      <c r="C462" s="10">
        <v>45769</v>
      </c>
      <c r="D462" s="11" t="s">
        <v>76</v>
      </c>
      <c r="E462" s="12">
        <f t="shared" si="15"/>
        <v>122</v>
      </c>
      <c r="F462" s="11" t="str">
        <f t="shared" si="16"/>
        <v>DIESEL COMUM</v>
      </c>
      <c r="G462" s="11"/>
      <c r="H462" s="11">
        <v>60</v>
      </c>
      <c r="I462" s="11"/>
      <c r="J462" s="11">
        <f t="shared" si="17"/>
        <v>0</v>
      </c>
      <c r="K462" s="11">
        <v>188504</v>
      </c>
      <c r="L462" s="11"/>
      <c r="M462" s="13"/>
      <c r="N462" s="11" t="s">
        <v>22</v>
      </c>
      <c r="O462" s="11" t="s">
        <v>20</v>
      </c>
      <c r="P462" s="11">
        <v>481433</v>
      </c>
      <c r="Q462" s="11">
        <f t="shared" si="20"/>
        <v>481433</v>
      </c>
      <c r="R462" s="11">
        <f t="shared" si="21"/>
        <v>4443</v>
      </c>
    </row>
    <row r="463" spans="1:18" ht="12.75" x14ac:dyDescent="0.2">
      <c r="A463" s="15">
        <v>45771.679869756947</v>
      </c>
      <c r="B463" s="16"/>
      <c r="C463" s="10">
        <v>45770</v>
      </c>
      <c r="D463" s="11" t="s">
        <v>77</v>
      </c>
      <c r="E463" s="12">
        <f t="shared" si="15"/>
        <v>122</v>
      </c>
      <c r="F463" s="11" t="str">
        <f t="shared" si="16"/>
        <v>DIESEL COMUM</v>
      </c>
      <c r="G463" s="11"/>
      <c r="H463" s="11">
        <v>126</v>
      </c>
      <c r="I463" s="11"/>
      <c r="J463" s="11">
        <f t="shared" si="17"/>
        <v>0</v>
      </c>
      <c r="K463" s="11">
        <v>153349</v>
      </c>
      <c r="L463" s="11"/>
      <c r="M463" s="13"/>
      <c r="N463" s="11" t="s">
        <v>22</v>
      </c>
      <c r="O463" s="11" t="s">
        <v>20</v>
      </c>
      <c r="P463" s="11">
        <v>481559</v>
      </c>
      <c r="Q463" s="11">
        <f t="shared" si="20"/>
        <v>481559</v>
      </c>
      <c r="R463" s="11">
        <f t="shared" si="21"/>
        <v>4317</v>
      </c>
    </row>
    <row r="464" spans="1:18" ht="12.75" x14ac:dyDescent="0.2">
      <c r="A464" s="8">
        <v>45771.70864621528</v>
      </c>
      <c r="B464" s="9"/>
      <c r="C464" s="10">
        <v>45771</v>
      </c>
      <c r="D464" s="11" t="s">
        <v>81</v>
      </c>
      <c r="E464" s="12">
        <f t="shared" si="15"/>
        <v>122</v>
      </c>
      <c r="F464" s="11" t="str">
        <f t="shared" si="16"/>
        <v>DIESEL COMUM</v>
      </c>
      <c r="G464" s="11"/>
      <c r="H464" s="11">
        <v>120</v>
      </c>
      <c r="I464" s="11"/>
      <c r="J464" s="11">
        <f t="shared" si="17"/>
        <v>0</v>
      </c>
      <c r="K464" s="11">
        <v>473968</v>
      </c>
      <c r="L464" s="11"/>
      <c r="M464" s="13"/>
      <c r="N464" s="11" t="s">
        <v>22</v>
      </c>
      <c r="O464" s="11" t="s">
        <v>20</v>
      </c>
      <c r="P464" s="11">
        <v>483417</v>
      </c>
      <c r="Q464" s="11">
        <f t="shared" si="20"/>
        <v>481679</v>
      </c>
      <c r="R464" s="11">
        <f t="shared" si="21"/>
        <v>4197</v>
      </c>
    </row>
    <row r="465" spans="1:18" ht="12.75" x14ac:dyDescent="0.2">
      <c r="A465" s="15">
        <v>45772.344945983801</v>
      </c>
      <c r="B465" s="16"/>
      <c r="C465" s="10">
        <v>45772</v>
      </c>
      <c r="D465" s="11" t="s">
        <v>56</v>
      </c>
      <c r="E465" s="12">
        <f t="shared" si="15"/>
        <v>122</v>
      </c>
      <c r="F465" s="11" t="str">
        <f t="shared" si="16"/>
        <v>DIESEL COMUM</v>
      </c>
      <c r="G465" s="11"/>
      <c r="H465" s="11">
        <v>16</v>
      </c>
      <c r="I465" s="11"/>
      <c r="J465" s="11">
        <f t="shared" si="17"/>
        <v>0</v>
      </c>
      <c r="K465" s="11">
        <v>245164</v>
      </c>
      <c r="L465" s="11"/>
      <c r="M465" s="13"/>
      <c r="N465" s="11" t="s">
        <v>28</v>
      </c>
      <c r="O465" s="11" t="s">
        <v>20</v>
      </c>
      <c r="P465" s="11">
        <v>483433</v>
      </c>
      <c r="Q465" s="11">
        <f t="shared" si="20"/>
        <v>483433</v>
      </c>
      <c r="R465" s="11">
        <f t="shared" si="21"/>
        <v>4181</v>
      </c>
    </row>
    <row r="466" spans="1:18" ht="12.75" x14ac:dyDescent="0.2">
      <c r="A466" s="8">
        <v>45772.430014768514</v>
      </c>
      <c r="B466" s="9"/>
      <c r="C466" s="10">
        <v>45772</v>
      </c>
      <c r="D466" s="11" t="s">
        <v>75</v>
      </c>
      <c r="E466" s="12">
        <f t="shared" si="15"/>
        <v>122</v>
      </c>
      <c r="F466" s="11" t="str">
        <f t="shared" si="16"/>
        <v>DIESEL COMUM</v>
      </c>
      <c r="G466" s="11"/>
      <c r="H466" s="11">
        <v>195</v>
      </c>
      <c r="I466" s="11"/>
      <c r="J466" s="11">
        <f t="shared" si="17"/>
        <v>0</v>
      </c>
      <c r="K466" s="11">
        <v>269839</v>
      </c>
      <c r="L466" s="11"/>
      <c r="M466" s="13"/>
      <c r="N466" s="11" t="s">
        <v>22</v>
      </c>
      <c r="O466" s="11" t="s">
        <v>20</v>
      </c>
      <c r="P466" s="11">
        <v>483528</v>
      </c>
      <c r="Q466" s="11">
        <f t="shared" si="20"/>
        <v>483628</v>
      </c>
      <c r="R466" s="11">
        <f t="shared" si="21"/>
        <v>3986</v>
      </c>
    </row>
    <row r="467" spans="1:18" ht="12.75" x14ac:dyDescent="0.2">
      <c r="A467" s="15">
        <v>45772.436255405089</v>
      </c>
      <c r="B467" s="16"/>
      <c r="C467" s="10">
        <v>45772</v>
      </c>
      <c r="D467" s="11" t="s">
        <v>48</v>
      </c>
      <c r="E467" s="12">
        <f t="shared" si="15"/>
        <v>122</v>
      </c>
      <c r="F467" s="11" t="str">
        <f t="shared" si="16"/>
        <v>DIESEL COMUM</v>
      </c>
      <c r="G467" s="11"/>
      <c r="H467" s="11">
        <v>213</v>
      </c>
      <c r="I467" s="11"/>
      <c r="J467" s="11">
        <f t="shared" si="17"/>
        <v>0</v>
      </c>
      <c r="K467" s="11">
        <v>832528</v>
      </c>
      <c r="L467" s="11"/>
      <c r="M467" s="13"/>
      <c r="N467" s="11" t="s">
        <v>22</v>
      </c>
      <c r="O467" s="11" t="s">
        <v>20</v>
      </c>
      <c r="P467" s="11">
        <v>483941</v>
      </c>
      <c r="Q467" s="11">
        <f t="shared" si="20"/>
        <v>483741</v>
      </c>
      <c r="R467" s="11">
        <f t="shared" si="21"/>
        <v>3773</v>
      </c>
    </row>
    <row r="468" spans="1:18" ht="12.75" x14ac:dyDescent="0.2">
      <c r="A468" s="8">
        <v>45772.467365821758</v>
      </c>
      <c r="B468" s="9"/>
      <c r="C468" s="10">
        <v>45772</v>
      </c>
      <c r="D468" s="11" t="s">
        <v>96</v>
      </c>
      <c r="E468" s="12">
        <f t="shared" si="15"/>
        <v>122</v>
      </c>
      <c r="F468" s="11" t="str">
        <f t="shared" si="16"/>
        <v>DIESEL COMUM</v>
      </c>
      <c r="G468" s="11"/>
      <c r="H468" s="11">
        <v>273</v>
      </c>
      <c r="I468" s="11"/>
      <c r="J468" s="11">
        <f t="shared" si="17"/>
        <v>0</v>
      </c>
      <c r="K468" s="11">
        <v>211067</v>
      </c>
      <c r="L468" s="11"/>
      <c r="M468" s="13"/>
      <c r="N468" s="11" t="s">
        <v>22</v>
      </c>
      <c r="O468" s="11" t="s">
        <v>20</v>
      </c>
      <c r="P468" s="11">
        <v>484114</v>
      </c>
      <c r="Q468" s="11">
        <f t="shared" si="20"/>
        <v>484214</v>
      </c>
      <c r="R468" s="11">
        <f t="shared" si="21"/>
        <v>3500</v>
      </c>
    </row>
    <row r="469" spans="1:18" ht="12.75" x14ac:dyDescent="0.2">
      <c r="A469" s="15">
        <v>45772.471192604164</v>
      </c>
      <c r="B469" s="16"/>
      <c r="C469" s="10">
        <v>45772</v>
      </c>
      <c r="D469" s="11" t="s">
        <v>73</v>
      </c>
      <c r="E469" s="12">
        <f t="shared" si="15"/>
        <v>122</v>
      </c>
      <c r="F469" s="11" t="str">
        <f t="shared" si="16"/>
        <v>DIESEL COMUM</v>
      </c>
      <c r="G469" s="11"/>
      <c r="H469" s="11">
        <v>100</v>
      </c>
      <c r="I469" s="11"/>
      <c r="J469" s="11">
        <f t="shared" si="17"/>
        <v>0</v>
      </c>
      <c r="K469" s="11">
        <v>488141</v>
      </c>
      <c r="L469" s="11"/>
      <c r="M469" s="13"/>
      <c r="N469" s="11" t="s">
        <v>22</v>
      </c>
      <c r="O469" s="11" t="s">
        <v>20</v>
      </c>
      <c r="P469" s="11">
        <v>484214</v>
      </c>
      <c r="Q469" s="11">
        <f t="shared" si="20"/>
        <v>484214</v>
      </c>
      <c r="R469" s="11">
        <f t="shared" si="21"/>
        <v>3400</v>
      </c>
    </row>
    <row r="470" spans="1:18" ht="12.75" x14ac:dyDescent="0.2">
      <c r="A470" s="8">
        <v>45772.488756064813</v>
      </c>
      <c r="B470" s="9"/>
      <c r="C470" s="10">
        <v>45772</v>
      </c>
      <c r="D470" s="11" t="s">
        <v>93</v>
      </c>
      <c r="E470" s="12">
        <f t="shared" si="15"/>
        <v>122</v>
      </c>
      <c r="F470" s="11" t="str">
        <f t="shared" si="16"/>
        <v>DIESEL COMUM</v>
      </c>
      <c r="G470" s="11"/>
      <c r="H470" s="11">
        <v>205</v>
      </c>
      <c r="I470" s="11"/>
      <c r="J470" s="11">
        <f t="shared" si="17"/>
        <v>0</v>
      </c>
      <c r="K470" s="11">
        <v>78622</v>
      </c>
      <c r="L470" s="11"/>
      <c r="M470" s="13"/>
      <c r="N470" s="11" t="s">
        <v>19</v>
      </c>
      <c r="O470" s="11" t="s">
        <v>20</v>
      </c>
      <c r="P470" s="11">
        <v>484420</v>
      </c>
      <c r="Q470" s="11">
        <f t="shared" si="20"/>
        <v>484419</v>
      </c>
      <c r="R470" s="11">
        <f t="shared" si="21"/>
        <v>3195</v>
      </c>
    </row>
    <row r="471" spans="1:18" ht="12.75" x14ac:dyDescent="0.2">
      <c r="A471" s="15">
        <v>45772.50252587963</v>
      </c>
      <c r="B471" s="16"/>
      <c r="C471" s="10">
        <v>45772</v>
      </c>
      <c r="D471" s="11" t="s">
        <v>86</v>
      </c>
      <c r="E471" s="12">
        <f t="shared" si="15"/>
        <v>122</v>
      </c>
      <c r="F471" s="11" t="str">
        <f t="shared" si="16"/>
        <v>DIESEL COMUM</v>
      </c>
      <c r="G471" s="11"/>
      <c r="H471" s="11">
        <v>240</v>
      </c>
      <c r="I471" s="11"/>
      <c r="J471" s="11">
        <f t="shared" si="17"/>
        <v>0</v>
      </c>
      <c r="K471" s="11">
        <v>14489</v>
      </c>
      <c r="L471" s="11"/>
      <c r="M471" s="13"/>
      <c r="N471" s="11" t="s">
        <v>22</v>
      </c>
      <c r="O471" s="11" t="s">
        <v>20</v>
      </c>
      <c r="P471" s="11">
        <v>484660</v>
      </c>
      <c r="Q471" s="11">
        <f t="shared" si="20"/>
        <v>484660</v>
      </c>
      <c r="R471" s="11">
        <f t="shared" si="21"/>
        <v>2955</v>
      </c>
    </row>
    <row r="472" spans="1:18" ht="12.75" x14ac:dyDescent="0.2">
      <c r="A472" s="8">
        <v>45772.507366226855</v>
      </c>
      <c r="B472" s="9"/>
      <c r="C472" s="10">
        <v>45772</v>
      </c>
      <c r="D472" s="11" t="s">
        <v>76</v>
      </c>
      <c r="E472" s="12">
        <f t="shared" si="15"/>
        <v>122</v>
      </c>
      <c r="F472" s="11" t="str">
        <f t="shared" si="16"/>
        <v>DIESEL COMUM</v>
      </c>
      <c r="G472" s="11"/>
      <c r="H472" s="11">
        <v>53</v>
      </c>
      <c r="I472" s="11"/>
      <c r="J472" s="11">
        <f t="shared" si="17"/>
        <v>0</v>
      </c>
      <c r="K472" s="11">
        <v>188930</v>
      </c>
      <c r="L472" s="11"/>
      <c r="M472" s="13"/>
      <c r="N472" s="11" t="s">
        <v>22</v>
      </c>
      <c r="O472" s="11" t="s">
        <v>20</v>
      </c>
      <c r="P472" s="11">
        <v>484713</v>
      </c>
      <c r="Q472" s="11">
        <f t="shared" si="20"/>
        <v>484713</v>
      </c>
      <c r="R472" s="11">
        <f t="shared" si="21"/>
        <v>2902</v>
      </c>
    </row>
    <row r="473" spans="1:18" ht="12.75" x14ac:dyDescent="0.2">
      <c r="A473" s="15">
        <v>45772.584205358798</v>
      </c>
      <c r="B473" s="16"/>
      <c r="C473" s="10">
        <v>45772</v>
      </c>
      <c r="D473" s="11" t="s">
        <v>23</v>
      </c>
      <c r="E473" s="12">
        <f t="shared" si="15"/>
        <v>122</v>
      </c>
      <c r="F473" s="11" t="str">
        <f t="shared" si="16"/>
        <v>DIESEL COMUM</v>
      </c>
      <c r="G473" s="11"/>
      <c r="H473" s="11">
        <v>35</v>
      </c>
      <c r="I473" s="11"/>
      <c r="J473" s="11">
        <f t="shared" si="17"/>
        <v>0</v>
      </c>
      <c r="K473" s="11">
        <v>741706</v>
      </c>
      <c r="L473" s="11"/>
      <c r="M473" s="13"/>
      <c r="N473" s="11" t="s">
        <v>28</v>
      </c>
      <c r="O473" s="11" t="s">
        <v>20</v>
      </c>
      <c r="P473" s="11">
        <v>484748</v>
      </c>
      <c r="Q473" s="11">
        <f t="shared" si="20"/>
        <v>484748</v>
      </c>
      <c r="R473" s="11">
        <f t="shared" si="21"/>
        <v>2867</v>
      </c>
    </row>
    <row r="474" spans="1:18" ht="12.75" x14ac:dyDescent="0.2">
      <c r="A474" s="8">
        <v>45772.615191932869</v>
      </c>
      <c r="B474" s="9"/>
      <c r="C474" s="10">
        <v>45772</v>
      </c>
      <c r="D474" s="11" t="s">
        <v>77</v>
      </c>
      <c r="E474" s="12">
        <f t="shared" si="15"/>
        <v>122</v>
      </c>
      <c r="F474" s="11" t="str">
        <f t="shared" si="16"/>
        <v>DIESEL COMUM</v>
      </c>
      <c r="G474" s="11"/>
      <c r="H474" s="11">
        <v>123</v>
      </c>
      <c r="I474" s="11"/>
      <c r="J474" s="11">
        <f t="shared" si="17"/>
        <v>0</v>
      </c>
      <c r="K474" s="11">
        <v>153746</v>
      </c>
      <c r="L474" s="11"/>
      <c r="M474" s="13"/>
      <c r="N474" s="11" t="s">
        <v>19</v>
      </c>
      <c r="O474" s="11" t="s">
        <v>20</v>
      </c>
      <c r="P474" s="11">
        <v>484871</v>
      </c>
      <c r="Q474" s="11">
        <f t="shared" si="20"/>
        <v>484871</v>
      </c>
      <c r="R474" s="11">
        <f t="shared" si="21"/>
        <v>2744</v>
      </c>
    </row>
    <row r="475" spans="1:18" ht="12.75" x14ac:dyDescent="0.2">
      <c r="A475" s="15">
        <v>45772.700125011572</v>
      </c>
      <c r="B475" s="16"/>
      <c r="C475" s="10">
        <v>45772</v>
      </c>
      <c r="D475" s="11" t="s">
        <v>56</v>
      </c>
      <c r="E475" s="12">
        <f t="shared" si="15"/>
        <v>122</v>
      </c>
      <c r="F475" s="11" t="str">
        <f t="shared" si="16"/>
        <v>DIESEL COMUM</v>
      </c>
      <c r="G475" s="11"/>
      <c r="H475" s="11">
        <v>41</v>
      </c>
      <c r="I475" s="11"/>
      <c r="J475" s="11">
        <f t="shared" si="17"/>
        <v>0</v>
      </c>
      <c r="K475" s="11">
        <v>245514</v>
      </c>
      <c r="L475" s="11"/>
      <c r="M475" s="13"/>
      <c r="N475" s="11" t="s">
        <v>19</v>
      </c>
      <c r="O475" s="11" t="s">
        <v>20</v>
      </c>
      <c r="P475" s="11">
        <v>484912</v>
      </c>
      <c r="Q475" s="11">
        <f t="shared" si="20"/>
        <v>484912</v>
      </c>
      <c r="R475" s="11">
        <f t="shared" si="21"/>
        <v>2703</v>
      </c>
    </row>
    <row r="476" spans="1:18" ht="12.75" x14ac:dyDescent="0.2">
      <c r="A476" s="8">
        <v>45775.305209791666</v>
      </c>
      <c r="B476" s="9"/>
      <c r="C476" s="10">
        <v>45775</v>
      </c>
      <c r="D476" s="11" t="s">
        <v>74</v>
      </c>
      <c r="E476" s="12">
        <f t="shared" si="15"/>
        <v>122</v>
      </c>
      <c r="F476" s="11" t="str">
        <f t="shared" si="16"/>
        <v>DIESEL COMUM</v>
      </c>
      <c r="G476" s="11"/>
      <c r="H476" s="11">
        <v>58</v>
      </c>
      <c r="I476" s="11"/>
      <c r="J476" s="11">
        <f t="shared" si="17"/>
        <v>0</v>
      </c>
      <c r="K476" s="11">
        <v>405443</v>
      </c>
      <c r="L476" s="11"/>
      <c r="M476" s="13"/>
      <c r="N476" s="11" t="s">
        <v>19</v>
      </c>
      <c r="O476" s="11" t="s">
        <v>20</v>
      </c>
      <c r="P476" s="11">
        <v>484970</v>
      </c>
      <c r="Q476" s="11">
        <f t="shared" si="20"/>
        <v>484970</v>
      </c>
      <c r="R476" s="11">
        <f t="shared" si="21"/>
        <v>2645</v>
      </c>
    </row>
    <row r="477" spans="1:18" ht="12.75" x14ac:dyDescent="0.2">
      <c r="A477" s="15">
        <v>45775.326131458336</v>
      </c>
      <c r="B477" s="16"/>
      <c r="C477" s="10">
        <v>45775</v>
      </c>
      <c r="D477" s="11" t="s">
        <v>90</v>
      </c>
      <c r="E477" s="12">
        <f t="shared" si="15"/>
        <v>122</v>
      </c>
      <c r="F477" s="11" t="str">
        <f t="shared" si="16"/>
        <v>DIESEL COMUM</v>
      </c>
      <c r="G477" s="11"/>
      <c r="H477" s="11">
        <v>515</v>
      </c>
      <c r="I477" s="11"/>
      <c r="J477" s="11">
        <f t="shared" si="17"/>
        <v>0</v>
      </c>
      <c r="K477" s="11">
        <v>43821</v>
      </c>
      <c r="L477" s="11"/>
      <c r="M477" s="13"/>
      <c r="N477" s="11" t="s">
        <v>22</v>
      </c>
      <c r="O477" s="11" t="s">
        <v>20</v>
      </c>
      <c r="P477" s="11">
        <v>485485</v>
      </c>
      <c r="Q477" s="11">
        <f t="shared" si="20"/>
        <v>485485</v>
      </c>
      <c r="R477" s="11">
        <f t="shared" si="21"/>
        <v>2130</v>
      </c>
    </row>
    <row r="478" spans="1:18" ht="12.75" x14ac:dyDescent="0.2">
      <c r="A478" s="8">
        <v>45775.373832361111</v>
      </c>
      <c r="B478" s="9"/>
      <c r="C478" s="10">
        <v>45775</v>
      </c>
      <c r="D478" s="11" t="s">
        <v>80</v>
      </c>
      <c r="E478" s="12">
        <f t="shared" si="15"/>
        <v>122</v>
      </c>
      <c r="F478" s="11" t="str">
        <f t="shared" si="16"/>
        <v>DIESEL COMUM</v>
      </c>
      <c r="G478" s="11"/>
      <c r="H478" s="11">
        <v>185</v>
      </c>
      <c r="I478" s="11"/>
      <c r="J478" s="11">
        <f t="shared" si="17"/>
        <v>0</v>
      </c>
      <c r="K478" s="11">
        <v>447313</v>
      </c>
      <c r="L478" s="11"/>
      <c r="M478" s="13"/>
      <c r="N478" s="11" t="s">
        <v>22</v>
      </c>
      <c r="O478" s="11" t="s">
        <v>20</v>
      </c>
      <c r="P478" s="11">
        <v>485670</v>
      </c>
      <c r="Q478" s="11">
        <f t="shared" si="20"/>
        <v>485670</v>
      </c>
      <c r="R478" s="11">
        <f t="shared" si="21"/>
        <v>1945</v>
      </c>
    </row>
    <row r="479" spans="1:18" ht="12.75" x14ac:dyDescent="0.2">
      <c r="A479" s="15">
        <v>45775.442046643519</v>
      </c>
      <c r="B479" s="16"/>
      <c r="C479" s="10">
        <v>45775</v>
      </c>
      <c r="D479" s="11" t="s">
        <v>48</v>
      </c>
      <c r="E479" s="12">
        <f t="shared" si="15"/>
        <v>122</v>
      </c>
      <c r="F479" s="11" t="str">
        <f t="shared" si="16"/>
        <v>DIESEL COMUM</v>
      </c>
      <c r="G479" s="11"/>
      <c r="H479" s="11">
        <v>200</v>
      </c>
      <c r="I479" s="11"/>
      <c r="J479" s="11">
        <f t="shared" si="17"/>
        <v>0</v>
      </c>
      <c r="K479" s="11">
        <v>833379</v>
      </c>
      <c r="L479" s="11"/>
      <c r="M479" s="13"/>
      <c r="N479" s="11" t="s">
        <v>19</v>
      </c>
      <c r="O479" s="11" t="s">
        <v>20</v>
      </c>
      <c r="P479" s="11">
        <v>485870</v>
      </c>
      <c r="Q479" s="11">
        <f t="shared" si="20"/>
        <v>485870</v>
      </c>
      <c r="R479" s="11">
        <f t="shared" si="21"/>
        <v>1745</v>
      </c>
    </row>
    <row r="480" spans="1:18" ht="12.75" x14ac:dyDescent="0.2">
      <c r="A480" s="8">
        <v>45775.456401828706</v>
      </c>
      <c r="B480" s="9"/>
      <c r="C480" s="10">
        <v>45775</v>
      </c>
      <c r="D480" s="11" t="s">
        <v>81</v>
      </c>
      <c r="E480" s="12">
        <f t="shared" si="15"/>
        <v>122</v>
      </c>
      <c r="F480" s="11" t="str">
        <f t="shared" si="16"/>
        <v>DIESEL COMUM</v>
      </c>
      <c r="G480" s="11"/>
      <c r="H480" s="11">
        <v>115</v>
      </c>
      <c r="I480" s="11"/>
      <c r="J480" s="11">
        <f t="shared" si="17"/>
        <v>0</v>
      </c>
      <c r="K480" s="11">
        <v>474391</v>
      </c>
      <c r="L480" s="11"/>
      <c r="M480" s="13"/>
      <c r="N480" s="11" t="s">
        <v>19</v>
      </c>
      <c r="O480" s="11" t="s">
        <v>20</v>
      </c>
      <c r="P480" s="11">
        <v>485985</v>
      </c>
      <c r="Q480" s="11">
        <f t="shared" si="20"/>
        <v>485985</v>
      </c>
      <c r="R480" s="11">
        <f t="shared" si="21"/>
        <v>1630</v>
      </c>
    </row>
    <row r="481" spans="1:18" ht="12.75" x14ac:dyDescent="0.2">
      <c r="A481" s="15">
        <v>45775.510638680556</v>
      </c>
      <c r="B481" s="16"/>
      <c r="C481" s="10">
        <v>45775</v>
      </c>
      <c r="D481" s="11" t="s">
        <v>76</v>
      </c>
      <c r="E481" s="12">
        <f t="shared" si="15"/>
        <v>122</v>
      </c>
      <c r="F481" s="11" t="str">
        <f t="shared" si="16"/>
        <v>DIESEL COMUM</v>
      </c>
      <c r="G481" s="11"/>
      <c r="H481" s="11">
        <v>63</v>
      </c>
      <c r="I481" s="11"/>
      <c r="J481" s="11">
        <f t="shared" si="17"/>
        <v>0</v>
      </c>
      <c r="K481" s="11">
        <v>189345</v>
      </c>
      <c r="L481" s="11"/>
      <c r="M481" s="13"/>
      <c r="N481" s="11" t="s">
        <v>19</v>
      </c>
      <c r="O481" s="11" t="s">
        <v>20</v>
      </c>
      <c r="P481" s="11">
        <v>486048</v>
      </c>
      <c r="Q481" s="11">
        <f t="shared" si="20"/>
        <v>486048</v>
      </c>
      <c r="R481" s="11">
        <f t="shared" si="21"/>
        <v>1567</v>
      </c>
    </row>
    <row r="482" spans="1:18" ht="12.75" x14ac:dyDescent="0.2">
      <c r="A482" s="8">
        <v>45775.519842106485</v>
      </c>
      <c r="B482" s="9"/>
      <c r="C482" s="10">
        <v>45775</v>
      </c>
      <c r="D482" s="11" t="s">
        <v>94</v>
      </c>
      <c r="E482" s="12">
        <f t="shared" si="15"/>
        <v>122</v>
      </c>
      <c r="F482" s="11" t="str">
        <f t="shared" si="16"/>
        <v>DIESEL COMUM</v>
      </c>
      <c r="G482" s="11"/>
      <c r="H482" s="11">
        <v>170</v>
      </c>
      <c r="I482" s="11"/>
      <c r="J482" s="11">
        <f t="shared" si="17"/>
        <v>0</v>
      </c>
      <c r="K482" s="11">
        <v>692784</v>
      </c>
      <c r="L482" s="11"/>
      <c r="M482" s="13"/>
      <c r="N482" s="11" t="s">
        <v>19</v>
      </c>
      <c r="O482" s="11" t="s">
        <v>20</v>
      </c>
      <c r="P482" s="11">
        <v>486218</v>
      </c>
      <c r="Q482" s="11">
        <f t="shared" si="20"/>
        <v>486218</v>
      </c>
      <c r="R482" s="11">
        <f t="shared" si="21"/>
        <v>1397</v>
      </c>
    </row>
    <row r="483" spans="1:18" ht="12.75" x14ac:dyDescent="0.2">
      <c r="A483" s="15">
        <v>45775.671380092594</v>
      </c>
      <c r="B483" s="16"/>
      <c r="C483" s="10">
        <v>45775</v>
      </c>
      <c r="D483" s="11" t="s">
        <v>68</v>
      </c>
      <c r="E483" s="12">
        <f t="shared" si="15"/>
        <v>122</v>
      </c>
      <c r="F483" s="11" t="str">
        <f t="shared" si="16"/>
        <v>DIESEL COMUM</v>
      </c>
      <c r="G483" s="11"/>
      <c r="H483" s="11">
        <v>98</v>
      </c>
      <c r="I483" s="11"/>
      <c r="J483" s="11">
        <f t="shared" si="17"/>
        <v>0</v>
      </c>
      <c r="K483" s="11">
        <v>104116</v>
      </c>
      <c r="L483" s="11"/>
      <c r="M483" s="13"/>
      <c r="N483" s="11" t="s">
        <v>22</v>
      </c>
      <c r="O483" s="11" t="s">
        <v>20</v>
      </c>
      <c r="P483" s="11">
        <v>486316</v>
      </c>
      <c r="Q483" s="11">
        <f t="shared" si="20"/>
        <v>486316</v>
      </c>
      <c r="R483" s="11">
        <f t="shared" si="21"/>
        <v>1299</v>
      </c>
    </row>
    <row r="484" spans="1:18" ht="12.75" x14ac:dyDescent="0.2">
      <c r="A484" s="8">
        <v>45776.486194826386</v>
      </c>
      <c r="B484" s="9"/>
      <c r="C484" s="10">
        <v>45776</v>
      </c>
      <c r="D484" s="11" t="s">
        <v>56</v>
      </c>
      <c r="E484" s="12">
        <f t="shared" si="15"/>
        <v>122</v>
      </c>
      <c r="F484" s="11" t="str">
        <f t="shared" si="16"/>
        <v>DIESEL COMUM</v>
      </c>
      <c r="G484" s="11"/>
      <c r="H484" s="11">
        <v>19</v>
      </c>
      <c r="I484" s="11"/>
      <c r="J484" s="11">
        <f t="shared" si="17"/>
        <v>0</v>
      </c>
      <c r="K484" s="11">
        <v>245654</v>
      </c>
      <c r="L484" s="11"/>
      <c r="M484" s="13"/>
      <c r="N484" s="11" t="s">
        <v>19</v>
      </c>
      <c r="O484" s="11" t="s">
        <v>20</v>
      </c>
      <c r="P484" s="11">
        <v>486335</v>
      </c>
      <c r="Q484" s="11">
        <f t="shared" si="20"/>
        <v>486335</v>
      </c>
      <c r="R484" s="11">
        <f t="shared" si="21"/>
        <v>1280</v>
      </c>
    </row>
    <row r="485" spans="1:18" ht="12.75" x14ac:dyDescent="0.2">
      <c r="A485" s="15">
        <v>45776.577473506943</v>
      </c>
      <c r="B485" s="16"/>
      <c r="C485" s="10">
        <v>45776</v>
      </c>
      <c r="D485" s="11" t="s">
        <v>79</v>
      </c>
      <c r="E485" s="12">
        <f t="shared" si="15"/>
        <v>122</v>
      </c>
      <c r="F485" s="11" t="str">
        <f t="shared" si="16"/>
        <v>DIESEL COMUM</v>
      </c>
      <c r="G485" s="11"/>
      <c r="H485" s="11">
        <v>390</v>
      </c>
      <c r="I485" s="11"/>
      <c r="J485" s="11">
        <f t="shared" si="17"/>
        <v>0</v>
      </c>
      <c r="K485" s="11">
        <v>1050714</v>
      </c>
      <c r="L485" s="11"/>
      <c r="M485" s="13"/>
      <c r="N485" s="11" t="s">
        <v>19</v>
      </c>
      <c r="O485" s="11" t="s">
        <v>20</v>
      </c>
      <c r="P485" s="11">
        <v>486725</v>
      </c>
      <c r="Q485" s="11">
        <f t="shared" si="20"/>
        <v>486725</v>
      </c>
      <c r="R485" s="11">
        <f t="shared" si="21"/>
        <v>890</v>
      </c>
    </row>
    <row r="486" spans="1:18" ht="12.75" x14ac:dyDescent="0.2">
      <c r="A486" s="21">
        <v>45776.59033564815</v>
      </c>
      <c r="B486" s="9"/>
      <c r="C486" s="10">
        <v>45776</v>
      </c>
      <c r="D486" s="11" t="s">
        <v>39</v>
      </c>
      <c r="E486" s="12">
        <f t="shared" si="15"/>
        <v>122</v>
      </c>
      <c r="F486" s="11" t="str">
        <f t="shared" si="16"/>
        <v>DIESEL COMUM</v>
      </c>
      <c r="G486" s="11"/>
      <c r="H486" s="11">
        <v>5000</v>
      </c>
      <c r="I486" s="11"/>
      <c r="J486" s="11">
        <f t="shared" si="17"/>
        <v>0</v>
      </c>
      <c r="K486" s="11" t="s">
        <v>39</v>
      </c>
      <c r="L486" s="11"/>
      <c r="M486" s="13"/>
      <c r="N486" s="11" t="s">
        <v>28</v>
      </c>
      <c r="O486" s="11" t="s">
        <v>41</v>
      </c>
      <c r="P486" s="11">
        <v>486725</v>
      </c>
      <c r="Q486" s="11">
        <f t="shared" si="20"/>
        <v>491725</v>
      </c>
      <c r="R486" s="11">
        <f t="shared" si="21"/>
        <v>5890</v>
      </c>
    </row>
    <row r="487" spans="1:18" ht="12.75" x14ac:dyDescent="0.2">
      <c r="A487" s="15">
        <v>45776.601427372691</v>
      </c>
      <c r="B487" s="16"/>
      <c r="C487" s="10">
        <v>45776</v>
      </c>
      <c r="D487" s="11" t="s">
        <v>84</v>
      </c>
      <c r="E487" s="12">
        <f t="shared" si="15"/>
        <v>122</v>
      </c>
      <c r="F487" s="11" t="str">
        <f t="shared" si="16"/>
        <v>DIESEL COMUM</v>
      </c>
      <c r="G487" s="11"/>
      <c r="H487" s="11">
        <v>502</v>
      </c>
      <c r="I487" s="11"/>
      <c r="J487" s="11">
        <f t="shared" si="17"/>
        <v>0</v>
      </c>
      <c r="K487" s="11">
        <v>363763</v>
      </c>
      <c r="L487" s="11"/>
      <c r="M487" s="13"/>
      <c r="N487" s="11" t="s">
        <v>19</v>
      </c>
      <c r="O487" s="11" t="s">
        <v>20</v>
      </c>
      <c r="P487" s="11">
        <v>487227</v>
      </c>
      <c r="Q487" s="11">
        <f t="shared" si="20"/>
        <v>487227</v>
      </c>
      <c r="R487" s="11">
        <f t="shared" si="21"/>
        <v>5388</v>
      </c>
    </row>
    <row r="488" spans="1:18" ht="12.75" x14ac:dyDescent="0.2">
      <c r="A488" s="8">
        <v>45776.73235924769</v>
      </c>
      <c r="B488" s="9"/>
      <c r="C488" s="10">
        <v>45776</v>
      </c>
      <c r="D488" s="11" t="s">
        <v>82</v>
      </c>
      <c r="E488" s="12">
        <f t="shared" si="15"/>
        <v>122</v>
      </c>
      <c r="F488" s="11" t="str">
        <f t="shared" si="16"/>
        <v>DIESEL COMUM</v>
      </c>
      <c r="G488" s="11"/>
      <c r="H488" s="11">
        <v>84</v>
      </c>
      <c r="I488" s="11"/>
      <c r="J488" s="11">
        <f t="shared" si="17"/>
        <v>0</v>
      </c>
      <c r="K488" s="11">
        <v>86722</v>
      </c>
      <c r="L488" s="11"/>
      <c r="M488" s="13"/>
      <c r="N488" s="11" t="s">
        <v>19</v>
      </c>
      <c r="O488" s="11" t="s">
        <v>20</v>
      </c>
      <c r="P488" s="11">
        <v>487311</v>
      </c>
      <c r="Q488" s="11">
        <f t="shared" si="20"/>
        <v>487311</v>
      </c>
      <c r="R488" s="11">
        <f t="shared" si="21"/>
        <v>5304</v>
      </c>
    </row>
    <row r="489" spans="1:18" ht="12.75" x14ac:dyDescent="0.2">
      <c r="A489" s="15">
        <v>45776.753955879627</v>
      </c>
      <c r="B489" s="16"/>
      <c r="C489" s="10">
        <v>45776</v>
      </c>
      <c r="D489" s="11" t="s">
        <v>76</v>
      </c>
      <c r="E489" s="12">
        <f t="shared" si="15"/>
        <v>122</v>
      </c>
      <c r="F489" s="11" t="str">
        <f t="shared" si="16"/>
        <v>DIESEL COMUM</v>
      </c>
      <c r="G489" s="11"/>
      <c r="H489" s="11">
        <v>77</v>
      </c>
      <c r="I489" s="11"/>
      <c r="J489" s="11">
        <f t="shared" si="17"/>
        <v>0</v>
      </c>
      <c r="K489" s="11">
        <v>189960</v>
      </c>
      <c r="L489" s="11"/>
      <c r="M489" s="13"/>
      <c r="N489" s="11" t="s">
        <v>22</v>
      </c>
      <c r="O489" s="11" t="s">
        <v>20</v>
      </c>
      <c r="P489" s="11">
        <v>487388</v>
      </c>
      <c r="Q489" s="11">
        <f t="shared" si="20"/>
        <v>487388</v>
      </c>
      <c r="R489" s="11">
        <f t="shared" si="21"/>
        <v>5227</v>
      </c>
    </row>
    <row r="490" spans="1:18" ht="12.75" x14ac:dyDescent="0.2">
      <c r="A490" s="8">
        <v>45777.334340983798</v>
      </c>
      <c r="B490" s="9"/>
      <c r="C490" s="10">
        <v>45777</v>
      </c>
      <c r="D490" s="11" t="s">
        <v>74</v>
      </c>
      <c r="E490" s="12">
        <f t="shared" si="15"/>
        <v>122</v>
      </c>
      <c r="F490" s="11" t="str">
        <f t="shared" si="16"/>
        <v>DIESEL COMUM</v>
      </c>
      <c r="G490" s="11"/>
      <c r="H490" s="11">
        <v>66</v>
      </c>
      <c r="I490" s="11"/>
      <c r="J490" s="11">
        <f t="shared" si="17"/>
        <v>0</v>
      </c>
      <c r="K490" s="11">
        <v>405709</v>
      </c>
      <c r="L490" s="11"/>
      <c r="M490" s="13"/>
      <c r="N490" s="11" t="s">
        <v>19</v>
      </c>
      <c r="O490" s="11" t="s">
        <v>20</v>
      </c>
      <c r="P490" s="11">
        <v>487454</v>
      </c>
      <c r="Q490" s="11">
        <f t="shared" si="20"/>
        <v>487454</v>
      </c>
      <c r="R490" s="11">
        <f t="shared" si="21"/>
        <v>5161</v>
      </c>
    </row>
    <row r="491" spans="1:18" ht="12.75" x14ac:dyDescent="0.2">
      <c r="A491" s="15">
        <v>45777.627061736115</v>
      </c>
      <c r="B491" s="16"/>
      <c r="C491" s="10">
        <v>45777</v>
      </c>
      <c r="D491" s="11" t="s">
        <v>69</v>
      </c>
      <c r="E491" s="12">
        <f t="shared" si="15"/>
        <v>122</v>
      </c>
      <c r="F491" s="11" t="str">
        <f t="shared" si="16"/>
        <v>DIESEL COMUM</v>
      </c>
      <c r="G491" s="11"/>
      <c r="H491" s="11">
        <v>26</v>
      </c>
      <c r="I491" s="11"/>
      <c r="J491" s="11">
        <f t="shared" si="17"/>
        <v>0</v>
      </c>
      <c r="K491" s="11">
        <v>741823</v>
      </c>
      <c r="L491" s="11"/>
      <c r="M491" s="13"/>
      <c r="N491" s="11" t="s">
        <v>22</v>
      </c>
      <c r="O491" s="11" t="s">
        <v>20</v>
      </c>
      <c r="P491" s="11">
        <v>487480</v>
      </c>
      <c r="Q491" s="11">
        <f t="shared" si="20"/>
        <v>487480</v>
      </c>
      <c r="R491" s="11">
        <f t="shared" si="21"/>
        <v>5135</v>
      </c>
    </row>
    <row r="492" spans="1:18" ht="12.75" x14ac:dyDescent="0.2">
      <c r="A492" s="8">
        <v>45777.645159097221</v>
      </c>
      <c r="B492" s="9"/>
      <c r="C492" s="10">
        <v>45777</v>
      </c>
      <c r="D492" s="11" t="s">
        <v>88</v>
      </c>
      <c r="E492" s="12">
        <f t="shared" si="15"/>
        <v>122</v>
      </c>
      <c r="F492" s="11" t="str">
        <f t="shared" si="16"/>
        <v>DIESEL COMUM</v>
      </c>
      <c r="G492" s="11"/>
      <c r="H492" s="11">
        <v>235</v>
      </c>
      <c r="I492" s="11"/>
      <c r="J492" s="11">
        <f t="shared" si="17"/>
        <v>0</v>
      </c>
      <c r="K492" s="11">
        <v>1083922</v>
      </c>
      <c r="L492" s="11"/>
      <c r="M492" s="13"/>
      <c r="N492" s="11" t="s">
        <v>22</v>
      </c>
      <c r="O492" s="11" t="s">
        <v>20</v>
      </c>
      <c r="P492" s="11">
        <v>487715</v>
      </c>
      <c r="Q492" s="11">
        <f t="shared" si="20"/>
        <v>487715</v>
      </c>
      <c r="R492" s="11">
        <f t="shared" si="21"/>
        <v>4900</v>
      </c>
    </row>
    <row r="493" spans="1:18" ht="12.75" x14ac:dyDescent="0.2">
      <c r="A493" s="15">
        <v>45777.675950150464</v>
      </c>
      <c r="B493" s="16"/>
      <c r="C493" s="10">
        <v>45777</v>
      </c>
      <c r="D493" s="11" t="s">
        <v>77</v>
      </c>
      <c r="E493" s="12">
        <f t="shared" si="15"/>
        <v>122</v>
      </c>
      <c r="F493" s="11" t="str">
        <f t="shared" si="16"/>
        <v>DIESEL COMUM</v>
      </c>
      <c r="G493" s="11"/>
      <c r="H493" s="11">
        <v>104</v>
      </c>
      <c r="I493" s="11"/>
      <c r="J493" s="11">
        <f t="shared" si="17"/>
        <v>0</v>
      </c>
      <c r="K493" s="11">
        <v>154109</v>
      </c>
      <c r="L493" s="11"/>
      <c r="M493" s="13"/>
      <c r="N493" s="11" t="s">
        <v>19</v>
      </c>
      <c r="O493" s="11" t="s">
        <v>20</v>
      </c>
      <c r="P493" s="11">
        <v>487904</v>
      </c>
      <c r="Q493" s="11">
        <f t="shared" si="20"/>
        <v>487819</v>
      </c>
      <c r="R493" s="11">
        <f t="shared" si="21"/>
        <v>4796</v>
      </c>
    </row>
    <row r="494" spans="1:18" ht="12.75" x14ac:dyDescent="0.2">
      <c r="A494" s="8">
        <v>45777.680685671294</v>
      </c>
      <c r="B494" s="9"/>
      <c r="C494" s="10">
        <v>45777</v>
      </c>
      <c r="D494" s="11" t="s">
        <v>68</v>
      </c>
      <c r="E494" s="12">
        <f t="shared" si="15"/>
        <v>122</v>
      </c>
      <c r="F494" s="11" t="str">
        <f t="shared" si="16"/>
        <v>DIESEL COMUM</v>
      </c>
      <c r="G494" s="11"/>
      <c r="H494" s="11">
        <v>172</v>
      </c>
      <c r="I494" s="11"/>
      <c r="J494" s="11">
        <f t="shared" si="17"/>
        <v>0</v>
      </c>
      <c r="K494" s="11">
        <v>104939</v>
      </c>
      <c r="L494" s="11"/>
      <c r="M494" s="13"/>
      <c r="N494" s="11" t="s">
        <v>22</v>
      </c>
      <c r="O494" s="11" t="s">
        <v>20</v>
      </c>
      <c r="P494" s="11">
        <v>488076</v>
      </c>
      <c r="Q494" s="11">
        <f t="shared" si="20"/>
        <v>488076</v>
      </c>
      <c r="R494" s="11">
        <f t="shared" si="21"/>
        <v>4624</v>
      </c>
    </row>
    <row r="495" spans="1:18" ht="12.75" x14ac:dyDescent="0.2">
      <c r="A495" s="15">
        <v>45777.693509861114</v>
      </c>
      <c r="B495" s="16"/>
      <c r="C495" s="10">
        <v>45777</v>
      </c>
      <c r="D495" s="11" t="s">
        <v>87</v>
      </c>
      <c r="E495" s="12">
        <f t="shared" si="15"/>
        <v>122</v>
      </c>
      <c r="F495" s="11" t="str">
        <f t="shared" si="16"/>
        <v>DIESEL COMUM</v>
      </c>
      <c r="G495" s="11"/>
      <c r="H495" s="11">
        <v>411</v>
      </c>
      <c r="I495" s="11"/>
      <c r="J495" s="11">
        <f t="shared" si="17"/>
        <v>0</v>
      </c>
      <c r="K495" s="11">
        <v>23248</v>
      </c>
      <c r="L495" s="11"/>
      <c r="M495" s="13"/>
      <c r="N495" s="11" t="s">
        <v>19</v>
      </c>
      <c r="O495" s="11" t="s">
        <v>20</v>
      </c>
      <c r="P495" s="11">
        <v>488486</v>
      </c>
      <c r="Q495" s="11">
        <f t="shared" si="20"/>
        <v>488487</v>
      </c>
      <c r="R495" s="11">
        <f t="shared" si="21"/>
        <v>4213</v>
      </c>
    </row>
    <row r="496" spans="1:18" ht="12.75" x14ac:dyDescent="0.2">
      <c r="A496" s="8">
        <v>45777.698093993051</v>
      </c>
      <c r="B496" s="9"/>
      <c r="C496" s="10">
        <v>45777</v>
      </c>
      <c r="D496" s="11" t="s">
        <v>81</v>
      </c>
      <c r="E496" s="12">
        <f t="shared" si="15"/>
        <v>122</v>
      </c>
      <c r="F496" s="11" t="str">
        <f t="shared" si="16"/>
        <v>DIESEL COMUM</v>
      </c>
      <c r="G496" s="11"/>
      <c r="H496" s="11">
        <v>102</v>
      </c>
      <c r="I496" s="11"/>
      <c r="J496" s="11">
        <f t="shared" si="17"/>
        <v>0</v>
      </c>
      <c r="K496" s="11">
        <v>474783</v>
      </c>
      <c r="L496" s="11"/>
      <c r="M496" s="13"/>
      <c r="N496" s="11" t="s">
        <v>22</v>
      </c>
      <c r="O496" s="11" t="s">
        <v>20</v>
      </c>
      <c r="P496" s="11">
        <v>488589</v>
      </c>
      <c r="Q496" s="11">
        <f t="shared" si="20"/>
        <v>488588</v>
      </c>
      <c r="R496" s="11">
        <f t="shared" si="21"/>
        <v>4111</v>
      </c>
    </row>
    <row r="497" spans="1:18" ht="12.75" x14ac:dyDescent="0.2">
      <c r="A497" s="15">
        <v>45778.700237534722</v>
      </c>
      <c r="B497" s="16"/>
      <c r="C497" s="10">
        <v>45778</v>
      </c>
      <c r="D497" s="11" t="s">
        <v>29</v>
      </c>
      <c r="E497" s="12">
        <f t="shared" si="15"/>
        <v>122</v>
      </c>
      <c r="F497" s="11" t="str">
        <f t="shared" si="16"/>
        <v>DIESEL COMUM</v>
      </c>
      <c r="G497" s="11"/>
      <c r="H497" s="11">
        <v>210</v>
      </c>
      <c r="I497" s="11"/>
      <c r="J497" s="11">
        <f t="shared" si="17"/>
        <v>0</v>
      </c>
      <c r="K497" s="11">
        <v>270845</v>
      </c>
      <c r="L497" s="11"/>
      <c r="M497" s="13"/>
      <c r="N497" s="11" t="s">
        <v>50</v>
      </c>
      <c r="O497" s="11" t="s">
        <v>20</v>
      </c>
      <c r="P497" s="11">
        <v>489118</v>
      </c>
      <c r="Q497" s="11">
        <f t="shared" si="20"/>
        <v>488799</v>
      </c>
      <c r="R497" s="11">
        <f t="shared" si="21"/>
        <v>3901</v>
      </c>
    </row>
    <row r="498" spans="1:18" ht="12.75" x14ac:dyDescent="0.2">
      <c r="A498" s="8">
        <v>45778.708293738426</v>
      </c>
      <c r="B498" s="9"/>
      <c r="C498" s="10">
        <v>45778</v>
      </c>
      <c r="D498" s="11" t="s">
        <v>30</v>
      </c>
      <c r="E498" s="12">
        <f t="shared" si="15"/>
        <v>122</v>
      </c>
      <c r="F498" s="11" t="str">
        <f t="shared" si="16"/>
        <v>DIESEL COMUM</v>
      </c>
      <c r="G498" s="11"/>
      <c r="H498" s="11">
        <v>32</v>
      </c>
      <c r="I498" s="11"/>
      <c r="J498" s="11">
        <f t="shared" si="17"/>
        <v>0</v>
      </c>
      <c r="K498" s="11">
        <v>245876</v>
      </c>
      <c r="L498" s="11"/>
      <c r="M498" s="13"/>
      <c r="N498" s="11" t="s">
        <v>50</v>
      </c>
      <c r="O498" s="11" t="s">
        <v>20</v>
      </c>
      <c r="P498" s="11">
        <v>489150</v>
      </c>
      <c r="Q498" s="11">
        <f t="shared" si="20"/>
        <v>489150</v>
      </c>
      <c r="R498" s="11">
        <f t="shared" si="21"/>
        <v>3869</v>
      </c>
    </row>
    <row r="499" spans="1:18" ht="12.75" x14ac:dyDescent="0.2">
      <c r="A499" s="15">
        <v>45779.326247245372</v>
      </c>
      <c r="B499" s="16"/>
      <c r="C499" s="10">
        <v>45779</v>
      </c>
      <c r="D499" s="11" t="s">
        <v>90</v>
      </c>
      <c r="E499" s="12">
        <f t="shared" si="15"/>
        <v>122</v>
      </c>
      <c r="F499" s="11" t="str">
        <f t="shared" si="16"/>
        <v>DIESEL COMUM</v>
      </c>
      <c r="G499" s="11"/>
      <c r="H499" s="11">
        <v>320</v>
      </c>
      <c r="I499" s="11"/>
      <c r="J499" s="11">
        <f t="shared" si="17"/>
        <v>0</v>
      </c>
      <c r="K499" s="11">
        <v>44674</v>
      </c>
      <c r="L499" s="11"/>
      <c r="M499" s="13"/>
      <c r="N499" s="11" t="s">
        <v>22</v>
      </c>
      <c r="O499" s="11" t="s">
        <v>20</v>
      </c>
      <c r="P499" s="11">
        <v>489470</v>
      </c>
      <c r="Q499" s="11">
        <f t="shared" si="20"/>
        <v>489470</v>
      </c>
      <c r="R499" s="11">
        <f t="shared" si="21"/>
        <v>3549</v>
      </c>
    </row>
    <row r="500" spans="1:18" ht="12.75" x14ac:dyDescent="0.2">
      <c r="A500" s="8">
        <v>45779.456127476849</v>
      </c>
      <c r="B500" s="9"/>
      <c r="C500" s="10">
        <v>45779</v>
      </c>
      <c r="D500" s="11" t="s">
        <v>93</v>
      </c>
      <c r="E500" s="12">
        <f t="shared" si="15"/>
        <v>122</v>
      </c>
      <c r="F500" s="11" t="str">
        <f t="shared" si="16"/>
        <v>DIESEL COMUM</v>
      </c>
      <c r="G500" s="11"/>
      <c r="H500" s="11">
        <v>675</v>
      </c>
      <c r="I500" s="11"/>
      <c r="J500" s="11">
        <f t="shared" si="17"/>
        <v>0</v>
      </c>
      <c r="K500" s="11">
        <v>82350</v>
      </c>
      <c r="L500" s="11"/>
      <c r="M500" s="13"/>
      <c r="N500" s="11" t="s">
        <v>22</v>
      </c>
      <c r="O500" s="11" t="s">
        <v>20</v>
      </c>
      <c r="P500" s="11">
        <v>490145</v>
      </c>
      <c r="Q500" s="11">
        <f t="shared" si="20"/>
        <v>490145</v>
      </c>
      <c r="R500" s="11">
        <f t="shared" si="21"/>
        <v>2874</v>
      </c>
    </row>
    <row r="501" spans="1:18" ht="12.75" x14ac:dyDescent="0.2">
      <c r="A501" s="15">
        <v>45779.46003613426</v>
      </c>
      <c r="B501" s="16"/>
      <c r="C501" s="10">
        <v>45779</v>
      </c>
      <c r="D501" s="11" t="s">
        <v>81</v>
      </c>
      <c r="E501" s="12">
        <f t="shared" si="15"/>
        <v>122</v>
      </c>
      <c r="F501" s="11" t="str">
        <f t="shared" si="16"/>
        <v>DIESEL COMUM</v>
      </c>
      <c r="G501" s="11"/>
      <c r="H501" s="11">
        <v>50</v>
      </c>
      <c r="I501" s="11"/>
      <c r="J501" s="11">
        <f t="shared" si="17"/>
        <v>0</v>
      </c>
      <c r="K501" s="11">
        <v>474951</v>
      </c>
      <c r="L501" s="11"/>
      <c r="M501" s="13"/>
      <c r="N501" s="11" t="s">
        <v>22</v>
      </c>
      <c r="O501" s="11" t="s">
        <v>20</v>
      </c>
      <c r="P501" s="11">
        <v>490195</v>
      </c>
      <c r="Q501" s="11">
        <f t="shared" si="20"/>
        <v>490195</v>
      </c>
      <c r="R501" s="11">
        <f t="shared" si="21"/>
        <v>2824</v>
      </c>
    </row>
    <row r="502" spans="1:18" ht="12.75" x14ac:dyDescent="0.2">
      <c r="A502" s="8">
        <v>45779.502260289351</v>
      </c>
      <c r="B502" s="9"/>
      <c r="C502" s="10">
        <v>45777</v>
      </c>
      <c r="D502" s="11" t="s">
        <v>70</v>
      </c>
      <c r="E502" s="12">
        <f t="shared" si="15"/>
        <v>122</v>
      </c>
      <c r="F502" s="11" t="str">
        <f t="shared" si="16"/>
        <v>DIESEL COMUM</v>
      </c>
      <c r="G502" s="11"/>
      <c r="H502" s="11">
        <v>320</v>
      </c>
      <c r="I502" s="11"/>
      <c r="J502" s="11">
        <f t="shared" si="17"/>
        <v>0</v>
      </c>
      <c r="K502" s="11">
        <v>102977</v>
      </c>
      <c r="L502" s="11"/>
      <c r="M502" s="13"/>
      <c r="N502" s="11" t="s">
        <v>19</v>
      </c>
      <c r="O502" s="11" t="s">
        <v>20</v>
      </c>
      <c r="P502" s="11">
        <v>488908</v>
      </c>
      <c r="Q502" s="11">
        <f t="shared" si="20"/>
        <v>490515</v>
      </c>
      <c r="R502" s="11">
        <f t="shared" si="21"/>
        <v>2504</v>
      </c>
    </row>
    <row r="503" spans="1:18" ht="12.75" x14ac:dyDescent="0.2">
      <c r="A503" s="15">
        <v>45779.663853935184</v>
      </c>
      <c r="B503" s="16"/>
      <c r="C503" s="10">
        <v>45779</v>
      </c>
      <c r="D503" s="11" t="s">
        <v>23</v>
      </c>
      <c r="E503" s="12">
        <f t="shared" si="15"/>
        <v>122</v>
      </c>
      <c r="F503" s="11" t="str">
        <f t="shared" si="16"/>
        <v>DIESEL COMUM</v>
      </c>
      <c r="G503" s="11"/>
      <c r="H503" s="11">
        <v>100</v>
      </c>
      <c r="I503" s="11"/>
      <c r="J503" s="11">
        <f t="shared" si="17"/>
        <v>0</v>
      </c>
      <c r="K503" s="11">
        <v>742275</v>
      </c>
      <c r="L503" s="11"/>
      <c r="M503" s="13"/>
      <c r="N503" s="11" t="s">
        <v>97</v>
      </c>
      <c r="O503" s="11" t="s">
        <v>20</v>
      </c>
      <c r="P503" s="11">
        <v>490432</v>
      </c>
      <c r="Q503" s="11">
        <f t="shared" si="20"/>
        <v>489008</v>
      </c>
      <c r="R503" s="11">
        <f t="shared" si="21"/>
        <v>2404</v>
      </c>
    </row>
    <row r="504" spans="1:18" ht="12.75" x14ac:dyDescent="0.2">
      <c r="A504" s="8">
        <v>45779.664344004632</v>
      </c>
      <c r="B504" s="9"/>
      <c r="C504" s="10">
        <v>45779</v>
      </c>
      <c r="D504" s="11" t="s">
        <v>25</v>
      </c>
      <c r="E504" s="12">
        <f t="shared" si="15"/>
        <v>122</v>
      </c>
      <c r="F504" s="11" t="str">
        <f t="shared" si="16"/>
        <v>DIESEL COMUM</v>
      </c>
      <c r="G504" s="11"/>
      <c r="H504" s="11">
        <v>35</v>
      </c>
      <c r="I504" s="11"/>
      <c r="J504" s="11">
        <f t="shared" si="17"/>
        <v>0</v>
      </c>
      <c r="K504" s="11">
        <v>512029</v>
      </c>
      <c r="L504" s="11"/>
      <c r="M504" s="13"/>
      <c r="N504" s="11" t="s">
        <v>97</v>
      </c>
      <c r="O504" s="11" t="s">
        <v>20</v>
      </c>
      <c r="P504" s="11">
        <v>490467</v>
      </c>
      <c r="Q504" s="11">
        <f t="shared" si="20"/>
        <v>490467</v>
      </c>
      <c r="R504" s="11">
        <f t="shared" si="21"/>
        <v>2369</v>
      </c>
    </row>
    <row r="505" spans="1:18" ht="12.75" x14ac:dyDescent="0.2">
      <c r="A505" s="15">
        <v>45779.664853645838</v>
      </c>
      <c r="B505" s="16"/>
      <c r="C505" s="10">
        <v>45779</v>
      </c>
      <c r="D505" s="11" t="s">
        <v>32</v>
      </c>
      <c r="E505" s="12">
        <f t="shared" si="15"/>
        <v>122</v>
      </c>
      <c r="F505" s="11" t="str">
        <f t="shared" si="16"/>
        <v>DIESEL COMUM</v>
      </c>
      <c r="G505" s="11"/>
      <c r="H505" s="11">
        <v>335</v>
      </c>
      <c r="I505" s="11"/>
      <c r="J505" s="11">
        <f t="shared" si="17"/>
        <v>0</v>
      </c>
      <c r="K505" s="11">
        <v>15838</v>
      </c>
      <c r="L505" s="11"/>
      <c r="M505" s="13"/>
      <c r="N505" s="11" t="s">
        <v>97</v>
      </c>
      <c r="O505" s="11" t="s">
        <v>20</v>
      </c>
      <c r="P505" s="11">
        <v>490802</v>
      </c>
      <c r="Q505" s="11">
        <f t="shared" si="20"/>
        <v>490802</v>
      </c>
      <c r="R505" s="11">
        <f t="shared" si="21"/>
        <v>2034</v>
      </c>
    </row>
    <row r="506" spans="1:18" ht="12.75" x14ac:dyDescent="0.2">
      <c r="A506" s="8">
        <v>45779.667081296298</v>
      </c>
      <c r="B506" s="9"/>
      <c r="C506" s="10">
        <v>45779</v>
      </c>
      <c r="D506" s="11" t="s">
        <v>36</v>
      </c>
      <c r="E506" s="12">
        <f t="shared" si="15"/>
        <v>122</v>
      </c>
      <c r="F506" s="11" t="str">
        <f t="shared" si="16"/>
        <v>DIESEL COMUM</v>
      </c>
      <c r="G506" s="11"/>
      <c r="H506" s="11">
        <v>45</v>
      </c>
      <c r="I506" s="11"/>
      <c r="J506" s="11">
        <f t="shared" si="17"/>
        <v>0</v>
      </c>
      <c r="K506" s="11">
        <v>488979</v>
      </c>
      <c r="L506" s="11"/>
      <c r="M506" s="13"/>
      <c r="N506" s="11" t="s">
        <v>97</v>
      </c>
      <c r="O506" s="11" t="s">
        <v>20</v>
      </c>
      <c r="P506" s="11">
        <v>490847</v>
      </c>
      <c r="Q506" s="11">
        <f t="shared" si="20"/>
        <v>490847</v>
      </c>
      <c r="R506" s="11">
        <f t="shared" si="21"/>
        <v>1989</v>
      </c>
    </row>
    <row r="507" spans="1:18" ht="12.75" x14ac:dyDescent="0.2">
      <c r="A507" s="15">
        <v>45779.667547256948</v>
      </c>
      <c r="B507" s="16"/>
      <c r="C507" s="10">
        <v>45779</v>
      </c>
      <c r="D507" s="11" t="s">
        <v>49</v>
      </c>
      <c r="E507" s="12">
        <f t="shared" si="15"/>
        <v>122</v>
      </c>
      <c r="F507" s="11" t="str">
        <f t="shared" si="16"/>
        <v>DIESEL COMUM</v>
      </c>
      <c r="G507" s="11"/>
      <c r="H507" s="11">
        <v>270</v>
      </c>
      <c r="I507" s="11"/>
      <c r="J507" s="11">
        <f t="shared" si="17"/>
        <v>0</v>
      </c>
      <c r="K507" s="11">
        <v>102930</v>
      </c>
      <c r="L507" s="11"/>
      <c r="M507" s="13"/>
      <c r="N507" s="11" t="s">
        <v>97</v>
      </c>
      <c r="O507" s="11" t="s">
        <v>20</v>
      </c>
      <c r="P507" s="11">
        <v>491117</v>
      </c>
      <c r="Q507" s="11">
        <f t="shared" si="20"/>
        <v>491117</v>
      </c>
      <c r="R507" s="11">
        <f t="shared" si="21"/>
        <v>1719</v>
      </c>
    </row>
    <row r="508" spans="1:18" ht="12.75" x14ac:dyDescent="0.2">
      <c r="A508" s="8">
        <v>45779.781059236113</v>
      </c>
      <c r="B508" s="9"/>
      <c r="C508" s="10">
        <v>45779</v>
      </c>
      <c r="D508" s="11" t="s">
        <v>95</v>
      </c>
      <c r="E508" s="12">
        <f t="shared" si="15"/>
        <v>122</v>
      </c>
      <c r="F508" s="11" t="str">
        <f t="shared" si="16"/>
        <v>DIESEL COMUM</v>
      </c>
      <c r="G508" s="11"/>
      <c r="H508" s="11">
        <v>58</v>
      </c>
      <c r="I508" s="11"/>
      <c r="J508" s="11">
        <f t="shared" si="17"/>
        <v>0</v>
      </c>
      <c r="K508" s="11">
        <v>349802</v>
      </c>
      <c r="L508" s="11"/>
      <c r="M508" s="13"/>
      <c r="N508" s="11" t="s">
        <v>50</v>
      </c>
      <c r="O508" s="11" t="s">
        <v>20</v>
      </c>
      <c r="P508" s="11">
        <v>491176</v>
      </c>
      <c r="Q508" s="11">
        <f t="shared" si="20"/>
        <v>491175</v>
      </c>
      <c r="R508" s="11">
        <f t="shared" si="21"/>
        <v>1661</v>
      </c>
    </row>
    <row r="509" spans="1:18" ht="12.75" x14ac:dyDescent="0.2">
      <c r="A509" s="15">
        <v>45751.692901435184</v>
      </c>
      <c r="B509" s="16"/>
      <c r="C509" s="10">
        <v>45751</v>
      </c>
      <c r="D509" s="11" t="s">
        <v>47</v>
      </c>
      <c r="E509" s="12">
        <f t="shared" si="15"/>
        <v>122</v>
      </c>
      <c r="F509" s="11" t="str">
        <f t="shared" si="16"/>
        <v>DIESEL COMUM</v>
      </c>
      <c r="G509" s="11"/>
      <c r="H509" s="11">
        <v>321</v>
      </c>
      <c r="I509" s="11"/>
      <c r="J509" s="11">
        <f t="shared" si="17"/>
        <v>0</v>
      </c>
      <c r="K509" s="11">
        <v>664666</v>
      </c>
      <c r="L509" s="11"/>
      <c r="M509" s="13"/>
      <c r="N509" s="11" t="s">
        <v>22</v>
      </c>
      <c r="O509" s="11" t="s">
        <v>20</v>
      </c>
      <c r="P509" s="11">
        <v>467333</v>
      </c>
      <c r="Q509" s="11">
        <f t="shared" si="20"/>
        <v>491497</v>
      </c>
      <c r="R509" s="11">
        <f t="shared" si="21"/>
        <v>1340</v>
      </c>
    </row>
    <row r="510" spans="1:18" ht="12.75" x14ac:dyDescent="0.2">
      <c r="A510" s="8">
        <v>45782.367708495367</v>
      </c>
      <c r="B510" s="9"/>
      <c r="C510" s="10">
        <v>45782</v>
      </c>
      <c r="D510" s="11" t="s">
        <v>76</v>
      </c>
      <c r="E510" s="12">
        <f t="shared" si="15"/>
        <v>122</v>
      </c>
      <c r="F510" s="11" t="str">
        <f t="shared" si="16"/>
        <v>DIESEL COMUM</v>
      </c>
      <c r="G510" s="11"/>
      <c r="H510" s="11">
        <v>65</v>
      </c>
      <c r="I510" s="11"/>
      <c r="J510" s="11">
        <f t="shared" si="17"/>
        <v>0</v>
      </c>
      <c r="K510" s="11">
        <v>191161</v>
      </c>
      <c r="L510" s="11"/>
      <c r="M510" s="13"/>
      <c r="N510" s="11" t="s">
        <v>28</v>
      </c>
      <c r="O510" s="11" t="s">
        <v>20</v>
      </c>
      <c r="P510" s="11">
        <v>491461</v>
      </c>
      <c r="Q510" s="11">
        <f t="shared" si="20"/>
        <v>467398</v>
      </c>
      <c r="R510" s="11">
        <f t="shared" si="21"/>
        <v>1275</v>
      </c>
    </row>
    <row r="511" spans="1:18" ht="12.75" x14ac:dyDescent="0.2">
      <c r="A511" s="15">
        <v>45782.377289837968</v>
      </c>
      <c r="B511" s="16"/>
      <c r="C511" s="10">
        <v>45782</v>
      </c>
      <c r="D511" s="11" t="s">
        <v>68</v>
      </c>
      <c r="E511" s="12">
        <f t="shared" si="15"/>
        <v>122</v>
      </c>
      <c r="F511" s="11" t="str">
        <f t="shared" si="16"/>
        <v>DIESEL COMUM</v>
      </c>
      <c r="G511" s="11"/>
      <c r="H511" s="11">
        <v>102</v>
      </c>
      <c r="I511" s="11"/>
      <c r="J511" s="11">
        <f t="shared" si="17"/>
        <v>0</v>
      </c>
      <c r="K511" s="11">
        <v>105417</v>
      </c>
      <c r="L511" s="11"/>
      <c r="M511" s="13"/>
      <c r="N511" s="11" t="s">
        <v>28</v>
      </c>
      <c r="O511" s="11" t="s">
        <v>20</v>
      </c>
      <c r="P511" s="11">
        <v>491563</v>
      </c>
      <c r="Q511" s="11">
        <f t="shared" si="20"/>
        <v>491563</v>
      </c>
      <c r="R511" s="11">
        <f t="shared" si="21"/>
        <v>1173</v>
      </c>
    </row>
    <row r="512" spans="1:18" ht="12.75" x14ac:dyDescent="0.2">
      <c r="A512" s="8">
        <v>45782.468917986116</v>
      </c>
      <c r="B512" s="9"/>
      <c r="C512" s="10">
        <v>45782</v>
      </c>
      <c r="D512" s="11" t="s">
        <v>89</v>
      </c>
      <c r="E512" s="12">
        <f t="shared" ref="E512:E766" si="22">100+22</f>
        <v>122</v>
      </c>
      <c r="F512" s="11" t="str">
        <f t="shared" ref="F512:F766" si="23">IF(E512=122,"DIESEL COMUM",IF(E512=159,"GASOLINA COMUM"))</f>
        <v>DIESEL COMUM</v>
      </c>
      <c r="G512" s="11"/>
      <c r="H512" s="11">
        <v>422</v>
      </c>
      <c r="I512" s="11"/>
      <c r="J512" s="11">
        <f t="shared" ref="J512:J766" si="24">I512*H512</f>
        <v>0</v>
      </c>
      <c r="K512" s="11">
        <v>30799</v>
      </c>
      <c r="L512" s="11"/>
      <c r="M512" s="13"/>
      <c r="N512" s="11" t="s">
        <v>28</v>
      </c>
      <c r="O512" s="11" t="s">
        <v>20</v>
      </c>
      <c r="P512" s="11">
        <v>491985</v>
      </c>
      <c r="Q512" s="11">
        <f t="shared" si="20"/>
        <v>491985</v>
      </c>
      <c r="R512" s="11">
        <f t="shared" si="21"/>
        <v>751</v>
      </c>
    </row>
    <row r="513" spans="1:18" ht="12.75" x14ac:dyDescent="0.2">
      <c r="A513" s="15">
        <v>45782.646606377311</v>
      </c>
      <c r="B513" s="16"/>
      <c r="C513" s="10">
        <v>45782</v>
      </c>
      <c r="D513" s="11" t="s">
        <v>72</v>
      </c>
      <c r="E513" s="12">
        <f t="shared" si="22"/>
        <v>122</v>
      </c>
      <c r="F513" s="11" t="str">
        <f t="shared" si="23"/>
        <v>DIESEL COMUM</v>
      </c>
      <c r="G513" s="11"/>
      <c r="H513" s="11">
        <v>143</v>
      </c>
      <c r="I513" s="11"/>
      <c r="J513" s="11">
        <f t="shared" si="24"/>
        <v>0</v>
      </c>
      <c r="K513" s="11">
        <v>764176</v>
      </c>
      <c r="L513" s="11"/>
      <c r="M513" s="13"/>
      <c r="N513" s="11" t="s">
        <v>28</v>
      </c>
      <c r="O513" s="11" t="s">
        <v>20</v>
      </c>
      <c r="P513" s="11">
        <v>492128</v>
      </c>
      <c r="Q513" s="11">
        <f t="shared" si="20"/>
        <v>492128</v>
      </c>
      <c r="R513" s="11">
        <f t="shared" si="21"/>
        <v>608</v>
      </c>
    </row>
    <row r="514" spans="1:18" ht="12.75" x14ac:dyDescent="0.2">
      <c r="A514" s="8">
        <v>45782.651847893518</v>
      </c>
      <c r="B514" s="9"/>
      <c r="C514" s="10">
        <v>45782</v>
      </c>
      <c r="D514" s="11" t="s">
        <v>56</v>
      </c>
      <c r="E514" s="12">
        <f t="shared" si="22"/>
        <v>122</v>
      </c>
      <c r="F514" s="11" t="str">
        <f t="shared" si="23"/>
        <v>DIESEL COMUM</v>
      </c>
      <c r="G514" s="11"/>
      <c r="H514" s="11">
        <v>8</v>
      </c>
      <c r="I514" s="11"/>
      <c r="J514" s="11">
        <f t="shared" si="24"/>
        <v>0</v>
      </c>
      <c r="K514" s="11">
        <v>246337</v>
      </c>
      <c r="L514" s="11"/>
      <c r="M514" s="13"/>
      <c r="N514" s="11" t="s">
        <v>28</v>
      </c>
      <c r="O514" s="11" t="s">
        <v>20</v>
      </c>
      <c r="P514" s="11">
        <v>492136</v>
      </c>
      <c r="Q514" s="11">
        <f t="shared" si="20"/>
        <v>492136</v>
      </c>
      <c r="R514" s="11">
        <f t="shared" si="21"/>
        <v>600</v>
      </c>
    </row>
    <row r="515" spans="1:18" ht="12.75" x14ac:dyDescent="0.2">
      <c r="A515" s="15">
        <v>45782.654570474537</v>
      </c>
      <c r="B515" s="16"/>
      <c r="C515" s="10">
        <v>45782</v>
      </c>
      <c r="D515" s="11" t="s">
        <v>82</v>
      </c>
      <c r="E515" s="12">
        <f t="shared" si="22"/>
        <v>122</v>
      </c>
      <c r="F515" s="11" t="str">
        <f t="shared" si="23"/>
        <v>DIESEL COMUM</v>
      </c>
      <c r="G515" s="11"/>
      <c r="H515" s="11">
        <v>55</v>
      </c>
      <c r="I515" s="11"/>
      <c r="J515" s="11">
        <f t="shared" si="24"/>
        <v>0</v>
      </c>
      <c r="K515" s="11">
        <v>8668</v>
      </c>
      <c r="L515" s="11"/>
      <c r="M515" s="13"/>
      <c r="N515" s="11" t="s">
        <v>28</v>
      </c>
      <c r="O515" s="11" t="s">
        <v>20</v>
      </c>
      <c r="P515" s="11">
        <v>492191</v>
      </c>
      <c r="Q515" s="11">
        <f t="shared" si="20"/>
        <v>492191</v>
      </c>
      <c r="R515" s="11">
        <f t="shared" si="21"/>
        <v>545</v>
      </c>
    </row>
    <row r="516" spans="1:18" ht="12.75" x14ac:dyDescent="0.2">
      <c r="A516" s="8">
        <v>45782.700311018518</v>
      </c>
      <c r="B516" s="9"/>
      <c r="C516" s="10">
        <v>45782</v>
      </c>
      <c r="D516" s="11" t="s">
        <v>26</v>
      </c>
      <c r="E516" s="12">
        <f t="shared" si="22"/>
        <v>122</v>
      </c>
      <c r="F516" s="11" t="str">
        <f t="shared" si="23"/>
        <v>DIESEL COMUM</v>
      </c>
      <c r="G516" s="11"/>
      <c r="H516" s="11">
        <v>100</v>
      </c>
      <c r="I516" s="11"/>
      <c r="J516" s="11">
        <f t="shared" si="24"/>
        <v>0</v>
      </c>
      <c r="K516" s="11">
        <v>448139</v>
      </c>
      <c r="L516" s="11"/>
      <c r="M516" s="13"/>
      <c r="N516" s="11" t="s">
        <v>28</v>
      </c>
      <c r="O516" s="11" t="s">
        <v>20</v>
      </c>
      <c r="P516" s="11">
        <v>492291</v>
      </c>
      <c r="Q516" s="11">
        <f t="shared" si="20"/>
        <v>492291</v>
      </c>
      <c r="R516" s="11">
        <f t="shared" si="21"/>
        <v>445</v>
      </c>
    </row>
    <row r="517" spans="1:18" ht="12.75" x14ac:dyDescent="0.2">
      <c r="A517" s="15">
        <v>45783.353855624999</v>
      </c>
      <c r="B517" s="16"/>
      <c r="C517" s="10">
        <v>45783</v>
      </c>
      <c r="D517" s="11" t="s">
        <v>21</v>
      </c>
      <c r="E517" s="12">
        <f t="shared" si="22"/>
        <v>122</v>
      </c>
      <c r="F517" s="11" t="str">
        <f t="shared" si="23"/>
        <v>DIESEL COMUM</v>
      </c>
      <c r="G517" s="11"/>
      <c r="H517" s="11">
        <v>20</v>
      </c>
      <c r="I517" s="11"/>
      <c r="J517" s="11">
        <f t="shared" si="24"/>
        <v>0</v>
      </c>
      <c r="K517" s="11">
        <v>406079</v>
      </c>
      <c r="L517" s="11"/>
      <c r="M517" s="13"/>
      <c r="N517" s="11" t="s">
        <v>28</v>
      </c>
      <c r="O517" s="11" t="s">
        <v>20</v>
      </c>
      <c r="P517" s="11">
        <v>492311</v>
      </c>
      <c r="Q517" s="11">
        <f t="shared" si="20"/>
        <v>492311</v>
      </c>
      <c r="R517" s="11">
        <f t="shared" si="21"/>
        <v>425</v>
      </c>
    </row>
    <row r="518" spans="1:18" ht="12.75" x14ac:dyDescent="0.2">
      <c r="A518" s="8">
        <v>45783.438300798611</v>
      </c>
      <c r="B518" s="9"/>
      <c r="C518" s="10">
        <v>45783</v>
      </c>
      <c r="D518" s="11" t="s">
        <v>36</v>
      </c>
      <c r="E518" s="12">
        <f t="shared" si="22"/>
        <v>122</v>
      </c>
      <c r="F518" s="11" t="str">
        <f t="shared" si="23"/>
        <v>DIESEL COMUM</v>
      </c>
      <c r="G518" s="11"/>
      <c r="H518" s="11">
        <v>95</v>
      </c>
      <c r="I518" s="11"/>
      <c r="J518" s="11">
        <f t="shared" si="24"/>
        <v>0</v>
      </c>
      <c r="K518" s="11">
        <v>489507</v>
      </c>
      <c r="L518" s="11"/>
      <c r="M518" s="13"/>
      <c r="N518" s="11" t="s">
        <v>28</v>
      </c>
      <c r="O518" s="11" t="s">
        <v>20</v>
      </c>
      <c r="P518" s="11">
        <v>492406</v>
      </c>
      <c r="Q518" s="11">
        <f t="shared" si="20"/>
        <v>492406</v>
      </c>
      <c r="R518" s="11">
        <f t="shared" si="21"/>
        <v>330</v>
      </c>
    </row>
    <row r="519" spans="1:18" ht="12.75" x14ac:dyDescent="0.2">
      <c r="A519" s="15">
        <v>45783.442463888889</v>
      </c>
      <c r="B519" s="16"/>
      <c r="C519" s="10">
        <v>45783</v>
      </c>
      <c r="D519" s="11" t="s">
        <v>39</v>
      </c>
      <c r="E519" s="12">
        <f t="shared" si="22"/>
        <v>122</v>
      </c>
      <c r="F519" s="11" t="str">
        <f t="shared" si="23"/>
        <v>DIESEL COMUM</v>
      </c>
      <c r="G519" s="11"/>
      <c r="H519" s="11">
        <v>6000</v>
      </c>
      <c r="I519" s="11"/>
      <c r="J519" s="11">
        <f t="shared" si="24"/>
        <v>0</v>
      </c>
      <c r="K519" s="11" t="s">
        <v>39</v>
      </c>
      <c r="L519" s="11"/>
      <c r="M519" s="13"/>
      <c r="N519" s="11" t="s">
        <v>28</v>
      </c>
      <c r="O519" s="11" t="s">
        <v>41</v>
      </c>
      <c r="P519" s="11" t="s">
        <v>39</v>
      </c>
      <c r="Q519" s="11"/>
      <c r="R519" s="11">
        <f t="shared" si="21"/>
        <v>6330</v>
      </c>
    </row>
    <row r="520" spans="1:18" ht="12.75" x14ac:dyDescent="0.2">
      <c r="A520" s="8">
        <v>45784.342593622685</v>
      </c>
      <c r="B520" s="9"/>
      <c r="C520" s="10">
        <v>45784</v>
      </c>
      <c r="D520" s="11" t="s">
        <v>35</v>
      </c>
      <c r="E520" s="12">
        <f t="shared" si="22"/>
        <v>122</v>
      </c>
      <c r="F520" s="11" t="str">
        <f t="shared" si="23"/>
        <v>DIESEL COMUM</v>
      </c>
      <c r="G520" s="11"/>
      <c r="H520" s="11">
        <v>409</v>
      </c>
      <c r="I520" s="11"/>
      <c r="J520" s="11">
        <f t="shared" si="24"/>
        <v>0</v>
      </c>
      <c r="K520" s="11">
        <v>45806</v>
      </c>
      <c r="L520" s="11"/>
      <c r="M520" s="13"/>
      <c r="N520" s="11" t="s">
        <v>50</v>
      </c>
      <c r="O520" s="11" t="s">
        <v>20</v>
      </c>
      <c r="P520" s="11">
        <v>492836</v>
      </c>
      <c r="Q520" s="11">
        <f>P518+H520</f>
        <v>492815</v>
      </c>
      <c r="R520" s="11">
        <f t="shared" si="21"/>
        <v>5921</v>
      </c>
    </row>
    <row r="521" spans="1:18" ht="12.75" x14ac:dyDescent="0.2">
      <c r="A521" s="15">
        <v>45784.348673252316</v>
      </c>
      <c r="B521" s="16"/>
      <c r="C521" s="10">
        <v>45784</v>
      </c>
      <c r="D521" s="11" t="s">
        <v>21</v>
      </c>
      <c r="E521" s="12">
        <f t="shared" si="22"/>
        <v>122</v>
      </c>
      <c r="F521" s="11" t="str">
        <f t="shared" si="23"/>
        <v>DIESEL COMUM</v>
      </c>
      <c r="G521" s="11"/>
      <c r="H521" s="11">
        <v>82</v>
      </c>
      <c r="I521" s="11"/>
      <c r="J521" s="11">
        <f t="shared" si="24"/>
        <v>0</v>
      </c>
      <c r="K521" s="11">
        <v>406181</v>
      </c>
      <c r="L521" s="11"/>
      <c r="M521" s="13"/>
      <c r="N521" s="11" t="s">
        <v>51</v>
      </c>
      <c r="O521" s="11" t="s">
        <v>20</v>
      </c>
      <c r="P521" s="11">
        <v>492918</v>
      </c>
      <c r="Q521" s="11">
        <f t="shared" ref="Q521:Q546" si="25">P520+H521</f>
        <v>492918</v>
      </c>
      <c r="R521" s="11">
        <f t="shared" si="21"/>
        <v>5839</v>
      </c>
    </row>
    <row r="522" spans="1:18" ht="12.75" x14ac:dyDescent="0.2">
      <c r="A522" s="8">
        <v>45784.60375800926</v>
      </c>
      <c r="B522" s="9"/>
      <c r="C522" s="10">
        <v>45784</v>
      </c>
      <c r="D522" s="11" t="s">
        <v>27</v>
      </c>
      <c r="E522" s="12">
        <f t="shared" si="22"/>
        <v>122</v>
      </c>
      <c r="F522" s="11" t="str">
        <f t="shared" si="23"/>
        <v>DIESEL COMUM</v>
      </c>
      <c r="G522" s="11"/>
      <c r="H522" s="11">
        <v>142</v>
      </c>
      <c r="I522" s="11"/>
      <c r="J522" s="11">
        <f t="shared" si="24"/>
        <v>0</v>
      </c>
      <c r="K522" s="11">
        <v>106456</v>
      </c>
      <c r="L522" s="11"/>
      <c r="M522" s="13"/>
      <c r="N522" s="11" t="s">
        <v>50</v>
      </c>
      <c r="O522" s="11" t="s">
        <v>20</v>
      </c>
      <c r="P522" s="11">
        <v>493060</v>
      </c>
      <c r="Q522" s="11">
        <f t="shared" si="25"/>
        <v>493060</v>
      </c>
      <c r="R522" s="11">
        <f t="shared" si="21"/>
        <v>5697</v>
      </c>
    </row>
    <row r="523" spans="1:18" ht="12.75" x14ac:dyDescent="0.2">
      <c r="A523" s="15">
        <v>45784.701864317132</v>
      </c>
      <c r="B523" s="16"/>
      <c r="C523" s="10">
        <v>45784</v>
      </c>
      <c r="D523" s="11" t="s">
        <v>52</v>
      </c>
      <c r="E523" s="12">
        <f t="shared" si="22"/>
        <v>122</v>
      </c>
      <c r="F523" s="11" t="str">
        <f t="shared" si="23"/>
        <v>DIESEL COMUM</v>
      </c>
      <c r="G523" s="11"/>
      <c r="H523" s="11">
        <v>307</v>
      </c>
      <c r="I523" s="11"/>
      <c r="J523" s="11">
        <f t="shared" si="24"/>
        <v>0</v>
      </c>
      <c r="K523" s="11">
        <v>104372</v>
      </c>
      <c r="L523" s="11"/>
      <c r="M523" s="13"/>
      <c r="N523" s="11" t="s">
        <v>50</v>
      </c>
      <c r="O523" s="11" t="s">
        <v>20</v>
      </c>
      <c r="P523" s="11">
        <v>493367</v>
      </c>
      <c r="Q523" s="11">
        <f t="shared" si="25"/>
        <v>493367</v>
      </c>
      <c r="R523" s="11">
        <f t="shared" si="21"/>
        <v>5390</v>
      </c>
    </row>
    <row r="524" spans="1:18" ht="12.75" x14ac:dyDescent="0.2">
      <c r="A524" s="8">
        <v>45784.703522870375</v>
      </c>
      <c r="B524" s="9"/>
      <c r="C524" s="10">
        <v>45784</v>
      </c>
      <c r="D524" s="11" t="s">
        <v>24</v>
      </c>
      <c r="E524" s="12">
        <f t="shared" si="22"/>
        <v>122</v>
      </c>
      <c r="F524" s="11" t="str">
        <f t="shared" si="23"/>
        <v>DIESEL COMUM</v>
      </c>
      <c r="G524" s="11"/>
      <c r="H524" s="11">
        <v>119</v>
      </c>
      <c r="I524" s="11"/>
      <c r="J524" s="11">
        <f t="shared" si="24"/>
        <v>0</v>
      </c>
      <c r="K524" s="11">
        <v>475355</v>
      </c>
      <c r="L524" s="11"/>
      <c r="M524" s="13"/>
      <c r="N524" s="11" t="s">
        <v>50</v>
      </c>
      <c r="O524" s="11" t="s">
        <v>20</v>
      </c>
      <c r="P524" s="11">
        <v>493486</v>
      </c>
      <c r="Q524" s="11">
        <f t="shared" si="25"/>
        <v>493486</v>
      </c>
      <c r="R524" s="11">
        <f t="shared" si="21"/>
        <v>5271</v>
      </c>
    </row>
    <row r="525" spans="1:18" ht="12.75" x14ac:dyDescent="0.2">
      <c r="A525" s="15">
        <v>45785.326684907406</v>
      </c>
      <c r="B525" s="16"/>
      <c r="C525" s="10">
        <v>45785</v>
      </c>
      <c r="D525" s="11" t="s">
        <v>47</v>
      </c>
      <c r="E525" s="12">
        <f t="shared" si="22"/>
        <v>122</v>
      </c>
      <c r="F525" s="11" t="str">
        <f t="shared" si="23"/>
        <v>DIESEL COMUM</v>
      </c>
      <c r="G525" s="11"/>
      <c r="H525" s="11">
        <v>290</v>
      </c>
      <c r="I525" s="11"/>
      <c r="J525" s="11">
        <f t="shared" si="24"/>
        <v>0</v>
      </c>
      <c r="K525" s="11">
        <v>672541</v>
      </c>
      <c r="L525" s="11"/>
      <c r="M525" s="13"/>
      <c r="N525" s="11" t="s">
        <v>51</v>
      </c>
      <c r="O525" s="11" t="s">
        <v>20</v>
      </c>
      <c r="P525" s="11">
        <v>493776</v>
      </c>
      <c r="Q525" s="11">
        <f t="shared" si="25"/>
        <v>493776</v>
      </c>
      <c r="R525" s="11">
        <f t="shared" si="21"/>
        <v>4981</v>
      </c>
    </row>
    <row r="526" spans="1:18" ht="12.75" x14ac:dyDescent="0.2">
      <c r="A526" s="8">
        <v>45785.60629275463</v>
      </c>
      <c r="B526" s="9"/>
      <c r="C526" s="10">
        <v>45785</v>
      </c>
      <c r="D526" s="11" t="s">
        <v>36</v>
      </c>
      <c r="E526" s="12">
        <f t="shared" si="22"/>
        <v>122</v>
      </c>
      <c r="F526" s="11" t="str">
        <f t="shared" si="23"/>
        <v>DIESEL COMUM</v>
      </c>
      <c r="G526" s="11"/>
      <c r="H526" s="11">
        <v>75</v>
      </c>
      <c r="I526" s="11"/>
      <c r="J526" s="11">
        <f t="shared" si="24"/>
        <v>0</v>
      </c>
      <c r="K526" s="11">
        <v>489952</v>
      </c>
      <c r="L526" s="11"/>
      <c r="M526" s="13"/>
      <c r="N526" s="11" t="s">
        <v>50</v>
      </c>
      <c r="O526" s="11" t="s">
        <v>20</v>
      </c>
      <c r="P526" s="11">
        <v>493851</v>
      </c>
      <c r="Q526" s="11">
        <f t="shared" si="25"/>
        <v>493851</v>
      </c>
      <c r="R526" s="11">
        <f t="shared" si="21"/>
        <v>4906</v>
      </c>
    </row>
    <row r="527" spans="1:18" ht="12.75" x14ac:dyDescent="0.2">
      <c r="A527" s="15">
        <v>45785.686628599535</v>
      </c>
      <c r="B527" s="16"/>
      <c r="C527" s="10">
        <v>45785</v>
      </c>
      <c r="D527" s="11" t="s">
        <v>75</v>
      </c>
      <c r="E527" s="12">
        <f t="shared" si="22"/>
        <v>122</v>
      </c>
      <c r="F527" s="11" t="str">
        <f t="shared" si="23"/>
        <v>DIESEL COMUM</v>
      </c>
      <c r="G527" s="11"/>
      <c r="H527" s="11">
        <v>238</v>
      </c>
      <c r="I527" s="11"/>
      <c r="J527" s="11">
        <f t="shared" si="24"/>
        <v>0</v>
      </c>
      <c r="K527" s="11">
        <v>76430</v>
      </c>
      <c r="L527" s="11"/>
      <c r="M527" s="13"/>
      <c r="N527" s="11" t="s">
        <v>28</v>
      </c>
      <c r="O527" s="11" t="s">
        <v>20</v>
      </c>
      <c r="P527" s="11">
        <v>494090</v>
      </c>
      <c r="Q527" s="11">
        <f t="shared" si="25"/>
        <v>494089</v>
      </c>
      <c r="R527" s="11">
        <f t="shared" si="21"/>
        <v>4668</v>
      </c>
    </row>
    <row r="528" spans="1:18" ht="12.75" x14ac:dyDescent="0.2">
      <c r="A528" s="8">
        <v>45785.693706932871</v>
      </c>
      <c r="B528" s="9"/>
      <c r="C528" s="10">
        <v>45785</v>
      </c>
      <c r="D528" s="11" t="s">
        <v>26</v>
      </c>
      <c r="E528" s="12">
        <f t="shared" si="22"/>
        <v>122</v>
      </c>
      <c r="F528" s="11" t="str">
        <f t="shared" si="23"/>
        <v>DIESEL COMUM</v>
      </c>
      <c r="G528" s="11"/>
      <c r="H528" s="11">
        <v>230</v>
      </c>
      <c r="I528" s="11"/>
      <c r="J528" s="11">
        <f t="shared" si="24"/>
        <v>0</v>
      </c>
      <c r="K528" s="11">
        <v>449418</v>
      </c>
      <c r="L528" s="11"/>
      <c r="M528" s="13"/>
      <c r="N528" s="11" t="s">
        <v>28</v>
      </c>
      <c r="O528" s="11" t="s">
        <v>20</v>
      </c>
      <c r="P528" s="11">
        <v>494320</v>
      </c>
      <c r="Q528" s="11">
        <f t="shared" si="25"/>
        <v>494320</v>
      </c>
      <c r="R528" s="11">
        <f t="shared" si="21"/>
        <v>4438</v>
      </c>
    </row>
    <row r="529" spans="1:18" ht="12.75" x14ac:dyDescent="0.2">
      <c r="A529" s="15">
        <v>45785.704693298612</v>
      </c>
      <c r="B529" s="16"/>
      <c r="C529" s="10">
        <v>45785</v>
      </c>
      <c r="D529" s="11" t="s">
        <v>49</v>
      </c>
      <c r="E529" s="12">
        <f t="shared" si="22"/>
        <v>122</v>
      </c>
      <c r="F529" s="11" t="str">
        <f t="shared" si="23"/>
        <v>DIESEL COMUM</v>
      </c>
      <c r="G529" s="11"/>
      <c r="H529" s="11">
        <v>333</v>
      </c>
      <c r="I529" s="11"/>
      <c r="J529" s="11">
        <f t="shared" si="24"/>
        <v>0</v>
      </c>
      <c r="K529" s="11">
        <v>104280</v>
      </c>
      <c r="L529" s="11"/>
      <c r="M529" s="13"/>
      <c r="N529" s="11" t="s">
        <v>28</v>
      </c>
      <c r="O529" s="11" t="s">
        <v>20</v>
      </c>
      <c r="P529" s="11">
        <v>494653</v>
      </c>
      <c r="Q529" s="11">
        <f t="shared" si="25"/>
        <v>494653</v>
      </c>
      <c r="R529" s="11">
        <f t="shared" si="21"/>
        <v>4105</v>
      </c>
    </row>
    <row r="530" spans="1:18" ht="12.75" x14ac:dyDescent="0.2">
      <c r="A530" s="8">
        <v>45785.709685497684</v>
      </c>
      <c r="B530" s="9"/>
      <c r="C530" s="10">
        <v>45785</v>
      </c>
      <c r="D530" s="11" t="s">
        <v>78</v>
      </c>
      <c r="E530" s="12">
        <f t="shared" si="22"/>
        <v>122</v>
      </c>
      <c r="F530" s="11" t="str">
        <f t="shared" si="23"/>
        <v>DIESEL COMUM</v>
      </c>
      <c r="G530" s="11"/>
      <c r="H530" s="11">
        <v>45</v>
      </c>
      <c r="I530" s="11"/>
      <c r="J530" s="11">
        <f t="shared" si="24"/>
        <v>0</v>
      </c>
      <c r="K530" s="11">
        <v>513221</v>
      </c>
      <c r="L530" s="11"/>
      <c r="M530" s="13"/>
      <c r="N530" s="11" t="s">
        <v>28</v>
      </c>
      <c r="O530" s="11" t="s">
        <v>20</v>
      </c>
      <c r="P530" s="11">
        <v>494698</v>
      </c>
      <c r="Q530" s="11">
        <f t="shared" si="25"/>
        <v>494698</v>
      </c>
      <c r="R530" s="11">
        <f t="shared" si="21"/>
        <v>4060</v>
      </c>
    </row>
    <row r="531" spans="1:18" ht="12.75" x14ac:dyDescent="0.2">
      <c r="A531" s="15">
        <v>45786.356200532406</v>
      </c>
      <c r="B531" s="16"/>
      <c r="C531" s="10">
        <v>45786</v>
      </c>
      <c r="D531" s="11" t="s">
        <v>32</v>
      </c>
      <c r="E531" s="12">
        <f t="shared" si="22"/>
        <v>122</v>
      </c>
      <c r="F531" s="11" t="str">
        <f t="shared" si="23"/>
        <v>DIESEL COMUM</v>
      </c>
      <c r="G531" s="11"/>
      <c r="H531" s="11">
        <v>471</v>
      </c>
      <c r="I531" s="11"/>
      <c r="J531" s="11">
        <f t="shared" si="24"/>
        <v>0</v>
      </c>
      <c r="K531" s="11">
        <v>17787</v>
      </c>
      <c r="L531" s="11"/>
      <c r="M531" s="13"/>
      <c r="N531" s="11" t="s">
        <v>28</v>
      </c>
      <c r="O531" s="11" t="s">
        <v>20</v>
      </c>
      <c r="P531" s="11">
        <v>495169</v>
      </c>
      <c r="Q531" s="11">
        <f t="shared" si="25"/>
        <v>495169</v>
      </c>
      <c r="R531" s="11">
        <f t="shared" si="21"/>
        <v>3589</v>
      </c>
    </row>
    <row r="532" spans="1:18" ht="12.75" x14ac:dyDescent="0.2">
      <c r="A532" s="8">
        <v>45786.368568969905</v>
      </c>
      <c r="B532" s="9"/>
      <c r="C532" s="10">
        <v>45786</v>
      </c>
      <c r="D532" s="11" t="s">
        <v>53</v>
      </c>
      <c r="E532" s="12">
        <f t="shared" si="22"/>
        <v>122</v>
      </c>
      <c r="F532" s="11" t="str">
        <f t="shared" si="23"/>
        <v>DIESEL COMUM</v>
      </c>
      <c r="G532" s="11"/>
      <c r="H532" s="11">
        <v>195</v>
      </c>
      <c r="I532" s="11"/>
      <c r="J532" s="11">
        <f t="shared" si="24"/>
        <v>0</v>
      </c>
      <c r="K532" s="11">
        <v>154754</v>
      </c>
      <c r="L532" s="11"/>
      <c r="M532" s="13"/>
      <c r="N532" s="11" t="s">
        <v>28</v>
      </c>
      <c r="O532" s="11" t="s">
        <v>20</v>
      </c>
      <c r="P532" s="11">
        <v>495363</v>
      </c>
      <c r="Q532" s="11">
        <f t="shared" si="25"/>
        <v>495364</v>
      </c>
      <c r="R532" s="11">
        <f t="shared" si="21"/>
        <v>3394</v>
      </c>
    </row>
    <row r="533" spans="1:18" ht="12.75" x14ac:dyDescent="0.2">
      <c r="A533" s="15">
        <v>45786.402227870371</v>
      </c>
      <c r="B533" s="16"/>
      <c r="C533" s="10">
        <v>45786</v>
      </c>
      <c r="D533" s="11" t="s">
        <v>18</v>
      </c>
      <c r="E533" s="12">
        <f t="shared" si="22"/>
        <v>122</v>
      </c>
      <c r="F533" s="11" t="str">
        <f t="shared" si="23"/>
        <v>DIESEL COMUM</v>
      </c>
      <c r="G533" s="11"/>
      <c r="H533" s="11">
        <v>148</v>
      </c>
      <c r="I533" s="11"/>
      <c r="J533" s="11">
        <f t="shared" si="24"/>
        <v>0</v>
      </c>
      <c r="K533" s="11">
        <v>834316</v>
      </c>
      <c r="L533" s="11"/>
      <c r="M533" s="13"/>
      <c r="N533" s="11" t="s">
        <v>28</v>
      </c>
      <c r="O533" s="11" t="s">
        <v>20</v>
      </c>
      <c r="P533" s="11">
        <v>495512</v>
      </c>
      <c r="Q533" s="11">
        <f t="shared" si="25"/>
        <v>495511</v>
      </c>
      <c r="R533" s="11">
        <f t="shared" si="21"/>
        <v>3246</v>
      </c>
    </row>
    <row r="534" spans="1:18" ht="12.75" x14ac:dyDescent="0.2">
      <c r="A534" s="8">
        <v>45786.452153252314</v>
      </c>
      <c r="B534" s="9"/>
      <c r="C534" s="10">
        <v>45786</v>
      </c>
      <c r="D534" s="11" t="s">
        <v>68</v>
      </c>
      <c r="E534" s="12">
        <f t="shared" si="22"/>
        <v>122</v>
      </c>
      <c r="F534" s="11" t="str">
        <f t="shared" si="23"/>
        <v>DIESEL COMUM</v>
      </c>
      <c r="G534" s="11"/>
      <c r="H534" s="11">
        <v>138</v>
      </c>
      <c r="I534" s="11"/>
      <c r="J534" s="11">
        <f t="shared" si="24"/>
        <v>0</v>
      </c>
      <c r="K534" s="11">
        <v>107082</v>
      </c>
      <c r="L534" s="11"/>
      <c r="M534" s="13"/>
      <c r="N534" s="11" t="s">
        <v>28</v>
      </c>
      <c r="O534" s="11" t="s">
        <v>20</v>
      </c>
      <c r="P534" s="11">
        <v>495650</v>
      </c>
      <c r="Q534" s="11">
        <f t="shared" si="25"/>
        <v>495650</v>
      </c>
      <c r="R534" s="11">
        <f t="shared" si="21"/>
        <v>3108</v>
      </c>
    </row>
    <row r="535" spans="1:18" ht="12.75" x14ac:dyDescent="0.2">
      <c r="A535" s="15">
        <v>45786.713144687499</v>
      </c>
      <c r="B535" s="16"/>
      <c r="C535" s="10">
        <v>45786</v>
      </c>
      <c r="D535" s="11" t="s">
        <v>36</v>
      </c>
      <c r="E535" s="12">
        <f t="shared" si="22"/>
        <v>122</v>
      </c>
      <c r="F535" s="11" t="str">
        <f t="shared" si="23"/>
        <v>DIESEL COMUM</v>
      </c>
      <c r="G535" s="11"/>
      <c r="H535" s="11">
        <v>100</v>
      </c>
      <c r="I535" s="11"/>
      <c r="J535" s="11">
        <f t="shared" si="24"/>
        <v>0</v>
      </c>
      <c r="K535" s="11">
        <v>490546</v>
      </c>
      <c r="L535" s="11"/>
      <c r="M535" s="13"/>
      <c r="N535" s="11" t="s">
        <v>50</v>
      </c>
      <c r="O535" s="11" t="s">
        <v>20</v>
      </c>
      <c r="P535" s="11">
        <v>495750</v>
      </c>
      <c r="Q535" s="11">
        <f t="shared" si="25"/>
        <v>495750</v>
      </c>
      <c r="R535" s="11">
        <f t="shared" si="21"/>
        <v>3008</v>
      </c>
    </row>
    <row r="536" spans="1:18" ht="12.75" x14ac:dyDescent="0.2">
      <c r="A536" s="8">
        <v>45789.365608148146</v>
      </c>
      <c r="B536" s="9"/>
      <c r="C536" s="10">
        <v>45789</v>
      </c>
      <c r="D536" s="11" t="s">
        <v>21</v>
      </c>
      <c r="E536" s="12">
        <f t="shared" si="22"/>
        <v>122</v>
      </c>
      <c r="F536" s="11" t="str">
        <f t="shared" si="23"/>
        <v>DIESEL COMUM</v>
      </c>
      <c r="G536" s="11"/>
      <c r="H536" s="11">
        <v>116</v>
      </c>
      <c r="I536" s="11"/>
      <c r="J536" s="11">
        <f t="shared" si="24"/>
        <v>0</v>
      </c>
      <c r="K536" s="11">
        <v>406562</v>
      </c>
      <c r="L536" s="11"/>
      <c r="M536" s="13"/>
      <c r="N536" s="11" t="s">
        <v>40</v>
      </c>
      <c r="O536" s="11" t="s">
        <v>20</v>
      </c>
      <c r="P536" s="11">
        <v>495866</v>
      </c>
      <c r="Q536" s="11">
        <f t="shared" si="25"/>
        <v>495866</v>
      </c>
      <c r="R536" s="11">
        <f t="shared" si="21"/>
        <v>2892</v>
      </c>
    </row>
    <row r="537" spans="1:18" ht="12.75" x14ac:dyDescent="0.2">
      <c r="A537" s="15">
        <v>45789.375432986111</v>
      </c>
      <c r="B537" s="16"/>
      <c r="C537" s="10">
        <v>45789</v>
      </c>
      <c r="D537" s="11" t="s">
        <v>82</v>
      </c>
      <c r="E537" s="12">
        <f t="shared" si="22"/>
        <v>122</v>
      </c>
      <c r="F537" s="11" t="str">
        <f t="shared" si="23"/>
        <v>DIESEL COMUM</v>
      </c>
      <c r="G537" s="11"/>
      <c r="H537" s="11">
        <v>64</v>
      </c>
      <c r="I537" s="11"/>
      <c r="J537" s="11">
        <f t="shared" si="24"/>
        <v>0</v>
      </c>
      <c r="K537" s="11">
        <v>88983</v>
      </c>
      <c r="L537" s="11"/>
      <c r="M537" s="13"/>
      <c r="N537" s="11" t="s">
        <v>40</v>
      </c>
      <c r="O537" s="11" t="s">
        <v>20</v>
      </c>
      <c r="P537" s="11">
        <v>495930</v>
      </c>
      <c r="Q537" s="11">
        <f t="shared" si="25"/>
        <v>495930</v>
      </c>
      <c r="R537" s="11">
        <f t="shared" si="21"/>
        <v>2828</v>
      </c>
    </row>
    <row r="538" spans="1:18" ht="12.75" x14ac:dyDescent="0.2">
      <c r="A538" s="8">
        <v>45789.422230787037</v>
      </c>
      <c r="B538" s="9"/>
      <c r="C538" s="10">
        <v>45789</v>
      </c>
      <c r="D538" s="11" t="s">
        <v>35</v>
      </c>
      <c r="E538" s="12">
        <f t="shared" si="22"/>
        <v>122</v>
      </c>
      <c r="F538" s="11" t="str">
        <f t="shared" si="23"/>
        <v>DIESEL COMUM</v>
      </c>
      <c r="G538" s="11"/>
      <c r="H538" s="11">
        <v>320</v>
      </c>
      <c r="I538" s="11"/>
      <c r="J538" s="11">
        <f t="shared" si="24"/>
        <v>0</v>
      </c>
      <c r="K538" s="11">
        <v>406701</v>
      </c>
      <c r="L538" s="11"/>
      <c r="M538" s="13"/>
      <c r="N538" s="11" t="s">
        <v>40</v>
      </c>
      <c r="O538" s="11" t="s">
        <v>20</v>
      </c>
      <c r="P538" s="11">
        <v>496250</v>
      </c>
      <c r="Q538" s="11">
        <f t="shared" si="25"/>
        <v>496250</v>
      </c>
      <c r="R538" s="11">
        <f t="shared" si="21"/>
        <v>2508</v>
      </c>
    </row>
    <row r="539" spans="1:18" ht="12.75" x14ac:dyDescent="0.2">
      <c r="A539" s="15">
        <v>45789.6955303125</v>
      </c>
      <c r="B539" s="16"/>
      <c r="C539" s="10">
        <v>45789</v>
      </c>
      <c r="D539" s="11" t="s">
        <v>18</v>
      </c>
      <c r="E539" s="12">
        <f t="shared" si="22"/>
        <v>122</v>
      </c>
      <c r="F539" s="11" t="str">
        <f t="shared" si="23"/>
        <v>DIESEL COMUM</v>
      </c>
      <c r="G539" s="11"/>
      <c r="H539" s="11">
        <v>205</v>
      </c>
      <c r="I539" s="11"/>
      <c r="J539" s="11">
        <f t="shared" si="24"/>
        <v>0</v>
      </c>
      <c r="K539" s="11">
        <v>835175</v>
      </c>
      <c r="L539" s="11"/>
      <c r="M539" s="13"/>
      <c r="N539" s="11" t="s">
        <v>40</v>
      </c>
      <c r="O539" s="11" t="s">
        <v>20</v>
      </c>
      <c r="P539" s="11">
        <v>496500</v>
      </c>
      <c r="Q539" s="11">
        <f t="shared" si="25"/>
        <v>496455</v>
      </c>
      <c r="R539" s="11">
        <f t="shared" si="21"/>
        <v>2303</v>
      </c>
    </row>
    <row r="540" spans="1:18" ht="12.75" x14ac:dyDescent="0.2">
      <c r="A540" s="8">
        <v>45789.704717384258</v>
      </c>
      <c r="B540" s="9"/>
      <c r="C540" s="10">
        <v>45789</v>
      </c>
      <c r="D540" s="11" t="s">
        <v>34</v>
      </c>
      <c r="E540" s="12">
        <f t="shared" si="22"/>
        <v>122</v>
      </c>
      <c r="F540" s="11" t="str">
        <f t="shared" si="23"/>
        <v>DIESEL COMUM</v>
      </c>
      <c r="G540" s="11"/>
      <c r="H540" s="11">
        <v>313</v>
      </c>
      <c r="I540" s="11"/>
      <c r="J540" s="11">
        <f t="shared" si="24"/>
        <v>0</v>
      </c>
      <c r="K540" s="11">
        <v>32053</v>
      </c>
      <c r="L540" s="11"/>
      <c r="M540" s="13"/>
      <c r="N540" s="11" t="s">
        <v>40</v>
      </c>
      <c r="O540" s="11" t="s">
        <v>20</v>
      </c>
      <c r="P540" s="11">
        <v>496813</v>
      </c>
      <c r="Q540" s="11">
        <f t="shared" si="25"/>
        <v>496813</v>
      </c>
      <c r="R540" s="11">
        <f t="shared" si="21"/>
        <v>1990</v>
      </c>
    </row>
    <row r="541" spans="1:18" ht="12.75" x14ac:dyDescent="0.2">
      <c r="A541" s="15">
        <v>45789.71071806713</v>
      </c>
      <c r="B541" s="16"/>
      <c r="C541" s="10">
        <v>45789</v>
      </c>
      <c r="D541" s="11" t="s">
        <v>49</v>
      </c>
      <c r="E541" s="12">
        <f t="shared" si="22"/>
        <v>122</v>
      </c>
      <c r="F541" s="11" t="str">
        <f t="shared" si="23"/>
        <v>DIESEL COMUM</v>
      </c>
      <c r="G541" s="11"/>
      <c r="H541" s="11">
        <v>130</v>
      </c>
      <c r="I541" s="11"/>
      <c r="J541" s="11">
        <f t="shared" si="24"/>
        <v>0</v>
      </c>
      <c r="K541" s="11">
        <v>104724</v>
      </c>
      <c r="L541" s="11"/>
      <c r="M541" s="13"/>
      <c r="N541" s="11" t="s">
        <v>40</v>
      </c>
      <c r="O541" s="11" t="s">
        <v>20</v>
      </c>
      <c r="P541" s="11">
        <v>496943</v>
      </c>
      <c r="Q541" s="11">
        <f t="shared" si="25"/>
        <v>496943</v>
      </c>
      <c r="R541" s="11">
        <f t="shared" si="21"/>
        <v>1860</v>
      </c>
    </row>
    <row r="542" spans="1:18" ht="12.75" x14ac:dyDescent="0.2">
      <c r="A542" s="8">
        <v>45790.459024594908</v>
      </c>
      <c r="B542" s="9"/>
      <c r="C542" s="10">
        <v>45789</v>
      </c>
      <c r="D542" s="11" t="s">
        <v>37</v>
      </c>
      <c r="E542" s="12">
        <f t="shared" si="22"/>
        <v>122</v>
      </c>
      <c r="F542" s="11" t="str">
        <f t="shared" si="23"/>
        <v>DIESEL COMUM</v>
      </c>
      <c r="G542" s="11"/>
      <c r="H542" s="11">
        <v>145</v>
      </c>
      <c r="I542" s="11"/>
      <c r="J542" s="11">
        <f t="shared" si="24"/>
        <v>0</v>
      </c>
      <c r="K542" s="11">
        <v>764836</v>
      </c>
      <c r="L542" s="11"/>
      <c r="M542" s="13"/>
      <c r="N542" s="11" t="s">
        <v>40</v>
      </c>
      <c r="O542" s="11" t="s">
        <v>20</v>
      </c>
      <c r="P542" s="11">
        <v>497088</v>
      </c>
      <c r="Q542" s="11">
        <f t="shared" si="25"/>
        <v>497088</v>
      </c>
      <c r="R542" s="11">
        <f t="shared" si="21"/>
        <v>1715</v>
      </c>
    </row>
    <row r="543" spans="1:18" ht="12.75" x14ac:dyDescent="0.2">
      <c r="A543" s="15">
        <v>45790.475215868057</v>
      </c>
      <c r="B543" s="16"/>
      <c r="C543" s="10">
        <v>45790</v>
      </c>
      <c r="D543" s="11" t="s">
        <v>27</v>
      </c>
      <c r="E543" s="12">
        <f t="shared" si="22"/>
        <v>122</v>
      </c>
      <c r="F543" s="11" t="str">
        <f t="shared" si="23"/>
        <v>DIESEL COMUM</v>
      </c>
      <c r="G543" s="11"/>
      <c r="H543" s="11">
        <v>94</v>
      </c>
      <c r="I543" s="11"/>
      <c r="J543" s="11">
        <f t="shared" si="24"/>
        <v>0</v>
      </c>
      <c r="K543" s="11">
        <v>107527</v>
      </c>
      <c r="L543" s="11"/>
      <c r="M543" s="13"/>
      <c r="N543" s="11" t="s">
        <v>40</v>
      </c>
      <c r="O543" s="11" t="s">
        <v>20</v>
      </c>
      <c r="P543" s="11">
        <v>497182</v>
      </c>
      <c r="Q543" s="11">
        <f t="shared" si="25"/>
        <v>497182</v>
      </c>
      <c r="R543" s="11">
        <f t="shared" si="21"/>
        <v>1621</v>
      </c>
    </row>
    <row r="544" spans="1:18" ht="12.75" x14ac:dyDescent="0.2">
      <c r="A544" s="8">
        <v>45790.490682175921</v>
      </c>
      <c r="B544" s="9"/>
      <c r="C544" s="10">
        <v>45790</v>
      </c>
      <c r="D544" s="11" t="s">
        <v>26</v>
      </c>
      <c r="E544" s="12">
        <f t="shared" si="22"/>
        <v>122</v>
      </c>
      <c r="F544" s="11" t="str">
        <f t="shared" si="23"/>
        <v>DIESEL COMUM</v>
      </c>
      <c r="G544" s="11"/>
      <c r="H544" s="11">
        <v>94</v>
      </c>
      <c r="I544" s="11"/>
      <c r="J544" s="11">
        <f t="shared" si="24"/>
        <v>0</v>
      </c>
      <c r="K544" s="11">
        <v>449786</v>
      </c>
      <c r="L544" s="11"/>
      <c r="M544" s="13"/>
      <c r="N544" s="11" t="s">
        <v>40</v>
      </c>
      <c r="O544" s="11" t="s">
        <v>20</v>
      </c>
      <c r="P544" s="11">
        <v>497276</v>
      </c>
      <c r="Q544" s="11">
        <f t="shared" si="25"/>
        <v>497276</v>
      </c>
      <c r="R544" s="11">
        <f t="shared" si="21"/>
        <v>1527</v>
      </c>
    </row>
    <row r="545" spans="1:18" ht="12.75" x14ac:dyDescent="0.2">
      <c r="A545" s="15">
        <v>45790.496094074071</v>
      </c>
      <c r="B545" s="16"/>
      <c r="C545" s="10">
        <v>45790</v>
      </c>
      <c r="D545" s="11" t="s">
        <v>24</v>
      </c>
      <c r="E545" s="12">
        <f t="shared" si="22"/>
        <v>122</v>
      </c>
      <c r="F545" s="11" t="str">
        <f t="shared" si="23"/>
        <v>DIESEL COMUM</v>
      </c>
      <c r="G545" s="11"/>
      <c r="H545" s="11">
        <v>242</v>
      </c>
      <c r="I545" s="11"/>
      <c r="J545" s="11">
        <f t="shared" si="24"/>
        <v>0</v>
      </c>
      <c r="K545" s="11">
        <v>476207</v>
      </c>
      <c r="L545" s="11"/>
      <c r="M545" s="13"/>
      <c r="N545" s="11" t="s">
        <v>40</v>
      </c>
      <c r="O545" s="11" t="s">
        <v>20</v>
      </c>
      <c r="P545" s="11">
        <v>497518</v>
      </c>
      <c r="Q545" s="11">
        <f t="shared" si="25"/>
        <v>497518</v>
      </c>
      <c r="R545" s="11">
        <f t="shared" si="21"/>
        <v>1285</v>
      </c>
    </row>
    <row r="546" spans="1:18" ht="12.75" x14ac:dyDescent="0.2">
      <c r="A546" s="8">
        <v>45790.505248726855</v>
      </c>
      <c r="B546" s="9"/>
      <c r="C546" s="10">
        <v>45790</v>
      </c>
      <c r="D546" s="11" t="s">
        <v>46</v>
      </c>
      <c r="E546" s="12">
        <f t="shared" si="22"/>
        <v>122</v>
      </c>
      <c r="F546" s="11" t="str">
        <f t="shared" si="23"/>
        <v>DIESEL COMUM</v>
      </c>
      <c r="G546" s="11"/>
      <c r="H546" s="11">
        <v>570</v>
      </c>
      <c r="I546" s="11"/>
      <c r="J546" s="11">
        <f t="shared" si="24"/>
        <v>0</v>
      </c>
      <c r="K546" s="11">
        <v>83581</v>
      </c>
      <c r="L546" s="11"/>
      <c r="M546" s="13"/>
      <c r="N546" s="11" t="s">
        <v>40</v>
      </c>
      <c r="O546" s="11" t="s">
        <v>20</v>
      </c>
      <c r="P546" s="11">
        <v>498088</v>
      </c>
      <c r="Q546" s="11">
        <f t="shared" si="25"/>
        <v>498088</v>
      </c>
      <c r="R546" s="11">
        <f t="shared" si="21"/>
        <v>715</v>
      </c>
    </row>
    <row r="547" spans="1:18" ht="12.75" x14ac:dyDescent="0.2">
      <c r="A547" s="22">
        <v>45790.59375</v>
      </c>
      <c r="B547" s="16"/>
      <c r="C547" s="10">
        <v>45790</v>
      </c>
      <c r="D547" s="11" t="s">
        <v>39</v>
      </c>
      <c r="E547" s="12">
        <f t="shared" si="22"/>
        <v>122</v>
      </c>
      <c r="F547" s="11" t="str">
        <f t="shared" si="23"/>
        <v>DIESEL COMUM</v>
      </c>
      <c r="G547" s="11"/>
      <c r="H547" s="11">
        <v>4000</v>
      </c>
      <c r="I547" s="11"/>
      <c r="J547" s="11">
        <f t="shared" si="24"/>
        <v>0</v>
      </c>
      <c r="K547" s="11" t="s">
        <v>39</v>
      </c>
      <c r="L547" s="11"/>
      <c r="M547" s="13"/>
      <c r="N547" s="11" t="s">
        <v>40</v>
      </c>
      <c r="O547" s="11" t="s">
        <v>41</v>
      </c>
      <c r="P547" s="11" t="s">
        <v>39</v>
      </c>
      <c r="Q547" s="11"/>
      <c r="R547" s="11">
        <f t="shared" si="21"/>
        <v>4715</v>
      </c>
    </row>
    <row r="548" spans="1:18" ht="12.75" x14ac:dyDescent="0.2">
      <c r="A548" s="8">
        <v>45790.677610625004</v>
      </c>
      <c r="B548" s="9"/>
      <c r="C548" s="10">
        <v>45790</v>
      </c>
      <c r="D548" s="11" t="s">
        <v>52</v>
      </c>
      <c r="E548" s="12">
        <f t="shared" si="22"/>
        <v>122</v>
      </c>
      <c r="F548" s="11" t="str">
        <f t="shared" si="23"/>
        <v>DIESEL COMUM</v>
      </c>
      <c r="G548" s="11"/>
      <c r="H548" s="11">
        <v>427</v>
      </c>
      <c r="I548" s="11"/>
      <c r="J548" s="11">
        <f t="shared" si="24"/>
        <v>0</v>
      </c>
      <c r="K548" s="11">
        <v>105940</v>
      </c>
      <c r="L548" s="11"/>
      <c r="M548" s="13"/>
      <c r="N548" s="11" t="s">
        <v>40</v>
      </c>
      <c r="O548" s="11" t="s">
        <v>20</v>
      </c>
      <c r="P548" s="11">
        <v>498515</v>
      </c>
      <c r="Q548" s="11">
        <f>P546+H548</f>
        <v>498515</v>
      </c>
      <c r="R548" s="11">
        <f t="shared" si="21"/>
        <v>4288</v>
      </c>
    </row>
    <row r="549" spans="1:18" ht="12.75" x14ac:dyDescent="0.2">
      <c r="A549" s="15">
        <v>45790.681934583336</v>
      </c>
      <c r="B549" s="16"/>
      <c r="C549" s="10">
        <v>45790</v>
      </c>
      <c r="D549" s="11" t="s">
        <v>36</v>
      </c>
      <c r="E549" s="12">
        <f t="shared" si="22"/>
        <v>122</v>
      </c>
      <c r="F549" s="11" t="str">
        <f t="shared" si="23"/>
        <v>DIESEL COMUM</v>
      </c>
      <c r="G549" s="11"/>
      <c r="H549" s="11">
        <v>105</v>
      </c>
      <c r="I549" s="11"/>
      <c r="J549" s="11">
        <f t="shared" si="24"/>
        <v>0</v>
      </c>
      <c r="K549" s="11">
        <v>491096</v>
      </c>
      <c r="L549" s="11"/>
      <c r="M549" s="13"/>
      <c r="N549" s="11" t="s">
        <v>40</v>
      </c>
      <c r="O549" s="11" t="s">
        <v>20</v>
      </c>
      <c r="P549" s="11">
        <v>498620</v>
      </c>
      <c r="Q549" s="11">
        <f t="shared" ref="Q549:Q567" si="26">P548+H549</f>
        <v>498620</v>
      </c>
      <c r="R549" s="11">
        <f t="shared" si="21"/>
        <v>4183</v>
      </c>
    </row>
    <row r="550" spans="1:18" ht="12.75" x14ac:dyDescent="0.2">
      <c r="A550" s="8">
        <v>45790.682747476851</v>
      </c>
      <c r="B550" s="9"/>
      <c r="C550" s="10">
        <v>45790</v>
      </c>
      <c r="D550" s="11" t="s">
        <v>34</v>
      </c>
      <c r="E550" s="12">
        <f t="shared" si="22"/>
        <v>122</v>
      </c>
      <c r="F550" s="11" t="str">
        <f t="shared" si="23"/>
        <v>DIESEL COMUM</v>
      </c>
      <c r="G550" s="11"/>
      <c r="H550" s="11">
        <v>308</v>
      </c>
      <c r="I550" s="11"/>
      <c r="J550" s="11">
        <f t="shared" si="24"/>
        <v>0</v>
      </c>
      <c r="K550" s="11">
        <v>19118</v>
      </c>
      <c r="L550" s="11"/>
      <c r="M550" s="13"/>
      <c r="N550" s="11" t="s">
        <v>40</v>
      </c>
      <c r="O550" s="11" t="s">
        <v>20</v>
      </c>
      <c r="P550" s="11">
        <v>498928</v>
      </c>
      <c r="Q550" s="11">
        <f t="shared" si="26"/>
        <v>498928</v>
      </c>
      <c r="R550" s="11">
        <f t="shared" si="21"/>
        <v>3875</v>
      </c>
    </row>
    <row r="551" spans="1:18" ht="12.75" x14ac:dyDescent="0.2">
      <c r="A551" s="15">
        <v>45790.68359778935</v>
      </c>
      <c r="B551" s="16"/>
      <c r="C551" s="10">
        <v>45790</v>
      </c>
      <c r="D551" s="11" t="s">
        <v>31</v>
      </c>
      <c r="E551" s="12">
        <f t="shared" si="22"/>
        <v>122</v>
      </c>
      <c r="F551" s="11" t="str">
        <f t="shared" si="23"/>
        <v>DIESEL COMUM</v>
      </c>
      <c r="G551" s="11"/>
      <c r="H551" s="11">
        <v>60</v>
      </c>
      <c r="I551" s="11"/>
      <c r="J551" s="11">
        <f t="shared" si="24"/>
        <v>0</v>
      </c>
      <c r="K551" s="11">
        <v>89421</v>
      </c>
      <c r="L551" s="11"/>
      <c r="M551" s="13"/>
      <c r="N551" s="11" t="s">
        <v>40</v>
      </c>
      <c r="O551" s="11" t="s">
        <v>20</v>
      </c>
      <c r="P551" s="11">
        <v>498988</v>
      </c>
      <c r="Q551" s="11">
        <f t="shared" si="26"/>
        <v>498988</v>
      </c>
      <c r="R551" s="11">
        <f t="shared" si="21"/>
        <v>3815</v>
      </c>
    </row>
    <row r="552" spans="1:18" ht="12.75" x14ac:dyDescent="0.2">
      <c r="A552" s="23">
        <v>45790.715277777781</v>
      </c>
      <c r="B552" s="9"/>
      <c r="C552" s="10">
        <v>45790</v>
      </c>
      <c r="D552" s="11" t="s">
        <v>53</v>
      </c>
      <c r="E552" s="12">
        <f t="shared" si="22"/>
        <v>122</v>
      </c>
      <c r="F552" s="11" t="str">
        <f t="shared" si="23"/>
        <v>DIESEL COMUM</v>
      </c>
      <c r="G552" s="11"/>
      <c r="H552" s="11">
        <v>118</v>
      </c>
      <c r="I552" s="11"/>
      <c r="J552" s="11">
        <f t="shared" si="24"/>
        <v>0</v>
      </c>
      <c r="K552" s="11">
        <v>155154</v>
      </c>
      <c r="L552" s="11"/>
      <c r="M552" s="13"/>
      <c r="N552" s="11" t="s">
        <v>40</v>
      </c>
      <c r="O552" s="11" t="s">
        <v>20</v>
      </c>
      <c r="P552" s="11">
        <v>499106</v>
      </c>
      <c r="Q552" s="11">
        <f t="shared" si="26"/>
        <v>499106</v>
      </c>
      <c r="R552" s="11">
        <f t="shared" si="21"/>
        <v>3697</v>
      </c>
    </row>
    <row r="553" spans="1:18" ht="12.75" x14ac:dyDescent="0.2">
      <c r="A553" s="15">
        <v>45791.380752314813</v>
      </c>
      <c r="B553" s="16"/>
      <c r="C553" s="10">
        <v>45791</v>
      </c>
      <c r="D553" s="11" t="s">
        <v>43</v>
      </c>
      <c r="E553" s="12">
        <f t="shared" si="22"/>
        <v>122</v>
      </c>
      <c r="F553" s="11" t="str">
        <f t="shared" si="23"/>
        <v>DIESEL COMUM</v>
      </c>
      <c r="G553" s="11"/>
      <c r="H553" s="11">
        <v>360</v>
      </c>
      <c r="I553" s="11"/>
      <c r="J553" s="11">
        <f t="shared" si="24"/>
        <v>0</v>
      </c>
      <c r="K553" s="11">
        <v>1086378</v>
      </c>
      <c r="L553" s="11"/>
      <c r="M553" s="13"/>
      <c r="N553" s="11" t="s">
        <v>40</v>
      </c>
      <c r="O553" s="11" t="s">
        <v>20</v>
      </c>
      <c r="P553" s="11">
        <v>499466</v>
      </c>
      <c r="Q553" s="11">
        <f t="shared" si="26"/>
        <v>499466</v>
      </c>
      <c r="R553" s="11">
        <f t="shared" si="21"/>
        <v>3337</v>
      </c>
    </row>
    <row r="554" spans="1:18" ht="12.75" x14ac:dyDescent="0.2">
      <c r="A554" s="8">
        <v>45792.382302106482</v>
      </c>
      <c r="B554" s="9"/>
      <c r="C554" s="10">
        <v>45791</v>
      </c>
      <c r="D554" s="11" t="s">
        <v>38</v>
      </c>
      <c r="E554" s="12">
        <f t="shared" si="22"/>
        <v>122</v>
      </c>
      <c r="F554" s="11" t="str">
        <f t="shared" si="23"/>
        <v>DIESEL COMUM</v>
      </c>
      <c r="G554" s="11"/>
      <c r="H554" s="11">
        <v>69</v>
      </c>
      <c r="I554" s="11"/>
      <c r="J554" s="11">
        <f t="shared" si="24"/>
        <v>0</v>
      </c>
      <c r="K554" s="11">
        <v>193047</v>
      </c>
      <c r="L554" s="11"/>
      <c r="M554" s="13"/>
      <c r="N554" s="11" t="s">
        <v>40</v>
      </c>
      <c r="O554" s="11" t="s">
        <v>20</v>
      </c>
      <c r="P554" s="11">
        <v>499534</v>
      </c>
      <c r="Q554" s="11">
        <f t="shared" si="26"/>
        <v>499535</v>
      </c>
      <c r="R554" s="11">
        <f t="shared" si="21"/>
        <v>3268</v>
      </c>
    </row>
    <row r="555" spans="1:18" ht="12.75" x14ac:dyDescent="0.2">
      <c r="A555" s="15">
        <v>45792.382929594911</v>
      </c>
      <c r="B555" s="16"/>
      <c r="C555" s="10">
        <v>45791</v>
      </c>
      <c r="D555" s="11" t="s">
        <v>25</v>
      </c>
      <c r="E555" s="12">
        <f t="shared" si="22"/>
        <v>122</v>
      </c>
      <c r="F555" s="11" t="str">
        <f t="shared" si="23"/>
        <v>DIESEL COMUM</v>
      </c>
      <c r="G555" s="11"/>
      <c r="H555" s="11">
        <v>43</v>
      </c>
      <c r="I555" s="11"/>
      <c r="J555" s="11">
        <f t="shared" si="24"/>
        <v>0</v>
      </c>
      <c r="K555" s="11">
        <v>513704</v>
      </c>
      <c r="L555" s="11"/>
      <c r="M555" s="13"/>
      <c r="N555" s="11" t="s">
        <v>40</v>
      </c>
      <c r="O555" s="11" t="s">
        <v>20</v>
      </c>
      <c r="P555" s="11">
        <v>499577</v>
      </c>
      <c r="Q555" s="11">
        <f t="shared" si="26"/>
        <v>499577</v>
      </c>
      <c r="R555" s="11">
        <f t="shared" si="21"/>
        <v>3225</v>
      </c>
    </row>
    <row r="556" spans="1:18" ht="12.75" x14ac:dyDescent="0.2">
      <c r="A556" s="8">
        <v>45792.784537037034</v>
      </c>
      <c r="B556" s="9">
        <v>1</v>
      </c>
      <c r="C556" s="10">
        <v>45791</v>
      </c>
      <c r="D556" s="11" t="s">
        <v>44</v>
      </c>
      <c r="E556" s="12">
        <f t="shared" si="22"/>
        <v>122</v>
      </c>
      <c r="F556" s="11" t="str">
        <f t="shared" si="23"/>
        <v>DIESEL COMUM</v>
      </c>
      <c r="G556" s="11"/>
      <c r="H556" s="11">
        <v>45</v>
      </c>
      <c r="I556" s="11"/>
      <c r="J556" s="11">
        <f t="shared" si="24"/>
        <v>0</v>
      </c>
      <c r="K556" s="11">
        <v>73235</v>
      </c>
      <c r="L556" s="11"/>
      <c r="M556" s="13"/>
      <c r="N556" s="11" t="s">
        <v>50</v>
      </c>
      <c r="O556" s="11" t="s">
        <v>20</v>
      </c>
      <c r="P556" s="11">
        <v>499622</v>
      </c>
      <c r="Q556" s="11">
        <f t="shared" si="26"/>
        <v>499622</v>
      </c>
      <c r="R556" s="11">
        <f t="shared" si="21"/>
        <v>3180</v>
      </c>
    </row>
    <row r="557" spans="1:18" ht="12.75" x14ac:dyDescent="0.2">
      <c r="A557" s="15">
        <v>45792.385717708334</v>
      </c>
      <c r="B557" s="16">
        <v>2</v>
      </c>
      <c r="C557" s="10">
        <v>45792</v>
      </c>
      <c r="D557" s="11" t="s">
        <v>21</v>
      </c>
      <c r="E557" s="12">
        <f t="shared" si="22"/>
        <v>122</v>
      </c>
      <c r="F557" s="11" t="str">
        <f t="shared" si="23"/>
        <v>DIESEL COMUM</v>
      </c>
      <c r="G557" s="11"/>
      <c r="H557" s="11">
        <v>144</v>
      </c>
      <c r="I557" s="11"/>
      <c r="J557" s="11">
        <f t="shared" si="24"/>
        <v>0</v>
      </c>
      <c r="K557" s="11">
        <v>407085</v>
      </c>
      <c r="L557" s="11"/>
      <c r="M557" s="13"/>
      <c r="N557" s="11" t="s">
        <v>40</v>
      </c>
      <c r="O557" s="11" t="s">
        <v>20</v>
      </c>
      <c r="P557" s="11">
        <v>499766</v>
      </c>
      <c r="Q557" s="11">
        <f t="shared" si="26"/>
        <v>499766</v>
      </c>
      <c r="R557" s="11">
        <f>IF(O557="Entrada",R555+H557,IF(O557="Saída",R555-H557))</f>
        <v>3081</v>
      </c>
    </row>
    <row r="558" spans="1:18" ht="12.75" x14ac:dyDescent="0.2">
      <c r="A558" s="8">
        <v>45792.407999224539</v>
      </c>
      <c r="B558" s="9">
        <v>3</v>
      </c>
      <c r="C558" s="10">
        <v>45792</v>
      </c>
      <c r="D558" s="11" t="s">
        <v>26</v>
      </c>
      <c r="E558" s="12">
        <f t="shared" si="22"/>
        <v>122</v>
      </c>
      <c r="F558" s="11" t="str">
        <f t="shared" si="23"/>
        <v>DIESEL COMUM</v>
      </c>
      <c r="G558" s="11"/>
      <c r="H558" s="11">
        <v>234</v>
      </c>
      <c r="I558" s="11"/>
      <c r="J558" s="11">
        <f t="shared" si="24"/>
        <v>0</v>
      </c>
      <c r="K558" s="11">
        <v>451369</v>
      </c>
      <c r="L558" s="11"/>
      <c r="M558" s="13"/>
      <c r="N558" s="11" t="s">
        <v>40</v>
      </c>
      <c r="O558" s="11" t="s">
        <v>20</v>
      </c>
      <c r="P558" s="11">
        <v>500000</v>
      </c>
      <c r="Q558" s="11">
        <f t="shared" si="26"/>
        <v>500000</v>
      </c>
      <c r="R558" s="11">
        <f t="shared" ref="R558:R614" si="27">IF(O558="Entrada",R557+H558,IF(O558="Saída",R557-H558))</f>
        <v>2847</v>
      </c>
    </row>
    <row r="559" spans="1:18" ht="12.75" x14ac:dyDescent="0.2">
      <c r="A559" s="15">
        <v>45792.681944444441</v>
      </c>
      <c r="B559" s="16">
        <v>4</v>
      </c>
      <c r="C559" s="10">
        <v>45792</v>
      </c>
      <c r="D559" s="11" t="s">
        <v>30</v>
      </c>
      <c r="E559" s="12">
        <f t="shared" si="22"/>
        <v>122</v>
      </c>
      <c r="F559" s="11" t="str">
        <f t="shared" si="23"/>
        <v>DIESEL COMUM</v>
      </c>
      <c r="G559" s="11"/>
      <c r="H559" s="11">
        <v>39</v>
      </c>
      <c r="I559" s="11"/>
      <c r="J559" s="11">
        <f t="shared" si="24"/>
        <v>0</v>
      </c>
      <c r="K559" s="11">
        <v>248439</v>
      </c>
      <c r="L559" s="11"/>
      <c r="M559" s="13"/>
      <c r="N559" s="11" t="s">
        <v>40</v>
      </c>
      <c r="O559" s="11" t="s">
        <v>20</v>
      </c>
      <c r="P559" s="11">
        <v>500039</v>
      </c>
      <c r="Q559" s="11">
        <f t="shared" si="26"/>
        <v>500039</v>
      </c>
      <c r="R559" s="11">
        <f t="shared" si="27"/>
        <v>2808</v>
      </c>
    </row>
    <row r="560" spans="1:18" ht="12.75" x14ac:dyDescent="0.2">
      <c r="A560" s="8">
        <v>45792.78501876157</v>
      </c>
      <c r="B560" s="9">
        <v>5</v>
      </c>
      <c r="C560" s="10">
        <v>45792</v>
      </c>
      <c r="D560" s="11" t="s">
        <v>38</v>
      </c>
      <c r="E560" s="12">
        <f t="shared" si="22"/>
        <v>122</v>
      </c>
      <c r="F560" s="11" t="str">
        <f t="shared" si="23"/>
        <v>DIESEL COMUM</v>
      </c>
      <c r="G560" s="11"/>
      <c r="H560" s="11">
        <v>64</v>
      </c>
      <c r="I560" s="11"/>
      <c r="J560" s="11">
        <f t="shared" si="24"/>
        <v>0</v>
      </c>
      <c r="K560" s="11">
        <v>193510</v>
      </c>
      <c r="L560" s="11"/>
      <c r="M560" s="13"/>
      <c r="N560" s="11" t="s">
        <v>50</v>
      </c>
      <c r="O560" s="11" t="s">
        <v>20</v>
      </c>
      <c r="P560" s="11">
        <v>500102</v>
      </c>
      <c r="Q560" s="11">
        <f t="shared" si="26"/>
        <v>500103</v>
      </c>
      <c r="R560" s="11">
        <f t="shared" si="27"/>
        <v>2744</v>
      </c>
    </row>
    <row r="561" spans="1:24" ht="12.75" x14ac:dyDescent="0.2">
      <c r="A561" s="15">
        <v>45793.619512141202</v>
      </c>
      <c r="B561" s="16">
        <v>6</v>
      </c>
      <c r="C561" s="10">
        <v>45793</v>
      </c>
      <c r="D561" s="11" t="s">
        <v>49</v>
      </c>
      <c r="E561" s="12">
        <f t="shared" si="22"/>
        <v>122</v>
      </c>
      <c r="F561" s="11" t="str">
        <f t="shared" si="23"/>
        <v>DIESEL COMUM</v>
      </c>
      <c r="G561" s="11"/>
      <c r="H561" s="11">
        <v>250</v>
      </c>
      <c r="I561" s="11"/>
      <c r="J561" s="11">
        <f t="shared" si="24"/>
        <v>0</v>
      </c>
      <c r="K561" s="11">
        <v>105620</v>
      </c>
      <c r="L561" s="11"/>
      <c r="M561" s="13"/>
      <c r="N561" s="11" t="s">
        <v>40</v>
      </c>
      <c r="O561" s="11" t="s">
        <v>20</v>
      </c>
      <c r="P561" s="11">
        <v>500352</v>
      </c>
      <c r="Q561" s="11">
        <f t="shared" si="26"/>
        <v>500352</v>
      </c>
      <c r="R561" s="11">
        <f t="shared" si="27"/>
        <v>2494</v>
      </c>
    </row>
    <row r="562" spans="1:24" ht="12.75" x14ac:dyDescent="0.2">
      <c r="A562" s="8">
        <v>45793.640175590277</v>
      </c>
      <c r="B562" s="9">
        <v>7</v>
      </c>
      <c r="C562" s="10">
        <v>45793</v>
      </c>
      <c r="D562" s="11" t="s">
        <v>18</v>
      </c>
      <c r="E562" s="12">
        <f t="shared" si="22"/>
        <v>122</v>
      </c>
      <c r="F562" s="11" t="str">
        <f t="shared" si="23"/>
        <v>DIESEL COMUM</v>
      </c>
      <c r="G562" s="11"/>
      <c r="H562" s="11">
        <v>159</v>
      </c>
      <c r="I562" s="11"/>
      <c r="J562" s="11">
        <f t="shared" si="24"/>
        <v>0</v>
      </c>
      <c r="K562" s="11">
        <v>835693</v>
      </c>
      <c r="L562" s="11"/>
      <c r="M562" s="13"/>
      <c r="N562" s="11" t="s">
        <v>40</v>
      </c>
      <c r="O562" s="11" t="s">
        <v>20</v>
      </c>
      <c r="P562" s="11">
        <v>500511</v>
      </c>
      <c r="Q562" s="11">
        <f t="shared" si="26"/>
        <v>500511</v>
      </c>
      <c r="R562" s="11">
        <f t="shared" si="27"/>
        <v>2335</v>
      </c>
    </row>
    <row r="563" spans="1:24" ht="12.75" x14ac:dyDescent="0.2">
      <c r="A563" s="15">
        <v>45793.657799548615</v>
      </c>
      <c r="B563" s="16">
        <v>8</v>
      </c>
      <c r="C563" s="10">
        <v>45793</v>
      </c>
      <c r="D563" s="11" t="s">
        <v>36</v>
      </c>
      <c r="E563" s="12">
        <f t="shared" si="22"/>
        <v>122</v>
      </c>
      <c r="F563" s="11" t="str">
        <f t="shared" si="23"/>
        <v>DIESEL COMUM</v>
      </c>
      <c r="G563" s="11"/>
      <c r="H563" s="11">
        <v>87</v>
      </c>
      <c r="I563" s="11"/>
      <c r="J563" s="11">
        <f t="shared" si="24"/>
        <v>0</v>
      </c>
      <c r="K563" s="11">
        <v>491595</v>
      </c>
      <c r="L563" s="11"/>
      <c r="M563" s="13"/>
      <c r="N563" s="11" t="s">
        <v>40</v>
      </c>
      <c r="O563" s="11" t="s">
        <v>20</v>
      </c>
      <c r="P563" s="11">
        <v>500598</v>
      </c>
      <c r="Q563" s="11">
        <f t="shared" si="26"/>
        <v>500598</v>
      </c>
      <c r="R563" s="11">
        <f t="shared" si="27"/>
        <v>2248</v>
      </c>
    </row>
    <row r="564" spans="1:24" ht="12.75" x14ac:dyDescent="0.2">
      <c r="A564" s="8">
        <v>45793.665396597222</v>
      </c>
      <c r="B564" s="9">
        <v>9</v>
      </c>
      <c r="C564" s="10">
        <v>45793</v>
      </c>
      <c r="D564" s="11" t="s">
        <v>44</v>
      </c>
      <c r="E564" s="12">
        <f t="shared" si="22"/>
        <v>122</v>
      </c>
      <c r="F564" s="11" t="str">
        <f t="shared" si="23"/>
        <v>DIESEL COMUM</v>
      </c>
      <c r="G564" s="11"/>
      <c r="H564" s="11">
        <v>52</v>
      </c>
      <c r="I564" s="11"/>
      <c r="J564" s="11">
        <f t="shared" si="24"/>
        <v>0</v>
      </c>
      <c r="K564" s="11">
        <v>73926</v>
      </c>
      <c r="L564" s="11"/>
      <c r="M564" s="13"/>
      <c r="N564" s="11" t="s">
        <v>40</v>
      </c>
      <c r="O564" s="11" t="s">
        <v>20</v>
      </c>
      <c r="P564" s="11">
        <v>500650</v>
      </c>
      <c r="Q564" s="11">
        <f t="shared" si="26"/>
        <v>500650</v>
      </c>
      <c r="R564" s="11">
        <f t="shared" si="27"/>
        <v>2196</v>
      </c>
    </row>
    <row r="565" spans="1:24" ht="12.75" x14ac:dyDescent="0.2">
      <c r="A565" s="15">
        <v>45793.668928159721</v>
      </c>
      <c r="B565" s="16">
        <v>10</v>
      </c>
      <c r="C565" s="10">
        <v>45793</v>
      </c>
      <c r="D565" s="11" t="s">
        <v>53</v>
      </c>
      <c r="E565" s="12">
        <f t="shared" si="22"/>
        <v>122</v>
      </c>
      <c r="F565" s="11" t="str">
        <f t="shared" si="23"/>
        <v>DIESEL COMUM</v>
      </c>
      <c r="G565" s="11"/>
      <c r="H565" s="11">
        <v>111</v>
      </c>
      <c r="I565" s="11"/>
      <c r="J565" s="11">
        <f t="shared" si="24"/>
        <v>0</v>
      </c>
      <c r="K565" s="11">
        <v>155542</v>
      </c>
      <c r="L565" s="11"/>
      <c r="M565" s="13"/>
      <c r="N565" s="11" t="s">
        <v>40</v>
      </c>
      <c r="O565" s="11" t="s">
        <v>20</v>
      </c>
      <c r="P565" s="11">
        <v>500762</v>
      </c>
      <c r="Q565" s="11">
        <f t="shared" si="26"/>
        <v>500761</v>
      </c>
      <c r="R565" s="11">
        <f t="shared" si="27"/>
        <v>2085</v>
      </c>
    </row>
    <row r="566" spans="1:24" ht="12.75" x14ac:dyDescent="0.2">
      <c r="A566" s="8">
        <v>45793.71481229167</v>
      </c>
      <c r="B566" s="9">
        <v>11</v>
      </c>
      <c r="C566" s="10">
        <v>45793</v>
      </c>
      <c r="D566" s="11" t="s">
        <v>31</v>
      </c>
      <c r="E566" s="12">
        <f t="shared" si="22"/>
        <v>122</v>
      </c>
      <c r="F566" s="11" t="str">
        <f t="shared" si="23"/>
        <v>DIESEL COMUM</v>
      </c>
      <c r="G566" s="11"/>
      <c r="H566" s="11">
        <v>91</v>
      </c>
      <c r="I566" s="11"/>
      <c r="J566" s="11">
        <f t="shared" si="24"/>
        <v>0</v>
      </c>
      <c r="K566" s="11">
        <v>90378</v>
      </c>
      <c r="L566" s="11"/>
      <c r="M566" s="13"/>
      <c r="N566" s="11" t="s">
        <v>50</v>
      </c>
      <c r="O566" s="11" t="s">
        <v>20</v>
      </c>
      <c r="P566" s="11">
        <v>500852</v>
      </c>
      <c r="Q566" s="11">
        <f t="shared" si="26"/>
        <v>500853</v>
      </c>
      <c r="R566" s="11">
        <f t="shared" si="27"/>
        <v>1994</v>
      </c>
    </row>
    <row r="567" spans="1:24" ht="12.75" x14ac:dyDescent="0.2">
      <c r="A567" s="15">
        <v>45793.721923206016</v>
      </c>
      <c r="B567" s="16">
        <v>12</v>
      </c>
      <c r="C567" s="10">
        <v>45793</v>
      </c>
      <c r="D567" s="11" t="s">
        <v>57</v>
      </c>
      <c r="E567" s="12">
        <f t="shared" si="22"/>
        <v>122</v>
      </c>
      <c r="F567" s="11" t="str">
        <f t="shared" si="23"/>
        <v>DIESEL COMUM</v>
      </c>
      <c r="G567" s="11"/>
      <c r="H567" s="11">
        <v>515</v>
      </c>
      <c r="I567" s="11"/>
      <c r="J567" s="11">
        <f t="shared" si="24"/>
        <v>0</v>
      </c>
      <c r="K567" s="11">
        <v>365292</v>
      </c>
      <c r="L567" s="11"/>
      <c r="M567" s="13"/>
      <c r="N567" s="11" t="s">
        <v>50</v>
      </c>
      <c r="O567" s="11" t="s">
        <v>20</v>
      </c>
      <c r="P567" s="11">
        <v>501368</v>
      </c>
      <c r="Q567" s="11">
        <f t="shared" si="26"/>
        <v>501367</v>
      </c>
      <c r="R567" s="11">
        <f t="shared" si="27"/>
        <v>1479</v>
      </c>
    </row>
    <row r="568" spans="1:24" ht="12.75" x14ac:dyDescent="0.2">
      <c r="A568" s="23">
        <v>45793.673611111109</v>
      </c>
      <c r="B568" s="9">
        <v>13</v>
      </c>
      <c r="C568" s="10">
        <v>45793</v>
      </c>
      <c r="D568" s="11" t="s">
        <v>39</v>
      </c>
      <c r="E568" s="12">
        <f t="shared" si="22"/>
        <v>122</v>
      </c>
      <c r="F568" s="11" t="str">
        <f t="shared" si="23"/>
        <v>DIESEL COMUM</v>
      </c>
      <c r="G568" s="11"/>
      <c r="H568" s="11">
        <v>4000</v>
      </c>
      <c r="I568" s="11"/>
      <c r="J568" s="11">
        <f t="shared" si="24"/>
        <v>0</v>
      </c>
      <c r="K568" s="11" t="s">
        <v>39</v>
      </c>
      <c r="L568" s="11"/>
      <c r="M568" s="13"/>
      <c r="N568" s="11" t="s">
        <v>40</v>
      </c>
      <c r="O568" s="11" t="s">
        <v>41</v>
      </c>
      <c r="P568" s="11" t="s">
        <v>39</v>
      </c>
      <c r="Q568" s="11"/>
      <c r="R568" s="11">
        <f t="shared" si="27"/>
        <v>5479</v>
      </c>
      <c r="S568" s="7"/>
      <c r="T568" s="7"/>
      <c r="U568" s="7"/>
      <c r="V568" s="7"/>
      <c r="W568" s="7"/>
      <c r="X568" s="7"/>
    </row>
    <row r="569" spans="1:24" ht="12.75" x14ac:dyDescent="0.2">
      <c r="A569" s="15">
        <v>45796.301707164355</v>
      </c>
      <c r="B569" s="16">
        <v>14</v>
      </c>
      <c r="C569" s="10">
        <v>45796</v>
      </c>
      <c r="D569" s="11" t="s">
        <v>25</v>
      </c>
      <c r="E569" s="12">
        <f t="shared" si="22"/>
        <v>122</v>
      </c>
      <c r="F569" s="11" t="str">
        <f t="shared" si="23"/>
        <v>DIESEL COMUM</v>
      </c>
      <c r="G569" s="11"/>
      <c r="H569" s="11">
        <v>50</v>
      </c>
      <c r="I569" s="11"/>
      <c r="J569" s="11">
        <f t="shared" si="24"/>
        <v>0</v>
      </c>
      <c r="K569" s="11">
        <v>514689</v>
      </c>
      <c r="L569" s="11"/>
      <c r="M569" s="13"/>
      <c r="N569" s="11" t="s">
        <v>50</v>
      </c>
      <c r="O569" s="11" t="s">
        <v>20</v>
      </c>
      <c r="P569" s="11">
        <v>501418</v>
      </c>
      <c r="Q569" s="11">
        <f>P567+H569</f>
        <v>501418</v>
      </c>
      <c r="R569" s="11">
        <f t="shared" si="27"/>
        <v>5429</v>
      </c>
    </row>
    <row r="570" spans="1:24" ht="12.75" x14ac:dyDescent="0.2">
      <c r="A570" s="8">
        <v>45796.693846331022</v>
      </c>
      <c r="B570" s="9">
        <v>15</v>
      </c>
      <c r="C570" s="10">
        <v>45793</v>
      </c>
      <c r="D570" s="11" t="s">
        <v>27</v>
      </c>
      <c r="E570" s="12">
        <f t="shared" si="22"/>
        <v>122</v>
      </c>
      <c r="F570" s="11" t="str">
        <f t="shared" si="23"/>
        <v>DIESEL COMUM</v>
      </c>
      <c r="G570" s="11"/>
      <c r="H570" s="11">
        <v>161</v>
      </c>
      <c r="I570" s="11"/>
      <c r="J570" s="11">
        <f t="shared" si="24"/>
        <v>0</v>
      </c>
      <c r="K570" s="11">
        <v>108472</v>
      </c>
      <c r="L570" s="11"/>
      <c r="M570" s="13"/>
      <c r="N570" s="11" t="s">
        <v>40</v>
      </c>
      <c r="O570" s="11" t="s">
        <v>20</v>
      </c>
      <c r="P570" s="11">
        <v>501579</v>
      </c>
      <c r="Q570" s="11">
        <f t="shared" ref="Q570:Q598" si="28">P569+H570</f>
        <v>501579</v>
      </c>
      <c r="R570" s="11">
        <f t="shared" si="27"/>
        <v>5268</v>
      </c>
    </row>
    <row r="571" spans="1:24" ht="12.75" x14ac:dyDescent="0.2">
      <c r="A571" s="15">
        <v>45796.694468865739</v>
      </c>
      <c r="B571" s="16">
        <v>16</v>
      </c>
      <c r="C571" s="10">
        <v>45796</v>
      </c>
      <c r="D571" s="11" t="s">
        <v>30</v>
      </c>
      <c r="E571" s="12">
        <f t="shared" si="22"/>
        <v>122</v>
      </c>
      <c r="F571" s="11" t="str">
        <f t="shared" si="23"/>
        <v>DIESEL COMUM</v>
      </c>
      <c r="G571" s="11"/>
      <c r="H571" s="11">
        <v>21</v>
      </c>
      <c r="I571" s="11"/>
      <c r="J571" s="11">
        <f t="shared" si="24"/>
        <v>0</v>
      </c>
      <c r="K571" s="11">
        <v>248586</v>
      </c>
      <c r="L571" s="11"/>
      <c r="M571" s="13"/>
      <c r="N571" s="11" t="s">
        <v>40</v>
      </c>
      <c r="O571" s="11" t="s">
        <v>20</v>
      </c>
      <c r="P571" s="11">
        <v>501600</v>
      </c>
      <c r="Q571" s="11">
        <f t="shared" si="28"/>
        <v>501600</v>
      </c>
      <c r="R571" s="11">
        <f t="shared" si="27"/>
        <v>5247</v>
      </c>
    </row>
    <row r="572" spans="1:24" ht="12.75" x14ac:dyDescent="0.2">
      <c r="A572" s="8">
        <v>45796.72493921296</v>
      </c>
      <c r="B572" s="9">
        <v>17</v>
      </c>
      <c r="C572" s="10">
        <v>45796</v>
      </c>
      <c r="D572" s="11" t="s">
        <v>18</v>
      </c>
      <c r="E572" s="12">
        <f t="shared" si="22"/>
        <v>122</v>
      </c>
      <c r="F572" s="11" t="str">
        <f t="shared" si="23"/>
        <v>DIESEL COMUM</v>
      </c>
      <c r="G572" s="11"/>
      <c r="H572" s="11">
        <v>200</v>
      </c>
      <c r="I572" s="11"/>
      <c r="J572" s="11">
        <f t="shared" si="24"/>
        <v>0</v>
      </c>
      <c r="K572" s="11">
        <v>836528</v>
      </c>
      <c r="L572" s="11"/>
      <c r="M572" s="13"/>
      <c r="N572" s="11" t="s">
        <v>40</v>
      </c>
      <c r="O572" s="11" t="s">
        <v>20</v>
      </c>
      <c r="P572" s="11">
        <v>5011801</v>
      </c>
      <c r="Q572" s="11">
        <f t="shared" si="28"/>
        <v>501800</v>
      </c>
      <c r="R572" s="11">
        <f t="shared" si="27"/>
        <v>5047</v>
      </c>
    </row>
    <row r="573" spans="1:24" ht="12.75" x14ac:dyDescent="0.2">
      <c r="A573" s="15">
        <v>45797.344196736114</v>
      </c>
      <c r="B573" s="16">
        <v>18</v>
      </c>
      <c r="C573" s="10">
        <v>45797</v>
      </c>
      <c r="D573" s="11" t="s">
        <v>25</v>
      </c>
      <c r="E573" s="12">
        <f t="shared" si="22"/>
        <v>122</v>
      </c>
      <c r="F573" s="11" t="str">
        <f t="shared" si="23"/>
        <v>DIESEL COMUM</v>
      </c>
      <c r="G573" s="11"/>
      <c r="H573" s="11">
        <v>49</v>
      </c>
      <c r="I573" s="11"/>
      <c r="J573" s="11">
        <f t="shared" si="24"/>
        <v>0</v>
      </c>
      <c r="K573" s="11">
        <v>515102</v>
      </c>
      <c r="L573" s="11"/>
      <c r="M573" s="13"/>
      <c r="N573" s="11" t="s">
        <v>40</v>
      </c>
      <c r="O573" s="11" t="s">
        <v>20</v>
      </c>
      <c r="P573" s="11">
        <v>501849</v>
      </c>
      <c r="Q573" s="11">
        <f t="shared" si="28"/>
        <v>5011850</v>
      </c>
      <c r="R573" s="11">
        <f t="shared" si="27"/>
        <v>4998</v>
      </c>
    </row>
    <row r="574" spans="1:24" ht="12.75" x14ac:dyDescent="0.2">
      <c r="A574" s="8">
        <v>45797.449910694442</v>
      </c>
      <c r="B574" s="9">
        <v>19</v>
      </c>
      <c r="C574" s="10">
        <v>45797</v>
      </c>
      <c r="D574" s="11" t="s">
        <v>46</v>
      </c>
      <c r="E574" s="12">
        <f t="shared" si="22"/>
        <v>122</v>
      </c>
      <c r="F574" s="11" t="str">
        <f t="shared" si="23"/>
        <v>DIESEL COMUM</v>
      </c>
      <c r="G574" s="11"/>
      <c r="H574" s="11">
        <v>790</v>
      </c>
      <c r="I574" s="11"/>
      <c r="J574" s="11">
        <f t="shared" si="24"/>
        <v>0</v>
      </c>
      <c r="K574" s="11">
        <v>85475</v>
      </c>
      <c r="L574" s="11"/>
      <c r="M574" s="13"/>
      <c r="N574" s="11" t="s">
        <v>40</v>
      </c>
      <c r="O574" s="11" t="s">
        <v>20</v>
      </c>
      <c r="P574" s="11">
        <v>502639</v>
      </c>
      <c r="Q574" s="11">
        <f t="shared" si="28"/>
        <v>502639</v>
      </c>
      <c r="R574" s="11">
        <f t="shared" si="27"/>
        <v>4208</v>
      </c>
    </row>
    <row r="575" spans="1:24" ht="12.75" x14ac:dyDescent="0.2">
      <c r="A575" s="15">
        <v>45797.450747129631</v>
      </c>
      <c r="B575" s="16">
        <v>20</v>
      </c>
      <c r="C575" s="10">
        <v>45797</v>
      </c>
      <c r="D575" s="11" t="s">
        <v>21</v>
      </c>
      <c r="E575" s="12">
        <f t="shared" si="22"/>
        <v>122</v>
      </c>
      <c r="F575" s="11" t="str">
        <f t="shared" si="23"/>
        <v>DIESEL COMUM</v>
      </c>
      <c r="G575" s="11"/>
      <c r="H575" s="11">
        <v>115</v>
      </c>
      <c r="I575" s="11"/>
      <c r="J575" s="11">
        <f t="shared" si="24"/>
        <v>0</v>
      </c>
      <c r="K575" s="11">
        <v>407544</v>
      </c>
      <c r="L575" s="11"/>
      <c r="M575" s="13"/>
      <c r="N575" s="11" t="s">
        <v>40</v>
      </c>
      <c r="O575" s="11" t="s">
        <v>20</v>
      </c>
      <c r="P575" s="11">
        <v>502754</v>
      </c>
      <c r="Q575" s="11">
        <f t="shared" si="28"/>
        <v>502754</v>
      </c>
      <c r="R575" s="11">
        <f t="shared" si="27"/>
        <v>4093</v>
      </c>
    </row>
    <row r="576" spans="1:24" ht="12.75" x14ac:dyDescent="0.2">
      <c r="A576" s="8">
        <v>45797.705281284725</v>
      </c>
      <c r="B576" s="9">
        <v>21</v>
      </c>
      <c r="C576" s="10">
        <v>45797</v>
      </c>
      <c r="D576" s="11" t="s">
        <v>23</v>
      </c>
      <c r="E576" s="12">
        <f t="shared" si="22"/>
        <v>122</v>
      </c>
      <c r="F576" s="11" t="str">
        <f t="shared" si="23"/>
        <v>DIESEL COMUM</v>
      </c>
      <c r="G576" s="11"/>
      <c r="H576" s="11">
        <v>55</v>
      </c>
      <c r="I576" s="11"/>
      <c r="J576" s="11">
        <f t="shared" si="24"/>
        <v>0</v>
      </c>
      <c r="K576" s="11">
        <v>744494</v>
      </c>
      <c r="L576" s="11"/>
      <c r="M576" s="13"/>
      <c r="N576" s="11" t="s">
        <v>40</v>
      </c>
      <c r="O576" s="11" t="s">
        <v>20</v>
      </c>
      <c r="P576" s="11">
        <v>502912</v>
      </c>
      <c r="Q576" s="11">
        <f t="shared" si="28"/>
        <v>502809</v>
      </c>
      <c r="R576" s="11">
        <f t="shared" si="27"/>
        <v>4038</v>
      </c>
    </row>
    <row r="577" spans="1:18" ht="12.75" x14ac:dyDescent="0.2">
      <c r="A577" s="15">
        <v>45797.70568486111</v>
      </c>
      <c r="B577" s="16">
        <v>22</v>
      </c>
      <c r="C577" s="10">
        <v>45797</v>
      </c>
      <c r="D577" s="11" t="s">
        <v>24</v>
      </c>
      <c r="E577" s="12">
        <f t="shared" si="22"/>
        <v>122</v>
      </c>
      <c r="F577" s="11" t="str">
        <f t="shared" si="23"/>
        <v>DIESEL COMUM</v>
      </c>
      <c r="G577" s="11"/>
      <c r="H577" s="11">
        <v>250</v>
      </c>
      <c r="I577" s="11"/>
      <c r="J577" s="11">
        <f t="shared" si="24"/>
        <v>0</v>
      </c>
      <c r="K577" s="11">
        <v>477160</v>
      </c>
      <c r="L577" s="11"/>
      <c r="M577" s="13"/>
      <c r="N577" s="11" t="s">
        <v>40</v>
      </c>
      <c r="O577" s="11" t="s">
        <v>20</v>
      </c>
      <c r="P577" s="11">
        <v>503162</v>
      </c>
      <c r="Q577" s="11">
        <f t="shared" si="28"/>
        <v>503162</v>
      </c>
      <c r="R577" s="11">
        <f t="shared" si="27"/>
        <v>3788</v>
      </c>
    </row>
    <row r="578" spans="1:18" ht="12.75" x14ac:dyDescent="0.2">
      <c r="A578" s="8">
        <v>45797.718506631943</v>
      </c>
      <c r="B578" s="9">
        <v>23</v>
      </c>
      <c r="C578" s="10">
        <v>45797</v>
      </c>
      <c r="D578" s="11" t="s">
        <v>36</v>
      </c>
      <c r="E578" s="12">
        <f t="shared" si="22"/>
        <v>122</v>
      </c>
      <c r="F578" s="11" t="str">
        <f t="shared" si="23"/>
        <v>DIESEL COMUM</v>
      </c>
      <c r="G578" s="11"/>
      <c r="H578" s="11">
        <v>103</v>
      </c>
      <c r="I578" s="11"/>
      <c r="J578" s="11">
        <f t="shared" si="24"/>
        <v>0</v>
      </c>
      <c r="K578" s="11">
        <v>492191</v>
      </c>
      <c r="L578" s="11"/>
      <c r="M578" s="13"/>
      <c r="N578" s="11" t="s">
        <v>92</v>
      </c>
      <c r="O578" s="11" t="s">
        <v>20</v>
      </c>
      <c r="P578" s="11">
        <v>502857</v>
      </c>
      <c r="Q578" s="11">
        <f t="shared" si="28"/>
        <v>503265</v>
      </c>
      <c r="R578" s="11">
        <f t="shared" si="27"/>
        <v>3685</v>
      </c>
    </row>
    <row r="579" spans="1:18" ht="12.75" x14ac:dyDescent="0.2">
      <c r="A579" s="15">
        <v>45798.361357928239</v>
      </c>
      <c r="B579" s="16">
        <v>24</v>
      </c>
      <c r="C579" s="10">
        <v>45798</v>
      </c>
      <c r="D579" s="11" t="s">
        <v>31</v>
      </c>
      <c r="E579" s="12">
        <f t="shared" si="22"/>
        <v>122</v>
      </c>
      <c r="F579" s="11" t="str">
        <f t="shared" si="23"/>
        <v>DIESEL COMUM</v>
      </c>
      <c r="G579" s="11"/>
      <c r="H579" s="11">
        <v>90</v>
      </c>
      <c r="I579" s="11"/>
      <c r="J579" s="11">
        <f t="shared" si="24"/>
        <v>0</v>
      </c>
      <c r="K579" s="11">
        <v>91043</v>
      </c>
      <c r="L579" s="11"/>
      <c r="M579" s="13"/>
      <c r="N579" s="11" t="s">
        <v>92</v>
      </c>
      <c r="O579" s="11" t="s">
        <v>20</v>
      </c>
      <c r="P579" s="11">
        <v>503252</v>
      </c>
      <c r="Q579" s="11">
        <f t="shared" si="28"/>
        <v>502947</v>
      </c>
      <c r="R579" s="11">
        <f t="shared" si="27"/>
        <v>3595</v>
      </c>
    </row>
    <row r="580" spans="1:18" ht="12.75" x14ac:dyDescent="0.2">
      <c r="A580" s="8">
        <v>45798.365662523152</v>
      </c>
      <c r="B580" s="9">
        <v>25</v>
      </c>
      <c r="C580" s="10">
        <v>45798</v>
      </c>
      <c r="D580" s="11" t="s">
        <v>98</v>
      </c>
      <c r="E580" s="12">
        <f t="shared" si="22"/>
        <v>122</v>
      </c>
      <c r="F580" s="11" t="str">
        <f t="shared" si="23"/>
        <v>DIESEL COMUM</v>
      </c>
      <c r="G580" s="11"/>
      <c r="H580" s="11">
        <v>70</v>
      </c>
      <c r="I580" s="11"/>
      <c r="J580" s="11">
        <f t="shared" si="24"/>
        <v>0</v>
      </c>
      <c r="K580" s="11">
        <v>335907</v>
      </c>
      <c r="L580" s="11"/>
      <c r="M580" s="13"/>
      <c r="N580" s="11" t="s">
        <v>92</v>
      </c>
      <c r="O580" s="11" t="s">
        <v>20</v>
      </c>
      <c r="P580" s="11">
        <v>503322</v>
      </c>
      <c r="Q580" s="11">
        <f t="shared" si="28"/>
        <v>503322</v>
      </c>
      <c r="R580" s="11">
        <f t="shared" si="27"/>
        <v>3525</v>
      </c>
    </row>
    <row r="581" spans="1:18" ht="12.75" x14ac:dyDescent="0.2">
      <c r="A581" s="15">
        <v>45798.432729826389</v>
      </c>
      <c r="B581" s="16">
        <v>26</v>
      </c>
      <c r="C581" s="10">
        <v>45798</v>
      </c>
      <c r="D581" s="11" t="s">
        <v>26</v>
      </c>
      <c r="E581" s="12">
        <f t="shared" si="22"/>
        <v>122</v>
      </c>
      <c r="F581" s="11" t="str">
        <f t="shared" si="23"/>
        <v>DIESEL COMUM</v>
      </c>
      <c r="G581" s="11"/>
      <c r="H581" s="11">
        <v>213</v>
      </c>
      <c r="I581" s="11"/>
      <c r="J581" s="11">
        <f t="shared" si="24"/>
        <v>0</v>
      </c>
      <c r="K581" s="11">
        <v>452356</v>
      </c>
      <c r="L581" s="11"/>
      <c r="M581" s="13"/>
      <c r="N581" s="11" t="s">
        <v>50</v>
      </c>
      <c r="O581" s="11" t="s">
        <v>20</v>
      </c>
      <c r="P581" s="11">
        <v>503535</v>
      </c>
      <c r="Q581" s="11">
        <f t="shared" si="28"/>
        <v>503535</v>
      </c>
      <c r="R581" s="11">
        <f t="shared" si="27"/>
        <v>3312</v>
      </c>
    </row>
    <row r="582" spans="1:18" ht="12.75" x14ac:dyDescent="0.2">
      <c r="A582" s="8">
        <v>45798.579015439813</v>
      </c>
      <c r="B582" s="9">
        <v>27</v>
      </c>
      <c r="C582" s="10">
        <v>45798</v>
      </c>
      <c r="D582" s="11" t="s">
        <v>37</v>
      </c>
      <c r="E582" s="12">
        <f t="shared" si="22"/>
        <v>122</v>
      </c>
      <c r="F582" s="11" t="str">
        <f t="shared" si="23"/>
        <v>DIESEL COMUM</v>
      </c>
      <c r="G582" s="11"/>
      <c r="H582" s="11">
        <v>100</v>
      </c>
      <c r="I582" s="11"/>
      <c r="J582" s="11">
        <f t="shared" si="24"/>
        <v>0</v>
      </c>
      <c r="K582" s="11">
        <v>766095</v>
      </c>
      <c r="L582" s="11"/>
      <c r="M582" s="13"/>
      <c r="N582" s="11" t="s">
        <v>50</v>
      </c>
      <c r="O582" s="11" t="s">
        <v>20</v>
      </c>
      <c r="P582" s="11">
        <v>503635</v>
      </c>
      <c r="Q582" s="11">
        <f t="shared" si="28"/>
        <v>503635</v>
      </c>
      <c r="R582" s="11">
        <f t="shared" si="27"/>
        <v>3212</v>
      </c>
    </row>
    <row r="583" spans="1:18" ht="12.75" x14ac:dyDescent="0.2">
      <c r="A583" s="15">
        <v>45798.583341504629</v>
      </c>
      <c r="B583" s="16">
        <v>28</v>
      </c>
      <c r="C583" s="10">
        <v>45798</v>
      </c>
      <c r="D583" s="11" t="s">
        <v>53</v>
      </c>
      <c r="E583" s="12">
        <f t="shared" si="22"/>
        <v>122</v>
      </c>
      <c r="F583" s="11" t="str">
        <f t="shared" si="23"/>
        <v>DIESEL COMUM</v>
      </c>
      <c r="G583" s="11"/>
      <c r="H583" s="11">
        <v>111</v>
      </c>
      <c r="I583" s="11"/>
      <c r="J583" s="11">
        <f t="shared" si="24"/>
        <v>0</v>
      </c>
      <c r="K583" s="11">
        <v>155908</v>
      </c>
      <c r="L583" s="11"/>
      <c r="M583" s="13"/>
      <c r="N583" s="11" t="s">
        <v>50</v>
      </c>
      <c r="O583" s="11" t="s">
        <v>20</v>
      </c>
      <c r="P583" s="11">
        <v>503746</v>
      </c>
      <c r="Q583" s="11">
        <f t="shared" si="28"/>
        <v>503746</v>
      </c>
      <c r="R583" s="11">
        <f t="shared" si="27"/>
        <v>3101</v>
      </c>
    </row>
    <row r="584" spans="1:18" ht="12.75" x14ac:dyDescent="0.2">
      <c r="A584" s="8">
        <v>45798.59049800926</v>
      </c>
      <c r="B584" s="9">
        <v>29</v>
      </c>
      <c r="C584" s="10">
        <v>45798</v>
      </c>
      <c r="D584" s="11" t="s">
        <v>45</v>
      </c>
      <c r="E584" s="12">
        <f t="shared" si="22"/>
        <v>122</v>
      </c>
      <c r="F584" s="11" t="str">
        <f t="shared" si="23"/>
        <v>DIESEL COMUM</v>
      </c>
      <c r="G584" s="11"/>
      <c r="H584" s="11">
        <v>428</v>
      </c>
      <c r="I584" s="11"/>
      <c r="J584" s="11">
        <f t="shared" si="24"/>
        <v>0</v>
      </c>
      <c r="K584" s="11">
        <v>919134</v>
      </c>
      <c r="L584" s="11"/>
      <c r="M584" s="13"/>
      <c r="N584" s="11" t="s">
        <v>50</v>
      </c>
      <c r="O584" s="11" t="s">
        <v>20</v>
      </c>
      <c r="P584" s="11">
        <v>504175</v>
      </c>
      <c r="Q584" s="11">
        <f t="shared" si="28"/>
        <v>504174</v>
      </c>
      <c r="R584" s="11">
        <f t="shared" si="27"/>
        <v>2673</v>
      </c>
    </row>
    <row r="585" spans="1:18" ht="12.75" x14ac:dyDescent="0.2">
      <c r="A585" s="15">
        <v>45799.37222222222</v>
      </c>
      <c r="B585" s="16">
        <v>30</v>
      </c>
      <c r="C585" s="10">
        <v>45799</v>
      </c>
      <c r="D585" s="11" t="s">
        <v>31</v>
      </c>
      <c r="E585" s="12">
        <f t="shared" si="22"/>
        <v>122</v>
      </c>
      <c r="F585" s="11" t="str">
        <f t="shared" si="23"/>
        <v>DIESEL COMUM</v>
      </c>
      <c r="G585" s="11"/>
      <c r="H585" s="11">
        <v>66</v>
      </c>
      <c r="I585" s="11"/>
      <c r="J585" s="11">
        <f t="shared" si="24"/>
        <v>0</v>
      </c>
      <c r="K585" s="11">
        <v>91493</v>
      </c>
      <c r="L585" s="11"/>
      <c r="M585" s="13"/>
      <c r="N585" s="11" t="s">
        <v>40</v>
      </c>
      <c r="O585" s="11" t="s">
        <v>20</v>
      </c>
      <c r="P585" s="11">
        <v>504240</v>
      </c>
      <c r="Q585" s="11">
        <f t="shared" si="28"/>
        <v>504241</v>
      </c>
      <c r="R585" s="11">
        <f t="shared" si="27"/>
        <v>2607</v>
      </c>
    </row>
    <row r="586" spans="1:18" ht="12.75" x14ac:dyDescent="0.2">
      <c r="A586" s="8">
        <v>45799.373611111114</v>
      </c>
      <c r="B586" s="9">
        <v>31</v>
      </c>
      <c r="C586" s="10">
        <v>45799</v>
      </c>
      <c r="D586" s="11" t="s">
        <v>27</v>
      </c>
      <c r="E586" s="12">
        <f t="shared" si="22"/>
        <v>122</v>
      </c>
      <c r="F586" s="11" t="str">
        <f t="shared" si="23"/>
        <v>DIESEL COMUM</v>
      </c>
      <c r="G586" s="11"/>
      <c r="H586" s="11">
        <v>145</v>
      </c>
      <c r="I586" s="11"/>
      <c r="J586" s="11">
        <f t="shared" si="24"/>
        <v>0</v>
      </c>
      <c r="K586" s="11">
        <v>109444</v>
      </c>
      <c r="L586" s="11"/>
      <c r="M586" s="13"/>
      <c r="N586" s="11" t="s">
        <v>28</v>
      </c>
      <c r="O586" s="11" t="s">
        <v>20</v>
      </c>
      <c r="P586" s="11">
        <v>504385</v>
      </c>
      <c r="Q586" s="11">
        <f t="shared" si="28"/>
        <v>504385</v>
      </c>
      <c r="R586" s="11">
        <f t="shared" si="27"/>
        <v>2462</v>
      </c>
    </row>
    <row r="587" spans="1:18" ht="12.75" x14ac:dyDescent="0.2">
      <c r="A587" s="15">
        <v>45799.564583333333</v>
      </c>
      <c r="B587" s="16">
        <v>32</v>
      </c>
      <c r="C587" s="10">
        <v>45799</v>
      </c>
      <c r="D587" s="11" t="s">
        <v>34</v>
      </c>
      <c r="E587" s="12">
        <f t="shared" si="22"/>
        <v>122</v>
      </c>
      <c r="F587" s="11" t="str">
        <f t="shared" si="23"/>
        <v>DIESEL COMUM</v>
      </c>
      <c r="G587" s="11"/>
      <c r="H587" s="11">
        <v>333</v>
      </c>
      <c r="I587" s="11"/>
      <c r="J587" s="11">
        <f t="shared" si="24"/>
        <v>0</v>
      </c>
      <c r="K587" s="11">
        <v>33311</v>
      </c>
      <c r="L587" s="11"/>
      <c r="M587" s="13"/>
      <c r="N587" s="11" t="s">
        <v>28</v>
      </c>
      <c r="O587" s="11" t="s">
        <v>20</v>
      </c>
      <c r="P587" s="11">
        <v>504718</v>
      </c>
      <c r="Q587" s="11">
        <f t="shared" si="28"/>
        <v>504718</v>
      </c>
      <c r="R587" s="11">
        <f t="shared" si="27"/>
        <v>2129</v>
      </c>
    </row>
    <row r="588" spans="1:18" ht="12.75" x14ac:dyDescent="0.2">
      <c r="A588" s="8">
        <v>45799.716753101849</v>
      </c>
      <c r="B588" s="9">
        <v>33</v>
      </c>
      <c r="C588" s="10">
        <v>45799</v>
      </c>
      <c r="D588" s="11" t="s">
        <v>52</v>
      </c>
      <c r="E588" s="12">
        <f t="shared" si="22"/>
        <v>122</v>
      </c>
      <c r="F588" s="11" t="str">
        <f t="shared" si="23"/>
        <v>DIESEL COMUM</v>
      </c>
      <c r="G588" s="11"/>
      <c r="H588" s="11">
        <v>456</v>
      </c>
      <c r="I588" s="11"/>
      <c r="J588" s="11">
        <f t="shared" si="24"/>
        <v>0</v>
      </c>
      <c r="K588" s="11">
        <v>107810</v>
      </c>
      <c r="L588" s="11"/>
      <c r="M588" s="13"/>
      <c r="N588" s="11" t="s">
        <v>50</v>
      </c>
      <c r="O588" s="11" t="s">
        <v>20</v>
      </c>
      <c r="P588" s="11">
        <v>505174</v>
      </c>
      <c r="Q588" s="11">
        <f t="shared" si="28"/>
        <v>505174</v>
      </c>
      <c r="R588" s="11">
        <f t="shared" si="27"/>
        <v>1673</v>
      </c>
    </row>
    <row r="589" spans="1:18" ht="12.75" x14ac:dyDescent="0.2">
      <c r="A589" s="15">
        <v>45800.431770810188</v>
      </c>
      <c r="B589" s="16">
        <v>34</v>
      </c>
      <c r="C589" s="10">
        <v>45800</v>
      </c>
      <c r="D589" s="11" t="s">
        <v>35</v>
      </c>
      <c r="E589" s="12">
        <f t="shared" si="22"/>
        <v>122</v>
      </c>
      <c r="F589" s="11" t="str">
        <f t="shared" si="23"/>
        <v>DIESEL COMUM</v>
      </c>
      <c r="G589" s="11"/>
      <c r="H589" s="11">
        <v>457</v>
      </c>
      <c r="I589" s="11"/>
      <c r="J589" s="11">
        <f t="shared" si="24"/>
        <v>0</v>
      </c>
      <c r="K589" s="11">
        <v>47886</v>
      </c>
      <c r="L589" s="11"/>
      <c r="M589" s="13"/>
      <c r="N589" s="11" t="s">
        <v>40</v>
      </c>
      <c r="O589" s="11" t="s">
        <v>20</v>
      </c>
      <c r="P589" s="11">
        <v>505631</v>
      </c>
      <c r="Q589" s="11">
        <f t="shared" si="28"/>
        <v>505631</v>
      </c>
      <c r="R589" s="11">
        <f t="shared" si="27"/>
        <v>1216</v>
      </c>
    </row>
    <row r="590" spans="1:18" ht="12.75" x14ac:dyDescent="0.2">
      <c r="A590" s="8">
        <v>45800.432724664352</v>
      </c>
      <c r="B590" s="9">
        <v>35</v>
      </c>
      <c r="C590" s="10">
        <v>45800</v>
      </c>
      <c r="D590" s="11" t="s">
        <v>38</v>
      </c>
      <c r="E590" s="12">
        <f t="shared" si="22"/>
        <v>122</v>
      </c>
      <c r="F590" s="11" t="str">
        <f t="shared" si="23"/>
        <v>DIESEL COMUM</v>
      </c>
      <c r="G590" s="11"/>
      <c r="H590" s="11">
        <v>65</v>
      </c>
      <c r="I590" s="11"/>
      <c r="J590" s="11">
        <f t="shared" si="24"/>
        <v>0</v>
      </c>
      <c r="K590" s="11">
        <v>195372</v>
      </c>
      <c r="L590" s="11"/>
      <c r="M590" s="13"/>
      <c r="N590" s="11" t="s">
        <v>40</v>
      </c>
      <c r="O590" s="11" t="s">
        <v>20</v>
      </c>
      <c r="P590" s="11">
        <v>505696</v>
      </c>
      <c r="Q590" s="11">
        <f t="shared" si="28"/>
        <v>505696</v>
      </c>
      <c r="R590" s="11">
        <f t="shared" si="27"/>
        <v>1151</v>
      </c>
    </row>
    <row r="591" spans="1:18" ht="12.75" x14ac:dyDescent="0.2">
      <c r="A591" s="15">
        <v>45800.433179479165</v>
      </c>
      <c r="B591" s="16">
        <v>36</v>
      </c>
      <c r="C591" s="10">
        <v>45800</v>
      </c>
      <c r="D591" s="11" t="s">
        <v>49</v>
      </c>
      <c r="E591" s="12">
        <f t="shared" si="22"/>
        <v>122</v>
      </c>
      <c r="F591" s="11" t="str">
        <f t="shared" si="23"/>
        <v>DIESEL COMUM</v>
      </c>
      <c r="G591" s="11"/>
      <c r="H591" s="11">
        <v>429</v>
      </c>
      <c r="I591" s="11"/>
      <c r="J591" s="11">
        <f t="shared" si="24"/>
        <v>0</v>
      </c>
      <c r="K591" s="11">
        <v>107296</v>
      </c>
      <c r="L591" s="11"/>
      <c r="M591" s="13"/>
      <c r="N591" s="11" t="s">
        <v>40</v>
      </c>
      <c r="O591" s="11" t="s">
        <v>20</v>
      </c>
      <c r="P591" s="11">
        <v>506125</v>
      </c>
      <c r="Q591" s="11">
        <f t="shared" si="28"/>
        <v>506125</v>
      </c>
      <c r="R591" s="11">
        <f t="shared" si="27"/>
        <v>722</v>
      </c>
    </row>
    <row r="592" spans="1:18" ht="12.75" x14ac:dyDescent="0.2">
      <c r="A592" s="8">
        <v>45800.433844490741</v>
      </c>
      <c r="B592" s="9">
        <v>37</v>
      </c>
      <c r="C592" s="10">
        <v>45800</v>
      </c>
      <c r="D592" s="11" t="s">
        <v>32</v>
      </c>
      <c r="E592" s="12">
        <f t="shared" si="22"/>
        <v>122</v>
      </c>
      <c r="F592" s="11" t="str">
        <f t="shared" si="23"/>
        <v>DIESEL COMUM</v>
      </c>
      <c r="G592" s="11"/>
      <c r="H592" s="11">
        <v>123</v>
      </c>
      <c r="I592" s="11"/>
      <c r="J592" s="11">
        <f t="shared" si="24"/>
        <v>0</v>
      </c>
      <c r="K592" s="11">
        <v>21417</v>
      </c>
      <c r="L592" s="11"/>
      <c r="M592" s="13"/>
      <c r="N592" s="11" t="s">
        <v>40</v>
      </c>
      <c r="O592" s="11" t="s">
        <v>20</v>
      </c>
      <c r="P592" s="11">
        <v>506248</v>
      </c>
      <c r="Q592" s="11">
        <f t="shared" si="28"/>
        <v>506248</v>
      </c>
      <c r="R592" s="11">
        <f t="shared" si="27"/>
        <v>599</v>
      </c>
    </row>
    <row r="593" spans="1:18" ht="12.75" x14ac:dyDescent="0.2">
      <c r="A593" s="15">
        <v>45800.531310543985</v>
      </c>
      <c r="B593" s="16">
        <v>38</v>
      </c>
      <c r="C593" s="10">
        <v>45800</v>
      </c>
      <c r="D593" s="11" t="s">
        <v>39</v>
      </c>
      <c r="E593" s="12">
        <f t="shared" si="22"/>
        <v>122</v>
      </c>
      <c r="F593" s="11" t="str">
        <f t="shared" si="23"/>
        <v>DIESEL COMUM</v>
      </c>
      <c r="G593" s="11"/>
      <c r="H593" s="11">
        <v>4000</v>
      </c>
      <c r="I593" s="11"/>
      <c r="J593" s="11">
        <f t="shared" si="24"/>
        <v>0</v>
      </c>
      <c r="K593" s="11" t="s">
        <v>39</v>
      </c>
      <c r="L593" s="11"/>
      <c r="M593" s="13"/>
      <c r="N593" s="11" t="s">
        <v>40</v>
      </c>
      <c r="O593" s="11" t="s">
        <v>41</v>
      </c>
      <c r="P593" s="11">
        <v>506248</v>
      </c>
      <c r="Q593" s="11">
        <f t="shared" si="28"/>
        <v>510248</v>
      </c>
      <c r="R593" s="11">
        <f t="shared" si="27"/>
        <v>4599</v>
      </c>
    </row>
    <row r="594" spans="1:18" ht="12.75" x14ac:dyDescent="0.2">
      <c r="A594" s="8">
        <v>45800.677064108793</v>
      </c>
      <c r="B594" s="9">
        <v>39</v>
      </c>
      <c r="C594" s="10">
        <v>45800</v>
      </c>
      <c r="D594" s="11" t="s">
        <v>99</v>
      </c>
      <c r="E594" s="12">
        <f t="shared" si="22"/>
        <v>122</v>
      </c>
      <c r="F594" s="11" t="str">
        <f t="shared" si="23"/>
        <v>DIESEL COMUM</v>
      </c>
      <c r="G594" s="11"/>
      <c r="H594" s="11">
        <v>65</v>
      </c>
      <c r="I594" s="11"/>
      <c r="J594" s="11">
        <f t="shared" si="24"/>
        <v>0</v>
      </c>
      <c r="K594" s="11">
        <v>492539</v>
      </c>
      <c r="L594" s="11"/>
      <c r="M594" s="13"/>
      <c r="N594" s="11" t="s">
        <v>40</v>
      </c>
      <c r="O594" s="11" t="s">
        <v>20</v>
      </c>
      <c r="P594" s="11">
        <v>506313</v>
      </c>
      <c r="Q594" s="11">
        <f t="shared" si="28"/>
        <v>506313</v>
      </c>
      <c r="R594" s="11">
        <f t="shared" si="27"/>
        <v>4534</v>
      </c>
    </row>
    <row r="595" spans="1:18" ht="12.75" x14ac:dyDescent="0.2">
      <c r="A595" s="15">
        <v>45800.677741481486</v>
      </c>
      <c r="B595" s="16">
        <v>40</v>
      </c>
      <c r="C595" s="10">
        <v>45739</v>
      </c>
      <c r="D595" s="11" t="s">
        <v>32</v>
      </c>
      <c r="E595" s="12">
        <f t="shared" si="22"/>
        <v>122</v>
      </c>
      <c r="F595" s="11" t="str">
        <f t="shared" si="23"/>
        <v>DIESEL COMUM</v>
      </c>
      <c r="G595" s="11"/>
      <c r="H595" s="11">
        <v>345</v>
      </c>
      <c r="I595" s="11"/>
      <c r="J595" s="11">
        <f t="shared" si="24"/>
        <v>0</v>
      </c>
      <c r="K595" s="11">
        <v>21417</v>
      </c>
      <c r="L595" s="11"/>
      <c r="M595" s="13"/>
      <c r="N595" s="11" t="s">
        <v>40</v>
      </c>
      <c r="O595" s="11" t="s">
        <v>20</v>
      </c>
      <c r="P595" s="11">
        <v>506658</v>
      </c>
      <c r="Q595" s="11">
        <f t="shared" si="28"/>
        <v>506658</v>
      </c>
      <c r="R595" s="11">
        <f t="shared" si="27"/>
        <v>4189</v>
      </c>
    </row>
    <row r="596" spans="1:18" ht="12.75" x14ac:dyDescent="0.2">
      <c r="A596" s="8">
        <v>45800.678747627317</v>
      </c>
      <c r="B596" s="9">
        <v>41</v>
      </c>
      <c r="C596" s="10">
        <v>45800</v>
      </c>
      <c r="D596" s="11" t="s">
        <v>44</v>
      </c>
      <c r="E596" s="12">
        <f t="shared" si="22"/>
        <v>122</v>
      </c>
      <c r="F596" s="11" t="str">
        <f t="shared" si="23"/>
        <v>DIESEL COMUM</v>
      </c>
      <c r="G596" s="11"/>
      <c r="H596" s="11">
        <v>49</v>
      </c>
      <c r="I596" s="11"/>
      <c r="J596" s="11">
        <f t="shared" si="24"/>
        <v>0</v>
      </c>
      <c r="K596" s="11">
        <v>74569</v>
      </c>
      <c r="L596" s="11"/>
      <c r="M596" s="13"/>
      <c r="N596" s="11" t="s">
        <v>40</v>
      </c>
      <c r="O596" s="11" t="s">
        <v>20</v>
      </c>
      <c r="P596" s="11">
        <v>506707</v>
      </c>
      <c r="Q596" s="11">
        <f t="shared" si="28"/>
        <v>506707</v>
      </c>
      <c r="R596" s="11">
        <f t="shared" si="27"/>
        <v>4140</v>
      </c>
    </row>
    <row r="597" spans="1:18" ht="12.75" x14ac:dyDescent="0.2">
      <c r="A597" s="15">
        <v>45800.679493472227</v>
      </c>
      <c r="B597" s="16">
        <v>42</v>
      </c>
      <c r="C597" s="10">
        <v>45800</v>
      </c>
      <c r="D597" s="11" t="s">
        <v>23</v>
      </c>
      <c r="E597" s="12">
        <f t="shared" si="22"/>
        <v>122</v>
      </c>
      <c r="F597" s="11" t="str">
        <f t="shared" si="23"/>
        <v>DIESEL COMUM</v>
      </c>
      <c r="G597" s="11"/>
      <c r="H597" s="11">
        <v>92</v>
      </c>
      <c r="I597" s="11"/>
      <c r="J597" s="11">
        <f t="shared" si="24"/>
        <v>0</v>
      </c>
      <c r="K597" s="11">
        <v>745434</v>
      </c>
      <c r="L597" s="11"/>
      <c r="M597" s="13"/>
      <c r="N597" s="11" t="s">
        <v>40</v>
      </c>
      <c r="O597" s="11" t="s">
        <v>20</v>
      </c>
      <c r="P597" s="11">
        <v>506799</v>
      </c>
      <c r="Q597" s="11">
        <f t="shared" si="28"/>
        <v>506799</v>
      </c>
      <c r="R597" s="11">
        <f t="shared" si="27"/>
        <v>4048</v>
      </c>
    </row>
    <row r="598" spans="1:18" ht="12.75" x14ac:dyDescent="0.2">
      <c r="A598" s="8">
        <v>45800.682966574073</v>
      </c>
      <c r="B598" s="9">
        <v>43</v>
      </c>
      <c r="C598" s="10">
        <v>45800</v>
      </c>
      <c r="D598" s="11" t="s">
        <v>31</v>
      </c>
      <c r="E598" s="12">
        <f t="shared" si="22"/>
        <v>122</v>
      </c>
      <c r="F598" s="11" t="str">
        <f t="shared" si="23"/>
        <v>DIESEL COMUM</v>
      </c>
      <c r="G598" s="11"/>
      <c r="H598" s="11">
        <v>65</v>
      </c>
      <c r="I598" s="11"/>
      <c r="J598" s="11">
        <f t="shared" si="24"/>
        <v>0</v>
      </c>
      <c r="K598" s="11">
        <v>92030</v>
      </c>
      <c r="L598" s="11"/>
      <c r="M598" s="13"/>
      <c r="N598" s="11" t="s">
        <v>40</v>
      </c>
      <c r="O598" s="11" t="s">
        <v>20</v>
      </c>
      <c r="P598" s="11">
        <v>506864</v>
      </c>
      <c r="Q598" s="11">
        <f t="shared" si="28"/>
        <v>506864</v>
      </c>
      <c r="R598" s="11">
        <f t="shared" si="27"/>
        <v>3983</v>
      </c>
    </row>
    <row r="599" spans="1:18" ht="12.75" x14ac:dyDescent="0.2">
      <c r="A599" s="15">
        <v>45800.68331216435</v>
      </c>
      <c r="B599" s="16">
        <v>44</v>
      </c>
      <c r="C599" s="10">
        <v>45800</v>
      </c>
      <c r="D599" s="11" t="s">
        <v>39</v>
      </c>
      <c r="E599" s="12">
        <f t="shared" si="22"/>
        <v>122</v>
      </c>
      <c r="F599" s="11" t="str">
        <f t="shared" si="23"/>
        <v>DIESEL COMUM</v>
      </c>
      <c r="G599" s="11"/>
      <c r="H599" s="11">
        <v>2000</v>
      </c>
      <c r="I599" s="11"/>
      <c r="J599" s="11">
        <f t="shared" si="24"/>
        <v>0</v>
      </c>
      <c r="K599" s="11" t="s">
        <v>39</v>
      </c>
      <c r="L599" s="11"/>
      <c r="M599" s="13"/>
      <c r="N599" s="11" t="s">
        <v>40</v>
      </c>
      <c r="O599" s="11" t="s">
        <v>41</v>
      </c>
      <c r="P599" s="11" t="s">
        <v>39</v>
      </c>
      <c r="Q599" s="11"/>
      <c r="R599" s="11">
        <f t="shared" si="27"/>
        <v>5983</v>
      </c>
    </row>
    <row r="600" spans="1:18" ht="12.75" x14ac:dyDescent="0.2">
      <c r="A600" s="8">
        <v>45803.397945138888</v>
      </c>
      <c r="B600" s="9">
        <v>45</v>
      </c>
      <c r="C600" s="10">
        <v>45803</v>
      </c>
      <c r="D600" s="11" t="s">
        <v>21</v>
      </c>
      <c r="E600" s="12">
        <f t="shared" si="22"/>
        <v>122</v>
      </c>
      <c r="F600" s="11" t="str">
        <f t="shared" si="23"/>
        <v>DIESEL COMUM</v>
      </c>
      <c r="G600" s="11"/>
      <c r="H600" s="11">
        <v>86</v>
      </c>
      <c r="I600" s="11"/>
      <c r="J600" s="11">
        <f t="shared" si="24"/>
        <v>0</v>
      </c>
      <c r="K600" s="11">
        <v>407872</v>
      </c>
      <c r="L600" s="11"/>
      <c r="M600" s="13"/>
      <c r="N600" s="11" t="s">
        <v>92</v>
      </c>
      <c r="O600" s="11" t="s">
        <v>20</v>
      </c>
      <c r="P600" s="11">
        <v>506950</v>
      </c>
      <c r="Q600" s="11">
        <f>P598+H600</f>
        <v>506950</v>
      </c>
      <c r="R600" s="11">
        <f t="shared" si="27"/>
        <v>5897</v>
      </c>
    </row>
    <row r="601" spans="1:18" ht="12.75" x14ac:dyDescent="0.2">
      <c r="A601" s="15">
        <v>45769.358001145833</v>
      </c>
      <c r="B601" s="16">
        <v>46</v>
      </c>
      <c r="C601" s="10">
        <v>45769</v>
      </c>
      <c r="D601" s="11" t="s">
        <v>47</v>
      </c>
      <c r="E601" s="12">
        <f t="shared" si="22"/>
        <v>122</v>
      </c>
      <c r="F601" s="11" t="str">
        <f t="shared" si="23"/>
        <v>DIESEL COMUM</v>
      </c>
      <c r="G601" s="11"/>
      <c r="H601" s="11">
        <v>255</v>
      </c>
      <c r="I601" s="11"/>
      <c r="J601" s="11">
        <f t="shared" si="24"/>
        <v>0</v>
      </c>
      <c r="K601" s="11">
        <v>669137</v>
      </c>
      <c r="L601" s="11"/>
      <c r="M601" s="13"/>
      <c r="N601" s="11" t="s">
        <v>19</v>
      </c>
      <c r="O601" s="11" t="s">
        <v>20</v>
      </c>
      <c r="P601" s="11">
        <v>478620</v>
      </c>
      <c r="Q601" s="11">
        <f t="shared" ref="Q601:Q622" si="29">P600+H601</f>
        <v>507205</v>
      </c>
      <c r="R601" s="11">
        <f t="shared" si="27"/>
        <v>5642</v>
      </c>
    </row>
    <row r="602" spans="1:18" ht="12.75" x14ac:dyDescent="0.2">
      <c r="A602" s="8">
        <v>45803.63904775463</v>
      </c>
      <c r="B602" s="9">
        <v>47</v>
      </c>
      <c r="C602" s="10">
        <v>45803</v>
      </c>
      <c r="D602" s="11" t="s">
        <v>27</v>
      </c>
      <c r="E602" s="12">
        <f t="shared" si="22"/>
        <v>122</v>
      </c>
      <c r="F602" s="11" t="str">
        <f t="shared" si="23"/>
        <v>DIESEL COMUM</v>
      </c>
      <c r="G602" s="11"/>
      <c r="H602" s="11">
        <v>29</v>
      </c>
      <c r="I602" s="11"/>
      <c r="J602" s="11">
        <f t="shared" si="24"/>
        <v>0</v>
      </c>
      <c r="K602" s="11">
        <v>109560</v>
      </c>
      <c r="L602" s="11"/>
      <c r="M602" s="13"/>
      <c r="N602" s="11" t="s">
        <v>92</v>
      </c>
      <c r="O602" s="11" t="s">
        <v>20</v>
      </c>
      <c r="P602" s="11">
        <v>507320</v>
      </c>
      <c r="Q602" s="11">
        <f t="shared" si="29"/>
        <v>478649</v>
      </c>
      <c r="R602" s="11">
        <f t="shared" si="27"/>
        <v>5613</v>
      </c>
    </row>
    <row r="603" spans="1:18" ht="12.75" x14ac:dyDescent="0.2">
      <c r="A603" s="15">
        <v>45803.697887442133</v>
      </c>
      <c r="B603" s="16">
        <v>48</v>
      </c>
      <c r="C603" s="10">
        <v>45803</v>
      </c>
      <c r="D603" s="11" t="s">
        <v>30</v>
      </c>
      <c r="E603" s="12">
        <f t="shared" si="22"/>
        <v>122</v>
      </c>
      <c r="F603" s="11" t="str">
        <f t="shared" si="23"/>
        <v>DIESEL COMUM</v>
      </c>
      <c r="G603" s="11"/>
      <c r="H603" s="11">
        <v>38</v>
      </c>
      <c r="I603" s="11"/>
      <c r="J603" s="11">
        <f t="shared" si="24"/>
        <v>0</v>
      </c>
      <c r="K603" s="11">
        <v>250291</v>
      </c>
      <c r="L603" s="11"/>
      <c r="M603" s="13"/>
      <c r="N603" s="11" t="s">
        <v>40</v>
      </c>
      <c r="O603" s="11" t="s">
        <v>20</v>
      </c>
      <c r="P603" s="11">
        <v>507358</v>
      </c>
      <c r="Q603" s="11">
        <f t="shared" si="29"/>
        <v>507358</v>
      </c>
      <c r="R603" s="11">
        <f t="shared" si="27"/>
        <v>5575</v>
      </c>
    </row>
    <row r="604" spans="1:18" ht="12.75" x14ac:dyDescent="0.2">
      <c r="A604" s="8">
        <v>45803.716783587966</v>
      </c>
      <c r="B604" s="9">
        <v>49</v>
      </c>
      <c r="C604" s="10">
        <v>45803</v>
      </c>
      <c r="D604" s="11" t="s">
        <v>43</v>
      </c>
      <c r="E604" s="12">
        <f t="shared" si="22"/>
        <v>122</v>
      </c>
      <c r="F604" s="11" t="str">
        <f t="shared" si="23"/>
        <v>DIESEL COMUM</v>
      </c>
      <c r="G604" s="11"/>
      <c r="H604" s="11">
        <v>399</v>
      </c>
      <c r="I604" s="11"/>
      <c r="J604" s="11">
        <f t="shared" si="24"/>
        <v>0</v>
      </c>
      <c r="K604" s="11">
        <v>1087614</v>
      </c>
      <c r="L604" s="11"/>
      <c r="M604" s="13"/>
      <c r="N604" s="11" t="s">
        <v>92</v>
      </c>
      <c r="O604" s="11" t="s">
        <v>20</v>
      </c>
      <c r="P604" s="11">
        <v>507757</v>
      </c>
      <c r="Q604" s="11">
        <f t="shared" si="29"/>
        <v>507757</v>
      </c>
      <c r="R604" s="11">
        <f t="shared" si="27"/>
        <v>5176</v>
      </c>
    </row>
    <row r="605" spans="1:18" ht="12.75" x14ac:dyDescent="0.2">
      <c r="A605" s="15">
        <v>45803.72127765046</v>
      </c>
      <c r="B605" s="16">
        <v>50</v>
      </c>
      <c r="C605" s="10">
        <v>45803</v>
      </c>
      <c r="D605" s="11" t="s">
        <v>26</v>
      </c>
      <c r="E605" s="12">
        <f t="shared" si="22"/>
        <v>122</v>
      </c>
      <c r="F605" s="11" t="str">
        <f t="shared" si="23"/>
        <v>DIESEL COMUM</v>
      </c>
      <c r="G605" s="11"/>
      <c r="H605" s="11">
        <v>103</v>
      </c>
      <c r="I605" s="11"/>
      <c r="J605" s="11">
        <f t="shared" si="24"/>
        <v>0</v>
      </c>
      <c r="K605" s="11">
        <v>67458</v>
      </c>
      <c r="L605" s="11"/>
      <c r="M605" s="13"/>
      <c r="N605" s="11" t="s">
        <v>92</v>
      </c>
      <c r="O605" s="11" t="s">
        <v>20</v>
      </c>
      <c r="P605" s="11">
        <v>507860</v>
      </c>
      <c r="Q605" s="11">
        <f t="shared" si="29"/>
        <v>507860</v>
      </c>
      <c r="R605" s="11">
        <f t="shared" si="27"/>
        <v>5073</v>
      </c>
    </row>
    <row r="606" spans="1:18" ht="12.75" x14ac:dyDescent="0.2">
      <c r="A606" s="8">
        <v>45804.313146782406</v>
      </c>
      <c r="B606" s="9">
        <v>51</v>
      </c>
      <c r="C606" s="10">
        <v>45804</v>
      </c>
      <c r="D606" s="11" t="s">
        <v>24</v>
      </c>
      <c r="E606" s="12">
        <f t="shared" si="22"/>
        <v>122</v>
      </c>
      <c r="F606" s="11" t="str">
        <f t="shared" si="23"/>
        <v>DIESEL COMUM</v>
      </c>
      <c r="G606" s="11"/>
      <c r="H606" s="11">
        <v>241</v>
      </c>
      <c r="I606" s="11"/>
      <c r="J606" s="11">
        <f t="shared" si="24"/>
        <v>0</v>
      </c>
      <c r="K606" s="11">
        <v>79866</v>
      </c>
      <c r="L606" s="11"/>
      <c r="M606" s="13"/>
      <c r="N606" s="11" t="s">
        <v>92</v>
      </c>
      <c r="O606" s="11" t="s">
        <v>20</v>
      </c>
      <c r="P606" s="11">
        <v>508101</v>
      </c>
      <c r="Q606" s="11">
        <f t="shared" si="29"/>
        <v>508101</v>
      </c>
      <c r="R606" s="11">
        <f t="shared" si="27"/>
        <v>4832</v>
      </c>
    </row>
    <row r="607" spans="1:18" ht="12.75" x14ac:dyDescent="0.2">
      <c r="A607" s="15">
        <v>45804.319961180554</v>
      </c>
      <c r="B607" s="16">
        <v>52</v>
      </c>
      <c r="C607" s="10">
        <v>45804</v>
      </c>
      <c r="D607" s="11" t="s">
        <v>29</v>
      </c>
      <c r="E607" s="12">
        <f t="shared" si="22"/>
        <v>122</v>
      </c>
      <c r="F607" s="11" t="str">
        <f t="shared" si="23"/>
        <v>DIESEL COMUM</v>
      </c>
      <c r="G607" s="11"/>
      <c r="H607" s="11">
        <v>192</v>
      </c>
      <c r="I607" s="11"/>
      <c r="J607" s="11">
        <f t="shared" si="24"/>
        <v>0</v>
      </c>
      <c r="K607" s="11">
        <v>274029</v>
      </c>
      <c r="L607" s="11"/>
      <c r="M607" s="13"/>
      <c r="N607" s="11" t="s">
        <v>92</v>
      </c>
      <c r="O607" s="11" t="s">
        <v>20</v>
      </c>
      <c r="P607" s="11">
        <v>508293</v>
      </c>
      <c r="Q607" s="11">
        <f t="shared" si="29"/>
        <v>508293</v>
      </c>
      <c r="R607" s="11">
        <f t="shared" si="27"/>
        <v>4640</v>
      </c>
    </row>
    <row r="608" spans="1:18" ht="12.75" x14ac:dyDescent="0.2">
      <c r="A608" s="8">
        <v>45804.390108449079</v>
      </c>
      <c r="B608" s="9">
        <v>53</v>
      </c>
      <c r="C608" s="10">
        <v>45804</v>
      </c>
      <c r="D608" s="11" t="s">
        <v>38</v>
      </c>
      <c r="E608" s="12">
        <f t="shared" si="22"/>
        <v>122</v>
      </c>
      <c r="F608" s="11" t="str">
        <f t="shared" si="23"/>
        <v>DIESEL COMUM</v>
      </c>
      <c r="G608" s="11"/>
      <c r="H608" s="11">
        <v>82</v>
      </c>
      <c r="I608" s="11"/>
      <c r="J608" s="11">
        <f t="shared" si="24"/>
        <v>0</v>
      </c>
      <c r="K608" s="11">
        <v>196563</v>
      </c>
      <c r="L608" s="11"/>
      <c r="M608" s="13"/>
      <c r="N608" s="11" t="s">
        <v>92</v>
      </c>
      <c r="O608" s="11" t="s">
        <v>20</v>
      </c>
      <c r="P608" s="11">
        <v>508375</v>
      </c>
      <c r="Q608" s="11">
        <f t="shared" si="29"/>
        <v>508375</v>
      </c>
      <c r="R608" s="11">
        <f t="shared" si="27"/>
        <v>4558</v>
      </c>
    </row>
    <row r="609" spans="1:18" ht="12.75" x14ac:dyDescent="0.2">
      <c r="A609" s="15">
        <v>45804.614907025461</v>
      </c>
      <c r="B609" s="16">
        <v>54</v>
      </c>
      <c r="C609" s="10">
        <v>45804</v>
      </c>
      <c r="D609" s="11" t="s">
        <v>30</v>
      </c>
      <c r="E609" s="12">
        <f t="shared" si="22"/>
        <v>122</v>
      </c>
      <c r="F609" s="11" t="str">
        <f t="shared" si="23"/>
        <v>DIESEL COMUM</v>
      </c>
      <c r="G609" s="11"/>
      <c r="H609" s="11">
        <v>22</v>
      </c>
      <c r="I609" s="11"/>
      <c r="J609" s="11">
        <f t="shared" si="24"/>
        <v>0</v>
      </c>
      <c r="K609" s="11">
        <v>250655</v>
      </c>
      <c r="L609" s="11"/>
      <c r="M609" s="13"/>
      <c r="N609" s="11" t="s">
        <v>92</v>
      </c>
      <c r="O609" s="11" t="s">
        <v>20</v>
      </c>
      <c r="P609" s="11">
        <v>508398</v>
      </c>
      <c r="Q609" s="11">
        <f t="shared" si="29"/>
        <v>508397</v>
      </c>
      <c r="R609" s="11">
        <f t="shared" si="27"/>
        <v>4536</v>
      </c>
    </row>
    <row r="610" spans="1:18" ht="12.75" x14ac:dyDescent="0.2">
      <c r="A610" s="8">
        <v>45804.623401562501</v>
      </c>
      <c r="B610" s="9">
        <v>55</v>
      </c>
      <c r="C610" s="10">
        <v>45804</v>
      </c>
      <c r="D610" s="11" t="s">
        <v>23</v>
      </c>
      <c r="E610" s="12">
        <f t="shared" si="22"/>
        <v>122</v>
      </c>
      <c r="F610" s="11" t="str">
        <f t="shared" si="23"/>
        <v>DIESEL COMUM</v>
      </c>
      <c r="G610" s="11"/>
      <c r="H610" s="11">
        <v>93</v>
      </c>
      <c r="I610" s="11"/>
      <c r="J610" s="11">
        <f t="shared" si="24"/>
        <v>0</v>
      </c>
      <c r="K610" s="11">
        <v>745817</v>
      </c>
      <c r="L610" s="11"/>
      <c r="M610" s="13"/>
      <c r="N610" s="11" t="s">
        <v>92</v>
      </c>
      <c r="O610" s="11" t="s">
        <v>20</v>
      </c>
      <c r="P610" s="11">
        <v>508491</v>
      </c>
      <c r="Q610" s="11">
        <f t="shared" si="29"/>
        <v>508491</v>
      </c>
      <c r="R610" s="11">
        <f t="shared" si="27"/>
        <v>4443</v>
      </c>
    </row>
    <row r="611" spans="1:18" ht="12.75" x14ac:dyDescent="0.2">
      <c r="A611" s="15">
        <v>45804.641541053235</v>
      </c>
      <c r="B611" s="16">
        <v>56</v>
      </c>
      <c r="C611" s="10">
        <v>45804</v>
      </c>
      <c r="D611" s="11" t="s">
        <v>37</v>
      </c>
      <c r="E611" s="12">
        <f t="shared" si="22"/>
        <v>122</v>
      </c>
      <c r="F611" s="11" t="str">
        <f t="shared" si="23"/>
        <v>DIESEL COMUM</v>
      </c>
      <c r="G611" s="11"/>
      <c r="H611" s="11">
        <v>85</v>
      </c>
      <c r="I611" s="11"/>
      <c r="J611" s="11">
        <f t="shared" si="24"/>
        <v>0</v>
      </c>
      <c r="K611" s="11">
        <v>766954</v>
      </c>
      <c r="L611" s="11"/>
      <c r="M611" s="13"/>
      <c r="N611" s="11" t="s">
        <v>92</v>
      </c>
      <c r="O611" s="11" t="s">
        <v>20</v>
      </c>
      <c r="P611" s="11">
        <v>508576</v>
      </c>
      <c r="Q611" s="11">
        <f t="shared" si="29"/>
        <v>508576</v>
      </c>
      <c r="R611" s="11">
        <f t="shared" si="27"/>
        <v>4358</v>
      </c>
    </row>
    <row r="612" spans="1:18" ht="12.75" x14ac:dyDescent="0.2">
      <c r="A612" s="8">
        <v>45804.72023575232</v>
      </c>
      <c r="B612" s="9">
        <v>57</v>
      </c>
      <c r="C612" s="10">
        <v>45804</v>
      </c>
      <c r="D612" s="11" t="s">
        <v>31</v>
      </c>
      <c r="E612" s="12">
        <f t="shared" si="22"/>
        <v>122</v>
      </c>
      <c r="F612" s="11" t="str">
        <f t="shared" si="23"/>
        <v>DIESEL COMUM</v>
      </c>
      <c r="G612" s="11"/>
      <c r="H612" s="11">
        <v>100</v>
      </c>
      <c r="I612" s="11"/>
      <c r="J612" s="11">
        <f t="shared" si="24"/>
        <v>0</v>
      </c>
      <c r="K612" s="11">
        <v>93009</v>
      </c>
      <c r="L612" s="11"/>
      <c r="M612" s="13"/>
      <c r="N612" s="11" t="s">
        <v>92</v>
      </c>
      <c r="O612" s="11" t="s">
        <v>20</v>
      </c>
      <c r="P612" s="11">
        <v>508676</v>
      </c>
      <c r="Q612" s="11">
        <f t="shared" si="29"/>
        <v>508676</v>
      </c>
      <c r="R612" s="11">
        <f t="shared" si="27"/>
        <v>4258</v>
      </c>
    </row>
    <row r="613" spans="1:18" ht="12.75" x14ac:dyDescent="0.2">
      <c r="A613" s="15">
        <v>45805.32541341435</v>
      </c>
      <c r="B613" s="16">
        <v>58</v>
      </c>
      <c r="C613" s="10">
        <v>45805</v>
      </c>
      <c r="D613" s="11" t="s">
        <v>45</v>
      </c>
      <c r="E613" s="12">
        <f t="shared" si="22"/>
        <v>122</v>
      </c>
      <c r="F613" s="11" t="str">
        <f t="shared" si="23"/>
        <v>DIESEL COMUM</v>
      </c>
      <c r="G613" s="11"/>
      <c r="H613" s="11">
        <v>247</v>
      </c>
      <c r="I613" s="11"/>
      <c r="J613" s="11">
        <f t="shared" si="24"/>
        <v>0</v>
      </c>
      <c r="K613" s="11">
        <v>919904</v>
      </c>
      <c r="L613" s="11"/>
      <c r="M613" s="13"/>
      <c r="N613" s="11" t="s">
        <v>50</v>
      </c>
      <c r="O613" s="11" t="s">
        <v>20</v>
      </c>
      <c r="P613" s="11">
        <v>508923</v>
      </c>
      <c r="Q613" s="11">
        <f t="shared" si="29"/>
        <v>508923</v>
      </c>
      <c r="R613" s="11">
        <f t="shared" si="27"/>
        <v>4011</v>
      </c>
    </row>
    <row r="614" spans="1:18" ht="12.75" x14ac:dyDescent="0.2">
      <c r="A614" s="8">
        <v>45805.360493125001</v>
      </c>
      <c r="B614" s="9">
        <v>59</v>
      </c>
      <c r="C614" s="10">
        <v>45805</v>
      </c>
      <c r="D614" s="11" t="s">
        <v>21</v>
      </c>
      <c r="E614" s="12">
        <f t="shared" si="22"/>
        <v>122</v>
      </c>
      <c r="F614" s="11" t="str">
        <f t="shared" si="23"/>
        <v>DIESEL COMUM</v>
      </c>
      <c r="G614" s="11"/>
      <c r="H614" s="11">
        <v>84</v>
      </c>
      <c r="I614" s="11"/>
      <c r="J614" s="11">
        <f t="shared" si="24"/>
        <v>0</v>
      </c>
      <c r="K614" s="11">
        <v>408202</v>
      </c>
      <c r="L614" s="11"/>
      <c r="M614" s="13"/>
      <c r="N614" s="11" t="s">
        <v>92</v>
      </c>
      <c r="O614" s="11" t="s">
        <v>20</v>
      </c>
      <c r="P614" s="11">
        <v>509007</v>
      </c>
      <c r="Q614" s="11">
        <f t="shared" si="29"/>
        <v>509007</v>
      </c>
      <c r="R614" s="11">
        <f t="shared" si="27"/>
        <v>3927</v>
      </c>
    </row>
    <row r="615" spans="1:18" ht="12.75" x14ac:dyDescent="0.2">
      <c r="A615" s="15">
        <v>45805.635116377314</v>
      </c>
      <c r="B615" s="16">
        <v>60</v>
      </c>
      <c r="C615" s="10">
        <v>45805</v>
      </c>
      <c r="D615" s="11" t="s">
        <v>25</v>
      </c>
      <c r="E615" s="12">
        <f t="shared" si="22"/>
        <v>122</v>
      </c>
      <c r="F615" s="11" t="str">
        <f t="shared" si="23"/>
        <v>DIESEL COMUM</v>
      </c>
      <c r="G615" s="11"/>
      <c r="H615" s="11">
        <v>35</v>
      </c>
      <c r="I615" s="11"/>
      <c r="J615" s="11">
        <f t="shared" si="24"/>
        <v>0</v>
      </c>
      <c r="K615" s="11">
        <v>516699</v>
      </c>
      <c r="L615" s="11"/>
      <c r="M615" s="13"/>
      <c r="N615" s="11" t="s">
        <v>40</v>
      </c>
      <c r="O615" s="11" t="s">
        <v>20</v>
      </c>
      <c r="P615" s="11">
        <v>509414</v>
      </c>
      <c r="Q615" s="11">
        <f t="shared" si="29"/>
        <v>509042</v>
      </c>
      <c r="R615" s="11">
        <f>IF(O615="Entrada",R456+H615,IF(O615="Saída",R456-H615))</f>
        <v>3659</v>
      </c>
    </row>
    <row r="616" spans="1:18" ht="12.75" x14ac:dyDescent="0.2">
      <c r="A616" s="8">
        <v>45805.604838240746</v>
      </c>
      <c r="B616" s="9">
        <v>61</v>
      </c>
      <c r="C616" s="10">
        <v>45805</v>
      </c>
      <c r="D616" s="11" t="s">
        <v>18</v>
      </c>
      <c r="E616" s="12">
        <f t="shared" si="22"/>
        <v>122</v>
      </c>
      <c r="F616" s="11" t="str">
        <f t="shared" si="23"/>
        <v>DIESEL COMUM</v>
      </c>
      <c r="G616" s="11"/>
      <c r="H616" s="11">
        <v>220</v>
      </c>
      <c r="I616" s="11"/>
      <c r="J616" s="11">
        <f t="shared" si="24"/>
        <v>0</v>
      </c>
      <c r="K616" s="11">
        <v>837298</v>
      </c>
      <c r="L616" s="11"/>
      <c r="M616" s="13"/>
      <c r="N616" s="11" t="s">
        <v>50</v>
      </c>
      <c r="O616" s="11" t="s">
        <v>20</v>
      </c>
      <c r="P616" s="11">
        <v>509634</v>
      </c>
      <c r="Q616" s="11">
        <f t="shared" si="29"/>
        <v>509634</v>
      </c>
      <c r="R616" s="11">
        <f t="shared" ref="R616:R785" si="30">IF(O616="Entrada",R615+H616,IF(O616="Saída",R615-H616))</f>
        <v>3439</v>
      </c>
    </row>
    <row r="617" spans="1:18" ht="12.75" x14ac:dyDescent="0.2">
      <c r="A617" s="15">
        <v>45806.379903240741</v>
      </c>
      <c r="B617" s="16">
        <v>62</v>
      </c>
      <c r="C617" s="10">
        <v>45806</v>
      </c>
      <c r="D617" s="11" t="s">
        <v>49</v>
      </c>
      <c r="E617" s="12">
        <f t="shared" si="22"/>
        <v>122</v>
      </c>
      <c r="F617" s="11" t="str">
        <f t="shared" si="23"/>
        <v>DIESEL COMUM</v>
      </c>
      <c r="G617" s="11"/>
      <c r="H617" s="11">
        <v>357</v>
      </c>
      <c r="I617" s="11"/>
      <c r="J617" s="11">
        <f t="shared" si="24"/>
        <v>0</v>
      </c>
      <c r="K617" s="11">
        <v>108596</v>
      </c>
      <c r="L617" s="11"/>
      <c r="M617" s="13"/>
      <c r="N617" s="11" t="s">
        <v>40</v>
      </c>
      <c r="O617" s="11" t="s">
        <v>20</v>
      </c>
      <c r="P617" s="11">
        <v>509991</v>
      </c>
      <c r="Q617" s="11">
        <f t="shared" si="29"/>
        <v>509991</v>
      </c>
      <c r="R617" s="11">
        <f t="shared" si="30"/>
        <v>3082</v>
      </c>
    </row>
    <row r="618" spans="1:18" ht="12.75" x14ac:dyDescent="0.2">
      <c r="A618" s="8">
        <v>45806.424863564811</v>
      </c>
      <c r="B618" s="9">
        <v>63</v>
      </c>
      <c r="C618" s="10">
        <v>45806</v>
      </c>
      <c r="D618" s="11" t="s">
        <v>32</v>
      </c>
      <c r="E618" s="12">
        <f t="shared" si="22"/>
        <v>122</v>
      </c>
      <c r="F618" s="11" t="str">
        <f t="shared" si="23"/>
        <v>DIESEL COMUM</v>
      </c>
      <c r="G618" s="11"/>
      <c r="H618" s="11">
        <v>429</v>
      </c>
      <c r="I618" s="11"/>
      <c r="J618" s="11">
        <f t="shared" si="24"/>
        <v>0</v>
      </c>
      <c r="K618" s="11">
        <v>31686</v>
      </c>
      <c r="L618" s="11"/>
      <c r="M618" s="13"/>
      <c r="N618" s="11" t="s">
        <v>40</v>
      </c>
      <c r="O618" s="11" t="s">
        <v>20</v>
      </c>
      <c r="P618" s="11">
        <v>510420</v>
      </c>
      <c r="Q618" s="11">
        <f t="shared" si="29"/>
        <v>510420</v>
      </c>
      <c r="R618" s="11">
        <f t="shared" si="30"/>
        <v>2653</v>
      </c>
    </row>
    <row r="619" spans="1:18" ht="12.75" x14ac:dyDescent="0.2">
      <c r="A619" s="15">
        <v>45806.427538715274</v>
      </c>
      <c r="B619" s="16">
        <v>64</v>
      </c>
      <c r="C619" s="10">
        <v>45806</v>
      </c>
      <c r="D619" s="11" t="s">
        <v>30</v>
      </c>
      <c r="E619" s="12">
        <f t="shared" si="22"/>
        <v>122</v>
      </c>
      <c r="F619" s="11" t="str">
        <f t="shared" si="23"/>
        <v>DIESEL COMUM</v>
      </c>
      <c r="G619" s="11"/>
      <c r="H619" s="11">
        <v>26</v>
      </c>
      <c r="I619" s="11"/>
      <c r="J619" s="11">
        <f t="shared" si="24"/>
        <v>0</v>
      </c>
      <c r="K619" s="11">
        <v>251173</v>
      </c>
      <c r="L619" s="11"/>
      <c r="M619" s="13"/>
      <c r="N619" s="11" t="s">
        <v>40</v>
      </c>
      <c r="O619" s="11" t="s">
        <v>20</v>
      </c>
      <c r="P619" s="11">
        <v>510446</v>
      </c>
      <c r="Q619" s="11">
        <f t="shared" si="29"/>
        <v>510446</v>
      </c>
      <c r="R619" s="11">
        <f t="shared" si="30"/>
        <v>2627</v>
      </c>
    </row>
    <row r="620" spans="1:18" ht="12.75" x14ac:dyDescent="0.2">
      <c r="A620" s="8">
        <v>45806.452339282405</v>
      </c>
      <c r="B620" s="9">
        <v>65</v>
      </c>
      <c r="C620" s="10">
        <v>45806</v>
      </c>
      <c r="D620" s="11" t="s">
        <v>23</v>
      </c>
      <c r="E620" s="12">
        <f t="shared" si="22"/>
        <v>122</v>
      </c>
      <c r="F620" s="11" t="str">
        <f t="shared" si="23"/>
        <v>DIESEL COMUM</v>
      </c>
      <c r="G620" s="11"/>
      <c r="H620" s="11">
        <v>73</v>
      </c>
      <c r="I620" s="11"/>
      <c r="J620" s="11">
        <f t="shared" si="24"/>
        <v>0</v>
      </c>
      <c r="K620" s="11">
        <v>746167</v>
      </c>
      <c r="L620" s="11"/>
      <c r="M620" s="13"/>
      <c r="N620" s="11" t="s">
        <v>92</v>
      </c>
      <c r="O620" s="11" t="s">
        <v>20</v>
      </c>
      <c r="P620" s="11">
        <v>510520</v>
      </c>
      <c r="Q620" s="11">
        <f t="shared" si="29"/>
        <v>510519</v>
      </c>
      <c r="R620" s="11">
        <f t="shared" si="30"/>
        <v>2554</v>
      </c>
    </row>
    <row r="621" spans="1:18" ht="12.75" x14ac:dyDescent="0.2">
      <c r="A621" s="15">
        <v>45806.641659131943</v>
      </c>
      <c r="B621" s="16">
        <v>66</v>
      </c>
      <c r="C621" s="10">
        <v>45806</v>
      </c>
      <c r="D621" s="11" t="s">
        <v>43</v>
      </c>
      <c r="E621" s="12">
        <f t="shared" si="22"/>
        <v>122</v>
      </c>
      <c r="F621" s="11" t="str">
        <f t="shared" si="23"/>
        <v>DIESEL COMUM</v>
      </c>
      <c r="G621" s="11"/>
      <c r="H621" s="11">
        <v>288</v>
      </c>
      <c r="I621" s="11"/>
      <c r="J621" s="11">
        <f t="shared" si="24"/>
        <v>0</v>
      </c>
      <c r="K621" s="11">
        <v>1088366</v>
      </c>
      <c r="L621" s="11"/>
      <c r="M621" s="13"/>
      <c r="N621" s="11" t="s">
        <v>50</v>
      </c>
      <c r="O621" s="11" t="s">
        <v>20</v>
      </c>
      <c r="P621" s="11">
        <v>510808</v>
      </c>
      <c r="Q621" s="11">
        <f t="shared" si="29"/>
        <v>510808</v>
      </c>
      <c r="R621" s="11">
        <f t="shared" si="30"/>
        <v>2266</v>
      </c>
    </row>
    <row r="622" spans="1:18" ht="12.75" x14ac:dyDescent="0.2">
      <c r="A622" s="8">
        <v>45806.722709675931</v>
      </c>
      <c r="B622" s="9">
        <v>67</v>
      </c>
      <c r="C622" s="10">
        <v>45806</v>
      </c>
      <c r="D622" s="11" t="s">
        <v>24</v>
      </c>
      <c r="E622" s="12">
        <f t="shared" si="22"/>
        <v>122</v>
      </c>
      <c r="F622" s="11" t="str">
        <f t="shared" si="23"/>
        <v>DIESEL COMUM</v>
      </c>
      <c r="G622" s="11"/>
      <c r="H622" s="11">
        <v>130</v>
      </c>
      <c r="I622" s="11"/>
      <c r="J622" s="11">
        <f t="shared" si="24"/>
        <v>0</v>
      </c>
      <c r="K622" s="11">
        <v>478543</v>
      </c>
      <c r="L622" s="11"/>
      <c r="M622" s="13"/>
      <c r="N622" s="11" t="s">
        <v>50</v>
      </c>
      <c r="O622" s="11" t="s">
        <v>20</v>
      </c>
      <c r="P622" s="11">
        <v>510937</v>
      </c>
      <c r="Q622" s="11">
        <f t="shared" si="29"/>
        <v>510938</v>
      </c>
      <c r="R622" s="11">
        <f t="shared" si="30"/>
        <v>2136</v>
      </c>
    </row>
    <row r="623" spans="1:18" ht="12.75" x14ac:dyDescent="0.2">
      <c r="A623" s="15">
        <v>45807.312205671296</v>
      </c>
      <c r="B623" s="16">
        <v>68</v>
      </c>
      <c r="C623" s="10">
        <v>45807</v>
      </c>
      <c r="D623" s="11" t="s">
        <v>39</v>
      </c>
      <c r="E623" s="12">
        <f t="shared" si="22"/>
        <v>122</v>
      </c>
      <c r="F623" s="11" t="str">
        <f t="shared" si="23"/>
        <v>DIESEL COMUM</v>
      </c>
      <c r="G623" s="11"/>
      <c r="H623" s="11">
        <v>3000</v>
      </c>
      <c r="I623" s="11"/>
      <c r="J623" s="11">
        <f t="shared" si="24"/>
        <v>0</v>
      </c>
      <c r="K623" s="11" t="s">
        <v>39</v>
      </c>
      <c r="L623" s="11"/>
      <c r="M623" s="13"/>
      <c r="N623" s="11" t="s">
        <v>40</v>
      </c>
      <c r="O623" s="11" t="s">
        <v>41</v>
      </c>
      <c r="P623" s="11" t="s">
        <v>39</v>
      </c>
      <c r="Q623" s="11"/>
      <c r="R623" s="11">
        <f t="shared" si="30"/>
        <v>5136</v>
      </c>
    </row>
    <row r="624" spans="1:18" ht="12.75" x14ac:dyDescent="0.2">
      <c r="A624" s="8">
        <v>45807.332815856484</v>
      </c>
      <c r="B624" s="9">
        <v>69</v>
      </c>
      <c r="C624" s="10">
        <v>45807</v>
      </c>
      <c r="D624" s="11" t="s">
        <v>21</v>
      </c>
      <c r="E624" s="12">
        <f t="shared" si="22"/>
        <v>122</v>
      </c>
      <c r="F624" s="11" t="str">
        <f t="shared" si="23"/>
        <v>DIESEL COMUM</v>
      </c>
      <c r="G624" s="11"/>
      <c r="H624" s="11">
        <v>100</v>
      </c>
      <c r="I624" s="11"/>
      <c r="J624" s="11">
        <f t="shared" si="24"/>
        <v>0</v>
      </c>
      <c r="K624" s="11">
        <v>408583</v>
      </c>
      <c r="L624" s="11"/>
      <c r="M624" s="13"/>
      <c r="N624" s="11" t="s">
        <v>50</v>
      </c>
      <c r="O624" s="11" t="s">
        <v>20</v>
      </c>
      <c r="P624" s="11">
        <v>511037</v>
      </c>
      <c r="Q624" s="11">
        <f>P622+H624</f>
        <v>511037</v>
      </c>
      <c r="R624" s="11">
        <f t="shared" si="30"/>
        <v>5036</v>
      </c>
    </row>
    <row r="625" spans="1:18" ht="12.75" x14ac:dyDescent="0.2">
      <c r="A625" s="15">
        <v>45807.335898275458</v>
      </c>
      <c r="B625" s="16">
        <v>70</v>
      </c>
      <c r="C625" s="10">
        <v>45807</v>
      </c>
      <c r="D625" s="11" t="s">
        <v>18</v>
      </c>
      <c r="E625" s="12">
        <f t="shared" si="22"/>
        <v>122</v>
      </c>
      <c r="F625" s="11" t="str">
        <f t="shared" si="23"/>
        <v>DIESEL COMUM</v>
      </c>
      <c r="G625" s="11"/>
      <c r="H625" s="11">
        <v>51</v>
      </c>
      <c r="I625" s="11"/>
      <c r="J625" s="11">
        <f t="shared" si="24"/>
        <v>0</v>
      </c>
      <c r="K625" s="11">
        <v>837418</v>
      </c>
      <c r="L625" s="11"/>
      <c r="M625" s="13"/>
      <c r="N625" s="11" t="s">
        <v>50</v>
      </c>
      <c r="O625" s="11" t="s">
        <v>20</v>
      </c>
      <c r="P625" s="11">
        <v>511088</v>
      </c>
      <c r="Q625" s="11">
        <f>P624+H625</f>
        <v>511088</v>
      </c>
      <c r="R625" s="11">
        <f t="shared" si="30"/>
        <v>4985</v>
      </c>
    </row>
    <row r="626" spans="1:18" ht="12.75" x14ac:dyDescent="0.2">
      <c r="A626" s="17">
        <v>45807.338303761571</v>
      </c>
      <c r="B626" s="9">
        <v>71</v>
      </c>
      <c r="C626" s="18">
        <v>45807</v>
      </c>
      <c r="D626" s="19" t="s">
        <v>39</v>
      </c>
      <c r="E626" s="12">
        <f t="shared" si="22"/>
        <v>122</v>
      </c>
      <c r="F626" s="19" t="str">
        <f t="shared" si="23"/>
        <v>DIESEL COMUM</v>
      </c>
      <c r="G626" s="19"/>
      <c r="H626" s="19">
        <v>735</v>
      </c>
      <c r="I626" s="19"/>
      <c r="J626" s="19">
        <f t="shared" si="24"/>
        <v>0</v>
      </c>
      <c r="K626" s="19" t="s">
        <v>60</v>
      </c>
      <c r="L626" s="19"/>
      <c r="M626" s="13"/>
      <c r="N626" s="19" t="s">
        <v>61</v>
      </c>
      <c r="O626" s="19" t="s">
        <v>20</v>
      </c>
      <c r="P626" s="19" t="s">
        <v>60</v>
      </c>
      <c r="Q626" s="11">
        <f>P624+H625</f>
        <v>511088</v>
      </c>
      <c r="R626" s="11">
        <f t="shared" si="30"/>
        <v>4250</v>
      </c>
    </row>
    <row r="627" spans="1:18" ht="12.75" x14ac:dyDescent="0.2">
      <c r="A627" s="15">
        <v>45807.428809490739</v>
      </c>
      <c r="B627" s="16">
        <v>72</v>
      </c>
      <c r="C627" s="10">
        <v>45807</v>
      </c>
      <c r="D627" s="11" t="s">
        <v>25</v>
      </c>
      <c r="E627" s="12">
        <f t="shared" si="22"/>
        <v>122</v>
      </c>
      <c r="F627" s="11" t="str">
        <f t="shared" si="23"/>
        <v>DIESEL COMUM</v>
      </c>
      <c r="G627" s="11"/>
      <c r="H627" s="11">
        <v>29</v>
      </c>
      <c r="I627" s="11"/>
      <c r="J627" s="11">
        <f t="shared" si="24"/>
        <v>0</v>
      </c>
      <c r="K627" s="11">
        <v>517260</v>
      </c>
      <c r="L627" s="11"/>
      <c r="M627" s="13"/>
      <c r="N627" s="11" t="s">
        <v>92</v>
      </c>
      <c r="O627" s="11" t="s">
        <v>20</v>
      </c>
      <c r="P627" s="11">
        <v>511118</v>
      </c>
      <c r="Q627" s="11">
        <f>P625+H627</f>
        <v>511117</v>
      </c>
      <c r="R627" s="11">
        <f t="shared" si="30"/>
        <v>4221</v>
      </c>
    </row>
    <row r="628" spans="1:18" ht="12.75" x14ac:dyDescent="0.2">
      <c r="A628" s="8">
        <v>45807.500101782411</v>
      </c>
      <c r="B628" s="9">
        <v>73</v>
      </c>
      <c r="C628" s="10">
        <v>45807</v>
      </c>
      <c r="D628" s="11" t="s">
        <v>46</v>
      </c>
      <c r="E628" s="12">
        <f t="shared" si="22"/>
        <v>122</v>
      </c>
      <c r="F628" s="11" t="str">
        <f t="shared" si="23"/>
        <v>DIESEL COMUM</v>
      </c>
      <c r="G628" s="11"/>
      <c r="H628" s="11">
        <v>604</v>
      </c>
      <c r="I628" s="11"/>
      <c r="J628" s="11">
        <f t="shared" si="24"/>
        <v>0</v>
      </c>
      <c r="K628" s="11">
        <v>86855</v>
      </c>
      <c r="L628" s="11"/>
      <c r="M628" s="13"/>
      <c r="N628" s="11" t="s">
        <v>40</v>
      </c>
      <c r="O628" s="11" t="s">
        <v>20</v>
      </c>
      <c r="P628" s="11">
        <v>511722</v>
      </c>
      <c r="Q628" s="11">
        <f t="shared" ref="Q628:Q633" si="31">P627+H628</f>
        <v>511722</v>
      </c>
      <c r="R628" s="11">
        <f t="shared" si="30"/>
        <v>3617</v>
      </c>
    </row>
    <row r="629" spans="1:18" ht="12.75" x14ac:dyDescent="0.2">
      <c r="A629" s="15">
        <v>45807.500647233799</v>
      </c>
      <c r="B629" s="16">
        <v>74</v>
      </c>
      <c r="C629" s="10">
        <v>45807</v>
      </c>
      <c r="D629" s="11" t="s">
        <v>27</v>
      </c>
      <c r="E629" s="12">
        <f t="shared" si="22"/>
        <v>122</v>
      </c>
      <c r="F629" s="11" t="str">
        <f t="shared" si="23"/>
        <v>DIESEL COMUM</v>
      </c>
      <c r="G629" s="11"/>
      <c r="H629" s="11">
        <v>160</v>
      </c>
      <c r="I629" s="11"/>
      <c r="J629" s="11">
        <f t="shared" si="24"/>
        <v>0</v>
      </c>
      <c r="K629" s="11">
        <v>110607</v>
      </c>
      <c r="L629" s="11"/>
      <c r="M629" s="13"/>
      <c r="N629" s="11" t="s">
        <v>40</v>
      </c>
      <c r="O629" s="11" t="s">
        <v>20</v>
      </c>
      <c r="P629" s="11">
        <v>511882</v>
      </c>
      <c r="Q629" s="11">
        <f t="shared" si="31"/>
        <v>511882</v>
      </c>
      <c r="R629" s="11">
        <f t="shared" si="30"/>
        <v>3457</v>
      </c>
    </row>
    <row r="630" spans="1:18" ht="12.75" x14ac:dyDescent="0.2">
      <c r="A630" s="8">
        <v>45807.618294976855</v>
      </c>
      <c r="B630" s="9">
        <v>75</v>
      </c>
      <c r="C630" s="10">
        <v>45807</v>
      </c>
      <c r="D630" s="11" t="s">
        <v>52</v>
      </c>
      <c r="E630" s="12">
        <f t="shared" si="22"/>
        <v>122</v>
      </c>
      <c r="F630" s="11" t="str">
        <f t="shared" si="23"/>
        <v>DIESEL COMUM</v>
      </c>
      <c r="G630" s="11"/>
      <c r="H630" s="11">
        <v>386</v>
      </c>
      <c r="I630" s="11"/>
      <c r="J630" s="11">
        <f t="shared" si="24"/>
        <v>0</v>
      </c>
      <c r="K630" s="11">
        <v>109363</v>
      </c>
      <c r="L630" s="11"/>
      <c r="M630" s="13"/>
      <c r="N630" s="11" t="s">
        <v>50</v>
      </c>
      <c r="O630" s="11" t="s">
        <v>20</v>
      </c>
      <c r="P630" s="11">
        <v>512268</v>
      </c>
      <c r="Q630" s="11">
        <f t="shared" si="31"/>
        <v>512268</v>
      </c>
      <c r="R630" s="11">
        <f t="shared" si="30"/>
        <v>3071</v>
      </c>
    </row>
    <row r="631" spans="1:18" ht="12.75" x14ac:dyDescent="0.2">
      <c r="A631" s="15">
        <v>45807.649251770832</v>
      </c>
      <c r="B631" s="16">
        <v>76</v>
      </c>
      <c r="C631" s="10">
        <v>45807</v>
      </c>
      <c r="D631" s="11" t="s">
        <v>53</v>
      </c>
      <c r="E631" s="12">
        <f t="shared" si="22"/>
        <v>122</v>
      </c>
      <c r="F631" s="11" t="str">
        <f t="shared" si="23"/>
        <v>DIESEL COMUM</v>
      </c>
      <c r="G631" s="11"/>
      <c r="H631" s="11">
        <v>176</v>
      </c>
      <c r="I631" s="11"/>
      <c r="J631" s="11">
        <f t="shared" si="24"/>
        <v>0</v>
      </c>
      <c r="K631" s="11">
        <v>156444</v>
      </c>
      <c r="L631" s="11"/>
      <c r="M631" s="13"/>
      <c r="N631" s="11" t="s">
        <v>92</v>
      </c>
      <c r="O631" s="11" t="s">
        <v>20</v>
      </c>
      <c r="P631" s="11">
        <v>512445</v>
      </c>
      <c r="Q631" s="11">
        <f t="shared" si="31"/>
        <v>512444</v>
      </c>
      <c r="R631" s="11">
        <f t="shared" si="30"/>
        <v>2895</v>
      </c>
    </row>
    <row r="632" spans="1:18" ht="12.75" x14ac:dyDescent="0.2">
      <c r="A632" s="8">
        <v>45807.704040752316</v>
      </c>
      <c r="B632" s="9">
        <v>77</v>
      </c>
      <c r="C632" s="10">
        <v>45807</v>
      </c>
      <c r="D632" s="11" t="s">
        <v>35</v>
      </c>
      <c r="E632" s="12">
        <f t="shared" si="22"/>
        <v>122</v>
      </c>
      <c r="F632" s="11" t="str">
        <f t="shared" si="23"/>
        <v>DIESEL COMUM</v>
      </c>
      <c r="G632" s="11"/>
      <c r="H632" s="11">
        <v>579</v>
      </c>
      <c r="I632" s="11"/>
      <c r="J632" s="11">
        <f t="shared" si="24"/>
        <v>0</v>
      </c>
      <c r="K632" s="11">
        <v>51526</v>
      </c>
      <c r="L632" s="11"/>
      <c r="M632" s="13"/>
      <c r="N632" s="11" t="s">
        <v>92</v>
      </c>
      <c r="O632" s="11" t="s">
        <v>20</v>
      </c>
      <c r="P632" s="11">
        <v>513024</v>
      </c>
      <c r="Q632" s="11">
        <f t="shared" si="31"/>
        <v>513024</v>
      </c>
      <c r="R632" s="11">
        <f t="shared" si="30"/>
        <v>2316</v>
      </c>
    </row>
    <row r="633" spans="1:18" ht="12.75" x14ac:dyDescent="0.2">
      <c r="A633" s="15">
        <v>45807.718576331019</v>
      </c>
      <c r="B633" s="16">
        <v>78</v>
      </c>
      <c r="C633" s="10">
        <v>45807</v>
      </c>
      <c r="D633" s="11" t="s">
        <v>36</v>
      </c>
      <c r="E633" s="12">
        <f t="shared" si="22"/>
        <v>122</v>
      </c>
      <c r="F633" s="11" t="str">
        <f t="shared" si="23"/>
        <v>DIESEL COMUM</v>
      </c>
      <c r="G633" s="11"/>
      <c r="H633" s="11">
        <v>45</v>
      </c>
      <c r="I633" s="11"/>
      <c r="J633" s="11">
        <f t="shared" si="24"/>
        <v>0</v>
      </c>
      <c r="K633" s="11">
        <v>494115</v>
      </c>
      <c r="L633" s="11"/>
      <c r="M633" s="13"/>
      <c r="N633" s="11" t="s">
        <v>50</v>
      </c>
      <c r="O633" s="11" t="s">
        <v>20</v>
      </c>
      <c r="P633" s="11">
        <v>513069</v>
      </c>
      <c r="Q633" s="11">
        <f t="shared" si="31"/>
        <v>513069</v>
      </c>
      <c r="R633" s="11">
        <f t="shared" si="30"/>
        <v>2271</v>
      </c>
    </row>
    <row r="634" spans="1:18" ht="12.75" x14ac:dyDescent="0.2">
      <c r="A634" s="8">
        <v>45810.47426087963</v>
      </c>
      <c r="B634" s="9">
        <v>79</v>
      </c>
      <c r="C634" s="10">
        <v>45810</v>
      </c>
      <c r="D634" s="11" t="s">
        <v>39</v>
      </c>
      <c r="E634" s="12">
        <f t="shared" si="22"/>
        <v>122</v>
      </c>
      <c r="F634" s="11" t="str">
        <f t="shared" si="23"/>
        <v>DIESEL COMUM</v>
      </c>
      <c r="G634" s="11"/>
      <c r="H634" s="11">
        <v>3000</v>
      </c>
      <c r="I634" s="11"/>
      <c r="J634" s="11">
        <f t="shared" si="24"/>
        <v>0</v>
      </c>
      <c r="K634" s="11" t="s">
        <v>39</v>
      </c>
      <c r="L634" s="11"/>
      <c r="M634" s="13"/>
      <c r="N634" s="11" t="s">
        <v>40</v>
      </c>
      <c r="O634" s="11" t="s">
        <v>41</v>
      </c>
      <c r="P634" s="11" t="s">
        <v>39</v>
      </c>
      <c r="Q634" s="11"/>
      <c r="R634" s="11">
        <f t="shared" si="30"/>
        <v>5271</v>
      </c>
    </row>
    <row r="635" spans="1:18" ht="12.75" x14ac:dyDescent="0.2">
      <c r="A635" s="15">
        <v>45810.585678206015</v>
      </c>
      <c r="B635" s="16">
        <v>80</v>
      </c>
      <c r="C635" s="10">
        <v>45810</v>
      </c>
      <c r="D635" s="11" t="s">
        <v>31</v>
      </c>
      <c r="E635" s="12">
        <f t="shared" si="22"/>
        <v>122</v>
      </c>
      <c r="F635" s="11" t="str">
        <f t="shared" si="23"/>
        <v>DIESEL COMUM</v>
      </c>
      <c r="G635" s="11"/>
      <c r="H635" s="11">
        <v>65</v>
      </c>
      <c r="I635" s="11"/>
      <c r="J635" s="11">
        <f t="shared" si="24"/>
        <v>0</v>
      </c>
      <c r="K635" s="11">
        <v>904405</v>
      </c>
      <c r="L635" s="11"/>
      <c r="M635" s="13"/>
      <c r="N635" s="11" t="s">
        <v>92</v>
      </c>
      <c r="O635" s="11" t="s">
        <v>20</v>
      </c>
      <c r="P635" s="11">
        <v>513134</v>
      </c>
      <c r="Q635" s="11">
        <f>P633+H635</f>
        <v>513134</v>
      </c>
      <c r="R635" s="11">
        <f t="shared" si="30"/>
        <v>5206</v>
      </c>
    </row>
    <row r="636" spans="1:18" ht="12.75" x14ac:dyDescent="0.2">
      <c r="A636" s="8">
        <v>45810.594648495375</v>
      </c>
      <c r="B636" s="9">
        <v>81</v>
      </c>
      <c r="C636" s="10">
        <v>45810</v>
      </c>
      <c r="D636" s="11" t="s">
        <v>18</v>
      </c>
      <c r="E636" s="12">
        <f t="shared" si="22"/>
        <v>122</v>
      </c>
      <c r="F636" s="11" t="str">
        <f t="shared" si="23"/>
        <v>DIESEL COMUM</v>
      </c>
      <c r="G636" s="11"/>
      <c r="H636" s="11">
        <v>205</v>
      </c>
      <c r="I636" s="11"/>
      <c r="J636" s="11">
        <f t="shared" si="24"/>
        <v>0</v>
      </c>
      <c r="K636" s="11">
        <v>838269</v>
      </c>
      <c r="L636" s="11"/>
      <c r="M636" s="13"/>
      <c r="N636" s="11" t="s">
        <v>92</v>
      </c>
      <c r="O636" s="11" t="s">
        <v>20</v>
      </c>
      <c r="P636" s="11">
        <v>513339</v>
      </c>
      <c r="Q636" s="11">
        <f t="shared" ref="Q636:Q684" si="32">P635+H636</f>
        <v>513339</v>
      </c>
      <c r="R636" s="11">
        <f t="shared" si="30"/>
        <v>5001</v>
      </c>
    </row>
    <row r="637" spans="1:18" ht="12.75" x14ac:dyDescent="0.2">
      <c r="A637" s="15">
        <v>45810.61675021991</v>
      </c>
      <c r="B637" s="16">
        <v>82</v>
      </c>
      <c r="C637" s="10">
        <v>45810</v>
      </c>
      <c r="D637" s="11" t="s">
        <v>25</v>
      </c>
      <c r="E637" s="12">
        <f t="shared" si="22"/>
        <v>122</v>
      </c>
      <c r="F637" s="11" t="str">
        <f t="shared" si="23"/>
        <v>DIESEL COMUM</v>
      </c>
      <c r="G637" s="11"/>
      <c r="H637" s="11">
        <v>32</v>
      </c>
      <c r="I637" s="11"/>
      <c r="J637" s="11">
        <f t="shared" si="24"/>
        <v>0</v>
      </c>
      <c r="K637" s="11">
        <v>517851</v>
      </c>
      <c r="L637" s="11"/>
      <c r="M637" s="13"/>
      <c r="N637" s="11" t="s">
        <v>92</v>
      </c>
      <c r="O637" s="11" t="s">
        <v>20</v>
      </c>
      <c r="P637" s="11">
        <v>513371</v>
      </c>
      <c r="Q637" s="11">
        <f t="shared" si="32"/>
        <v>513371</v>
      </c>
      <c r="R637" s="11">
        <f t="shared" si="30"/>
        <v>4969</v>
      </c>
    </row>
    <row r="638" spans="1:18" ht="12.75" x14ac:dyDescent="0.2">
      <c r="A638" s="8">
        <v>45810.732710335651</v>
      </c>
      <c r="B638" s="9">
        <v>83</v>
      </c>
      <c r="C638" s="10">
        <v>45810</v>
      </c>
      <c r="D638" s="11" t="s">
        <v>44</v>
      </c>
      <c r="E638" s="12">
        <f t="shared" si="22"/>
        <v>122</v>
      </c>
      <c r="F638" s="11" t="str">
        <f t="shared" si="23"/>
        <v>DIESEL COMUM</v>
      </c>
      <c r="G638" s="11"/>
      <c r="H638" s="11">
        <v>33</v>
      </c>
      <c r="I638" s="11"/>
      <c r="J638" s="11">
        <f t="shared" si="24"/>
        <v>0</v>
      </c>
      <c r="K638" s="11">
        <v>75850</v>
      </c>
      <c r="L638" s="11"/>
      <c r="M638" s="13"/>
      <c r="N638" s="11" t="s">
        <v>40</v>
      </c>
      <c r="O638" s="11" t="s">
        <v>20</v>
      </c>
      <c r="P638" s="11">
        <v>513404</v>
      </c>
      <c r="Q638" s="11">
        <f t="shared" si="32"/>
        <v>513404</v>
      </c>
      <c r="R638" s="11">
        <f t="shared" si="30"/>
        <v>4936</v>
      </c>
    </row>
    <row r="639" spans="1:18" ht="12.75" x14ac:dyDescent="0.2">
      <c r="A639" s="15">
        <v>45811.329328391206</v>
      </c>
      <c r="B639" s="16">
        <v>84</v>
      </c>
      <c r="C639" s="10">
        <v>45811</v>
      </c>
      <c r="D639" s="11" t="s">
        <v>42</v>
      </c>
      <c r="E639" s="12">
        <f t="shared" si="22"/>
        <v>122</v>
      </c>
      <c r="F639" s="11" t="str">
        <f t="shared" si="23"/>
        <v>DIESEL COMUM</v>
      </c>
      <c r="G639" s="11"/>
      <c r="H639" s="11">
        <v>493</v>
      </c>
      <c r="I639" s="11"/>
      <c r="J639" s="11">
        <f t="shared" si="24"/>
        <v>0</v>
      </c>
      <c r="K639" s="11">
        <v>29410</v>
      </c>
      <c r="L639" s="11"/>
      <c r="M639" s="13"/>
      <c r="N639" s="11" t="s">
        <v>50</v>
      </c>
      <c r="O639" s="11" t="s">
        <v>20</v>
      </c>
      <c r="P639" s="11">
        <v>513897</v>
      </c>
      <c r="Q639" s="11">
        <f t="shared" si="32"/>
        <v>513897</v>
      </c>
      <c r="R639" s="11">
        <f t="shared" si="30"/>
        <v>4443</v>
      </c>
    </row>
    <row r="640" spans="1:18" ht="12.75" x14ac:dyDescent="0.2">
      <c r="A640" s="8">
        <v>45811.342089571757</v>
      </c>
      <c r="B640" s="9">
        <v>85</v>
      </c>
      <c r="C640" s="10">
        <v>45811</v>
      </c>
      <c r="D640" s="11" t="s">
        <v>33</v>
      </c>
      <c r="E640" s="12">
        <f t="shared" si="22"/>
        <v>122</v>
      </c>
      <c r="F640" s="11" t="str">
        <f t="shared" si="23"/>
        <v>DIESEL COMUM</v>
      </c>
      <c r="G640" s="11"/>
      <c r="H640" s="11">
        <v>464</v>
      </c>
      <c r="I640" s="11"/>
      <c r="J640" s="11">
        <f t="shared" si="24"/>
        <v>0</v>
      </c>
      <c r="K640" s="11">
        <v>1052508</v>
      </c>
      <c r="L640" s="11"/>
      <c r="M640" s="13"/>
      <c r="N640" s="11" t="s">
        <v>50</v>
      </c>
      <c r="O640" s="11" t="s">
        <v>20</v>
      </c>
      <c r="P640" s="11">
        <v>514361</v>
      </c>
      <c r="Q640" s="11">
        <f t="shared" si="32"/>
        <v>514361</v>
      </c>
      <c r="R640" s="11">
        <f t="shared" si="30"/>
        <v>3979</v>
      </c>
    </row>
    <row r="641" spans="1:18" ht="12.75" x14ac:dyDescent="0.2">
      <c r="A641" s="15">
        <v>45811.380526817127</v>
      </c>
      <c r="B641" s="16">
        <v>86</v>
      </c>
      <c r="C641" s="10">
        <v>45811</v>
      </c>
      <c r="D641" s="11" t="s">
        <v>29</v>
      </c>
      <c r="E641" s="12">
        <f t="shared" si="22"/>
        <v>122</v>
      </c>
      <c r="F641" s="11" t="str">
        <f t="shared" si="23"/>
        <v>DIESEL COMUM</v>
      </c>
      <c r="G641" s="11"/>
      <c r="H641" s="11">
        <v>251</v>
      </c>
      <c r="I641" s="11"/>
      <c r="J641" s="11">
        <f t="shared" si="24"/>
        <v>0</v>
      </c>
      <c r="K641" s="11">
        <v>274932</v>
      </c>
      <c r="L641" s="11"/>
      <c r="M641" s="13"/>
      <c r="N641" s="11" t="s">
        <v>92</v>
      </c>
      <c r="O641" s="11" t="s">
        <v>20</v>
      </c>
      <c r="P641" s="11">
        <v>514779</v>
      </c>
      <c r="Q641" s="11">
        <f t="shared" si="32"/>
        <v>514612</v>
      </c>
      <c r="R641" s="11">
        <f t="shared" si="30"/>
        <v>3728</v>
      </c>
    </row>
    <row r="642" spans="1:18" ht="12.75" x14ac:dyDescent="0.2">
      <c r="A642" s="8">
        <v>45811.405550902782</v>
      </c>
      <c r="B642" s="9">
        <v>87</v>
      </c>
      <c r="C642" s="10">
        <v>45811</v>
      </c>
      <c r="D642" s="11" t="s">
        <v>21</v>
      </c>
      <c r="E642" s="12">
        <f t="shared" si="22"/>
        <v>122</v>
      </c>
      <c r="F642" s="11" t="str">
        <f t="shared" si="23"/>
        <v>DIESEL COMUM</v>
      </c>
      <c r="G642" s="11"/>
      <c r="H642" s="11">
        <v>75</v>
      </c>
      <c r="I642" s="11"/>
      <c r="J642" s="11">
        <f t="shared" si="24"/>
        <v>0</v>
      </c>
      <c r="K642" s="11">
        <v>408833</v>
      </c>
      <c r="L642" s="11"/>
      <c r="M642" s="13"/>
      <c r="N642" s="11" t="s">
        <v>92</v>
      </c>
      <c r="O642" s="11" t="s">
        <v>20</v>
      </c>
      <c r="P642" s="11">
        <v>514854</v>
      </c>
      <c r="Q642" s="11">
        <f t="shared" si="32"/>
        <v>514854</v>
      </c>
      <c r="R642" s="11">
        <f t="shared" si="30"/>
        <v>3653</v>
      </c>
    </row>
    <row r="643" spans="1:18" ht="12.75" x14ac:dyDescent="0.2">
      <c r="A643" s="15">
        <v>45811.520728761578</v>
      </c>
      <c r="B643" s="16">
        <v>88</v>
      </c>
      <c r="C643" s="10">
        <v>45811</v>
      </c>
      <c r="D643" s="11" t="s">
        <v>26</v>
      </c>
      <c r="E643" s="12">
        <f t="shared" si="22"/>
        <v>122</v>
      </c>
      <c r="F643" s="11" t="str">
        <f t="shared" si="23"/>
        <v>DIESEL COMUM</v>
      </c>
      <c r="G643" s="11"/>
      <c r="H643" s="11">
        <v>167</v>
      </c>
      <c r="I643" s="11"/>
      <c r="J643" s="11">
        <f t="shared" si="24"/>
        <v>0</v>
      </c>
      <c r="K643" s="11">
        <v>454519</v>
      </c>
      <c r="L643" s="11"/>
      <c r="M643" s="13"/>
      <c r="N643" s="11" t="s">
        <v>92</v>
      </c>
      <c r="O643" s="11" t="s">
        <v>20</v>
      </c>
      <c r="P643" s="11">
        <v>515021</v>
      </c>
      <c r="Q643" s="11">
        <f t="shared" si="32"/>
        <v>515021</v>
      </c>
      <c r="R643" s="11">
        <f t="shared" si="30"/>
        <v>3486</v>
      </c>
    </row>
    <row r="644" spans="1:18" ht="12.75" x14ac:dyDescent="0.2">
      <c r="A644" s="8">
        <v>45811.610788472222</v>
      </c>
      <c r="B644" s="9">
        <v>89</v>
      </c>
      <c r="C644" s="10">
        <v>45811</v>
      </c>
      <c r="D644" s="11" t="s">
        <v>23</v>
      </c>
      <c r="E644" s="12">
        <f t="shared" si="22"/>
        <v>122</v>
      </c>
      <c r="F644" s="11" t="str">
        <f t="shared" si="23"/>
        <v>DIESEL COMUM</v>
      </c>
      <c r="G644" s="11"/>
      <c r="H644" s="11">
        <v>167</v>
      </c>
      <c r="I644" s="11"/>
      <c r="J644" s="11">
        <f t="shared" si="24"/>
        <v>0</v>
      </c>
      <c r="K644" s="11">
        <v>747939</v>
      </c>
      <c r="L644" s="11"/>
      <c r="M644" s="13"/>
      <c r="N644" s="11" t="s">
        <v>40</v>
      </c>
      <c r="O644" s="11" t="s">
        <v>20</v>
      </c>
      <c r="P644" s="11">
        <v>514528</v>
      </c>
      <c r="Q644" s="11">
        <f t="shared" si="32"/>
        <v>515188</v>
      </c>
      <c r="R644" s="11">
        <f t="shared" si="30"/>
        <v>3319</v>
      </c>
    </row>
    <row r="645" spans="1:18" ht="12.75" x14ac:dyDescent="0.2">
      <c r="A645" s="15">
        <v>45811.62871261574</v>
      </c>
      <c r="B645" s="16">
        <v>90</v>
      </c>
      <c r="C645" s="10">
        <v>45811</v>
      </c>
      <c r="D645" s="11" t="s">
        <v>47</v>
      </c>
      <c r="E645" s="12">
        <f t="shared" si="22"/>
        <v>122</v>
      </c>
      <c r="F645" s="11" t="str">
        <f t="shared" si="23"/>
        <v>DIESEL COMUM</v>
      </c>
      <c r="G645" s="11"/>
      <c r="H645" s="11">
        <v>371</v>
      </c>
      <c r="I645" s="11"/>
      <c r="J645" s="11">
        <f t="shared" si="24"/>
        <v>0</v>
      </c>
      <c r="K645" s="11">
        <v>676103</v>
      </c>
      <c r="L645" s="11"/>
      <c r="M645" s="13"/>
      <c r="N645" s="11" t="s">
        <v>40</v>
      </c>
      <c r="O645" s="11" t="s">
        <v>20</v>
      </c>
      <c r="P645" s="11">
        <v>515392</v>
      </c>
      <c r="Q645" s="11">
        <f t="shared" si="32"/>
        <v>514899</v>
      </c>
      <c r="R645" s="11">
        <f t="shared" si="30"/>
        <v>2948</v>
      </c>
    </row>
    <row r="646" spans="1:18" ht="12.75" x14ac:dyDescent="0.2">
      <c r="A646" s="8">
        <v>45812.354143946759</v>
      </c>
      <c r="B646" s="9">
        <v>91</v>
      </c>
      <c r="C646" s="10">
        <v>45812</v>
      </c>
      <c r="D646" s="11" t="s">
        <v>49</v>
      </c>
      <c r="E646" s="12">
        <f t="shared" si="22"/>
        <v>122</v>
      </c>
      <c r="F646" s="11" t="str">
        <f t="shared" si="23"/>
        <v>DIESEL COMUM</v>
      </c>
      <c r="G646" s="11"/>
      <c r="H646" s="11">
        <v>342</v>
      </c>
      <c r="I646" s="11"/>
      <c r="J646" s="11">
        <f t="shared" si="24"/>
        <v>0</v>
      </c>
      <c r="K646" s="11">
        <v>109905</v>
      </c>
      <c r="L646" s="11"/>
      <c r="M646" s="13"/>
      <c r="N646" s="11" t="s">
        <v>40</v>
      </c>
      <c r="O646" s="11" t="s">
        <v>20</v>
      </c>
      <c r="P646" s="11">
        <v>515734</v>
      </c>
      <c r="Q646" s="11">
        <f t="shared" si="32"/>
        <v>515734</v>
      </c>
      <c r="R646" s="11">
        <f t="shared" si="30"/>
        <v>2606</v>
      </c>
    </row>
    <row r="647" spans="1:18" ht="12.75" x14ac:dyDescent="0.2">
      <c r="A647" s="15">
        <v>45812.492500451393</v>
      </c>
      <c r="B647" s="16">
        <v>92</v>
      </c>
      <c r="C647" s="10">
        <v>45812</v>
      </c>
      <c r="D647" s="11" t="s">
        <v>27</v>
      </c>
      <c r="E647" s="12">
        <f t="shared" si="22"/>
        <v>122</v>
      </c>
      <c r="F647" s="11" t="str">
        <f t="shared" si="23"/>
        <v>DIESEL COMUM</v>
      </c>
      <c r="G647" s="11"/>
      <c r="H647" s="11">
        <v>161</v>
      </c>
      <c r="I647" s="11"/>
      <c r="J647" s="11">
        <f t="shared" si="24"/>
        <v>0</v>
      </c>
      <c r="K647" s="11">
        <v>111633</v>
      </c>
      <c r="L647" s="11"/>
      <c r="M647" s="13"/>
      <c r="N647" s="11" t="s">
        <v>92</v>
      </c>
      <c r="O647" s="11" t="s">
        <v>20</v>
      </c>
      <c r="P647" s="11">
        <v>515895</v>
      </c>
      <c r="Q647" s="11">
        <f t="shared" si="32"/>
        <v>515895</v>
      </c>
      <c r="R647" s="11">
        <f t="shared" si="30"/>
        <v>2445</v>
      </c>
    </row>
    <row r="648" spans="1:18" ht="12.75" x14ac:dyDescent="0.2">
      <c r="A648" s="8">
        <v>45812.523365243054</v>
      </c>
      <c r="B648" s="9">
        <v>93</v>
      </c>
      <c r="C648" s="10">
        <v>45812</v>
      </c>
      <c r="D648" s="11" t="s">
        <v>52</v>
      </c>
      <c r="E648" s="12">
        <f t="shared" si="22"/>
        <v>122</v>
      </c>
      <c r="F648" s="11" t="str">
        <f t="shared" si="23"/>
        <v>DIESEL COMUM</v>
      </c>
      <c r="G648" s="11"/>
      <c r="H648" s="11">
        <v>424</v>
      </c>
      <c r="I648" s="11"/>
      <c r="J648" s="11">
        <f t="shared" si="24"/>
        <v>0</v>
      </c>
      <c r="K648" s="11">
        <v>111726</v>
      </c>
      <c r="L648" s="11"/>
      <c r="M648" s="13"/>
      <c r="N648" s="11" t="s">
        <v>40</v>
      </c>
      <c r="O648" s="11" t="s">
        <v>20</v>
      </c>
      <c r="P648" s="11">
        <v>516319</v>
      </c>
      <c r="Q648" s="11">
        <f t="shared" si="32"/>
        <v>516319</v>
      </c>
      <c r="R648" s="11">
        <f t="shared" si="30"/>
        <v>2021</v>
      </c>
    </row>
    <row r="649" spans="1:18" ht="12.75" x14ac:dyDescent="0.2">
      <c r="A649" s="15">
        <v>45812.713088287041</v>
      </c>
      <c r="B649" s="16">
        <v>94</v>
      </c>
      <c r="C649" s="10">
        <v>45812</v>
      </c>
      <c r="D649" s="11" t="s">
        <v>24</v>
      </c>
      <c r="E649" s="12">
        <f t="shared" si="22"/>
        <v>122</v>
      </c>
      <c r="F649" s="11" t="str">
        <f t="shared" si="23"/>
        <v>DIESEL COMUM</v>
      </c>
      <c r="G649" s="11"/>
      <c r="H649" s="11">
        <v>198</v>
      </c>
      <c r="I649" s="11"/>
      <c r="J649" s="11">
        <f t="shared" si="24"/>
        <v>0</v>
      </c>
      <c r="K649" s="11">
        <v>479340</v>
      </c>
      <c r="L649" s="11"/>
      <c r="M649" s="13"/>
      <c r="N649" s="11" t="s">
        <v>92</v>
      </c>
      <c r="O649" s="11" t="s">
        <v>20</v>
      </c>
      <c r="P649" s="11">
        <v>516596</v>
      </c>
      <c r="Q649" s="11">
        <f t="shared" si="32"/>
        <v>516517</v>
      </c>
      <c r="R649" s="11">
        <f t="shared" si="30"/>
        <v>1823</v>
      </c>
    </row>
    <row r="650" spans="1:18" ht="12.75" x14ac:dyDescent="0.2">
      <c r="A650" s="8">
        <v>45813.316890925926</v>
      </c>
      <c r="B650" s="9">
        <v>95</v>
      </c>
      <c r="C650" s="10">
        <v>45813</v>
      </c>
      <c r="D650" s="11" t="s">
        <v>44</v>
      </c>
      <c r="E650" s="12">
        <f t="shared" si="22"/>
        <v>122</v>
      </c>
      <c r="F650" s="11" t="str">
        <f t="shared" si="23"/>
        <v>DIESEL COMUM</v>
      </c>
      <c r="G650" s="11"/>
      <c r="H650" s="11">
        <v>20</v>
      </c>
      <c r="I650" s="11"/>
      <c r="J650" s="11">
        <f t="shared" si="24"/>
        <v>0</v>
      </c>
      <c r="K650" s="11">
        <v>76151</v>
      </c>
      <c r="L650" s="11"/>
      <c r="M650" s="13"/>
      <c r="N650" s="11" t="s">
        <v>40</v>
      </c>
      <c r="O650" s="11" t="s">
        <v>20</v>
      </c>
      <c r="P650" s="11">
        <v>516616</v>
      </c>
      <c r="Q650" s="11">
        <f t="shared" si="32"/>
        <v>516616</v>
      </c>
      <c r="R650" s="11">
        <f t="shared" si="30"/>
        <v>1803</v>
      </c>
    </row>
    <row r="651" spans="1:18" ht="12.75" x14ac:dyDescent="0.2">
      <c r="A651" s="15">
        <v>45813.372611412036</v>
      </c>
      <c r="B651" s="16">
        <v>96</v>
      </c>
      <c r="C651" s="10">
        <v>45813</v>
      </c>
      <c r="D651" s="11" t="s">
        <v>21</v>
      </c>
      <c r="E651" s="12">
        <f t="shared" si="22"/>
        <v>122</v>
      </c>
      <c r="F651" s="11" t="str">
        <f t="shared" si="23"/>
        <v>DIESEL COMUM</v>
      </c>
      <c r="G651" s="11"/>
      <c r="H651" s="11">
        <v>91</v>
      </c>
      <c r="I651" s="11"/>
      <c r="J651" s="11">
        <f t="shared" si="24"/>
        <v>0</v>
      </c>
      <c r="K651" s="11">
        <v>409163</v>
      </c>
      <c r="L651" s="11"/>
      <c r="M651" s="13"/>
      <c r="N651" s="11" t="s">
        <v>92</v>
      </c>
      <c r="O651" s="11" t="s">
        <v>20</v>
      </c>
      <c r="P651" s="11">
        <v>516707</v>
      </c>
      <c r="Q651" s="11">
        <f t="shared" si="32"/>
        <v>516707</v>
      </c>
      <c r="R651" s="11">
        <f t="shared" si="30"/>
        <v>1712</v>
      </c>
    </row>
    <row r="652" spans="1:18" ht="12.75" x14ac:dyDescent="0.2">
      <c r="A652" s="8">
        <v>45813.454680092589</v>
      </c>
      <c r="B652" s="9">
        <v>97</v>
      </c>
      <c r="C652" s="10">
        <v>45813</v>
      </c>
      <c r="D652" s="11" t="s">
        <v>39</v>
      </c>
      <c r="E652" s="12">
        <f t="shared" si="22"/>
        <v>122</v>
      </c>
      <c r="F652" s="11" t="str">
        <f t="shared" si="23"/>
        <v>DIESEL COMUM</v>
      </c>
      <c r="G652" s="11"/>
      <c r="H652" s="11">
        <v>4000</v>
      </c>
      <c r="I652" s="11"/>
      <c r="J652" s="11">
        <f t="shared" si="24"/>
        <v>0</v>
      </c>
      <c r="K652" s="11" t="s">
        <v>100</v>
      </c>
      <c r="L652" s="11"/>
      <c r="M652" s="13"/>
      <c r="N652" s="11" t="s">
        <v>92</v>
      </c>
      <c r="O652" s="11" t="s">
        <v>41</v>
      </c>
      <c r="P652" s="11">
        <v>516707</v>
      </c>
      <c r="Q652" s="11">
        <f t="shared" si="32"/>
        <v>520707</v>
      </c>
      <c r="R652" s="11">
        <f t="shared" si="30"/>
        <v>5712</v>
      </c>
    </row>
    <row r="653" spans="1:18" ht="12.75" x14ac:dyDescent="0.2">
      <c r="A653" s="15">
        <v>45814.47385498842</v>
      </c>
      <c r="B653" s="16">
        <v>98</v>
      </c>
      <c r="C653" s="10">
        <v>45814</v>
      </c>
      <c r="D653" s="11" t="s">
        <v>31</v>
      </c>
      <c r="E653" s="12">
        <f t="shared" si="22"/>
        <v>122</v>
      </c>
      <c r="F653" s="11" t="str">
        <f t="shared" si="23"/>
        <v>DIESEL COMUM</v>
      </c>
      <c r="G653" s="11"/>
      <c r="H653" s="11">
        <v>91</v>
      </c>
      <c r="I653" s="11"/>
      <c r="J653" s="11">
        <f t="shared" si="24"/>
        <v>0</v>
      </c>
      <c r="K653" s="11">
        <v>95681</v>
      </c>
      <c r="L653" s="11"/>
      <c r="M653" s="13"/>
      <c r="N653" s="11" t="s">
        <v>92</v>
      </c>
      <c r="O653" s="11" t="s">
        <v>20</v>
      </c>
      <c r="P653" s="11">
        <v>516798</v>
      </c>
      <c r="Q653" s="11">
        <f t="shared" si="32"/>
        <v>516798</v>
      </c>
      <c r="R653" s="11">
        <f t="shared" si="30"/>
        <v>5621</v>
      </c>
    </row>
    <row r="654" spans="1:18" ht="12.75" x14ac:dyDescent="0.2">
      <c r="A654" s="8">
        <v>45814.634774386577</v>
      </c>
      <c r="B654" s="9">
        <v>99</v>
      </c>
      <c r="C654" s="10">
        <v>45814</v>
      </c>
      <c r="D654" s="11" t="s">
        <v>37</v>
      </c>
      <c r="E654" s="12">
        <f t="shared" si="22"/>
        <v>122</v>
      </c>
      <c r="F654" s="11" t="str">
        <f t="shared" si="23"/>
        <v>DIESEL COMUM</v>
      </c>
      <c r="G654" s="11"/>
      <c r="H654" s="11">
        <v>114</v>
      </c>
      <c r="I654" s="11"/>
      <c r="J654" s="11">
        <f t="shared" si="24"/>
        <v>0</v>
      </c>
      <c r="K654" s="11">
        <v>768910</v>
      </c>
      <c r="L654" s="11"/>
      <c r="M654" s="13"/>
      <c r="N654" s="11" t="s">
        <v>92</v>
      </c>
      <c r="O654" s="11" t="s">
        <v>20</v>
      </c>
      <c r="P654" s="11">
        <v>516912</v>
      </c>
      <c r="Q654" s="11">
        <f t="shared" si="32"/>
        <v>516912</v>
      </c>
      <c r="R654" s="11">
        <f t="shared" si="30"/>
        <v>5507</v>
      </c>
    </row>
    <row r="655" spans="1:18" ht="12.75" x14ac:dyDescent="0.2">
      <c r="A655" s="15">
        <v>45817.34356050926</v>
      </c>
      <c r="B655" s="16">
        <v>100</v>
      </c>
      <c r="C655" s="10">
        <v>45817</v>
      </c>
      <c r="D655" s="11" t="s">
        <v>26</v>
      </c>
      <c r="E655" s="12">
        <f t="shared" si="22"/>
        <v>122</v>
      </c>
      <c r="F655" s="11" t="str">
        <f t="shared" si="23"/>
        <v>DIESEL COMUM</v>
      </c>
      <c r="G655" s="11"/>
      <c r="H655" s="11">
        <v>200</v>
      </c>
      <c r="I655" s="11"/>
      <c r="J655" s="11">
        <f t="shared" si="24"/>
        <v>0</v>
      </c>
      <c r="K655" s="11">
        <v>455453</v>
      </c>
      <c r="L655" s="11"/>
      <c r="M655" s="13"/>
      <c r="N655" s="11" t="s">
        <v>92</v>
      </c>
      <c r="O655" s="11" t="s">
        <v>20</v>
      </c>
      <c r="P655" s="11">
        <v>517112</v>
      </c>
      <c r="Q655" s="11">
        <f t="shared" si="32"/>
        <v>517112</v>
      </c>
      <c r="R655" s="11">
        <f t="shared" si="30"/>
        <v>5307</v>
      </c>
    </row>
    <row r="656" spans="1:18" ht="12.75" x14ac:dyDescent="0.2">
      <c r="A656" s="8">
        <v>45817.360758888884</v>
      </c>
      <c r="B656" s="9">
        <v>101</v>
      </c>
      <c r="C656" s="10">
        <v>45817</v>
      </c>
      <c r="D656" s="11" t="s">
        <v>27</v>
      </c>
      <c r="E656" s="12">
        <f t="shared" si="22"/>
        <v>122</v>
      </c>
      <c r="F656" s="11" t="str">
        <f t="shared" si="23"/>
        <v>DIESEL COMUM</v>
      </c>
      <c r="G656" s="11"/>
      <c r="H656" s="11">
        <v>160</v>
      </c>
      <c r="I656" s="11"/>
      <c r="J656" s="11">
        <f t="shared" si="24"/>
        <v>0</v>
      </c>
      <c r="K656" s="11">
        <v>112581</v>
      </c>
      <c r="L656" s="11"/>
      <c r="M656" s="13"/>
      <c r="N656" s="11" t="s">
        <v>92</v>
      </c>
      <c r="O656" s="11" t="s">
        <v>20</v>
      </c>
      <c r="P656" s="11">
        <v>517272</v>
      </c>
      <c r="Q656" s="11">
        <f t="shared" si="32"/>
        <v>517272</v>
      </c>
      <c r="R656" s="11">
        <f t="shared" si="30"/>
        <v>5147</v>
      </c>
    </row>
    <row r="657" spans="1:18" ht="12.75" x14ac:dyDescent="0.2">
      <c r="A657" s="15">
        <v>45817.591431932873</v>
      </c>
      <c r="B657" s="16">
        <v>102</v>
      </c>
      <c r="C657" s="10">
        <v>45817</v>
      </c>
      <c r="D657" s="11" t="s">
        <v>38</v>
      </c>
      <c r="E657" s="12">
        <f t="shared" si="22"/>
        <v>122</v>
      </c>
      <c r="F657" s="11" t="str">
        <f t="shared" si="23"/>
        <v>DIESEL COMUM</v>
      </c>
      <c r="G657" s="11"/>
      <c r="H657" s="11">
        <v>82</v>
      </c>
      <c r="I657" s="11"/>
      <c r="J657" s="11">
        <f t="shared" si="24"/>
        <v>0</v>
      </c>
      <c r="K657" s="11">
        <v>198172</v>
      </c>
      <c r="L657" s="11"/>
      <c r="M657" s="13"/>
      <c r="N657" s="11" t="s">
        <v>92</v>
      </c>
      <c r="O657" s="11" t="s">
        <v>20</v>
      </c>
      <c r="P657" s="11">
        <v>517355</v>
      </c>
      <c r="Q657" s="11">
        <f t="shared" si="32"/>
        <v>517354</v>
      </c>
      <c r="R657" s="11">
        <f t="shared" si="30"/>
        <v>5065</v>
      </c>
    </row>
    <row r="658" spans="1:18" ht="12.75" x14ac:dyDescent="0.2">
      <c r="A658" s="8">
        <v>45817.626842777783</v>
      </c>
      <c r="B658" s="9">
        <v>103</v>
      </c>
      <c r="C658" s="10">
        <v>45817</v>
      </c>
      <c r="D658" s="11" t="s">
        <v>36</v>
      </c>
      <c r="E658" s="12">
        <f t="shared" si="22"/>
        <v>122</v>
      </c>
      <c r="F658" s="11" t="str">
        <f t="shared" si="23"/>
        <v>DIESEL COMUM</v>
      </c>
      <c r="G658" s="11"/>
      <c r="H658" s="11">
        <v>107</v>
      </c>
      <c r="I658" s="11"/>
      <c r="J658" s="11">
        <f t="shared" si="24"/>
        <v>0</v>
      </c>
      <c r="K658" s="11">
        <v>495319</v>
      </c>
      <c r="L658" s="11"/>
      <c r="M658" s="13"/>
      <c r="N658" s="11" t="s">
        <v>92</v>
      </c>
      <c r="O658" s="11" t="s">
        <v>20</v>
      </c>
      <c r="P658" s="11">
        <v>517461</v>
      </c>
      <c r="Q658" s="11">
        <f t="shared" si="32"/>
        <v>517462</v>
      </c>
      <c r="R658" s="11">
        <f t="shared" si="30"/>
        <v>4958</v>
      </c>
    </row>
    <row r="659" spans="1:18" ht="12.75" x14ac:dyDescent="0.2">
      <c r="A659" s="15">
        <v>45817.627639502316</v>
      </c>
      <c r="B659" s="16">
        <v>104</v>
      </c>
      <c r="C659" s="10">
        <v>45817</v>
      </c>
      <c r="D659" s="11" t="s">
        <v>36</v>
      </c>
      <c r="E659" s="12">
        <f t="shared" si="22"/>
        <v>122</v>
      </c>
      <c r="F659" s="11" t="str">
        <f t="shared" si="23"/>
        <v>DIESEL COMUM</v>
      </c>
      <c r="G659" s="11"/>
      <c r="H659" s="11">
        <v>107</v>
      </c>
      <c r="I659" s="11"/>
      <c r="J659" s="11">
        <f t="shared" si="24"/>
        <v>0</v>
      </c>
      <c r="K659" s="11">
        <v>495317</v>
      </c>
      <c r="L659" s="11"/>
      <c r="M659" s="13"/>
      <c r="N659" s="11" t="s">
        <v>92</v>
      </c>
      <c r="O659" s="11" t="s">
        <v>20</v>
      </c>
      <c r="P659" s="11">
        <v>517461</v>
      </c>
      <c r="Q659" s="11">
        <f t="shared" si="32"/>
        <v>517568</v>
      </c>
      <c r="R659" s="11">
        <f t="shared" si="30"/>
        <v>4851</v>
      </c>
    </row>
    <row r="660" spans="1:18" ht="12.75" x14ac:dyDescent="0.2">
      <c r="A660" s="8">
        <v>45817.649477060186</v>
      </c>
      <c r="B660" s="9">
        <v>105</v>
      </c>
      <c r="C660" s="10">
        <v>45817</v>
      </c>
      <c r="D660" s="11" t="s">
        <v>31</v>
      </c>
      <c r="E660" s="12">
        <f t="shared" si="22"/>
        <v>122</v>
      </c>
      <c r="F660" s="11" t="str">
        <f t="shared" si="23"/>
        <v>DIESEL COMUM</v>
      </c>
      <c r="G660" s="11"/>
      <c r="H660" s="11">
        <v>62</v>
      </c>
      <c r="I660" s="11"/>
      <c r="J660" s="11">
        <f t="shared" si="24"/>
        <v>0</v>
      </c>
      <c r="K660" s="11">
        <v>96152</v>
      </c>
      <c r="L660" s="11"/>
      <c r="M660" s="13"/>
      <c r="N660" s="11" t="s">
        <v>92</v>
      </c>
      <c r="O660" s="11" t="s">
        <v>20</v>
      </c>
      <c r="P660" s="11">
        <v>517524</v>
      </c>
      <c r="Q660" s="11">
        <f t="shared" si="32"/>
        <v>517523</v>
      </c>
      <c r="R660" s="11">
        <f t="shared" si="30"/>
        <v>4789</v>
      </c>
    </row>
    <row r="661" spans="1:18" ht="12.75" x14ac:dyDescent="0.2">
      <c r="A661" s="15">
        <v>45818.337698217598</v>
      </c>
      <c r="B661" s="16">
        <v>106</v>
      </c>
      <c r="C661" s="10">
        <v>45818</v>
      </c>
      <c r="D661" s="11" t="s">
        <v>21</v>
      </c>
      <c r="E661" s="12">
        <f t="shared" si="22"/>
        <v>122</v>
      </c>
      <c r="F661" s="11" t="str">
        <f t="shared" si="23"/>
        <v>DIESEL COMUM</v>
      </c>
      <c r="G661" s="11"/>
      <c r="H661" s="11">
        <v>115</v>
      </c>
      <c r="I661" s="11"/>
      <c r="J661" s="11">
        <f t="shared" si="24"/>
        <v>0</v>
      </c>
      <c r="K661" s="11">
        <v>409610</v>
      </c>
      <c r="L661" s="11"/>
      <c r="M661" s="13"/>
      <c r="N661" s="11" t="s">
        <v>92</v>
      </c>
      <c r="O661" s="11" t="s">
        <v>20</v>
      </c>
      <c r="P661" s="11">
        <v>517639</v>
      </c>
      <c r="Q661" s="11">
        <f t="shared" si="32"/>
        <v>517639</v>
      </c>
      <c r="R661" s="11">
        <f t="shared" si="30"/>
        <v>4674</v>
      </c>
    </row>
    <row r="662" spans="1:18" ht="12.75" x14ac:dyDescent="0.2">
      <c r="A662" s="8">
        <v>45818.367101840282</v>
      </c>
      <c r="B662" s="9">
        <v>107</v>
      </c>
      <c r="C662" s="10">
        <v>45818</v>
      </c>
      <c r="D662" s="11" t="s">
        <v>29</v>
      </c>
      <c r="E662" s="12">
        <f t="shared" si="22"/>
        <v>122</v>
      </c>
      <c r="F662" s="11" t="str">
        <f t="shared" si="23"/>
        <v>DIESEL COMUM</v>
      </c>
      <c r="G662" s="11"/>
      <c r="H662" s="11">
        <v>238</v>
      </c>
      <c r="I662" s="11"/>
      <c r="J662" s="11">
        <f t="shared" si="24"/>
        <v>0</v>
      </c>
      <c r="K662" s="11">
        <v>275826</v>
      </c>
      <c r="L662" s="11"/>
      <c r="M662" s="13"/>
      <c r="N662" s="11" t="s">
        <v>92</v>
      </c>
      <c r="O662" s="11" t="s">
        <v>20</v>
      </c>
      <c r="P662" s="11">
        <v>517877</v>
      </c>
      <c r="Q662" s="11">
        <f t="shared" si="32"/>
        <v>517877</v>
      </c>
      <c r="R662" s="11">
        <f t="shared" si="30"/>
        <v>4436</v>
      </c>
    </row>
    <row r="663" spans="1:18" ht="12.75" x14ac:dyDescent="0.2">
      <c r="A663" s="15">
        <v>45818.585159560185</v>
      </c>
      <c r="B663" s="16">
        <v>108</v>
      </c>
      <c r="C663" s="10">
        <v>45818</v>
      </c>
      <c r="D663" s="11" t="s">
        <v>18</v>
      </c>
      <c r="E663" s="12">
        <f t="shared" si="22"/>
        <v>122</v>
      </c>
      <c r="F663" s="11" t="str">
        <f t="shared" si="23"/>
        <v>DIESEL COMUM</v>
      </c>
      <c r="G663" s="11"/>
      <c r="H663" s="11">
        <v>153</v>
      </c>
      <c r="I663" s="11"/>
      <c r="J663" s="11">
        <f t="shared" si="24"/>
        <v>0</v>
      </c>
      <c r="K663" s="11">
        <v>838744</v>
      </c>
      <c r="L663" s="11"/>
      <c r="M663" s="13"/>
      <c r="N663" s="11" t="s">
        <v>40</v>
      </c>
      <c r="O663" s="11" t="s">
        <v>20</v>
      </c>
      <c r="P663" s="11">
        <v>518030</v>
      </c>
      <c r="Q663" s="11">
        <f t="shared" si="32"/>
        <v>518030</v>
      </c>
      <c r="R663" s="11">
        <f t="shared" si="30"/>
        <v>4283</v>
      </c>
    </row>
    <row r="664" spans="1:18" ht="12.75" x14ac:dyDescent="0.2">
      <c r="A664" s="8">
        <v>45818.586404224538</v>
      </c>
      <c r="B664" s="9">
        <v>109</v>
      </c>
      <c r="C664" s="10">
        <v>45818</v>
      </c>
      <c r="D664" s="11" t="s">
        <v>25</v>
      </c>
      <c r="E664" s="12">
        <f t="shared" si="22"/>
        <v>122</v>
      </c>
      <c r="F664" s="11" t="str">
        <f t="shared" si="23"/>
        <v>DIESEL COMUM</v>
      </c>
      <c r="G664" s="11"/>
      <c r="H664" s="11">
        <v>52</v>
      </c>
      <c r="I664" s="11"/>
      <c r="J664" s="11">
        <f t="shared" si="24"/>
        <v>0</v>
      </c>
      <c r="K664" s="11">
        <v>520105</v>
      </c>
      <c r="L664" s="11"/>
      <c r="M664" s="13"/>
      <c r="N664" s="11" t="s">
        <v>40</v>
      </c>
      <c r="O664" s="11" t="s">
        <v>20</v>
      </c>
      <c r="P664" s="11">
        <v>518082</v>
      </c>
      <c r="Q664" s="11">
        <f t="shared" si="32"/>
        <v>518082</v>
      </c>
      <c r="R664" s="11">
        <f t="shared" si="30"/>
        <v>4231</v>
      </c>
    </row>
    <row r="665" spans="1:18" ht="12.75" x14ac:dyDescent="0.2">
      <c r="A665" s="15">
        <v>45818.633927511575</v>
      </c>
      <c r="B665" s="16">
        <v>110</v>
      </c>
      <c r="C665" s="10">
        <v>45818</v>
      </c>
      <c r="D665" s="11" t="s">
        <v>46</v>
      </c>
      <c r="E665" s="12">
        <f t="shared" si="22"/>
        <v>122</v>
      </c>
      <c r="F665" s="11" t="str">
        <f t="shared" si="23"/>
        <v>DIESEL COMUM</v>
      </c>
      <c r="G665" s="11"/>
      <c r="H665" s="11">
        <v>670</v>
      </c>
      <c r="I665" s="11"/>
      <c r="J665" s="11">
        <f t="shared" si="24"/>
        <v>0</v>
      </c>
      <c r="K665" s="11">
        <v>90540</v>
      </c>
      <c r="L665" s="11"/>
      <c r="M665" s="13"/>
      <c r="N665" s="11" t="s">
        <v>92</v>
      </c>
      <c r="O665" s="11" t="s">
        <v>20</v>
      </c>
      <c r="P665" s="11">
        <v>518752</v>
      </c>
      <c r="Q665" s="11">
        <f t="shared" si="32"/>
        <v>518752</v>
      </c>
      <c r="R665" s="11">
        <f t="shared" si="30"/>
        <v>3561</v>
      </c>
    </row>
    <row r="666" spans="1:18" ht="12.75" x14ac:dyDescent="0.2">
      <c r="A666" s="8">
        <v>45819.366394178243</v>
      </c>
      <c r="B666" s="9">
        <v>111</v>
      </c>
      <c r="C666" s="10">
        <v>45819</v>
      </c>
      <c r="D666" s="11" t="s">
        <v>27</v>
      </c>
      <c r="E666" s="12">
        <f t="shared" si="22"/>
        <v>122</v>
      </c>
      <c r="F666" s="11" t="str">
        <f t="shared" si="23"/>
        <v>DIESEL COMUM</v>
      </c>
      <c r="G666" s="11"/>
      <c r="H666" s="11">
        <v>156</v>
      </c>
      <c r="I666" s="11"/>
      <c r="J666" s="11">
        <f t="shared" si="24"/>
        <v>0</v>
      </c>
      <c r="K666" s="11">
        <v>113536</v>
      </c>
      <c r="L666" s="11"/>
      <c r="M666" s="13"/>
      <c r="N666" s="11" t="s">
        <v>92</v>
      </c>
      <c r="O666" s="11" t="s">
        <v>20</v>
      </c>
      <c r="P666" s="11">
        <v>518908</v>
      </c>
      <c r="Q666" s="11">
        <f t="shared" si="32"/>
        <v>518908</v>
      </c>
      <c r="R666" s="11">
        <f t="shared" si="30"/>
        <v>3405</v>
      </c>
    </row>
    <row r="667" spans="1:18" ht="12.75" x14ac:dyDescent="0.2">
      <c r="A667" s="15">
        <v>45819.415131516202</v>
      </c>
      <c r="B667" s="16">
        <v>112</v>
      </c>
      <c r="C667" s="10">
        <v>45819</v>
      </c>
      <c r="D667" s="11" t="s">
        <v>38</v>
      </c>
      <c r="E667" s="12">
        <f t="shared" si="22"/>
        <v>122</v>
      </c>
      <c r="F667" s="11" t="str">
        <f t="shared" si="23"/>
        <v>DIESEL COMUM</v>
      </c>
      <c r="G667" s="11"/>
      <c r="H667" s="11">
        <v>100</v>
      </c>
      <c r="I667" s="11"/>
      <c r="J667" s="11">
        <f t="shared" si="24"/>
        <v>0</v>
      </c>
      <c r="K667" s="11">
        <v>198788</v>
      </c>
      <c r="L667" s="11"/>
      <c r="M667" s="13"/>
      <c r="N667" s="11" t="s">
        <v>40</v>
      </c>
      <c r="O667" s="11" t="s">
        <v>20</v>
      </c>
      <c r="P667" s="11">
        <v>519008</v>
      </c>
      <c r="Q667" s="11">
        <f t="shared" si="32"/>
        <v>519008</v>
      </c>
      <c r="R667" s="11">
        <f t="shared" si="30"/>
        <v>3305</v>
      </c>
    </row>
    <row r="668" spans="1:18" ht="12.75" x14ac:dyDescent="0.2">
      <c r="A668" s="8">
        <v>45819.477197824075</v>
      </c>
      <c r="B668" s="9">
        <v>113</v>
      </c>
      <c r="C668" s="10">
        <v>45819</v>
      </c>
      <c r="D668" s="11" t="s">
        <v>26</v>
      </c>
      <c r="E668" s="12">
        <f t="shared" si="22"/>
        <v>122</v>
      </c>
      <c r="F668" s="11" t="str">
        <f t="shared" si="23"/>
        <v>DIESEL COMUM</v>
      </c>
      <c r="G668" s="11"/>
      <c r="H668" s="11">
        <v>80</v>
      </c>
      <c r="I668" s="11"/>
      <c r="J668" s="11">
        <f t="shared" si="24"/>
        <v>0</v>
      </c>
      <c r="K668" s="11">
        <v>455806</v>
      </c>
      <c r="L668" s="11"/>
      <c r="M668" s="13"/>
      <c r="N668" s="11" t="s">
        <v>40</v>
      </c>
      <c r="O668" s="11" t="s">
        <v>20</v>
      </c>
      <c r="P668" s="11">
        <v>519087</v>
      </c>
      <c r="Q668" s="11">
        <f t="shared" si="32"/>
        <v>519088</v>
      </c>
      <c r="R668" s="11">
        <f t="shared" si="30"/>
        <v>3225</v>
      </c>
    </row>
    <row r="669" spans="1:18" ht="12.75" x14ac:dyDescent="0.2">
      <c r="A669" s="15">
        <v>45819.4888694213</v>
      </c>
      <c r="B669" s="16">
        <v>114</v>
      </c>
      <c r="C669" s="10">
        <v>45819</v>
      </c>
      <c r="D669" s="11" t="s">
        <v>43</v>
      </c>
      <c r="E669" s="12">
        <f t="shared" si="22"/>
        <v>122</v>
      </c>
      <c r="F669" s="11" t="str">
        <f t="shared" si="23"/>
        <v>DIESEL COMUM</v>
      </c>
      <c r="G669" s="11"/>
      <c r="H669" s="11">
        <v>297</v>
      </c>
      <c r="I669" s="11"/>
      <c r="J669" s="11">
        <f t="shared" si="24"/>
        <v>0</v>
      </c>
      <c r="K669" s="11">
        <v>1089910</v>
      </c>
      <c r="L669" s="11"/>
      <c r="M669" s="13"/>
      <c r="N669" s="11" t="s">
        <v>92</v>
      </c>
      <c r="O669" s="11" t="s">
        <v>20</v>
      </c>
      <c r="P669" s="11">
        <v>519384</v>
      </c>
      <c r="Q669" s="11">
        <f t="shared" si="32"/>
        <v>519384</v>
      </c>
      <c r="R669" s="11">
        <f t="shared" si="30"/>
        <v>2928</v>
      </c>
    </row>
    <row r="670" spans="1:18" ht="12.75" x14ac:dyDescent="0.2">
      <c r="A670" s="8">
        <v>45819.496690949076</v>
      </c>
      <c r="B670" s="9">
        <v>115</v>
      </c>
      <c r="C670" s="10">
        <v>45819</v>
      </c>
      <c r="D670" s="11" t="s">
        <v>32</v>
      </c>
      <c r="E670" s="12">
        <f t="shared" si="22"/>
        <v>122</v>
      </c>
      <c r="F670" s="11" t="str">
        <f t="shared" si="23"/>
        <v>DIESEL COMUM</v>
      </c>
      <c r="G670" s="11"/>
      <c r="H670" s="11">
        <v>388</v>
      </c>
      <c r="I670" s="11"/>
      <c r="J670" s="11">
        <f t="shared" si="24"/>
        <v>0</v>
      </c>
      <c r="K670" s="11">
        <v>25473</v>
      </c>
      <c r="L670" s="11"/>
      <c r="M670" s="13"/>
      <c r="N670" s="11" t="s">
        <v>92</v>
      </c>
      <c r="O670" s="11" t="s">
        <v>20</v>
      </c>
      <c r="P670" s="11">
        <v>519772</v>
      </c>
      <c r="Q670" s="11">
        <f t="shared" si="32"/>
        <v>519772</v>
      </c>
      <c r="R670" s="11">
        <f t="shared" si="30"/>
        <v>2540</v>
      </c>
    </row>
    <row r="671" spans="1:18" ht="12.75" x14ac:dyDescent="0.2">
      <c r="A671" s="15">
        <v>45819.597207175924</v>
      </c>
      <c r="B671" s="16">
        <v>116</v>
      </c>
      <c r="C671" s="10">
        <v>45819</v>
      </c>
      <c r="D671" s="11" t="s">
        <v>31</v>
      </c>
      <c r="E671" s="12">
        <f t="shared" si="22"/>
        <v>122</v>
      </c>
      <c r="F671" s="11" t="str">
        <f t="shared" si="23"/>
        <v>DIESEL COMUM</v>
      </c>
      <c r="G671" s="11"/>
      <c r="H671" s="11">
        <v>79</v>
      </c>
      <c r="I671" s="11"/>
      <c r="J671" s="11">
        <f t="shared" si="24"/>
        <v>0</v>
      </c>
      <c r="K671" s="11">
        <v>96757</v>
      </c>
      <c r="L671" s="11"/>
      <c r="M671" s="13"/>
      <c r="N671" s="11" t="s">
        <v>92</v>
      </c>
      <c r="O671" s="11" t="s">
        <v>20</v>
      </c>
      <c r="P671" s="11">
        <v>519852</v>
      </c>
      <c r="Q671" s="11">
        <f t="shared" si="32"/>
        <v>519851</v>
      </c>
      <c r="R671" s="11">
        <f t="shared" si="30"/>
        <v>2461</v>
      </c>
    </row>
    <row r="672" spans="1:18" ht="12.75" x14ac:dyDescent="0.2">
      <c r="A672" s="8">
        <v>45819.626425543982</v>
      </c>
      <c r="B672" s="9">
        <v>117</v>
      </c>
      <c r="C672" s="10">
        <v>45819</v>
      </c>
      <c r="D672" s="11" t="s">
        <v>35</v>
      </c>
      <c r="E672" s="12">
        <f t="shared" si="22"/>
        <v>122</v>
      </c>
      <c r="F672" s="11" t="str">
        <f t="shared" si="23"/>
        <v>DIESEL COMUM</v>
      </c>
      <c r="G672" s="11"/>
      <c r="H672" s="11">
        <v>256</v>
      </c>
      <c r="I672" s="11"/>
      <c r="J672" s="11">
        <f t="shared" si="24"/>
        <v>0</v>
      </c>
      <c r="K672" s="11">
        <v>52368</v>
      </c>
      <c r="L672" s="11"/>
      <c r="M672" s="13"/>
      <c r="N672" s="11" t="s">
        <v>40</v>
      </c>
      <c r="O672" s="11" t="s">
        <v>20</v>
      </c>
      <c r="P672" s="11">
        <v>520108</v>
      </c>
      <c r="Q672" s="11">
        <f t="shared" si="32"/>
        <v>520108</v>
      </c>
      <c r="R672" s="11">
        <f t="shared" si="30"/>
        <v>2205</v>
      </c>
    </row>
    <row r="673" spans="1:18" ht="12.75" x14ac:dyDescent="0.2">
      <c r="A673" s="15">
        <v>45819.62805569444</v>
      </c>
      <c r="B673" s="16">
        <v>118</v>
      </c>
      <c r="C673" s="10">
        <v>45819</v>
      </c>
      <c r="D673" s="11" t="s">
        <v>37</v>
      </c>
      <c r="E673" s="12">
        <f t="shared" si="22"/>
        <v>122</v>
      </c>
      <c r="F673" s="11" t="str">
        <f t="shared" si="23"/>
        <v>DIESEL COMUM</v>
      </c>
      <c r="G673" s="11"/>
      <c r="H673" s="11">
        <v>94</v>
      </c>
      <c r="I673" s="11"/>
      <c r="J673" s="11">
        <f t="shared" si="24"/>
        <v>0</v>
      </c>
      <c r="K673" s="11">
        <v>769306</v>
      </c>
      <c r="L673" s="11"/>
      <c r="M673" s="13"/>
      <c r="N673" s="11" t="s">
        <v>40</v>
      </c>
      <c r="O673" s="11" t="s">
        <v>20</v>
      </c>
      <c r="P673" s="11">
        <v>520202</v>
      </c>
      <c r="Q673" s="11">
        <f t="shared" si="32"/>
        <v>520202</v>
      </c>
      <c r="R673" s="11">
        <f t="shared" si="30"/>
        <v>2111</v>
      </c>
    </row>
    <row r="674" spans="1:18" ht="12.75" x14ac:dyDescent="0.2">
      <c r="A674" s="8">
        <v>45819.739537233792</v>
      </c>
      <c r="B674" s="9">
        <v>119</v>
      </c>
      <c r="C674" s="10">
        <v>45819</v>
      </c>
      <c r="D674" s="11" t="s">
        <v>36</v>
      </c>
      <c r="E674" s="12">
        <f t="shared" si="22"/>
        <v>122</v>
      </c>
      <c r="F674" s="11" t="str">
        <f t="shared" si="23"/>
        <v>DIESEL COMUM</v>
      </c>
      <c r="G674" s="11"/>
      <c r="H674" s="11">
        <v>115</v>
      </c>
      <c r="I674" s="11"/>
      <c r="J674" s="11">
        <f t="shared" si="24"/>
        <v>0</v>
      </c>
      <c r="K674" s="11">
        <v>495983</v>
      </c>
      <c r="L674" s="11"/>
      <c r="M674" s="13"/>
      <c r="N674" s="11" t="s">
        <v>92</v>
      </c>
      <c r="O674" s="11" t="s">
        <v>20</v>
      </c>
      <c r="P674" s="11">
        <v>520317</v>
      </c>
      <c r="Q674" s="11">
        <f t="shared" si="32"/>
        <v>520317</v>
      </c>
      <c r="R674" s="11">
        <f t="shared" si="30"/>
        <v>1996</v>
      </c>
    </row>
    <row r="675" spans="1:18" ht="12.75" x14ac:dyDescent="0.2">
      <c r="A675" s="15">
        <v>45820.370842557866</v>
      </c>
      <c r="B675" s="16">
        <v>120</v>
      </c>
      <c r="C675" s="10">
        <v>45820</v>
      </c>
      <c r="D675" s="11" t="s">
        <v>21</v>
      </c>
      <c r="E675" s="12">
        <f t="shared" si="22"/>
        <v>122</v>
      </c>
      <c r="F675" s="11" t="str">
        <f t="shared" si="23"/>
        <v>DIESEL COMUM</v>
      </c>
      <c r="G675" s="11"/>
      <c r="H675" s="11">
        <v>66</v>
      </c>
      <c r="I675" s="11"/>
      <c r="J675" s="11">
        <f t="shared" si="24"/>
        <v>0</v>
      </c>
      <c r="K675" s="11">
        <v>409868</v>
      </c>
      <c r="L675" s="11"/>
      <c r="M675" s="13"/>
      <c r="N675" s="11" t="s">
        <v>92</v>
      </c>
      <c r="O675" s="11" t="s">
        <v>20</v>
      </c>
      <c r="P675" s="11">
        <v>520383</v>
      </c>
      <c r="Q675" s="11">
        <f t="shared" si="32"/>
        <v>520383</v>
      </c>
      <c r="R675" s="11">
        <f t="shared" si="30"/>
        <v>1930</v>
      </c>
    </row>
    <row r="676" spans="1:18" ht="12.75" x14ac:dyDescent="0.2">
      <c r="A676" s="8">
        <v>45820.485179340278</v>
      </c>
      <c r="B676" s="9">
        <v>121</v>
      </c>
      <c r="C676" s="10">
        <v>45820</v>
      </c>
      <c r="D676" s="11" t="s">
        <v>38</v>
      </c>
      <c r="E676" s="12">
        <f t="shared" si="22"/>
        <v>122</v>
      </c>
      <c r="F676" s="11" t="str">
        <f t="shared" si="23"/>
        <v>DIESEL COMUM</v>
      </c>
      <c r="G676" s="11"/>
      <c r="H676" s="11">
        <v>59</v>
      </c>
      <c r="I676" s="11"/>
      <c r="J676" s="11">
        <f t="shared" si="24"/>
        <v>0</v>
      </c>
      <c r="K676" s="11">
        <v>199199</v>
      </c>
      <c r="L676" s="11"/>
      <c r="M676" s="13"/>
      <c r="N676" s="11" t="s">
        <v>40</v>
      </c>
      <c r="O676" s="11" t="s">
        <v>20</v>
      </c>
      <c r="P676" s="11">
        <v>520442</v>
      </c>
      <c r="Q676" s="11">
        <f t="shared" si="32"/>
        <v>520442</v>
      </c>
      <c r="R676" s="11">
        <f t="shared" si="30"/>
        <v>1871</v>
      </c>
    </row>
    <row r="677" spans="1:18" ht="12.75" x14ac:dyDescent="0.2">
      <c r="A677" s="15">
        <v>45820.504267685188</v>
      </c>
      <c r="B677" s="16">
        <v>122</v>
      </c>
      <c r="C677" s="10">
        <v>45820</v>
      </c>
      <c r="D677" s="11" t="s">
        <v>39</v>
      </c>
      <c r="E677" s="12">
        <f t="shared" si="22"/>
        <v>122</v>
      </c>
      <c r="F677" s="11" t="str">
        <f t="shared" si="23"/>
        <v>DIESEL COMUM</v>
      </c>
      <c r="G677" s="11"/>
      <c r="H677" s="11">
        <v>4000</v>
      </c>
      <c r="I677" s="11"/>
      <c r="J677" s="11">
        <f t="shared" si="24"/>
        <v>0</v>
      </c>
      <c r="K677" s="11" t="s">
        <v>39</v>
      </c>
      <c r="L677" s="11"/>
      <c r="M677" s="13"/>
      <c r="N677" s="11" t="s">
        <v>40</v>
      </c>
      <c r="O677" s="11" t="s">
        <v>41</v>
      </c>
      <c r="P677" s="11">
        <v>520442</v>
      </c>
      <c r="Q677" s="11">
        <f t="shared" si="32"/>
        <v>524442</v>
      </c>
      <c r="R677" s="11">
        <f t="shared" si="30"/>
        <v>5871</v>
      </c>
    </row>
    <row r="678" spans="1:18" ht="12.75" x14ac:dyDescent="0.2">
      <c r="A678" s="8">
        <v>45820.733154317131</v>
      </c>
      <c r="B678" s="9">
        <v>123</v>
      </c>
      <c r="C678" s="10">
        <v>45820</v>
      </c>
      <c r="D678" s="11" t="s">
        <v>24</v>
      </c>
      <c r="E678" s="12">
        <f t="shared" si="22"/>
        <v>122</v>
      </c>
      <c r="F678" s="11" t="str">
        <f t="shared" si="23"/>
        <v>DIESEL COMUM</v>
      </c>
      <c r="G678" s="11"/>
      <c r="H678" s="11">
        <v>161</v>
      </c>
      <c r="I678" s="11"/>
      <c r="J678" s="11">
        <f t="shared" si="24"/>
        <v>0</v>
      </c>
      <c r="K678" s="11">
        <v>479922.8</v>
      </c>
      <c r="L678" s="11"/>
      <c r="M678" s="13"/>
      <c r="N678" s="11" t="s">
        <v>92</v>
      </c>
      <c r="O678" s="11" t="s">
        <v>20</v>
      </c>
      <c r="P678" s="11">
        <v>520604</v>
      </c>
      <c r="Q678" s="11">
        <f t="shared" si="32"/>
        <v>520603</v>
      </c>
      <c r="R678" s="11">
        <f t="shared" si="30"/>
        <v>5710</v>
      </c>
    </row>
    <row r="679" spans="1:18" ht="12.75" x14ac:dyDescent="0.2">
      <c r="A679" s="15">
        <v>45821.350982662036</v>
      </c>
      <c r="B679" s="16">
        <v>124</v>
      </c>
      <c r="C679" s="10">
        <v>45821</v>
      </c>
      <c r="D679" s="11" t="s">
        <v>31</v>
      </c>
      <c r="E679" s="12">
        <f t="shared" si="22"/>
        <v>122</v>
      </c>
      <c r="F679" s="11" t="str">
        <f t="shared" si="23"/>
        <v>DIESEL COMUM</v>
      </c>
      <c r="G679" s="11"/>
      <c r="H679" s="11">
        <v>98</v>
      </c>
      <c r="I679" s="11"/>
      <c r="J679" s="11">
        <f t="shared" si="24"/>
        <v>0</v>
      </c>
      <c r="K679" s="11">
        <v>97448</v>
      </c>
      <c r="L679" s="11"/>
      <c r="M679" s="13"/>
      <c r="N679" s="11" t="s">
        <v>92</v>
      </c>
      <c r="O679" s="11" t="s">
        <v>20</v>
      </c>
      <c r="P679" s="11">
        <v>520702</v>
      </c>
      <c r="Q679" s="11">
        <f t="shared" si="32"/>
        <v>520702</v>
      </c>
      <c r="R679" s="11">
        <f t="shared" si="30"/>
        <v>5612</v>
      </c>
    </row>
    <row r="680" spans="1:18" ht="12.75" x14ac:dyDescent="0.2">
      <c r="A680" s="8">
        <v>45821.475088831023</v>
      </c>
      <c r="B680" s="9">
        <v>125</v>
      </c>
      <c r="C680" s="10">
        <v>45821</v>
      </c>
      <c r="D680" s="11" t="s">
        <v>46</v>
      </c>
      <c r="E680" s="12">
        <f t="shared" si="22"/>
        <v>122</v>
      </c>
      <c r="F680" s="11" t="str">
        <f t="shared" si="23"/>
        <v>DIESEL COMUM</v>
      </c>
      <c r="G680" s="11"/>
      <c r="H680" s="11">
        <v>183</v>
      </c>
      <c r="I680" s="11"/>
      <c r="J680" s="11">
        <f t="shared" si="24"/>
        <v>0</v>
      </c>
      <c r="K680" s="11">
        <v>90994</v>
      </c>
      <c r="L680" s="11"/>
      <c r="M680" s="13"/>
      <c r="N680" s="11" t="s">
        <v>92</v>
      </c>
      <c r="O680" s="11" t="s">
        <v>20</v>
      </c>
      <c r="P680" s="11">
        <v>520885</v>
      </c>
      <c r="Q680" s="11">
        <f t="shared" si="32"/>
        <v>520885</v>
      </c>
      <c r="R680" s="11">
        <f t="shared" si="30"/>
        <v>5429</v>
      </c>
    </row>
    <row r="681" spans="1:18" ht="12.75" x14ac:dyDescent="0.2">
      <c r="A681" s="15">
        <v>45821.501040208328</v>
      </c>
      <c r="B681" s="16">
        <v>126</v>
      </c>
      <c r="C681" s="10">
        <v>45821</v>
      </c>
      <c r="D681" s="11" t="s">
        <v>36</v>
      </c>
      <c r="E681" s="12">
        <f t="shared" si="22"/>
        <v>122</v>
      </c>
      <c r="F681" s="11" t="str">
        <f t="shared" si="23"/>
        <v>DIESEL COMUM</v>
      </c>
      <c r="G681" s="11"/>
      <c r="H681" s="11">
        <v>100</v>
      </c>
      <c r="I681" s="11"/>
      <c r="J681" s="11">
        <f t="shared" si="24"/>
        <v>0</v>
      </c>
      <c r="K681" s="11">
        <v>496549</v>
      </c>
      <c r="L681" s="11"/>
      <c r="M681" s="13"/>
      <c r="N681" s="11" t="s">
        <v>92</v>
      </c>
      <c r="O681" s="11" t="s">
        <v>20</v>
      </c>
      <c r="P681" s="11">
        <v>520985</v>
      </c>
      <c r="Q681" s="11">
        <f t="shared" si="32"/>
        <v>520985</v>
      </c>
      <c r="R681" s="11">
        <f t="shared" si="30"/>
        <v>5329</v>
      </c>
    </row>
    <row r="682" spans="1:18" ht="12.75" x14ac:dyDescent="0.2">
      <c r="A682" s="8">
        <v>45821.581485925926</v>
      </c>
      <c r="B682" s="9">
        <v>127</v>
      </c>
      <c r="C682" s="10">
        <v>45821</v>
      </c>
      <c r="D682" s="11" t="s">
        <v>33</v>
      </c>
      <c r="E682" s="12">
        <f t="shared" si="22"/>
        <v>122</v>
      </c>
      <c r="F682" s="11" t="str">
        <f t="shared" si="23"/>
        <v>DIESEL COMUM</v>
      </c>
      <c r="G682" s="11"/>
      <c r="H682" s="11">
        <v>126</v>
      </c>
      <c r="I682" s="11"/>
      <c r="J682" s="11">
        <f t="shared" si="24"/>
        <v>0</v>
      </c>
      <c r="K682" s="11">
        <v>1053896</v>
      </c>
      <c r="L682" s="11"/>
      <c r="M682" s="13"/>
      <c r="N682" s="11" t="s">
        <v>50</v>
      </c>
      <c r="O682" s="11" t="s">
        <v>20</v>
      </c>
      <c r="P682" s="11">
        <v>521111</v>
      </c>
      <c r="Q682" s="11">
        <f t="shared" si="32"/>
        <v>521111</v>
      </c>
      <c r="R682" s="11">
        <f t="shared" si="30"/>
        <v>5203</v>
      </c>
    </row>
    <row r="683" spans="1:18" ht="12.75" x14ac:dyDescent="0.2">
      <c r="A683" s="15">
        <v>45821.601397546299</v>
      </c>
      <c r="B683" s="16">
        <v>128</v>
      </c>
      <c r="C683" s="10">
        <v>45821</v>
      </c>
      <c r="D683" s="11" t="s">
        <v>18</v>
      </c>
      <c r="E683" s="12">
        <f t="shared" si="22"/>
        <v>122</v>
      </c>
      <c r="F683" s="11" t="str">
        <f t="shared" si="23"/>
        <v>DIESEL COMUM</v>
      </c>
      <c r="G683" s="11"/>
      <c r="H683" s="11">
        <v>206</v>
      </c>
      <c r="I683" s="11"/>
      <c r="J683" s="11">
        <f t="shared" si="24"/>
        <v>0</v>
      </c>
      <c r="K683" s="11">
        <v>839454.3</v>
      </c>
      <c r="L683" s="11"/>
      <c r="M683" s="13"/>
      <c r="N683" s="11" t="s">
        <v>92</v>
      </c>
      <c r="O683" s="11" t="s">
        <v>20</v>
      </c>
      <c r="P683" s="11">
        <v>521317</v>
      </c>
      <c r="Q683" s="11">
        <f t="shared" si="32"/>
        <v>521317</v>
      </c>
      <c r="R683" s="11">
        <f t="shared" si="30"/>
        <v>4997</v>
      </c>
    </row>
    <row r="684" spans="1:18" ht="12.75" x14ac:dyDescent="0.2">
      <c r="A684" s="8">
        <v>45821.637508287036</v>
      </c>
      <c r="B684" s="9">
        <v>129</v>
      </c>
      <c r="C684" s="10">
        <v>45821</v>
      </c>
      <c r="D684" s="11" t="s">
        <v>38</v>
      </c>
      <c r="E684" s="12">
        <f t="shared" si="22"/>
        <v>122</v>
      </c>
      <c r="F684" s="11" t="str">
        <f t="shared" si="23"/>
        <v>DIESEL COMUM</v>
      </c>
      <c r="G684" s="11"/>
      <c r="H684" s="11">
        <v>61</v>
      </c>
      <c r="I684" s="11"/>
      <c r="J684" s="11">
        <f t="shared" si="24"/>
        <v>0</v>
      </c>
      <c r="K684" s="11">
        <v>199623</v>
      </c>
      <c r="L684" s="11"/>
      <c r="M684" s="13"/>
      <c r="N684" s="11" t="s">
        <v>92</v>
      </c>
      <c r="O684" s="11" t="s">
        <v>20</v>
      </c>
      <c r="P684" s="11">
        <v>521377</v>
      </c>
      <c r="Q684" s="11">
        <f t="shared" si="32"/>
        <v>521378</v>
      </c>
      <c r="R684" s="11">
        <f t="shared" si="30"/>
        <v>4936</v>
      </c>
    </row>
    <row r="685" spans="1:18" ht="12.75" x14ac:dyDescent="0.2">
      <c r="A685" s="15">
        <v>45824.354421296295</v>
      </c>
      <c r="B685" s="16">
        <v>130</v>
      </c>
      <c r="C685" s="10">
        <v>45824</v>
      </c>
      <c r="D685" s="11" t="s">
        <v>26</v>
      </c>
      <c r="E685" s="12">
        <f t="shared" si="22"/>
        <v>122</v>
      </c>
      <c r="F685" s="11" t="str">
        <f t="shared" si="23"/>
        <v>DIESEL COMUM</v>
      </c>
      <c r="G685" s="11"/>
      <c r="H685" s="11">
        <v>100</v>
      </c>
      <c r="I685" s="11"/>
      <c r="J685" s="11">
        <f t="shared" si="24"/>
        <v>0</v>
      </c>
      <c r="K685" s="11">
        <v>456242</v>
      </c>
      <c r="L685" s="11"/>
      <c r="M685" s="13"/>
      <c r="N685" s="11" t="s">
        <v>40</v>
      </c>
      <c r="O685" s="11" t="s">
        <v>20</v>
      </c>
      <c r="P685" s="11">
        <v>521477</v>
      </c>
      <c r="Q685" s="11">
        <f t="shared" ref="Q685:Q686" si="33">P683+H685</f>
        <v>521417</v>
      </c>
      <c r="R685" s="11">
        <f t="shared" si="30"/>
        <v>4836</v>
      </c>
    </row>
    <row r="686" spans="1:18" ht="12.75" x14ac:dyDescent="0.2">
      <c r="A686" s="8">
        <v>45824.368343587965</v>
      </c>
      <c r="B686" s="9">
        <v>131</v>
      </c>
      <c r="C686" s="10">
        <v>45824</v>
      </c>
      <c r="D686" s="11" t="s">
        <v>27</v>
      </c>
      <c r="E686" s="12">
        <f t="shared" si="22"/>
        <v>122</v>
      </c>
      <c r="F686" s="11" t="str">
        <f t="shared" si="23"/>
        <v>DIESEL COMUM</v>
      </c>
      <c r="G686" s="11"/>
      <c r="H686" s="11">
        <v>138</v>
      </c>
      <c r="I686" s="11"/>
      <c r="J686" s="11">
        <f t="shared" si="24"/>
        <v>0</v>
      </c>
      <c r="K686" s="11">
        <v>114372</v>
      </c>
      <c r="L686" s="11"/>
      <c r="M686" s="13"/>
      <c r="N686" s="11" t="s">
        <v>92</v>
      </c>
      <c r="O686" s="11" t="s">
        <v>20</v>
      </c>
      <c r="P686" s="11">
        <v>521615</v>
      </c>
      <c r="Q686" s="11">
        <f t="shared" si="33"/>
        <v>521515</v>
      </c>
      <c r="R686" s="11">
        <f t="shared" si="30"/>
        <v>4698</v>
      </c>
    </row>
    <row r="687" spans="1:18" ht="12.75" x14ac:dyDescent="0.2">
      <c r="A687" s="15">
        <v>45824.463973530088</v>
      </c>
      <c r="B687" s="16">
        <v>132</v>
      </c>
      <c r="C687" s="10">
        <v>45824</v>
      </c>
      <c r="D687" s="11" t="s">
        <v>25</v>
      </c>
      <c r="E687" s="12">
        <f t="shared" si="22"/>
        <v>122</v>
      </c>
      <c r="F687" s="11" t="str">
        <f t="shared" si="23"/>
        <v>DIESEL COMUM</v>
      </c>
      <c r="G687" s="11"/>
      <c r="H687" s="11">
        <v>34</v>
      </c>
      <c r="I687" s="11"/>
      <c r="J687" s="11">
        <f t="shared" si="24"/>
        <v>0</v>
      </c>
      <c r="K687" s="11">
        <v>521728</v>
      </c>
      <c r="L687" s="11"/>
      <c r="M687" s="13"/>
      <c r="N687" s="11" t="s">
        <v>92</v>
      </c>
      <c r="O687" s="11" t="s">
        <v>20</v>
      </c>
      <c r="P687" s="11">
        <v>521649</v>
      </c>
      <c r="Q687" s="11">
        <f t="shared" ref="Q687:Q700" si="34">P686+H687</f>
        <v>521649</v>
      </c>
      <c r="R687" s="11">
        <f t="shared" si="30"/>
        <v>4664</v>
      </c>
    </row>
    <row r="688" spans="1:18" ht="12.75" x14ac:dyDescent="0.2">
      <c r="A688" s="8">
        <v>45824.670658541669</v>
      </c>
      <c r="B688" s="9">
        <v>133</v>
      </c>
      <c r="C688" s="10">
        <v>45824</v>
      </c>
      <c r="D688" s="11" t="s">
        <v>52</v>
      </c>
      <c r="E688" s="12">
        <f t="shared" si="22"/>
        <v>122</v>
      </c>
      <c r="F688" s="11" t="str">
        <f t="shared" si="23"/>
        <v>DIESEL COMUM</v>
      </c>
      <c r="G688" s="11"/>
      <c r="H688" s="11">
        <v>345</v>
      </c>
      <c r="I688" s="11"/>
      <c r="J688" s="11">
        <f t="shared" si="24"/>
        <v>0</v>
      </c>
      <c r="K688" s="11">
        <v>113060</v>
      </c>
      <c r="L688" s="11"/>
      <c r="M688" s="13"/>
      <c r="N688" s="11" t="s">
        <v>92</v>
      </c>
      <c r="O688" s="11" t="s">
        <v>20</v>
      </c>
      <c r="P688" s="11">
        <v>521994</v>
      </c>
      <c r="Q688" s="11">
        <f t="shared" si="34"/>
        <v>521994</v>
      </c>
      <c r="R688" s="11">
        <f t="shared" si="30"/>
        <v>4319</v>
      </c>
    </row>
    <row r="689" spans="1:18" ht="12.75" x14ac:dyDescent="0.2">
      <c r="A689" s="15">
        <v>45824.722794745372</v>
      </c>
      <c r="B689" s="16">
        <v>134</v>
      </c>
      <c r="C689" s="10">
        <v>45824</v>
      </c>
      <c r="D689" s="11" t="s">
        <v>42</v>
      </c>
      <c r="E689" s="12">
        <f t="shared" si="22"/>
        <v>122</v>
      </c>
      <c r="F689" s="11" t="str">
        <f t="shared" si="23"/>
        <v>DIESEL COMUM</v>
      </c>
      <c r="G689" s="11"/>
      <c r="H689" s="11">
        <v>375</v>
      </c>
      <c r="I689" s="11"/>
      <c r="J689" s="11">
        <f t="shared" si="24"/>
        <v>0</v>
      </c>
      <c r="K689" s="11">
        <v>33717</v>
      </c>
      <c r="L689" s="11"/>
      <c r="M689" s="13"/>
      <c r="N689" s="11" t="s">
        <v>92</v>
      </c>
      <c r="O689" s="11" t="s">
        <v>20</v>
      </c>
      <c r="P689" s="11">
        <v>522369</v>
      </c>
      <c r="Q689" s="11">
        <f t="shared" si="34"/>
        <v>522369</v>
      </c>
      <c r="R689" s="11">
        <f t="shared" si="30"/>
        <v>3944</v>
      </c>
    </row>
    <row r="690" spans="1:18" ht="12.75" x14ac:dyDescent="0.2">
      <c r="A690" s="8">
        <v>45825.339837534717</v>
      </c>
      <c r="B690" s="9">
        <v>135</v>
      </c>
      <c r="C690" s="10">
        <v>45825</v>
      </c>
      <c r="D690" s="11" t="s">
        <v>21</v>
      </c>
      <c r="E690" s="12">
        <f t="shared" si="22"/>
        <v>122</v>
      </c>
      <c r="F690" s="11" t="str">
        <f t="shared" si="23"/>
        <v>DIESEL COMUM</v>
      </c>
      <c r="G690" s="11"/>
      <c r="H690" s="11">
        <v>121</v>
      </c>
      <c r="I690" s="11"/>
      <c r="J690" s="11">
        <f t="shared" si="24"/>
        <v>0</v>
      </c>
      <c r="K690" s="11">
        <v>410330</v>
      </c>
      <c r="L690" s="11"/>
      <c r="M690" s="13"/>
      <c r="N690" s="11" t="s">
        <v>92</v>
      </c>
      <c r="O690" s="11" t="s">
        <v>20</v>
      </c>
      <c r="P690" s="11">
        <v>522490</v>
      </c>
      <c r="Q690" s="11">
        <f t="shared" si="34"/>
        <v>522490</v>
      </c>
      <c r="R690" s="11">
        <f t="shared" si="30"/>
        <v>3823</v>
      </c>
    </row>
    <row r="691" spans="1:18" ht="12.75" x14ac:dyDescent="0.2">
      <c r="A691" s="15">
        <v>45825.467364675926</v>
      </c>
      <c r="B691" s="16">
        <v>136</v>
      </c>
      <c r="C691" s="10">
        <v>45825</v>
      </c>
      <c r="D691" s="11" t="s">
        <v>53</v>
      </c>
      <c r="E691" s="12">
        <f t="shared" si="22"/>
        <v>122</v>
      </c>
      <c r="F691" s="11" t="str">
        <f t="shared" si="23"/>
        <v>DIESEL COMUM</v>
      </c>
      <c r="G691" s="11"/>
      <c r="H691" s="11">
        <v>146</v>
      </c>
      <c r="I691" s="11"/>
      <c r="J691" s="11">
        <f t="shared" si="24"/>
        <v>0</v>
      </c>
      <c r="K691" s="11">
        <v>157611</v>
      </c>
      <c r="L691" s="11"/>
      <c r="M691" s="13"/>
      <c r="N691" s="11" t="s">
        <v>92</v>
      </c>
      <c r="O691" s="11" t="s">
        <v>20</v>
      </c>
      <c r="P691" s="11">
        <v>522636</v>
      </c>
      <c r="Q691" s="11">
        <f t="shared" si="34"/>
        <v>522636</v>
      </c>
      <c r="R691" s="11">
        <f t="shared" si="30"/>
        <v>3677</v>
      </c>
    </row>
    <row r="692" spans="1:18" ht="12.75" x14ac:dyDescent="0.2">
      <c r="A692" s="8">
        <v>45825.741244236109</v>
      </c>
      <c r="B692" s="9">
        <v>137</v>
      </c>
      <c r="C692" s="10">
        <v>45825</v>
      </c>
      <c r="D692" s="11" t="s">
        <v>38</v>
      </c>
      <c r="E692" s="12">
        <f t="shared" si="22"/>
        <v>122</v>
      </c>
      <c r="F692" s="11" t="str">
        <f t="shared" si="23"/>
        <v>DIESEL COMUM</v>
      </c>
      <c r="G692" s="11"/>
      <c r="H692" s="11">
        <v>69</v>
      </c>
      <c r="I692" s="11"/>
      <c r="J692" s="11">
        <f t="shared" si="24"/>
        <v>0</v>
      </c>
      <c r="K692" s="11">
        <v>200245</v>
      </c>
      <c r="L692" s="11"/>
      <c r="M692" s="13"/>
      <c r="N692" s="11" t="s">
        <v>92</v>
      </c>
      <c r="O692" s="11" t="s">
        <v>20</v>
      </c>
      <c r="P692" s="11">
        <v>522705</v>
      </c>
      <c r="Q692" s="11">
        <f t="shared" si="34"/>
        <v>522705</v>
      </c>
      <c r="R692" s="11">
        <f t="shared" si="30"/>
        <v>3608</v>
      </c>
    </row>
    <row r="693" spans="1:18" ht="12.75" x14ac:dyDescent="0.2">
      <c r="A693" s="15">
        <v>45826.393709166667</v>
      </c>
      <c r="B693" s="16">
        <v>138</v>
      </c>
      <c r="C693" s="10">
        <v>45826</v>
      </c>
      <c r="D693" s="11" t="s">
        <v>25</v>
      </c>
      <c r="E693" s="12">
        <f t="shared" si="22"/>
        <v>122</v>
      </c>
      <c r="F693" s="11" t="str">
        <f t="shared" si="23"/>
        <v>DIESEL COMUM</v>
      </c>
      <c r="G693" s="11"/>
      <c r="H693" s="11">
        <v>29</v>
      </c>
      <c r="I693" s="11"/>
      <c r="J693" s="11">
        <f t="shared" si="24"/>
        <v>0</v>
      </c>
      <c r="K693" s="11">
        <v>522594</v>
      </c>
      <c r="L693" s="11"/>
      <c r="M693" s="13"/>
      <c r="N693" s="11" t="s">
        <v>40</v>
      </c>
      <c r="O693" s="11" t="s">
        <v>20</v>
      </c>
      <c r="P693" s="11">
        <v>522734</v>
      </c>
      <c r="Q693" s="11">
        <f t="shared" si="34"/>
        <v>522734</v>
      </c>
      <c r="R693" s="11">
        <f t="shared" si="30"/>
        <v>3579</v>
      </c>
    </row>
    <row r="694" spans="1:18" ht="12.75" x14ac:dyDescent="0.2">
      <c r="A694" s="8">
        <v>45826.596127731478</v>
      </c>
      <c r="B694" s="9">
        <v>139</v>
      </c>
      <c r="C694" s="10">
        <v>45826</v>
      </c>
      <c r="D694" s="11" t="s">
        <v>49</v>
      </c>
      <c r="E694" s="12">
        <f t="shared" si="22"/>
        <v>122</v>
      </c>
      <c r="F694" s="11" t="str">
        <f t="shared" si="23"/>
        <v>DIESEL COMUM</v>
      </c>
      <c r="G694" s="11"/>
      <c r="H694" s="11">
        <v>525</v>
      </c>
      <c r="I694" s="11"/>
      <c r="J694" s="11">
        <f t="shared" si="24"/>
        <v>0</v>
      </c>
      <c r="K694" s="11">
        <v>111707</v>
      </c>
      <c r="L694" s="11"/>
      <c r="M694" s="13"/>
      <c r="N694" s="11" t="s">
        <v>40</v>
      </c>
      <c r="O694" s="11" t="s">
        <v>20</v>
      </c>
      <c r="P694" s="11">
        <v>523230</v>
      </c>
      <c r="Q694" s="11">
        <f t="shared" si="34"/>
        <v>523259</v>
      </c>
      <c r="R694" s="11">
        <f t="shared" si="30"/>
        <v>3054</v>
      </c>
    </row>
    <row r="695" spans="1:18" ht="12.75" x14ac:dyDescent="0.2">
      <c r="A695" s="15">
        <v>45826.640929085646</v>
      </c>
      <c r="B695" s="16">
        <v>140</v>
      </c>
      <c r="C695" s="10">
        <v>45826</v>
      </c>
      <c r="D695" s="11" t="s">
        <v>24</v>
      </c>
      <c r="E695" s="12">
        <f t="shared" si="22"/>
        <v>122</v>
      </c>
      <c r="F695" s="11" t="str">
        <f t="shared" si="23"/>
        <v>DIESEL COMUM</v>
      </c>
      <c r="G695" s="11"/>
      <c r="H695" s="11">
        <v>204</v>
      </c>
      <c r="I695" s="11"/>
      <c r="J695" s="11">
        <f t="shared" si="24"/>
        <v>0</v>
      </c>
      <c r="K695" s="11">
        <v>480706.4</v>
      </c>
      <c r="L695" s="11"/>
      <c r="M695" s="13"/>
      <c r="N695" s="11" t="s">
        <v>92</v>
      </c>
      <c r="O695" s="11" t="s">
        <v>20</v>
      </c>
      <c r="P695" s="11">
        <v>523434</v>
      </c>
      <c r="Q695" s="11">
        <f t="shared" si="34"/>
        <v>523434</v>
      </c>
      <c r="R695" s="11">
        <f t="shared" si="30"/>
        <v>2850</v>
      </c>
    </row>
    <row r="696" spans="1:18" ht="12.75" x14ac:dyDescent="0.2">
      <c r="A696" s="8">
        <v>45826.67966170139</v>
      </c>
      <c r="B696" s="9">
        <v>141</v>
      </c>
      <c r="C696" s="10">
        <v>45826</v>
      </c>
      <c r="D696" s="11" t="s">
        <v>29</v>
      </c>
      <c r="E696" s="12">
        <f t="shared" si="22"/>
        <v>122</v>
      </c>
      <c r="F696" s="11" t="str">
        <f t="shared" si="23"/>
        <v>DIESEL COMUM</v>
      </c>
      <c r="G696" s="11"/>
      <c r="H696" s="11">
        <v>200</v>
      </c>
      <c r="I696" s="11"/>
      <c r="J696" s="11">
        <f t="shared" si="24"/>
        <v>0</v>
      </c>
      <c r="K696" s="11">
        <v>276592</v>
      </c>
      <c r="L696" s="11"/>
      <c r="M696" s="13"/>
      <c r="N696" s="11" t="s">
        <v>92</v>
      </c>
      <c r="O696" s="11" t="s">
        <v>20</v>
      </c>
      <c r="P696" s="11">
        <v>523633</v>
      </c>
      <c r="Q696" s="11">
        <f t="shared" si="34"/>
        <v>523634</v>
      </c>
      <c r="R696" s="11">
        <f t="shared" si="30"/>
        <v>2650</v>
      </c>
    </row>
    <row r="697" spans="1:18" ht="12.75" x14ac:dyDescent="0.2">
      <c r="A697" s="15">
        <v>45826.700113460647</v>
      </c>
      <c r="B697" s="16">
        <v>142</v>
      </c>
      <c r="C697" s="10">
        <v>45826</v>
      </c>
      <c r="D697" s="11" t="s">
        <v>57</v>
      </c>
      <c r="E697" s="12">
        <f t="shared" si="22"/>
        <v>122</v>
      </c>
      <c r="F697" s="11" t="str">
        <f t="shared" si="23"/>
        <v>DIESEL COMUM</v>
      </c>
      <c r="G697" s="11"/>
      <c r="H697" s="11">
        <v>87</v>
      </c>
      <c r="I697" s="11"/>
      <c r="J697" s="11">
        <f t="shared" si="24"/>
        <v>0</v>
      </c>
      <c r="K697" s="11">
        <v>366524</v>
      </c>
      <c r="L697" s="11"/>
      <c r="M697" s="13"/>
      <c r="N697" s="11" t="s">
        <v>92</v>
      </c>
      <c r="O697" s="11" t="s">
        <v>20</v>
      </c>
      <c r="P697" s="11">
        <v>523720</v>
      </c>
      <c r="Q697" s="11">
        <f t="shared" si="34"/>
        <v>523720</v>
      </c>
      <c r="R697" s="11">
        <f t="shared" si="30"/>
        <v>2563</v>
      </c>
    </row>
    <row r="698" spans="1:18" ht="12.75" x14ac:dyDescent="0.2">
      <c r="A698" s="8">
        <v>45827.449809710648</v>
      </c>
      <c r="B698" s="9">
        <v>143</v>
      </c>
      <c r="C698" s="10">
        <v>45827</v>
      </c>
      <c r="D698" s="11" t="s">
        <v>35</v>
      </c>
      <c r="E698" s="12">
        <f t="shared" si="22"/>
        <v>122</v>
      </c>
      <c r="F698" s="11" t="str">
        <f t="shared" si="23"/>
        <v>DIESEL COMUM</v>
      </c>
      <c r="G698" s="11"/>
      <c r="H698" s="11">
        <v>472</v>
      </c>
      <c r="I698" s="11"/>
      <c r="J698" s="11">
        <f t="shared" si="24"/>
        <v>0</v>
      </c>
      <c r="K698" s="11">
        <v>53540</v>
      </c>
      <c r="L698" s="11"/>
      <c r="M698" s="13"/>
      <c r="N698" s="11" t="s">
        <v>50</v>
      </c>
      <c r="O698" s="11" t="s">
        <v>20</v>
      </c>
      <c r="P698" s="11">
        <v>524192</v>
      </c>
      <c r="Q698" s="11">
        <f t="shared" si="34"/>
        <v>524192</v>
      </c>
      <c r="R698" s="11">
        <f t="shared" si="30"/>
        <v>2091</v>
      </c>
    </row>
    <row r="699" spans="1:18" ht="12.75" x14ac:dyDescent="0.2">
      <c r="A699" s="15">
        <v>45828.318886099536</v>
      </c>
      <c r="B699" s="16">
        <v>144</v>
      </c>
      <c r="C699" s="10">
        <v>45828</v>
      </c>
      <c r="D699" s="11" t="s">
        <v>45</v>
      </c>
      <c r="E699" s="12">
        <f t="shared" si="22"/>
        <v>122</v>
      </c>
      <c r="F699" s="11" t="str">
        <f t="shared" si="23"/>
        <v>DIESEL COMUM</v>
      </c>
      <c r="G699" s="11"/>
      <c r="H699" s="11">
        <v>414</v>
      </c>
      <c r="I699" s="11"/>
      <c r="J699" s="11">
        <f t="shared" si="24"/>
        <v>0</v>
      </c>
      <c r="K699" s="11">
        <v>922102</v>
      </c>
      <c r="L699" s="11"/>
      <c r="M699" s="13"/>
      <c r="N699" s="11" t="s">
        <v>92</v>
      </c>
      <c r="O699" s="11" t="s">
        <v>20</v>
      </c>
      <c r="P699" s="11">
        <v>524607</v>
      </c>
      <c r="Q699" s="11">
        <f t="shared" si="34"/>
        <v>524606</v>
      </c>
      <c r="R699" s="11">
        <f t="shared" si="30"/>
        <v>1677</v>
      </c>
    </row>
    <row r="700" spans="1:18" ht="12.75" x14ac:dyDescent="0.2">
      <c r="A700" s="8">
        <v>45828.373396747687</v>
      </c>
      <c r="B700" s="9">
        <v>145</v>
      </c>
      <c r="C700" s="10">
        <v>45828</v>
      </c>
      <c r="D700" s="11" t="s">
        <v>25</v>
      </c>
      <c r="E700" s="12">
        <f t="shared" si="22"/>
        <v>122</v>
      </c>
      <c r="F700" s="11" t="str">
        <f t="shared" si="23"/>
        <v>DIESEL COMUM</v>
      </c>
      <c r="G700" s="11"/>
      <c r="H700" s="11">
        <v>33</v>
      </c>
      <c r="I700" s="11"/>
      <c r="J700" s="11">
        <f t="shared" si="24"/>
        <v>0</v>
      </c>
      <c r="K700" s="11">
        <v>523473</v>
      </c>
      <c r="L700" s="11"/>
      <c r="M700" s="13"/>
      <c r="N700" s="11" t="s">
        <v>92</v>
      </c>
      <c r="O700" s="11" t="s">
        <v>20</v>
      </c>
      <c r="P700" s="11">
        <v>524639</v>
      </c>
      <c r="Q700" s="11">
        <f t="shared" si="34"/>
        <v>524640</v>
      </c>
      <c r="R700" s="11">
        <f t="shared" si="30"/>
        <v>1644</v>
      </c>
    </row>
    <row r="701" spans="1:18" ht="12.75" x14ac:dyDescent="0.2">
      <c r="A701" s="15">
        <v>45828.493461168982</v>
      </c>
      <c r="B701" s="16">
        <v>146</v>
      </c>
      <c r="C701" s="10">
        <v>45828</v>
      </c>
      <c r="D701" s="11" t="s">
        <v>39</v>
      </c>
      <c r="E701" s="12">
        <f t="shared" si="22"/>
        <v>122</v>
      </c>
      <c r="F701" s="11" t="str">
        <f t="shared" si="23"/>
        <v>DIESEL COMUM</v>
      </c>
      <c r="G701" s="11"/>
      <c r="H701" s="11">
        <v>3000</v>
      </c>
      <c r="I701" s="11"/>
      <c r="J701" s="11">
        <f t="shared" si="24"/>
        <v>0</v>
      </c>
      <c r="K701" s="11" t="s">
        <v>39</v>
      </c>
      <c r="L701" s="11"/>
      <c r="M701" s="13"/>
      <c r="N701" s="11" t="s">
        <v>40</v>
      </c>
      <c r="O701" s="11" t="s">
        <v>41</v>
      </c>
      <c r="P701" s="11">
        <v>156</v>
      </c>
      <c r="Q701" s="11"/>
      <c r="R701" s="11">
        <f t="shared" si="30"/>
        <v>4644</v>
      </c>
    </row>
    <row r="702" spans="1:18" ht="12.75" x14ac:dyDescent="0.2">
      <c r="A702" s="8">
        <v>45828.496741168987</v>
      </c>
      <c r="B702" s="9">
        <v>147</v>
      </c>
      <c r="C702" s="10">
        <v>45828</v>
      </c>
      <c r="D702" s="11" t="s">
        <v>31</v>
      </c>
      <c r="E702" s="12">
        <f t="shared" si="22"/>
        <v>122</v>
      </c>
      <c r="F702" s="11" t="str">
        <f t="shared" si="23"/>
        <v>DIESEL COMUM</v>
      </c>
      <c r="G702" s="11"/>
      <c r="H702" s="11">
        <v>96</v>
      </c>
      <c r="I702" s="11"/>
      <c r="J702" s="11">
        <f t="shared" si="24"/>
        <v>0</v>
      </c>
      <c r="K702" s="11">
        <v>98094</v>
      </c>
      <c r="L702" s="11"/>
      <c r="M702" s="13"/>
      <c r="N702" s="11" t="s">
        <v>92</v>
      </c>
      <c r="O702" s="11" t="s">
        <v>20</v>
      </c>
      <c r="P702" s="11">
        <v>201</v>
      </c>
      <c r="Q702" s="11">
        <f t="shared" ref="Q702:Q768" si="35">P701+H702</f>
        <v>252</v>
      </c>
      <c r="R702" s="11">
        <f t="shared" si="30"/>
        <v>4548</v>
      </c>
    </row>
    <row r="703" spans="1:18" ht="12.75" x14ac:dyDescent="0.2">
      <c r="A703" s="15">
        <v>45828.690773043985</v>
      </c>
      <c r="B703" s="16">
        <v>148</v>
      </c>
      <c r="C703" s="10">
        <v>45828</v>
      </c>
      <c r="D703" s="11" t="s">
        <v>38</v>
      </c>
      <c r="E703" s="12">
        <f t="shared" si="22"/>
        <v>122</v>
      </c>
      <c r="F703" s="11" t="str">
        <f t="shared" si="23"/>
        <v>DIESEL COMUM</v>
      </c>
      <c r="G703" s="11"/>
      <c r="H703" s="11">
        <v>55</v>
      </c>
      <c r="I703" s="11"/>
      <c r="J703" s="11">
        <f t="shared" si="24"/>
        <v>0</v>
      </c>
      <c r="K703" s="11">
        <v>201204</v>
      </c>
      <c r="L703" s="11"/>
      <c r="M703" s="13"/>
      <c r="N703" s="11" t="s">
        <v>50</v>
      </c>
      <c r="O703" s="11" t="s">
        <v>20</v>
      </c>
      <c r="P703" s="11">
        <v>361</v>
      </c>
      <c r="Q703" s="11">
        <f t="shared" si="35"/>
        <v>256</v>
      </c>
      <c r="R703" s="11">
        <f t="shared" si="30"/>
        <v>4493</v>
      </c>
    </row>
    <row r="704" spans="1:18" ht="12.75" x14ac:dyDescent="0.2">
      <c r="A704" s="8">
        <v>45831.33079143519</v>
      </c>
      <c r="B704" s="9">
        <v>149</v>
      </c>
      <c r="C704" s="10">
        <v>45831</v>
      </c>
      <c r="D704" s="11" t="s">
        <v>21</v>
      </c>
      <c r="E704" s="12">
        <f t="shared" si="22"/>
        <v>122</v>
      </c>
      <c r="F704" s="11" t="str">
        <f t="shared" si="23"/>
        <v>DIESEL COMUM</v>
      </c>
      <c r="G704" s="11"/>
      <c r="H704" s="11">
        <v>113</v>
      </c>
      <c r="I704" s="11"/>
      <c r="J704" s="11">
        <f t="shared" si="24"/>
        <v>0</v>
      </c>
      <c r="K704" s="11">
        <v>410724</v>
      </c>
      <c r="L704" s="11"/>
      <c r="M704" s="13"/>
      <c r="N704" s="11" t="s">
        <v>92</v>
      </c>
      <c r="O704" s="11" t="s">
        <v>20</v>
      </c>
      <c r="P704" s="11">
        <v>475</v>
      </c>
      <c r="Q704" s="11">
        <f t="shared" si="35"/>
        <v>474</v>
      </c>
      <c r="R704" s="11">
        <f t="shared" si="30"/>
        <v>4380</v>
      </c>
    </row>
    <row r="705" spans="1:18" ht="12.75" x14ac:dyDescent="0.2">
      <c r="A705" s="15">
        <v>45831.359914479166</v>
      </c>
      <c r="B705" s="16">
        <v>150</v>
      </c>
      <c r="C705" s="10">
        <v>45831</v>
      </c>
      <c r="D705" s="11" t="s">
        <v>27</v>
      </c>
      <c r="E705" s="12">
        <f t="shared" si="22"/>
        <v>122</v>
      </c>
      <c r="F705" s="11" t="str">
        <f t="shared" si="23"/>
        <v>DIESEL COMUM</v>
      </c>
      <c r="G705" s="11"/>
      <c r="H705" s="11">
        <v>139</v>
      </c>
      <c r="I705" s="11"/>
      <c r="J705" s="11">
        <f t="shared" si="24"/>
        <v>0</v>
      </c>
      <c r="K705" s="11">
        <v>115249.60000000001</v>
      </c>
      <c r="L705" s="11"/>
      <c r="M705" s="13"/>
      <c r="N705" s="11" t="s">
        <v>92</v>
      </c>
      <c r="O705" s="11" t="s">
        <v>20</v>
      </c>
      <c r="P705" s="11">
        <v>613</v>
      </c>
      <c r="Q705" s="11">
        <f t="shared" si="35"/>
        <v>614</v>
      </c>
      <c r="R705" s="11">
        <f t="shared" si="30"/>
        <v>4241</v>
      </c>
    </row>
    <row r="706" spans="1:18" ht="12.75" x14ac:dyDescent="0.2">
      <c r="A706" s="8">
        <v>45831.393880115742</v>
      </c>
      <c r="B706" s="9">
        <v>151</v>
      </c>
      <c r="C706" s="10">
        <v>45831</v>
      </c>
      <c r="D706" s="11" t="s">
        <v>32</v>
      </c>
      <c r="E706" s="12">
        <f t="shared" si="22"/>
        <v>122</v>
      </c>
      <c r="F706" s="11" t="str">
        <f t="shared" si="23"/>
        <v>DIESEL COMUM</v>
      </c>
      <c r="G706" s="11"/>
      <c r="H706" s="11">
        <v>328</v>
      </c>
      <c r="I706" s="11"/>
      <c r="J706" s="11">
        <f t="shared" si="24"/>
        <v>0</v>
      </c>
      <c r="K706" s="11">
        <v>27312.3</v>
      </c>
      <c r="L706" s="11"/>
      <c r="M706" s="13"/>
      <c r="N706" s="11" t="s">
        <v>92</v>
      </c>
      <c r="O706" s="11" t="s">
        <v>20</v>
      </c>
      <c r="P706" s="11">
        <v>942</v>
      </c>
      <c r="Q706" s="11">
        <f t="shared" si="35"/>
        <v>941</v>
      </c>
      <c r="R706" s="11">
        <f t="shared" si="30"/>
        <v>3913</v>
      </c>
    </row>
    <row r="707" spans="1:18" ht="12.75" x14ac:dyDescent="0.2">
      <c r="A707" s="15">
        <v>45831.603769016205</v>
      </c>
      <c r="B707" s="16">
        <v>152</v>
      </c>
      <c r="C707" s="10">
        <v>45831</v>
      </c>
      <c r="D707" s="11" t="s">
        <v>44</v>
      </c>
      <c r="E707" s="12">
        <f t="shared" si="22"/>
        <v>122</v>
      </c>
      <c r="F707" s="11" t="str">
        <f t="shared" si="23"/>
        <v>DIESEL COMUM</v>
      </c>
      <c r="G707" s="11"/>
      <c r="H707" s="11">
        <v>38</v>
      </c>
      <c r="I707" s="11"/>
      <c r="J707" s="11">
        <f t="shared" si="24"/>
        <v>0</v>
      </c>
      <c r="K707" s="11">
        <v>77837</v>
      </c>
      <c r="L707" s="11"/>
      <c r="M707" s="13"/>
      <c r="N707" s="11" t="s">
        <v>92</v>
      </c>
      <c r="O707" s="11" t="s">
        <v>20</v>
      </c>
      <c r="P707" s="11">
        <v>979</v>
      </c>
      <c r="Q707" s="11">
        <f t="shared" si="35"/>
        <v>980</v>
      </c>
      <c r="R707" s="11">
        <f t="shared" si="30"/>
        <v>3875</v>
      </c>
    </row>
    <row r="708" spans="1:18" ht="12.75" x14ac:dyDescent="0.2">
      <c r="A708" s="8">
        <v>45831.707561493051</v>
      </c>
      <c r="B708" s="9">
        <v>153</v>
      </c>
      <c r="C708" s="10">
        <v>45831</v>
      </c>
      <c r="D708" s="11" t="s">
        <v>43</v>
      </c>
      <c r="E708" s="12">
        <f t="shared" si="22"/>
        <v>122</v>
      </c>
      <c r="F708" s="11" t="str">
        <f t="shared" si="23"/>
        <v>DIESEL COMUM</v>
      </c>
      <c r="G708" s="11"/>
      <c r="H708" s="11">
        <v>371</v>
      </c>
      <c r="I708" s="11"/>
      <c r="J708" s="11">
        <f t="shared" si="24"/>
        <v>0</v>
      </c>
      <c r="K708" s="11">
        <v>1091052.1000000001</v>
      </c>
      <c r="L708" s="11"/>
      <c r="M708" s="13"/>
      <c r="N708" s="11" t="s">
        <v>92</v>
      </c>
      <c r="O708" s="11" t="s">
        <v>20</v>
      </c>
      <c r="P708" s="11">
        <v>1501</v>
      </c>
      <c r="Q708" s="11">
        <f t="shared" si="35"/>
        <v>1350</v>
      </c>
      <c r="R708" s="11">
        <f t="shared" si="30"/>
        <v>3504</v>
      </c>
    </row>
    <row r="709" spans="1:18" ht="12.75" x14ac:dyDescent="0.2">
      <c r="A709" s="15">
        <v>45832.357057407411</v>
      </c>
      <c r="B709" s="16">
        <v>154</v>
      </c>
      <c r="C709" s="10">
        <v>45831</v>
      </c>
      <c r="D709" s="11" t="s">
        <v>31</v>
      </c>
      <c r="E709" s="12">
        <f t="shared" si="22"/>
        <v>122</v>
      </c>
      <c r="F709" s="11" t="str">
        <f t="shared" si="23"/>
        <v>DIESEL COMUM</v>
      </c>
      <c r="G709" s="11"/>
      <c r="H709" s="11">
        <v>73</v>
      </c>
      <c r="I709" s="11"/>
      <c r="J709" s="11">
        <f t="shared" si="24"/>
        <v>0</v>
      </c>
      <c r="K709" s="11">
        <v>98616</v>
      </c>
      <c r="L709" s="11"/>
      <c r="M709" s="13"/>
      <c r="N709" s="11" t="s">
        <v>40</v>
      </c>
      <c r="O709" s="11" t="s">
        <v>20</v>
      </c>
      <c r="P709" s="11">
        <v>1053</v>
      </c>
      <c r="Q709" s="11">
        <f t="shared" si="35"/>
        <v>1574</v>
      </c>
      <c r="R709" s="11">
        <f t="shared" si="30"/>
        <v>3431</v>
      </c>
    </row>
    <row r="710" spans="1:18" ht="12.75" x14ac:dyDescent="0.2">
      <c r="A710" s="8">
        <v>45832.357752731477</v>
      </c>
      <c r="B710" s="9">
        <v>155</v>
      </c>
      <c r="C710" s="10">
        <v>45831</v>
      </c>
      <c r="D710" s="11" t="s">
        <v>30</v>
      </c>
      <c r="E710" s="12">
        <f t="shared" si="22"/>
        <v>122</v>
      </c>
      <c r="F710" s="11" t="str">
        <f t="shared" si="23"/>
        <v>DIESEL COMUM</v>
      </c>
      <c r="G710" s="11"/>
      <c r="H710" s="11">
        <v>43</v>
      </c>
      <c r="I710" s="11"/>
      <c r="J710" s="11">
        <f t="shared" si="24"/>
        <v>0</v>
      </c>
      <c r="K710" s="11">
        <v>256598</v>
      </c>
      <c r="L710" s="11"/>
      <c r="M710" s="13"/>
      <c r="N710" s="11" t="s">
        <v>40</v>
      </c>
      <c r="O710" s="11" t="s">
        <v>20</v>
      </c>
      <c r="P710" s="11">
        <v>1096</v>
      </c>
      <c r="Q710" s="11">
        <f t="shared" si="35"/>
        <v>1096</v>
      </c>
      <c r="R710" s="11">
        <f t="shared" si="30"/>
        <v>3388</v>
      </c>
    </row>
    <row r="711" spans="1:18" ht="12.75" x14ac:dyDescent="0.2">
      <c r="A711" s="15">
        <v>45832.358990717592</v>
      </c>
      <c r="B711" s="16">
        <v>156</v>
      </c>
      <c r="C711" s="10">
        <v>45831</v>
      </c>
      <c r="D711" s="11" t="s">
        <v>38</v>
      </c>
      <c r="E711" s="12">
        <f t="shared" si="22"/>
        <v>122</v>
      </c>
      <c r="F711" s="11" t="str">
        <f t="shared" si="23"/>
        <v>DIESEL COMUM</v>
      </c>
      <c r="G711" s="11"/>
      <c r="H711" s="11">
        <v>34</v>
      </c>
      <c r="I711" s="11"/>
      <c r="J711" s="11">
        <f t="shared" si="24"/>
        <v>0</v>
      </c>
      <c r="K711" s="11">
        <v>201511</v>
      </c>
      <c r="L711" s="11"/>
      <c r="M711" s="13"/>
      <c r="N711" s="11" t="s">
        <v>40</v>
      </c>
      <c r="O711" s="11" t="s">
        <v>20</v>
      </c>
      <c r="P711" s="11">
        <v>1130</v>
      </c>
      <c r="Q711" s="11">
        <f t="shared" si="35"/>
        <v>1130</v>
      </c>
      <c r="R711" s="11">
        <f t="shared" si="30"/>
        <v>3354</v>
      </c>
    </row>
    <row r="712" spans="1:18" ht="12.75" x14ac:dyDescent="0.2">
      <c r="A712" s="8">
        <v>45832.369351041663</v>
      </c>
      <c r="B712" s="9">
        <v>157</v>
      </c>
      <c r="C712" s="10">
        <v>45832</v>
      </c>
      <c r="D712" s="11" t="s">
        <v>52</v>
      </c>
      <c r="E712" s="12">
        <f t="shared" si="22"/>
        <v>122</v>
      </c>
      <c r="F712" s="11" t="str">
        <f t="shared" si="23"/>
        <v>DIESEL COMUM</v>
      </c>
      <c r="G712" s="11"/>
      <c r="H712" s="11">
        <v>325</v>
      </c>
      <c r="I712" s="11"/>
      <c r="J712" s="11">
        <f t="shared" si="24"/>
        <v>0</v>
      </c>
      <c r="K712" s="11">
        <v>114372</v>
      </c>
      <c r="L712" s="11"/>
      <c r="M712" s="13"/>
      <c r="N712" s="11" t="s">
        <v>92</v>
      </c>
      <c r="O712" s="11" t="s">
        <v>20</v>
      </c>
      <c r="P712" s="11">
        <v>1826</v>
      </c>
      <c r="Q712" s="11">
        <f t="shared" si="35"/>
        <v>1455</v>
      </c>
      <c r="R712" s="11">
        <f t="shared" si="30"/>
        <v>3029</v>
      </c>
    </row>
    <row r="713" spans="1:18" ht="12.75" x14ac:dyDescent="0.2">
      <c r="A713" s="15">
        <v>45832.37861417824</v>
      </c>
      <c r="B713" s="16">
        <v>158</v>
      </c>
      <c r="C713" s="10">
        <v>45832</v>
      </c>
      <c r="D713" s="11" t="s">
        <v>26</v>
      </c>
      <c r="E713" s="12">
        <f t="shared" si="22"/>
        <v>122</v>
      </c>
      <c r="F713" s="11" t="str">
        <f t="shared" si="23"/>
        <v>DIESEL COMUM</v>
      </c>
      <c r="G713" s="11"/>
      <c r="H713" s="11">
        <v>197</v>
      </c>
      <c r="I713" s="11"/>
      <c r="J713" s="11">
        <f t="shared" si="24"/>
        <v>0</v>
      </c>
      <c r="K713" s="11">
        <v>457555.9</v>
      </c>
      <c r="L713" s="11"/>
      <c r="M713" s="13"/>
      <c r="N713" s="11" t="s">
        <v>92</v>
      </c>
      <c r="O713" s="11" t="s">
        <v>20</v>
      </c>
      <c r="P713" s="11">
        <v>2024</v>
      </c>
      <c r="Q713" s="11">
        <f t="shared" si="35"/>
        <v>2023</v>
      </c>
      <c r="R713" s="11">
        <f t="shared" si="30"/>
        <v>2832</v>
      </c>
    </row>
    <row r="714" spans="1:18" ht="12.75" x14ac:dyDescent="0.2">
      <c r="A714" s="8">
        <v>45832.427142858796</v>
      </c>
      <c r="B714" s="9">
        <v>159</v>
      </c>
      <c r="C714" s="10">
        <v>45832</v>
      </c>
      <c r="D714" s="11" t="s">
        <v>18</v>
      </c>
      <c r="E714" s="12">
        <f t="shared" si="22"/>
        <v>122</v>
      </c>
      <c r="F714" s="11" t="str">
        <f t="shared" si="23"/>
        <v>DIESEL COMUM</v>
      </c>
      <c r="G714" s="11"/>
      <c r="H714" s="11">
        <v>201</v>
      </c>
      <c r="I714" s="11"/>
      <c r="J714" s="11">
        <f t="shared" si="24"/>
        <v>0</v>
      </c>
      <c r="K714" s="11">
        <v>842939.1</v>
      </c>
      <c r="L714" s="11"/>
      <c r="M714" s="13"/>
      <c r="N714" s="11" t="s">
        <v>92</v>
      </c>
      <c r="O714" s="11" t="s">
        <v>20</v>
      </c>
      <c r="P714" s="11">
        <v>2225</v>
      </c>
      <c r="Q714" s="11">
        <f t="shared" si="35"/>
        <v>2225</v>
      </c>
      <c r="R714" s="11">
        <f t="shared" si="30"/>
        <v>2631</v>
      </c>
    </row>
    <row r="715" spans="1:18" ht="12.75" x14ac:dyDescent="0.2">
      <c r="A715" s="15">
        <v>45832.5933844213</v>
      </c>
      <c r="B715" s="16">
        <v>160</v>
      </c>
      <c r="C715" s="10">
        <v>45832</v>
      </c>
      <c r="D715" s="11" t="s">
        <v>37</v>
      </c>
      <c r="E715" s="12">
        <f t="shared" si="22"/>
        <v>122</v>
      </c>
      <c r="F715" s="11" t="str">
        <f t="shared" si="23"/>
        <v>DIESEL COMUM</v>
      </c>
      <c r="G715" s="11"/>
      <c r="H715" s="11">
        <v>183</v>
      </c>
      <c r="I715" s="11"/>
      <c r="J715" s="11">
        <f t="shared" si="24"/>
        <v>0</v>
      </c>
      <c r="K715" s="11">
        <v>770592</v>
      </c>
      <c r="L715" s="11"/>
      <c r="M715" s="13"/>
      <c r="N715" s="11" t="s">
        <v>92</v>
      </c>
      <c r="O715" s="11" t="s">
        <v>20</v>
      </c>
      <c r="P715" s="11">
        <v>2773</v>
      </c>
      <c r="Q715" s="11">
        <f t="shared" si="35"/>
        <v>2408</v>
      </c>
      <c r="R715" s="11">
        <f t="shared" si="30"/>
        <v>2448</v>
      </c>
    </row>
    <row r="716" spans="1:18" ht="12.75" x14ac:dyDescent="0.2">
      <c r="A716" s="8">
        <v>45832.600866157409</v>
      </c>
      <c r="B716" s="9">
        <v>161</v>
      </c>
      <c r="C716" s="10">
        <v>45832</v>
      </c>
      <c r="D716" s="11" t="s">
        <v>53</v>
      </c>
      <c r="E716" s="12">
        <f t="shared" si="22"/>
        <v>122</v>
      </c>
      <c r="F716" s="11" t="str">
        <f t="shared" si="23"/>
        <v>DIESEL COMUM</v>
      </c>
      <c r="G716" s="11"/>
      <c r="H716" s="11">
        <v>171</v>
      </c>
      <c r="I716" s="11"/>
      <c r="J716" s="11">
        <f t="shared" si="24"/>
        <v>0</v>
      </c>
      <c r="K716" s="11">
        <v>158110</v>
      </c>
      <c r="L716" s="11"/>
      <c r="M716" s="13"/>
      <c r="N716" s="11" t="s">
        <v>92</v>
      </c>
      <c r="O716" s="11" t="s">
        <v>20</v>
      </c>
      <c r="P716" s="11">
        <v>2944</v>
      </c>
      <c r="Q716" s="11">
        <f t="shared" si="35"/>
        <v>2944</v>
      </c>
      <c r="R716" s="11">
        <f t="shared" si="30"/>
        <v>2277</v>
      </c>
    </row>
    <row r="717" spans="1:18" ht="12.75" x14ac:dyDescent="0.2">
      <c r="A717" s="15">
        <v>45832.696286053237</v>
      </c>
      <c r="B717" s="16">
        <v>162</v>
      </c>
      <c r="C717" s="10">
        <v>45832</v>
      </c>
      <c r="D717" s="11" t="s">
        <v>44</v>
      </c>
      <c r="E717" s="12">
        <f t="shared" si="22"/>
        <v>122</v>
      </c>
      <c r="F717" s="11" t="str">
        <f t="shared" si="23"/>
        <v>DIESEL COMUM</v>
      </c>
      <c r="G717" s="11"/>
      <c r="H717" s="11">
        <v>40</v>
      </c>
      <c r="I717" s="11"/>
      <c r="J717" s="11">
        <f t="shared" si="24"/>
        <v>0</v>
      </c>
      <c r="K717" s="11">
        <v>78457</v>
      </c>
      <c r="L717" s="11"/>
      <c r="M717" s="13"/>
      <c r="N717" s="11" t="s">
        <v>92</v>
      </c>
      <c r="O717" s="11" t="s">
        <v>20</v>
      </c>
      <c r="P717" s="11">
        <v>2984</v>
      </c>
      <c r="Q717" s="11">
        <f t="shared" si="35"/>
        <v>2984</v>
      </c>
      <c r="R717" s="11">
        <f t="shared" si="30"/>
        <v>2237</v>
      </c>
    </row>
    <row r="718" spans="1:18" ht="12.75" x14ac:dyDescent="0.2">
      <c r="A718" s="23">
        <v>45832.461342592593</v>
      </c>
      <c r="B718" s="9">
        <v>163</v>
      </c>
      <c r="C718" s="10">
        <v>45832</v>
      </c>
      <c r="D718" s="11" t="s">
        <v>34</v>
      </c>
      <c r="E718" s="12">
        <f t="shared" si="22"/>
        <v>122</v>
      </c>
      <c r="F718" s="11" t="str">
        <f t="shared" si="23"/>
        <v>DIESEL COMUM</v>
      </c>
      <c r="G718" s="11"/>
      <c r="H718" s="11">
        <v>365</v>
      </c>
      <c r="I718" s="11"/>
      <c r="J718" s="11">
        <f t="shared" si="24"/>
        <v>0</v>
      </c>
      <c r="K718" s="11">
        <v>36443</v>
      </c>
      <c r="L718" s="11"/>
      <c r="M718" s="13"/>
      <c r="N718" s="11" t="s">
        <v>40</v>
      </c>
      <c r="O718" s="11" t="s">
        <v>20</v>
      </c>
      <c r="P718" s="11">
        <v>2590</v>
      </c>
      <c r="Q718" s="11">
        <f t="shared" si="35"/>
        <v>3349</v>
      </c>
      <c r="R718" s="11">
        <f t="shared" si="30"/>
        <v>1872</v>
      </c>
    </row>
    <row r="719" spans="1:18" ht="12.75" x14ac:dyDescent="0.2">
      <c r="A719" s="15">
        <v>45833.323564791666</v>
      </c>
      <c r="B719" s="16">
        <v>164</v>
      </c>
      <c r="C719" s="10">
        <v>45833</v>
      </c>
      <c r="D719" s="11" t="s">
        <v>25</v>
      </c>
      <c r="E719" s="12">
        <f t="shared" si="22"/>
        <v>122</v>
      </c>
      <c r="F719" s="11" t="str">
        <f t="shared" si="23"/>
        <v>DIESEL COMUM</v>
      </c>
      <c r="G719" s="11"/>
      <c r="H719" s="11">
        <v>35</v>
      </c>
      <c r="I719" s="11"/>
      <c r="J719" s="11">
        <f t="shared" si="24"/>
        <v>0</v>
      </c>
      <c r="K719" s="11">
        <v>524779</v>
      </c>
      <c r="L719" s="11"/>
      <c r="M719" s="13"/>
      <c r="N719" s="11" t="s">
        <v>92</v>
      </c>
      <c r="O719" s="11" t="s">
        <v>20</v>
      </c>
      <c r="P719" s="11">
        <v>3020</v>
      </c>
      <c r="Q719" s="11">
        <f t="shared" si="35"/>
        <v>2625</v>
      </c>
      <c r="R719" s="11">
        <f t="shared" si="30"/>
        <v>1837</v>
      </c>
    </row>
    <row r="720" spans="1:18" ht="12.75" x14ac:dyDescent="0.2">
      <c r="A720" s="8">
        <v>45833.653001979168</v>
      </c>
      <c r="B720" s="9">
        <v>165</v>
      </c>
      <c r="C720" s="10">
        <v>45833</v>
      </c>
      <c r="D720" s="11" t="s">
        <v>27</v>
      </c>
      <c r="E720" s="12">
        <f t="shared" si="22"/>
        <v>122</v>
      </c>
      <c r="F720" s="11" t="str">
        <f t="shared" si="23"/>
        <v>DIESEL COMUM</v>
      </c>
      <c r="G720" s="11"/>
      <c r="H720" s="11">
        <v>140</v>
      </c>
      <c r="I720" s="11"/>
      <c r="J720" s="11">
        <f t="shared" si="24"/>
        <v>0</v>
      </c>
      <c r="K720" s="11">
        <v>116238</v>
      </c>
      <c r="L720" s="11"/>
      <c r="M720" s="13"/>
      <c r="N720" s="11" t="s">
        <v>92</v>
      </c>
      <c r="O720" s="11" t="s">
        <v>20</v>
      </c>
      <c r="P720" s="11">
        <v>3160</v>
      </c>
      <c r="Q720" s="11">
        <f t="shared" si="35"/>
        <v>3160</v>
      </c>
      <c r="R720" s="11">
        <f t="shared" si="30"/>
        <v>1697</v>
      </c>
    </row>
    <row r="721" spans="1:18" ht="12.75" x14ac:dyDescent="0.2">
      <c r="A721" s="15">
        <v>45833.654636122686</v>
      </c>
      <c r="B721" s="16">
        <v>166</v>
      </c>
      <c r="C721" s="10">
        <v>45833</v>
      </c>
      <c r="D721" s="11" t="s">
        <v>39</v>
      </c>
      <c r="E721" s="12">
        <f t="shared" si="22"/>
        <v>122</v>
      </c>
      <c r="F721" s="11" t="str">
        <f t="shared" si="23"/>
        <v>DIESEL COMUM</v>
      </c>
      <c r="G721" s="11"/>
      <c r="H721" s="11">
        <v>2000</v>
      </c>
      <c r="I721" s="11"/>
      <c r="J721" s="11">
        <f t="shared" si="24"/>
        <v>0</v>
      </c>
      <c r="K721" s="11" t="s">
        <v>39</v>
      </c>
      <c r="L721" s="11"/>
      <c r="M721" s="13"/>
      <c r="N721" s="11" t="s">
        <v>92</v>
      </c>
      <c r="O721" s="11" t="s">
        <v>41</v>
      </c>
      <c r="P721" s="11">
        <v>3019</v>
      </c>
      <c r="Q721" s="11">
        <f t="shared" si="35"/>
        <v>5160</v>
      </c>
      <c r="R721" s="11">
        <f t="shared" si="30"/>
        <v>3697</v>
      </c>
    </row>
    <row r="722" spans="1:18" ht="12.75" x14ac:dyDescent="0.2">
      <c r="A722" s="8">
        <v>45833.697184976852</v>
      </c>
      <c r="B722" s="9">
        <v>167</v>
      </c>
      <c r="C722" s="10">
        <v>45833</v>
      </c>
      <c r="D722" s="11" t="s">
        <v>49</v>
      </c>
      <c r="E722" s="12">
        <f t="shared" si="22"/>
        <v>122</v>
      </c>
      <c r="F722" s="11" t="str">
        <f t="shared" si="23"/>
        <v>DIESEL COMUM</v>
      </c>
      <c r="G722" s="11"/>
      <c r="H722" s="11">
        <v>360</v>
      </c>
      <c r="I722" s="11"/>
      <c r="J722" s="11">
        <f t="shared" si="24"/>
        <v>0</v>
      </c>
      <c r="K722" s="11">
        <v>113100</v>
      </c>
      <c r="L722" s="11"/>
      <c r="M722" s="13"/>
      <c r="N722" s="11" t="s">
        <v>92</v>
      </c>
      <c r="O722" s="11" t="s">
        <v>20</v>
      </c>
      <c r="P722" s="11">
        <v>3520</v>
      </c>
      <c r="Q722" s="11">
        <f t="shared" si="35"/>
        <v>3379</v>
      </c>
      <c r="R722" s="11">
        <f t="shared" si="30"/>
        <v>3337</v>
      </c>
    </row>
    <row r="723" spans="1:18" ht="12.75" x14ac:dyDescent="0.2">
      <c r="A723" s="15">
        <v>45833.702512569449</v>
      </c>
      <c r="B723" s="16">
        <v>168</v>
      </c>
      <c r="C723" s="10">
        <v>45833</v>
      </c>
      <c r="D723" s="11" t="s">
        <v>38</v>
      </c>
      <c r="E723" s="12">
        <f t="shared" si="22"/>
        <v>122</v>
      </c>
      <c r="F723" s="11" t="str">
        <f t="shared" si="23"/>
        <v>DIESEL COMUM</v>
      </c>
      <c r="G723" s="11"/>
      <c r="H723" s="11">
        <v>83</v>
      </c>
      <c r="I723" s="11"/>
      <c r="J723" s="11">
        <f t="shared" si="24"/>
        <v>0</v>
      </c>
      <c r="K723" s="11">
        <v>202083</v>
      </c>
      <c r="L723" s="11"/>
      <c r="M723" s="13"/>
      <c r="N723" s="11" t="s">
        <v>92</v>
      </c>
      <c r="O723" s="11" t="s">
        <v>20</v>
      </c>
      <c r="P723" s="11">
        <v>3603</v>
      </c>
      <c r="Q723" s="11">
        <f t="shared" si="35"/>
        <v>3603</v>
      </c>
      <c r="R723" s="11">
        <f t="shared" si="30"/>
        <v>3254</v>
      </c>
    </row>
    <row r="724" spans="1:18" ht="12.75" x14ac:dyDescent="0.2">
      <c r="A724" s="8">
        <v>45834.404232824076</v>
      </c>
      <c r="B724" s="9">
        <v>169</v>
      </c>
      <c r="C724" s="10">
        <v>45834</v>
      </c>
      <c r="D724" s="11" t="s">
        <v>46</v>
      </c>
      <c r="E724" s="12">
        <f t="shared" si="22"/>
        <v>122</v>
      </c>
      <c r="F724" s="11" t="str">
        <f t="shared" si="23"/>
        <v>DIESEL COMUM</v>
      </c>
      <c r="G724" s="11"/>
      <c r="H724" s="11">
        <v>488</v>
      </c>
      <c r="I724" s="11"/>
      <c r="J724" s="11">
        <f t="shared" si="24"/>
        <v>0</v>
      </c>
      <c r="K724" s="11">
        <v>95117</v>
      </c>
      <c r="L724" s="11"/>
      <c r="M724" s="13"/>
      <c r="N724" s="11" t="s">
        <v>92</v>
      </c>
      <c r="O724" s="11" t="s">
        <v>20</v>
      </c>
      <c r="P724" s="11">
        <v>4091</v>
      </c>
      <c r="Q724" s="11">
        <f t="shared" si="35"/>
        <v>4091</v>
      </c>
      <c r="R724" s="11">
        <f t="shared" si="30"/>
        <v>2766</v>
      </c>
    </row>
    <row r="725" spans="1:18" ht="12.75" x14ac:dyDescent="0.2">
      <c r="A725" s="15">
        <v>45834.726098287036</v>
      </c>
      <c r="B725" s="16">
        <v>170</v>
      </c>
      <c r="C725" s="10">
        <v>45834</v>
      </c>
      <c r="D725" s="11" t="s">
        <v>24</v>
      </c>
      <c r="E725" s="12">
        <f t="shared" si="22"/>
        <v>122</v>
      </c>
      <c r="F725" s="11" t="str">
        <f t="shared" si="23"/>
        <v>DIESEL COMUM</v>
      </c>
      <c r="G725" s="11"/>
      <c r="H725" s="11">
        <v>185</v>
      </c>
      <c r="I725" s="11"/>
      <c r="J725" s="11">
        <f t="shared" si="24"/>
        <v>0</v>
      </c>
      <c r="K725" s="11">
        <v>481390</v>
      </c>
      <c r="L725" s="11"/>
      <c r="M725" s="13"/>
      <c r="N725" s="11" t="s">
        <v>92</v>
      </c>
      <c r="O725" s="11" t="s">
        <v>20</v>
      </c>
      <c r="P725" s="11">
        <v>4276</v>
      </c>
      <c r="Q725" s="11">
        <f t="shared" si="35"/>
        <v>4276</v>
      </c>
      <c r="R725" s="11">
        <f t="shared" si="30"/>
        <v>2581</v>
      </c>
    </row>
    <row r="726" spans="1:18" ht="12.75" x14ac:dyDescent="0.2">
      <c r="A726" s="8">
        <v>45834.737934432866</v>
      </c>
      <c r="B726" s="9">
        <v>171</v>
      </c>
      <c r="C726" s="10">
        <v>45834</v>
      </c>
      <c r="D726" s="11" t="s">
        <v>31</v>
      </c>
      <c r="E726" s="12">
        <f t="shared" si="22"/>
        <v>122</v>
      </c>
      <c r="F726" s="11" t="str">
        <f t="shared" si="23"/>
        <v>DIESEL COMUM</v>
      </c>
      <c r="G726" s="11"/>
      <c r="H726" s="11">
        <v>98</v>
      </c>
      <c r="I726" s="11"/>
      <c r="J726" s="11">
        <f t="shared" si="24"/>
        <v>0</v>
      </c>
      <c r="K726" s="11">
        <v>100054</v>
      </c>
      <c r="L726" s="11"/>
      <c r="M726" s="13"/>
      <c r="N726" s="11" t="s">
        <v>92</v>
      </c>
      <c r="O726" s="11" t="s">
        <v>20</v>
      </c>
      <c r="P726" s="11">
        <v>4374</v>
      </c>
      <c r="Q726" s="11">
        <f t="shared" si="35"/>
        <v>4374</v>
      </c>
      <c r="R726" s="11">
        <f t="shared" si="30"/>
        <v>2483</v>
      </c>
    </row>
    <row r="727" spans="1:18" ht="12.75" x14ac:dyDescent="0.2">
      <c r="A727" s="15">
        <v>45834.741947650458</v>
      </c>
      <c r="B727" s="16">
        <v>172</v>
      </c>
      <c r="C727" s="10">
        <v>45834</v>
      </c>
      <c r="D727" s="11" t="s">
        <v>38</v>
      </c>
      <c r="E727" s="12">
        <f t="shared" si="22"/>
        <v>122</v>
      </c>
      <c r="F727" s="11" t="str">
        <f t="shared" si="23"/>
        <v>DIESEL COMUM</v>
      </c>
      <c r="G727" s="11"/>
      <c r="H727" s="11">
        <v>77</v>
      </c>
      <c r="I727" s="11"/>
      <c r="J727" s="11">
        <f t="shared" si="24"/>
        <v>0</v>
      </c>
      <c r="K727" s="11">
        <v>202726</v>
      </c>
      <c r="L727" s="11"/>
      <c r="M727" s="13"/>
      <c r="N727" s="11" t="s">
        <v>92</v>
      </c>
      <c r="O727" s="11" t="s">
        <v>20</v>
      </c>
      <c r="P727" s="11">
        <v>4450</v>
      </c>
      <c r="Q727" s="11">
        <f t="shared" si="35"/>
        <v>4451</v>
      </c>
      <c r="R727" s="11">
        <f t="shared" si="30"/>
        <v>2406</v>
      </c>
    </row>
    <row r="728" spans="1:18" ht="12.75" x14ac:dyDescent="0.2">
      <c r="A728" s="8">
        <v>45835.383880185182</v>
      </c>
      <c r="B728" s="9">
        <v>173</v>
      </c>
      <c r="C728" s="10">
        <v>45835</v>
      </c>
      <c r="D728" s="11" t="s">
        <v>21</v>
      </c>
      <c r="E728" s="12">
        <f t="shared" si="22"/>
        <v>122</v>
      </c>
      <c r="F728" s="11" t="str">
        <f t="shared" si="23"/>
        <v>DIESEL COMUM</v>
      </c>
      <c r="G728" s="11"/>
      <c r="H728" s="11">
        <v>130</v>
      </c>
      <c r="I728" s="11"/>
      <c r="J728" s="11">
        <f t="shared" si="24"/>
        <v>0</v>
      </c>
      <c r="K728" s="11">
        <v>411200</v>
      </c>
      <c r="L728" s="11"/>
      <c r="M728" s="13"/>
      <c r="N728" s="11" t="s">
        <v>92</v>
      </c>
      <c r="O728" s="11" t="s">
        <v>20</v>
      </c>
      <c r="P728" s="11">
        <v>4581</v>
      </c>
      <c r="Q728" s="11">
        <f t="shared" si="35"/>
        <v>4580</v>
      </c>
      <c r="R728" s="11">
        <f t="shared" si="30"/>
        <v>2276</v>
      </c>
    </row>
    <row r="729" spans="1:18" ht="12.75" x14ac:dyDescent="0.2">
      <c r="A729" s="15">
        <v>45835.449026331014</v>
      </c>
      <c r="B729" s="16">
        <v>174</v>
      </c>
      <c r="C729" s="10">
        <v>45835</v>
      </c>
      <c r="D729" s="11" t="s">
        <v>33</v>
      </c>
      <c r="E729" s="12">
        <f t="shared" si="22"/>
        <v>122</v>
      </c>
      <c r="F729" s="11" t="str">
        <f t="shared" si="23"/>
        <v>DIESEL COMUM</v>
      </c>
      <c r="G729" s="11"/>
      <c r="H729" s="11">
        <v>520</v>
      </c>
      <c r="I729" s="11"/>
      <c r="J729" s="11">
        <f t="shared" si="24"/>
        <v>0</v>
      </c>
      <c r="K729" s="11">
        <v>1055468</v>
      </c>
      <c r="L729" s="11"/>
      <c r="M729" s="13"/>
      <c r="N729" s="11" t="s">
        <v>50</v>
      </c>
      <c r="O729" s="11" t="s">
        <v>20</v>
      </c>
      <c r="P729" s="11">
        <v>5100</v>
      </c>
      <c r="Q729" s="11">
        <f t="shared" si="35"/>
        <v>5101</v>
      </c>
      <c r="R729" s="11">
        <f t="shared" si="30"/>
        <v>1756</v>
      </c>
    </row>
    <row r="730" spans="1:18" ht="12.75" x14ac:dyDescent="0.2">
      <c r="A730" s="8">
        <v>45835.477681053242</v>
      </c>
      <c r="B730" s="9">
        <v>175</v>
      </c>
      <c r="C730" s="10">
        <v>45835</v>
      </c>
      <c r="D730" s="11" t="s">
        <v>34</v>
      </c>
      <c r="E730" s="12">
        <f t="shared" si="22"/>
        <v>122</v>
      </c>
      <c r="F730" s="11" t="str">
        <f t="shared" si="23"/>
        <v>DIESEL COMUM</v>
      </c>
      <c r="G730" s="11"/>
      <c r="H730" s="11">
        <v>138</v>
      </c>
      <c r="I730" s="11"/>
      <c r="J730" s="11">
        <f t="shared" si="24"/>
        <v>0</v>
      </c>
      <c r="K730" s="11">
        <v>36926</v>
      </c>
      <c r="L730" s="11"/>
      <c r="M730" s="13"/>
      <c r="N730" s="11" t="s">
        <v>92</v>
      </c>
      <c r="O730" s="11" t="s">
        <v>20</v>
      </c>
      <c r="P730" s="11">
        <v>5239</v>
      </c>
      <c r="Q730" s="11">
        <f t="shared" si="35"/>
        <v>5238</v>
      </c>
      <c r="R730" s="11">
        <f t="shared" si="30"/>
        <v>1618</v>
      </c>
    </row>
    <row r="731" spans="1:18" ht="12.75" x14ac:dyDescent="0.2">
      <c r="A731" s="15">
        <v>45835.562557870369</v>
      </c>
      <c r="B731" s="16">
        <v>176</v>
      </c>
      <c r="C731" s="10">
        <v>45835</v>
      </c>
      <c r="D731" s="11" t="s">
        <v>26</v>
      </c>
      <c r="E731" s="12">
        <f t="shared" si="22"/>
        <v>122</v>
      </c>
      <c r="F731" s="11" t="str">
        <f t="shared" si="23"/>
        <v>DIESEL COMUM</v>
      </c>
      <c r="G731" s="11"/>
      <c r="H731" s="11">
        <v>126</v>
      </c>
      <c r="I731" s="11"/>
      <c r="J731" s="11">
        <f t="shared" si="24"/>
        <v>0</v>
      </c>
      <c r="K731" s="11">
        <v>458081</v>
      </c>
      <c r="L731" s="11"/>
      <c r="M731" s="13"/>
      <c r="N731" s="11" t="s">
        <v>40</v>
      </c>
      <c r="O731" s="11" t="s">
        <v>20</v>
      </c>
      <c r="P731" s="11">
        <v>5364</v>
      </c>
      <c r="Q731" s="11">
        <f t="shared" si="35"/>
        <v>5365</v>
      </c>
      <c r="R731" s="11">
        <f t="shared" si="30"/>
        <v>1492</v>
      </c>
    </row>
    <row r="732" spans="1:18" ht="12.75" x14ac:dyDescent="0.2">
      <c r="A732" s="8">
        <v>45835.616213379632</v>
      </c>
      <c r="B732" s="9">
        <v>177</v>
      </c>
      <c r="C732" s="10">
        <v>45835</v>
      </c>
      <c r="D732" s="11" t="s">
        <v>25</v>
      </c>
      <c r="E732" s="12">
        <f t="shared" si="22"/>
        <v>122</v>
      </c>
      <c r="F732" s="11" t="str">
        <f t="shared" si="23"/>
        <v>DIESEL COMUM</v>
      </c>
      <c r="G732" s="11"/>
      <c r="H732" s="11">
        <v>29</v>
      </c>
      <c r="I732" s="11"/>
      <c r="J732" s="11">
        <f t="shared" si="24"/>
        <v>0</v>
      </c>
      <c r="K732" s="11">
        <v>525778</v>
      </c>
      <c r="L732" s="11"/>
      <c r="M732" s="13"/>
      <c r="N732" s="11" t="s">
        <v>50</v>
      </c>
      <c r="O732" s="11" t="s">
        <v>20</v>
      </c>
      <c r="P732" s="11">
        <v>5394</v>
      </c>
      <c r="Q732" s="11">
        <f t="shared" si="35"/>
        <v>5393</v>
      </c>
      <c r="R732" s="11">
        <f t="shared" si="30"/>
        <v>1463</v>
      </c>
    </row>
    <row r="733" spans="1:18" ht="12.75" x14ac:dyDescent="0.2">
      <c r="A733" s="15">
        <v>45838.333439444439</v>
      </c>
      <c r="B733" s="16">
        <v>178</v>
      </c>
      <c r="C733" s="10">
        <v>45838</v>
      </c>
      <c r="D733" s="11" t="s">
        <v>47</v>
      </c>
      <c r="E733" s="12">
        <f t="shared" si="22"/>
        <v>122</v>
      </c>
      <c r="F733" s="11" t="str">
        <f t="shared" si="23"/>
        <v>DIESEL COMUM</v>
      </c>
      <c r="G733" s="11"/>
      <c r="H733" s="11">
        <v>339</v>
      </c>
      <c r="I733" s="11"/>
      <c r="J733" s="11">
        <f t="shared" si="24"/>
        <v>0</v>
      </c>
      <c r="K733" s="11">
        <v>683978</v>
      </c>
      <c r="L733" s="11"/>
      <c r="M733" s="11"/>
      <c r="N733" s="11" t="s">
        <v>92</v>
      </c>
      <c r="O733" s="11" t="s">
        <v>20</v>
      </c>
      <c r="P733" s="11">
        <v>5733</v>
      </c>
      <c r="Q733" s="11">
        <f t="shared" si="35"/>
        <v>5733</v>
      </c>
      <c r="R733" s="11">
        <f t="shared" si="30"/>
        <v>1124</v>
      </c>
    </row>
    <row r="734" spans="1:18" ht="12.75" x14ac:dyDescent="0.2">
      <c r="A734" s="8">
        <v>45838.347092523152</v>
      </c>
      <c r="B734" s="9">
        <v>179</v>
      </c>
      <c r="C734" s="10">
        <v>45838</v>
      </c>
      <c r="D734" s="11" t="s">
        <v>31</v>
      </c>
      <c r="E734" s="12">
        <f t="shared" si="22"/>
        <v>122</v>
      </c>
      <c r="F734" s="11" t="str">
        <f t="shared" si="23"/>
        <v>DIESEL COMUM</v>
      </c>
      <c r="G734" s="11"/>
      <c r="H734" s="11">
        <v>81</v>
      </c>
      <c r="I734" s="11"/>
      <c r="J734" s="11">
        <f t="shared" si="24"/>
        <v>0</v>
      </c>
      <c r="K734" s="11">
        <v>100663</v>
      </c>
      <c r="L734" s="11"/>
      <c r="M734" s="11"/>
      <c r="N734" s="11" t="s">
        <v>92</v>
      </c>
      <c r="O734" s="11" t="s">
        <v>20</v>
      </c>
      <c r="P734" s="11">
        <v>5814</v>
      </c>
      <c r="Q734" s="11">
        <f t="shared" si="35"/>
        <v>5814</v>
      </c>
      <c r="R734" s="11">
        <f t="shared" si="30"/>
        <v>1043</v>
      </c>
    </row>
    <row r="735" spans="1:18" ht="12.75" x14ac:dyDescent="0.2">
      <c r="A735" s="15">
        <v>45838.352003553242</v>
      </c>
      <c r="B735" s="16">
        <v>180</v>
      </c>
      <c r="C735" s="10">
        <v>45838</v>
      </c>
      <c r="D735" s="11" t="s">
        <v>21</v>
      </c>
      <c r="E735" s="12">
        <f t="shared" si="22"/>
        <v>122</v>
      </c>
      <c r="F735" s="11" t="str">
        <f t="shared" si="23"/>
        <v>DIESEL COMUM</v>
      </c>
      <c r="G735" s="11"/>
      <c r="H735" s="11">
        <v>137</v>
      </c>
      <c r="I735" s="11"/>
      <c r="J735" s="11">
        <f t="shared" si="24"/>
        <v>0</v>
      </c>
      <c r="K735" s="11">
        <v>411755</v>
      </c>
      <c r="L735" s="11"/>
      <c r="M735" s="11"/>
      <c r="N735" s="11" t="s">
        <v>92</v>
      </c>
      <c r="O735" s="11" t="s">
        <v>20</v>
      </c>
      <c r="P735" s="11">
        <v>5951</v>
      </c>
      <c r="Q735" s="11">
        <f t="shared" si="35"/>
        <v>5951</v>
      </c>
      <c r="R735" s="11">
        <f t="shared" si="30"/>
        <v>906</v>
      </c>
    </row>
    <row r="736" spans="1:18" ht="12.75" x14ac:dyDescent="0.2">
      <c r="A736" s="8">
        <v>45838.637042638889</v>
      </c>
      <c r="B736" s="9">
        <v>181</v>
      </c>
      <c r="C736" s="10">
        <v>45838</v>
      </c>
      <c r="D736" s="11" t="s">
        <v>44</v>
      </c>
      <c r="E736" s="12">
        <f t="shared" si="22"/>
        <v>122</v>
      </c>
      <c r="F736" s="11" t="str">
        <f t="shared" si="23"/>
        <v>DIESEL COMUM</v>
      </c>
      <c r="G736" s="11"/>
      <c r="H736" s="11">
        <v>48</v>
      </c>
      <c r="I736" s="11"/>
      <c r="J736" s="11">
        <f t="shared" si="24"/>
        <v>0</v>
      </c>
      <c r="K736" s="11">
        <v>78946</v>
      </c>
      <c r="L736" s="11"/>
      <c r="M736" s="11"/>
      <c r="N736" s="11" t="s">
        <v>92</v>
      </c>
      <c r="O736" s="11" t="s">
        <v>20</v>
      </c>
      <c r="P736" s="11">
        <v>5998</v>
      </c>
      <c r="Q736" s="11">
        <f t="shared" si="35"/>
        <v>5999</v>
      </c>
      <c r="R736" s="11">
        <f t="shared" si="30"/>
        <v>858</v>
      </c>
    </row>
    <row r="737" spans="1:18" ht="12.75" x14ac:dyDescent="0.2">
      <c r="A737" s="15">
        <v>45838.703028020835</v>
      </c>
      <c r="B737" s="16">
        <v>182</v>
      </c>
      <c r="C737" s="10">
        <v>45838</v>
      </c>
      <c r="D737" s="11" t="s">
        <v>27</v>
      </c>
      <c r="E737" s="12">
        <f t="shared" si="22"/>
        <v>122</v>
      </c>
      <c r="F737" s="11" t="str">
        <f t="shared" si="23"/>
        <v>DIESEL COMUM</v>
      </c>
      <c r="G737" s="11"/>
      <c r="H737" s="11">
        <v>160</v>
      </c>
      <c r="I737" s="11"/>
      <c r="J737" s="11">
        <f t="shared" si="24"/>
        <v>0</v>
      </c>
      <c r="K737" s="11">
        <v>117253</v>
      </c>
      <c r="L737" s="11"/>
      <c r="M737" s="11"/>
      <c r="N737" s="11" t="s">
        <v>92</v>
      </c>
      <c r="O737" s="11" t="s">
        <v>20</v>
      </c>
      <c r="P737" s="11">
        <v>6158</v>
      </c>
      <c r="Q737" s="11">
        <f t="shared" si="35"/>
        <v>6158</v>
      </c>
      <c r="R737" s="11">
        <f t="shared" si="30"/>
        <v>698</v>
      </c>
    </row>
    <row r="738" spans="1:18" ht="12.75" x14ac:dyDescent="0.2">
      <c r="A738" s="8">
        <v>45839.333248159717</v>
      </c>
      <c r="B738" s="9">
        <v>183</v>
      </c>
      <c r="C738" s="10">
        <v>45839</v>
      </c>
      <c r="D738" s="11" t="s">
        <v>18</v>
      </c>
      <c r="E738" s="12">
        <f t="shared" si="22"/>
        <v>122</v>
      </c>
      <c r="F738" s="11" t="str">
        <f t="shared" si="23"/>
        <v>DIESEL COMUM</v>
      </c>
      <c r="G738" s="11"/>
      <c r="H738" s="11">
        <v>251</v>
      </c>
      <c r="I738" s="11"/>
      <c r="J738" s="11">
        <f t="shared" si="24"/>
        <v>0</v>
      </c>
      <c r="K738" s="11">
        <v>843750</v>
      </c>
      <c r="L738" s="11"/>
      <c r="M738" s="11"/>
      <c r="N738" s="11" t="s">
        <v>92</v>
      </c>
      <c r="O738" s="11" t="s">
        <v>20</v>
      </c>
      <c r="P738" s="11">
        <v>6409</v>
      </c>
      <c r="Q738" s="11">
        <f t="shared" si="35"/>
        <v>6409</v>
      </c>
      <c r="R738" s="11">
        <f t="shared" si="30"/>
        <v>447</v>
      </c>
    </row>
    <row r="739" spans="1:18" ht="12.75" x14ac:dyDescent="0.2">
      <c r="A739" s="15">
        <v>45839.418429930556</v>
      </c>
      <c r="B739" s="16">
        <v>184</v>
      </c>
      <c r="C739" s="10">
        <v>45839</v>
      </c>
      <c r="D739" s="11" t="s">
        <v>25</v>
      </c>
      <c r="E739" s="12">
        <f t="shared" si="22"/>
        <v>122</v>
      </c>
      <c r="F739" s="11" t="str">
        <f t="shared" si="23"/>
        <v>DIESEL COMUM</v>
      </c>
      <c r="G739" s="11"/>
      <c r="H739" s="11">
        <v>33</v>
      </c>
      <c r="I739" s="11"/>
      <c r="J739" s="11">
        <f t="shared" si="24"/>
        <v>0</v>
      </c>
      <c r="K739" s="11">
        <v>526551</v>
      </c>
      <c r="L739" s="11"/>
      <c r="M739" s="11"/>
      <c r="N739" s="11" t="s">
        <v>92</v>
      </c>
      <c r="O739" s="11" t="s">
        <v>20</v>
      </c>
      <c r="P739" s="11">
        <v>6442</v>
      </c>
      <c r="Q739" s="11">
        <f t="shared" si="35"/>
        <v>6442</v>
      </c>
      <c r="R739" s="11">
        <f t="shared" si="30"/>
        <v>414</v>
      </c>
    </row>
    <row r="740" spans="1:18" ht="12.75" x14ac:dyDescent="0.2">
      <c r="A740" s="8">
        <v>45839.437200995366</v>
      </c>
      <c r="B740" s="9">
        <v>185</v>
      </c>
      <c r="C740" s="10">
        <v>45839</v>
      </c>
      <c r="D740" s="11" t="s">
        <v>26</v>
      </c>
      <c r="E740" s="12">
        <f t="shared" si="22"/>
        <v>122</v>
      </c>
      <c r="F740" s="11" t="str">
        <f t="shared" si="23"/>
        <v>DIESEL COMUM</v>
      </c>
      <c r="G740" s="11"/>
      <c r="H740" s="11">
        <v>160</v>
      </c>
      <c r="I740" s="11"/>
      <c r="J740" s="11">
        <f t="shared" si="24"/>
        <v>0</v>
      </c>
      <c r="K740" s="11">
        <v>458848</v>
      </c>
      <c r="L740" s="11"/>
      <c r="M740" s="11"/>
      <c r="N740" s="11" t="s">
        <v>92</v>
      </c>
      <c r="O740" s="11" t="s">
        <v>20</v>
      </c>
      <c r="P740" s="11">
        <v>6602</v>
      </c>
      <c r="Q740" s="11">
        <f t="shared" si="35"/>
        <v>6602</v>
      </c>
      <c r="R740" s="11">
        <f t="shared" si="30"/>
        <v>254</v>
      </c>
    </row>
    <row r="741" spans="1:18" ht="12.75" x14ac:dyDescent="0.2">
      <c r="A741" s="15">
        <v>45839.672754965279</v>
      </c>
      <c r="B741" s="16">
        <v>186</v>
      </c>
      <c r="C741" s="10">
        <v>45839</v>
      </c>
      <c r="D741" s="11" t="s">
        <v>39</v>
      </c>
      <c r="E741" s="12">
        <f t="shared" si="22"/>
        <v>122</v>
      </c>
      <c r="F741" s="11" t="str">
        <f t="shared" si="23"/>
        <v>DIESEL COMUM</v>
      </c>
      <c r="G741" s="11"/>
      <c r="H741" s="11">
        <v>3000</v>
      </c>
      <c r="I741" s="11"/>
      <c r="J741" s="11">
        <f t="shared" si="24"/>
        <v>0</v>
      </c>
      <c r="K741" s="11">
        <v>0</v>
      </c>
      <c r="L741" s="11"/>
      <c r="M741" s="11"/>
      <c r="N741" s="11" t="s">
        <v>92</v>
      </c>
      <c r="O741" s="11" t="s">
        <v>41</v>
      </c>
      <c r="P741" s="11">
        <v>6602</v>
      </c>
      <c r="Q741" s="11">
        <f t="shared" si="35"/>
        <v>9602</v>
      </c>
      <c r="R741" s="11">
        <f t="shared" si="30"/>
        <v>3254</v>
      </c>
    </row>
    <row r="742" spans="1:18" ht="12.75" x14ac:dyDescent="0.2">
      <c r="A742" s="8">
        <v>45839.709287268517</v>
      </c>
      <c r="B742" s="9">
        <v>187</v>
      </c>
      <c r="C742" s="10">
        <v>45839</v>
      </c>
      <c r="D742" s="11" t="s">
        <v>31</v>
      </c>
      <c r="E742" s="12">
        <f t="shared" si="22"/>
        <v>122</v>
      </c>
      <c r="F742" s="11" t="str">
        <f t="shared" si="23"/>
        <v>DIESEL COMUM</v>
      </c>
      <c r="G742" s="11"/>
      <c r="H742" s="11">
        <v>91</v>
      </c>
      <c r="I742" s="11"/>
      <c r="J742" s="11">
        <f t="shared" si="24"/>
        <v>0</v>
      </c>
      <c r="K742" s="11">
        <v>101290</v>
      </c>
      <c r="L742" s="11"/>
      <c r="M742" s="11"/>
      <c r="N742" s="11" t="s">
        <v>92</v>
      </c>
      <c r="O742" s="11" t="s">
        <v>20</v>
      </c>
      <c r="P742" s="11">
        <v>6694</v>
      </c>
      <c r="Q742" s="11">
        <f t="shared" si="35"/>
        <v>6693</v>
      </c>
      <c r="R742" s="11">
        <f t="shared" si="30"/>
        <v>3163</v>
      </c>
    </row>
    <row r="743" spans="1:18" ht="12.75" x14ac:dyDescent="0.2">
      <c r="A743" s="15">
        <v>45839.740455127314</v>
      </c>
      <c r="B743" s="16">
        <v>188</v>
      </c>
      <c r="C743" s="10">
        <v>45839</v>
      </c>
      <c r="D743" s="11" t="s">
        <v>29</v>
      </c>
      <c r="E743" s="12">
        <f t="shared" si="22"/>
        <v>122</v>
      </c>
      <c r="F743" s="11" t="str">
        <f t="shared" si="23"/>
        <v>DIESEL COMUM</v>
      </c>
      <c r="G743" s="11"/>
      <c r="H743" s="11">
        <v>220</v>
      </c>
      <c r="I743" s="11"/>
      <c r="J743" s="11">
        <f t="shared" si="24"/>
        <v>0</v>
      </c>
      <c r="K743" s="11">
        <v>277513</v>
      </c>
      <c r="L743" s="11"/>
      <c r="M743" s="11"/>
      <c r="N743" s="11" t="s">
        <v>92</v>
      </c>
      <c r="O743" s="11" t="s">
        <v>20</v>
      </c>
      <c r="P743" s="11">
        <v>6914</v>
      </c>
      <c r="Q743" s="11">
        <f t="shared" si="35"/>
        <v>6914</v>
      </c>
      <c r="R743" s="11">
        <f t="shared" si="30"/>
        <v>2943</v>
      </c>
    </row>
    <row r="744" spans="1:18" ht="12.75" x14ac:dyDescent="0.2">
      <c r="A744" s="8">
        <v>45840.306135995372</v>
      </c>
      <c r="B744" s="9">
        <v>189</v>
      </c>
      <c r="C744" s="10">
        <v>45840</v>
      </c>
      <c r="D744" s="11" t="s">
        <v>25</v>
      </c>
      <c r="E744" s="12">
        <f t="shared" si="22"/>
        <v>122</v>
      </c>
      <c r="F744" s="11" t="str">
        <f t="shared" si="23"/>
        <v>DIESEL COMUM</v>
      </c>
      <c r="G744" s="11"/>
      <c r="H744" s="11">
        <v>32</v>
      </c>
      <c r="I744" s="11"/>
      <c r="J744" s="11">
        <f t="shared" si="24"/>
        <v>0</v>
      </c>
      <c r="K744" s="11">
        <v>526987</v>
      </c>
      <c r="L744" s="11"/>
      <c r="M744" s="11"/>
      <c r="N744" s="11" t="s">
        <v>92</v>
      </c>
      <c r="O744" s="11" t="s">
        <v>20</v>
      </c>
      <c r="P744" s="11">
        <v>6946</v>
      </c>
      <c r="Q744" s="11">
        <f t="shared" si="35"/>
        <v>6946</v>
      </c>
      <c r="R744" s="11">
        <f t="shared" si="30"/>
        <v>2911</v>
      </c>
    </row>
    <row r="745" spans="1:18" ht="12.75" x14ac:dyDescent="0.2">
      <c r="A745" s="15">
        <v>45840.343203171295</v>
      </c>
      <c r="B745" s="16">
        <v>190</v>
      </c>
      <c r="C745" s="10">
        <v>45840</v>
      </c>
      <c r="D745" s="11" t="s">
        <v>47</v>
      </c>
      <c r="E745" s="12">
        <f t="shared" si="22"/>
        <v>122</v>
      </c>
      <c r="F745" s="11" t="str">
        <f t="shared" si="23"/>
        <v>DIESEL COMUM</v>
      </c>
      <c r="G745" s="11"/>
      <c r="H745" s="11">
        <v>378</v>
      </c>
      <c r="I745" s="11"/>
      <c r="J745" s="11">
        <f t="shared" si="24"/>
        <v>0</v>
      </c>
      <c r="K745" s="11">
        <v>684917</v>
      </c>
      <c r="L745" s="11"/>
      <c r="M745" s="11"/>
      <c r="N745" s="11" t="s">
        <v>50</v>
      </c>
      <c r="O745" s="11" t="s">
        <v>20</v>
      </c>
      <c r="P745" s="11">
        <v>7324</v>
      </c>
      <c r="Q745" s="11">
        <f t="shared" si="35"/>
        <v>7324</v>
      </c>
      <c r="R745" s="11">
        <f t="shared" si="30"/>
        <v>2533</v>
      </c>
    </row>
    <row r="746" spans="1:18" ht="12.75" x14ac:dyDescent="0.2">
      <c r="A746" s="17">
        <v>45840.394196597219</v>
      </c>
      <c r="B746" s="9">
        <v>191</v>
      </c>
      <c r="C746" s="18">
        <v>45840</v>
      </c>
      <c r="D746" s="19" t="s">
        <v>39</v>
      </c>
      <c r="E746" s="12">
        <f t="shared" si="22"/>
        <v>122</v>
      </c>
      <c r="F746" s="19" t="str">
        <f t="shared" si="23"/>
        <v>DIESEL COMUM</v>
      </c>
      <c r="G746" s="19"/>
      <c r="H746" s="19">
        <v>3267</v>
      </c>
      <c r="I746" s="19"/>
      <c r="J746" s="19">
        <f t="shared" si="24"/>
        <v>0</v>
      </c>
      <c r="K746" s="19" t="s">
        <v>60</v>
      </c>
      <c r="L746" s="19"/>
      <c r="M746" s="19"/>
      <c r="N746" s="19" t="s">
        <v>61</v>
      </c>
      <c r="O746" s="19" t="s">
        <v>41</v>
      </c>
      <c r="P746" s="19" t="s">
        <v>101</v>
      </c>
      <c r="Q746" s="24">
        <f t="shared" si="35"/>
        <v>10591</v>
      </c>
      <c r="R746" s="19">
        <f t="shared" si="30"/>
        <v>5800</v>
      </c>
    </row>
    <row r="747" spans="1:18" ht="12.75" x14ac:dyDescent="0.2">
      <c r="A747" s="15">
        <v>45841.339814432868</v>
      </c>
      <c r="B747" s="16">
        <v>192</v>
      </c>
      <c r="C747" s="10">
        <v>45841</v>
      </c>
      <c r="D747" s="11" t="s">
        <v>34</v>
      </c>
      <c r="E747" s="12">
        <f t="shared" si="22"/>
        <v>122</v>
      </c>
      <c r="F747" s="11" t="str">
        <f t="shared" si="23"/>
        <v>DIESEL COMUM</v>
      </c>
      <c r="G747" s="11"/>
      <c r="H747" s="11">
        <v>287</v>
      </c>
      <c r="I747" s="11"/>
      <c r="J747" s="11">
        <f t="shared" si="24"/>
        <v>0</v>
      </c>
      <c r="K747" s="11">
        <v>36327</v>
      </c>
      <c r="L747" s="11"/>
      <c r="M747" s="11"/>
      <c r="N747" s="11" t="s">
        <v>92</v>
      </c>
      <c r="O747" s="11" t="s">
        <v>20</v>
      </c>
      <c r="P747" s="11">
        <v>7611</v>
      </c>
      <c r="Q747" s="11" t="e">
        <f t="shared" si="35"/>
        <v>#VALUE!</v>
      </c>
      <c r="R747" s="11">
        <f t="shared" si="30"/>
        <v>5513</v>
      </c>
    </row>
    <row r="748" spans="1:18" ht="12.75" x14ac:dyDescent="0.2">
      <c r="A748" s="8">
        <v>45841.38360241898</v>
      </c>
      <c r="B748" s="9">
        <v>193</v>
      </c>
      <c r="C748" s="10">
        <v>45841</v>
      </c>
      <c r="D748" s="11" t="s">
        <v>25</v>
      </c>
      <c r="E748" s="12">
        <f t="shared" si="22"/>
        <v>122</v>
      </c>
      <c r="F748" s="11" t="str">
        <f t="shared" si="23"/>
        <v>DIESEL COMUM</v>
      </c>
      <c r="G748" s="11"/>
      <c r="H748" s="11">
        <v>32</v>
      </c>
      <c r="I748" s="11"/>
      <c r="J748" s="11">
        <f t="shared" si="24"/>
        <v>0</v>
      </c>
      <c r="K748" s="11">
        <v>527423</v>
      </c>
      <c r="L748" s="11"/>
      <c r="M748" s="11"/>
      <c r="N748" s="11" t="s">
        <v>92</v>
      </c>
      <c r="O748" s="11" t="s">
        <v>20</v>
      </c>
      <c r="P748" s="11">
        <v>7643</v>
      </c>
      <c r="Q748" s="11">
        <f t="shared" si="35"/>
        <v>7643</v>
      </c>
      <c r="R748" s="11">
        <f t="shared" si="30"/>
        <v>5481</v>
      </c>
    </row>
    <row r="749" spans="1:18" ht="12.75" x14ac:dyDescent="0.2">
      <c r="A749" s="15">
        <v>45841.39380017361</v>
      </c>
      <c r="B749" s="16">
        <v>194</v>
      </c>
      <c r="C749" s="10">
        <v>45841</v>
      </c>
      <c r="D749" s="11" t="s">
        <v>27</v>
      </c>
      <c r="E749" s="12">
        <f t="shared" si="22"/>
        <v>122</v>
      </c>
      <c r="F749" s="11" t="str">
        <f t="shared" si="23"/>
        <v>DIESEL COMUM</v>
      </c>
      <c r="G749" s="11"/>
      <c r="H749" s="11">
        <v>154</v>
      </c>
      <c r="I749" s="11"/>
      <c r="J749" s="11">
        <f t="shared" si="24"/>
        <v>0</v>
      </c>
      <c r="K749" s="11">
        <v>118220</v>
      </c>
      <c r="L749" s="11"/>
      <c r="M749" s="11"/>
      <c r="N749" s="11" t="s">
        <v>92</v>
      </c>
      <c r="O749" s="11" t="s">
        <v>20</v>
      </c>
      <c r="P749" s="11">
        <v>7797</v>
      </c>
      <c r="Q749" s="11">
        <f t="shared" si="35"/>
        <v>7797</v>
      </c>
      <c r="R749" s="11">
        <f t="shared" si="30"/>
        <v>5327</v>
      </c>
    </row>
    <row r="750" spans="1:18" ht="12.75" x14ac:dyDescent="0.2">
      <c r="A750" s="8">
        <v>45841.419355254635</v>
      </c>
      <c r="B750" s="9">
        <v>195</v>
      </c>
      <c r="C750" s="10">
        <v>45841</v>
      </c>
      <c r="D750" s="11" t="s">
        <v>21</v>
      </c>
      <c r="E750" s="12">
        <f t="shared" si="22"/>
        <v>122</v>
      </c>
      <c r="F750" s="11" t="str">
        <f t="shared" si="23"/>
        <v>DIESEL COMUM</v>
      </c>
      <c r="G750" s="11"/>
      <c r="H750" s="11">
        <v>80</v>
      </c>
      <c r="I750" s="11"/>
      <c r="J750" s="11">
        <f t="shared" si="24"/>
        <v>0</v>
      </c>
      <c r="K750" s="11">
        <v>412041</v>
      </c>
      <c r="L750" s="11"/>
      <c r="M750" s="11"/>
      <c r="N750" s="11" t="s">
        <v>92</v>
      </c>
      <c r="O750" s="11" t="s">
        <v>20</v>
      </c>
      <c r="P750" s="11">
        <v>7877</v>
      </c>
      <c r="Q750" s="11">
        <f t="shared" si="35"/>
        <v>7877</v>
      </c>
      <c r="R750" s="11">
        <f t="shared" si="30"/>
        <v>5247</v>
      </c>
    </row>
    <row r="751" spans="1:18" ht="12.75" x14ac:dyDescent="0.2">
      <c r="A751" s="15">
        <v>45841.625377523145</v>
      </c>
      <c r="B751" s="16">
        <v>196</v>
      </c>
      <c r="C751" s="10">
        <v>45841</v>
      </c>
      <c r="D751" s="11" t="s">
        <v>36</v>
      </c>
      <c r="E751" s="12">
        <f t="shared" si="22"/>
        <v>122</v>
      </c>
      <c r="F751" s="11" t="str">
        <f t="shared" si="23"/>
        <v>DIESEL COMUM</v>
      </c>
      <c r="G751" s="11"/>
      <c r="H751" s="11">
        <v>100</v>
      </c>
      <c r="I751" s="11"/>
      <c r="J751" s="11">
        <f t="shared" si="24"/>
        <v>0</v>
      </c>
      <c r="K751" s="11">
        <v>499283</v>
      </c>
      <c r="L751" s="11"/>
      <c r="M751" s="11"/>
      <c r="N751" s="11" t="s">
        <v>50</v>
      </c>
      <c r="O751" s="11" t="s">
        <v>20</v>
      </c>
      <c r="P751" s="11">
        <v>7976</v>
      </c>
      <c r="Q751" s="11">
        <f t="shared" si="35"/>
        <v>7977</v>
      </c>
      <c r="R751" s="11">
        <f t="shared" si="30"/>
        <v>5147</v>
      </c>
    </row>
    <row r="752" spans="1:18" ht="12.75" x14ac:dyDescent="0.2">
      <c r="A752" s="8">
        <v>45841.699355625002</v>
      </c>
      <c r="B752" s="9">
        <v>197</v>
      </c>
      <c r="C752" s="10">
        <v>45841</v>
      </c>
      <c r="D752" s="11" t="s">
        <v>53</v>
      </c>
      <c r="E752" s="12">
        <f t="shared" si="22"/>
        <v>122</v>
      </c>
      <c r="F752" s="11" t="str">
        <f t="shared" si="23"/>
        <v>DIESEL COMUM</v>
      </c>
      <c r="G752" s="11"/>
      <c r="H752" s="11">
        <v>210</v>
      </c>
      <c r="I752" s="11"/>
      <c r="J752" s="11">
        <f t="shared" si="24"/>
        <v>0</v>
      </c>
      <c r="K752" s="11">
        <v>158826</v>
      </c>
      <c r="L752" s="11"/>
      <c r="M752" s="11"/>
      <c r="N752" s="11" t="s">
        <v>92</v>
      </c>
      <c r="O752" s="11" t="s">
        <v>20</v>
      </c>
      <c r="P752" s="11">
        <v>8187</v>
      </c>
      <c r="Q752" s="11">
        <f t="shared" si="35"/>
        <v>8186</v>
      </c>
      <c r="R752" s="11">
        <f t="shared" si="30"/>
        <v>4937</v>
      </c>
    </row>
    <row r="753" spans="1:18" ht="12.75" x14ac:dyDescent="0.2">
      <c r="A753" s="15">
        <v>45841.746259189815</v>
      </c>
      <c r="B753" s="16">
        <v>198</v>
      </c>
      <c r="C753" s="10">
        <v>45841</v>
      </c>
      <c r="D753" s="11" t="s">
        <v>44</v>
      </c>
      <c r="E753" s="12">
        <f t="shared" si="22"/>
        <v>122</v>
      </c>
      <c r="F753" s="11" t="str">
        <f t="shared" si="23"/>
        <v>DIESEL COMUM</v>
      </c>
      <c r="G753" s="11"/>
      <c r="H753" s="11">
        <v>32</v>
      </c>
      <c r="I753" s="11"/>
      <c r="J753" s="11">
        <f t="shared" si="24"/>
        <v>0</v>
      </c>
      <c r="K753" s="11">
        <v>79394</v>
      </c>
      <c r="L753" s="11"/>
      <c r="M753" s="11"/>
      <c r="N753" s="11" t="s">
        <v>92</v>
      </c>
      <c r="O753" s="11" t="s">
        <v>20</v>
      </c>
      <c r="P753" s="11">
        <v>8219</v>
      </c>
      <c r="Q753" s="11">
        <f t="shared" si="35"/>
        <v>8219</v>
      </c>
      <c r="R753" s="11">
        <f t="shared" si="30"/>
        <v>4905</v>
      </c>
    </row>
    <row r="754" spans="1:18" ht="12.75" x14ac:dyDescent="0.2">
      <c r="A754" s="8">
        <v>45842.359079525464</v>
      </c>
      <c r="B754" s="9">
        <v>199</v>
      </c>
      <c r="C754" s="10">
        <v>45842</v>
      </c>
      <c r="D754" s="11" t="s">
        <v>23</v>
      </c>
      <c r="E754" s="12">
        <f t="shared" si="22"/>
        <v>122</v>
      </c>
      <c r="F754" s="11" t="str">
        <f t="shared" si="23"/>
        <v>DIESEL COMUM</v>
      </c>
      <c r="G754" s="11"/>
      <c r="H754" s="11">
        <v>41</v>
      </c>
      <c r="I754" s="11"/>
      <c r="J754" s="11">
        <f t="shared" si="24"/>
        <v>0</v>
      </c>
      <c r="K754" s="11">
        <v>751425</v>
      </c>
      <c r="L754" s="11"/>
      <c r="M754" s="11"/>
      <c r="N754" s="11" t="s">
        <v>92</v>
      </c>
      <c r="O754" s="11" t="s">
        <v>20</v>
      </c>
      <c r="P754" s="11">
        <v>8613</v>
      </c>
      <c r="Q754" s="11">
        <f t="shared" si="35"/>
        <v>8260</v>
      </c>
      <c r="R754" s="11">
        <f t="shared" si="30"/>
        <v>4864</v>
      </c>
    </row>
    <row r="755" spans="1:18" ht="12.75" x14ac:dyDescent="0.2">
      <c r="A755" s="15">
        <v>45842.422298263889</v>
      </c>
      <c r="B755" s="16">
        <v>200</v>
      </c>
      <c r="C755" s="10">
        <v>45842</v>
      </c>
      <c r="D755" s="11" t="s">
        <v>27</v>
      </c>
      <c r="E755" s="12">
        <f t="shared" si="22"/>
        <v>122</v>
      </c>
      <c r="F755" s="11" t="str">
        <f t="shared" si="23"/>
        <v>DIESEL COMUM</v>
      </c>
      <c r="G755" s="11"/>
      <c r="H755" s="11">
        <v>80</v>
      </c>
      <c r="I755" s="11"/>
      <c r="J755" s="11">
        <f t="shared" si="24"/>
        <v>0</v>
      </c>
      <c r="K755" s="11">
        <v>118521</v>
      </c>
      <c r="L755" s="11"/>
      <c r="M755" s="11"/>
      <c r="N755" s="11" t="s">
        <v>92</v>
      </c>
      <c r="O755" s="11" t="s">
        <v>20</v>
      </c>
      <c r="P755" s="11">
        <v>9311</v>
      </c>
      <c r="Q755" s="11">
        <f t="shared" si="35"/>
        <v>8693</v>
      </c>
      <c r="R755" s="11">
        <f t="shared" si="30"/>
        <v>4784</v>
      </c>
    </row>
    <row r="756" spans="1:18" ht="12.75" x14ac:dyDescent="0.2">
      <c r="A756" s="8">
        <v>45842.434351041666</v>
      </c>
      <c r="B756" s="9">
        <v>201</v>
      </c>
      <c r="C756" s="10">
        <v>45842</v>
      </c>
      <c r="D756" s="11" t="s">
        <v>24</v>
      </c>
      <c r="E756" s="12">
        <f t="shared" si="22"/>
        <v>122</v>
      </c>
      <c r="F756" s="11" t="str">
        <f t="shared" si="23"/>
        <v>DIESEL COMUM</v>
      </c>
      <c r="G756" s="11"/>
      <c r="H756" s="11">
        <v>251</v>
      </c>
      <c r="I756" s="11"/>
      <c r="J756" s="11">
        <f t="shared" si="24"/>
        <v>0</v>
      </c>
      <c r="K756" s="11">
        <v>482484.9</v>
      </c>
      <c r="L756" s="11"/>
      <c r="M756" s="11"/>
      <c r="N756" s="11" t="s">
        <v>92</v>
      </c>
      <c r="O756" s="11" t="s">
        <v>20</v>
      </c>
      <c r="P756" s="11">
        <v>9562</v>
      </c>
      <c r="Q756" s="11">
        <f t="shared" si="35"/>
        <v>9562</v>
      </c>
      <c r="R756" s="11">
        <f t="shared" si="30"/>
        <v>4533</v>
      </c>
    </row>
    <row r="757" spans="1:18" ht="12.75" x14ac:dyDescent="0.2">
      <c r="A757" s="15">
        <v>45842.611143159724</v>
      </c>
      <c r="B757" s="16">
        <v>202</v>
      </c>
      <c r="C757" s="10">
        <v>45842</v>
      </c>
      <c r="D757" s="11" t="s">
        <v>21</v>
      </c>
      <c r="E757" s="12">
        <f t="shared" si="22"/>
        <v>122</v>
      </c>
      <c r="F757" s="11" t="str">
        <f t="shared" si="23"/>
        <v>DIESEL COMUM</v>
      </c>
      <c r="G757" s="11"/>
      <c r="H757" s="11">
        <v>50</v>
      </c>
      <c r="I757" s="11"/>
      <c r="J757" s="11">
        <f t="shared" si="24"/>
        <v>0</v>
      </c>
      <c r="K757" s="11">
        <v>412231</v>
      </c>
      <c r="L757" s="11"/>
      <c r="M757" s="11"/>
      <c r="N757" s="11" t="s">
        <v>40</v>
      </c>
      <c r="O757" s="11" t="s">
        <v>20</v>
      </c>
      <c r="P757" s="11">
        <v>8218</v>
      </c>
      <c r="Q757" s="11">
        <f t="shared" si="35"/>
        <v>9612</v>
      </c>
      <c r="R757" s="11">
        <f t="shared" si="30"/>
        <v>4483</v>
      </c>
    </row>
    <row r="758" spans="1:18" ht="12.75" x14ac:dyDescent="0.2">
      <c r="A758" s="8">
        <v>45842.611763483801</v>
      </c>
      <c r="B758" s="9">
        <v>203</v>
      </c>
      <c r="C758" s="10">
        <v>45842</v>
      </c>
      <c r="D758" s="11" t="s">
        <v>49</v>
      </c>
      <c r="E758" s="12">
        <f t="shared" si="22"/>
        <v>122</v>
      </c>
      <c r="F758" s="11" t="str">
        <f t="shared" si="23"/>
        <v>DIESEL COMUM</v>
      </c>
      <c r="G758" s="11"/>
      <c r="H758" s="11">
        <v>304</v>
      </c>
      <c r="I758" s="11"/>
      <c r="J758" s="11">
        <f t="shared" si="24"/>
        <v>0</v>
      </c>
      <c r="K758" s="11">
        <v>114127</v>
      </c>
      <c r="L758" s="11"/>
      <c r="M758" s="11"/>
      <c r="N758" s="11" t="s">
        <v>40</v>
      </c>
      <c r="O758" s="11" t="s">
        <v>20</v>
      </c>
      <c r="P758" s="11">
        <v>8522</v>
      </c>
      <c r="Q758" s="11">
        <f t="shared" si="35"/>
        <v>8522</v>
      </c>
      <c r="R758" s="11">
        <f t="shared" si="30"/>
        <v>4179</v>
      </c>
    </row>
    <row r="759" spans="1:18" ht="12.75" x14ac:dyDescent="0.2">
      <c r="A759" s="15">
        <v>45842.612602754627</v>
      </c>
      <c r="B759" s="16">
        <v>204</v>
      </c>
      <c r="C759" s="10">
        <v>45842</v>
      </c>
      <c r="D759" s="11" t="s">
        <v>30</v>
      </c>
      <c r="E759" s="12">
        <f t="shared" si="22"/>
        <v>122</v>
      </c>
      <c r="F759" s="11" t="str">
        <f t="shared" si="23"/>
        <v>DIESEL COMUM</v>
      </c>
      <c r="G759" s="11"/>
      <c r="H759" s="11">
        <v>32</v>
      </c>
      <c r="I759" s="11"/>
      <c r="J759" s="11">
        <f t="shared" si="24"/>
        <v>0</v>
      </c>
      <c r="K759" s="11">
        <v>259088</v>
      </c>
      <c r="L759" s="11"/>
      <c r="M759" s="11"/>
      <c r="N759" s="11" t="s">
        <v>40</v>
      </c>
      <c r="O759" s="11" t="s">
        <v>20</v>
      </c>
      <c r="P759" s="11">
        <v>8695</v>
      </c>
      <c r="Q759" s="11">
        <f t="shared" si="35"/>
        <v>8554</v>
      </c>
      <c r="R759" s="11">
        <f t="shared" si="30"/>
        <v>4147</v>
      </c>
    </row>
    <row r="760" spans="1:18" ht="12.75" x14ac:dyDescent="0.2">
      <c r="A760" s="8">
        <v>45842.613268020832</v>
      </c>
      <c r="B760" s="9">
        <v>205</v>
      </c>
      <c r="C760" s="10">
        <v>45842</v>
      </c>
      <c r="D760" s="11" t="s">
        <v>25</v>
      </c>
      <c r="E760" s="12">
        <f t="shared" si="22"/>
        <v>122</v>
      </c>
      <c r="F760" s="11" t="str">
        <f t="shared" si="23"/>
        <v>DIESEL COMUM</v>
      </c>
      <c r="G760" s="11"/>
      <c r="H760" s="11">
        <v>28</v>
      </c>
      <c r="I760" s="11"/>
      <c r="J760" s="11">
        <f t="shared" si="24"/>
        <v>0</v>
      </c>
      <c r="K760" s="11">
        <v>527859</v>
      </c>
      <c r="L760" s="11"/>
      <c r="M760" s="11"/>
      <c r="N760" s="11" t="s">
        <v>40</v>
      </c>
      <c r="O760" s="11" t="s">
        <v>20</v>
      </c>
      <c r="P760" s="11">
        <v>8624</v>
      </c>
      <c r="Q760" s="11">
        <f t="shared" si="35"/>
        <v>8723</v>
      </c>
      <c r="R760" s="11">
        <f t="shared" si="30"/>
        <v>4119</v>
      </c>
    </row>
    <row r="761" spans="1:18" ht="12.75" x14ac:dyDescent="0.2">
      <c r="A761" s="15">
        <v>45842.614303530092</v>
      </c>
      <c r="B761" s="16">
        <v>206</v>
      </c>
      <c r="C761" s="10">
        <v>45842</v>
      </c>
      <c r="D761" s="11" t="s">
        <v>42</v>
      </c>
      <c r="E761" s="12">
        <f t="shared" si="22"/>
        <v>122</v>
      </c>
      <c r="F761" s="11" t="str">
        <f t="shared" si="23"/>
        <v>DIESEL COMUM</v>
      </c>
      <c r="G761" s="11"/>
      <c r="H761" s="11">
        <v>558</v>
      </c>
      <c r="I761" s="11"/>
      <c r="J761" s="11">
        <f t="shared" si="24"/>
        <v>0</v>
      </c>
      <c r="K761" s="11">
        <v>39710</v>
      </c>
      <c r="L761" s="11"/>
      <c r="M761" s="11"/>
      <c r="N761" s="11" t="s">
        <v>40</v>
      </c>
      <c r="O761" s="11" t="s">
        <v>20</v>
      </c>
      <c r="P761" s="11">
        <v>9182</v>
      </c>
      <c r="Q761" s="11">
        <f t="shared" si="35"/>
        <v>9182</v>
      </c>
      <c r="R761" s="11">
        <f t="shared" si="30"/>
        <v>3561</v>
      </c>
    </row>
    <row r="762" spans="1:18" ht="12.75" x14ac:dyDescent="0.2">
      <c r="A762" s="8">
        <v>45842.615096365742</v>
      </c>
      <c r="B762" s="9">
        <v>207</v>
      </c>
      <c r="C762" s="10">
        <v>45842</v>
      </c>
      <c r="D762" s="11" t="s">
        <v>34</v>
      </c>
      <c r="E762" s="12">
        <f t="shared" si="22"/>
        <v>122</v>
      </c>
      <c r="F762" s="11" t="str">
        <f t="shared" si="23"/>
        <v>DIESEL COMUM</v>
      </c>
      <c r="G762" s="11"/>
      <c r="H762" s="11">
        <v>157</v>
      </c>
      <c r="I762" s="11"/>
      <c r="J762" s="11">
        <f t="shared" si="24"/>
        <v>0</v>
      </c>
      <c r="K762" s="11">
        <v>39743</v>
      </c>
      <c r="L762" s="11"/>
      <c r="M762" s="11"/>
      <c r="N762" s="11" t="s">
        <v>40</v>
      </c>
      <c r="O762" s="11" t="s">
        <v>20</v>
      </c>
      <c r="P762" s="11">
        <v>9669</v>
      </c>
      <c r="Q762" s="11">
        <f t="shared" si="35"/>
        <v>9339</v>
      </c>
      <c r="R762" s="11">
        <f t="shared" si="30"/>
        <v>3404</v>
      </c>
    </row>
    <row r="763" spans="1:18" ht="12.75" x14ac:dyDescent="0.2">
      <c r="A763" s="15">
        <v>45842.634581585648</v>
      </c>
      <c r="B763" s="16">
        <v>208</v>
      </c>
      <c r="C763" s="10">
        <v>45842</v>
      </c>
      <c r="D763" s="11" t="s">
        <v>45</v>
      </c>
      <c r="E763" s="12">
        <f t="shared" si="22"/>
        <v>122</v>
      </c>
      <c r="F763" s="11" t="str">
        <f t="shared" si="23"/>
        <v>DIESEL COMUM</v>
      </c>
      <c r="G763" s="11"/>
      <c r="H763" s="11">
        <v>322</v>
      </c>
      <c r="I763" s="11"/>
      <c r="J763" s="11">
        <f t="shared" si="24"/>
        <v>0</v>
      </c>
      <c r="K763" s="11">
        <v>922860</v>
      </c>
      <c r="L763" s="11"/>
      <c r="M763" s="11"/>
      <c r="N763" s="11" t="s">
        <v>92</v>
      </c>
      <c r="O763" s="11" t="s">
        <v>20</v>
      </c>
      <c r="P763" s="11">
        <v>10041</v>
      </c>
      <c r="Q763" s="11">
        <f t="shared" si="35"/>
        <v>9991</v>
      </c>
      <c r="R763" s="11">
        <f t="shared" si="30"/>
        <v>3082</v>
      </c>
    </row>
    <row r="764" spans="1:18" ht="12.75" x14ac:dyDescent="0.2">
      <c r="A764" s="8">
        <v>45842.660956886575</v>
      </c>
      <c r="B764" s="9">
        <v>209</v>
      </c>
      <c r="C764" s="10">
        <v>45842</v>
      </c>
      <c r="D764" s="11" t="s">
        <v>52</v>
      </c>
      <c r="E764" s="12">
        <f t="shared" si="22"/>
        <v>122</v>
      </c>
      <c r="F764" s="11" t="str">
        <f t="shared" si="23"/>
        <v>DIESEL COMUM</v>
      </c>
      <c r="G764" s="11"/>
      <c r="H764" s="11">
        <v>558</v>
      </c>
      <c r="I764" s="11"/>
      <c r="J764" s="11">
        <f t="shared" si="24"/>
        <v>0</v>
      </c>
      <c r="K764" s="11">
        <v>117628</v>
      </c>
      <c r="L764" s="11"/>
      <c r="M764" s="11"/>
      <c r="N764" s="11" t="s">
        <v>92</v>
      </c>
      <c r="O764" s="11" t="s">
        <v>20</v>
      </c>
      <c r="P764" s="11">
        <v>10600</v>
      </c>
      <c r="Q764" s="11">
        <f t="shared" si="35"/>
        <v>10599</v>
      </c>
      <c r="R764" s="11">
        <f t="shared" si="30"/>
        <v>2524</v>
      </c>
    </row>
    <row r="765" spans="1:18" ht="12.75" x14ac:dyDescent="0.2">
      <c r="A765" s="15">
        <v>45842.690861550931</v>
      </c>
      <c r="B765" s="16">
        <v>210</v>
      </c>
      <c r="C765" s="10">
        <v>45842</v>
      </c>
      <c r="D765" s="11" t="s">
        <v>38</v>
      </c>
      <c r="E765" s="12">
        <f t="shared" si="22"/>
        <v>122</v>
      </c>
      <c r="F765" s="11" t="str">
        <f t="shared" si="23"/>
        <v>DIESEL COMUM</v>
      </c>
      <c r="G765" s="11"/>
      <c r="H765" s="11">
        <v>69</v>
      </c>
      <c r="I765" s="11"/>
      <c r="J765" s="11">
        <f t="shared" si="24"/>
        <v>0</v>
      </c>
      <c r="K765" s="11">
        <v>203200</v>
      </c>
      <c r="L765" s="11"/>
      <c r="M765" s="11"/>
      <c r="N765" s="11" t="s">
        <v>92</v>
      </c>
      <c r="O765" s="11" t="s">
        <v>20</v>
      </c>
      <c r="P765" s="11">
        <v>10669</v>
      </c>
      <c r="Q765" s="11">
        <f t="shared" si="35"/>
        <v>10669</v>
      </c>
      <c r="R765" s="11">
        <f t="shared" si="30"/>
        <v>2455</v>
      </c>
    </row>
    <row r="766" spans="1:18" ht="12.75" x14ac:dyDescent="0.2">
      <c r="A766" s="8">
        <v>45842.703360509258</v>
      </c>
      <c r="B766" s="9">
        <v>211</v>
      </c>
      <c r="C766" s="10">
        <v>45842</v>
      </c>
      <c r="D766" s="11" t="s">
        <v>32</v>
      </c>
      <c r="E766" s="12">
        <f t="shared" si="22"/>
        <v>122</v>
      </c>
      <c r="F766" s="11" t="str">
        <f t="shared" si="23"/>
        <v>DIESEL COMUM</v>
      </c>
      <c r="G766" s="11"/>
      <c r="H766" s="11">
        <v>398</v>
      </c>
      <c r="I766" s="11"/>
      <c r="J766" s="11">
        <f t="shared" si="24"/>
        <v>0</v>
      </c>
      <c r="K766" s="11">
        <v>28740</v>
      </c>
      <c r="L766" s="11"/>
      <c r="M766" s="11"/>
      <c r="N766" s="11" t="s">
        <v>92</v>
      </c>
      <c r="O766" s="11" t="s">
        <v>20</v>
      </c>
      <c r="P766" s="11">
        <v>11066</v>
      </c>
      <c r="Q766" s="11">
        <f t="shared" si="35"/>
        <v>11067</v>
      </c>
      <c r="R766" s="11">
        <f t="shared" si="30"/>
        <v>2057</v>
      </c>
    </row>
    <row r="767" spans="1:18" ht="12.75" x14ac:dyDescent="0.2">
      <c r="A767" s="15">
        <v>45845.325158368054</v>
      </c>
      <c r="B767" s="16">
        <v>212</v>
      </c>
      <c r="C767" s="10">
        <v>45845</v>
      </c>
      <c r="D767" s="11" t="s">
        <v>18</v>
      </c>
      <c r="E767" s="12">
        <f t="shared" ref="E767:E883" si="36">100+22</f>
        <v>122</v>
      </c>
      <c r="F767" s="11" t="str">
        <f t="shared" ref="F767:F883" si="37">IF(E767=122,"DIESEL COMUM",IF(E767=159,"GASOLINA COMUM"))</f>
        <v>DIESEL COMUM</v>
      </c>
      <c r="G767" s="11"/>
      <c r="H767" s="11">
        <v>234</v>
      </c>
      <c r="I767" s="11"/>
      <c r="J767" s="11">
        <f t="shared" ref="J767:J883" si="38">I767*H767</f>
        <v>0</v>
      </c>
      <c r="K767" s="11">
        <v>844712</v>
      </c>
      <c r="L767" s="11"/>
      <c r="M767" s="11"/>
      <c r="N767" s="11" t="s">
        <v>92</v>
      </c>
      <c r="O767" s="11" t="s">
        <v>20</v>
      </c>
      <c r="P767" s="11">
        <v>11300</v>
      </c>
      <c r="Q767" s="11">
        <f t="shared" si="35"/>
        <v>11300</v>
      </c>
      <c r="R767" s="11">
        <f t="shared" si="30"/>
        <v>1823</v>
      </c>
    </row>
    <row r="768" spans="1:18" ht="12.75" x14ac:dyDescent="0.2">
      <c r="A768" s="8">
        <v>45845.402110821757</v>
      </c>
      <c r="B768" s="9">
        <v>213</v>
      </c>
      <c r="C768" s="10">
        <v>45845</v>
      </c>
      <c r="D768" s="11" t="s">
        <v>27</v>
      </c>
      <c r="E768" s="12">
        <f t="shared" si="36"/>
        <v>122</v>
      </c>
      <c r="F768" s="11" t="str">
        <f t="shared" si="37"/>
        <v>DIESEL COMUM</v>
      </c>
      <c r="G768" s="11"/>
      <c r="H768" s="11">
        <v>132</v>
      </c>
      <c r="I768" s="11"/>
      <c r="J768" s="11">
        <f t="shared" si="38"/>
        <v>0</v>
      </c>
      <c r="K768" s="11">
        <v>119418</v>
      </c>
      <c r="L768" s="11"/>
      <c r="M768" s="11"/>
      <c r="N768" s="11" t="s">
        <v>92</v>
      </c>
      <c r="O768" s="11" t="s">
        <v>20</v>
      </c>
      <c r="P768" s="11">
        <v>11432</v>
      </c>
      <c r="Q768" s="11">
        <f t="shared" si="35"/>
        <v>11432</v>
      </c>
      <c r="R768" s="11">
        <f t="shared" si="30"/>
        <v>1691</v>
      </c>
    </row>
    <row r="769" spans="1:18" ht="12.75" x14ac:dyDescent="0.2">
      <c r="A769" s="15">
        <v>45845.479305555556</v>
      </c>
      <c r="B769" s="16">
        <v>214</v>
      </c>
      <c r="C769" s="10">
        <v>45845</v>
      </c>
      <c r="D769" s="11" t="s">
        <v>39</v>
      </c>
      <c r="E769" s="12">
        <f t="shared" si="36"/>
        <v>122</v>
      </c>
      <c r="F769" s="11" t="str">
        <f t="shared" si="37"/>
        <v>DIESEL COMUM</v>
      </c>
      <c r="G769" s="11"/>
      <c r="H769" s="11">
        <v>5000</v>
      </c>
      <c r="I769" s="11"/>
      <c r="J769" s="11">
        <f t="shared" si="38"/>
        <v>0</v>
      </c>
      <c r="K769" s="11" t="s">
        <v>39</v>
      </c>
      <c r="L769" s="11"/>
      <c r="M769" s="11"/>
      <c r="N769" s="11" t="s">
        <v>40</v>
      </c>
      <c r="O769" s="11" t="s">
        <v>41</v>
      </c>
      <c r="P769" s="11" t="s">
        <v>39</v>
      </c>
      <c r="Q769" s="11">
        <f t="shared" ref="Q769:Q771" si="39">P766+H769</f>
        <v>16066</v>
      </c>
      <c r="R769" s="11">
        <f t="shared" si="30"/>
        <v>6691</v>
      </c>
    </row>
    <row r="770" spans="1:18" ht="12.75" x14ac:dyDescent="0.2">
      <c r="A770" s="8">
        <v>45845.614374999997</v>
      </c>
      <c r="B770" s="9">
        <v>215</v>
      </c>
      <c r="C770" s="10">
        <v>45845</v>
      </c>
      <c r="D770" s="11" t="s">
        <v>37</v>
      </c>
      <c r="E770" s="12">
        <f t="shared" si="36"/>
        <v>122</v>
      </c>
      <c r="F770" s="11" t="str">
        <f t="shared" si="37"/>
        <v>DIESEL COMUM</v>
      </c>
      <c r="G770" s="11">
        <v>14862555000157</v>
      </c>
      <c r="H770" s="11">
        <v>95</v>
      </c>
      <c r="I770" s="11">
        <v>5.49</v>
      </c>
      <c r="J770" s="11">
        <f t="shared" si="38"/>
        <v>521.55000000000007</v>
      </c>
      <c r="K770" s="11">
        <v>7716678</v>
      </c>
      <c r="L770" s="11"/>
      <c r="M770" s="11"/>
      <c r="N770" s="11" t="s">
        <v>40</v>
      </c>
      <c r="O770" s="11" t="s">
        <v>20</v>
      </c>
      <c r="P770" s="11">
        <v>11527</v>
      </c>
      <c r="Q770" s="11">
        <f t="shared" si="39"/>
        <v>11395</v>
      </c>
      <c r="R770" s="11">
        <f t="shared" si="30"/>
        <v>6596</v>
      </c>
    </row>
    <row r="771" spans="1:18" ht="12.75" x14ac:dyDescent="0.2">
      <c r="A771" s="15">
        <v>45845.707898645836</v>
      </c>
      <c r="B771" s="16">
        <v>216</v>
      </c>
      <c r="C771" s="10">
        <v>45845</v>
      </c>
      <c r="D771" s="11" t="s">
        <v>38</v>
      </c>
      <c r="E771" s="12">
        <f t="shared" si="36"/>
        <v>122</v>
      </c>
      <c r="F771" s="11" t="str">
        <f t="shared" si="37"/>
        <v>DIESEL COMUM</v>
      </c>
      <c r="G771" s="11">
        <v>14862555000157</v>
      </c>
      <c r="H771" s="11">
        <v>62</v>
      </c>
      <c r="I771" s="11">
        <v>5.49</v>
      </c>
      <c r="J771" s="11">
        <f t="shared" si="38"/>
        <v>340.38</v>
      </c>
      <c r="K771" s="11">
        <v>203638</v>
      </c>
      <c r="L771" s="11"/>
      <c r="M771" s="11"/>
      <c r="N771" s="11" t="s">
        <v>92</v>
      </c>
      <c r="O771" s="11" t="s">
        <v>20</v>
      </c>
      <c r="P771" s="11">
        <v>11589</v>
      </c>
      <c r="Q771" s="11">
        <f t="shared" si="39"/>
        <v>11494</v>
      </c>
      <c r="R771" s="11">
        <f t="shared" si="30"/>
        <v>6534</v>
      </c>
    </row>
    <row r="772" spans="1:18" ht="12.75" x14ac:dyDescent="0.2">
      <c r="A772" s="8">
        <v>45845.710548923613</v>
      </c>
      <c r="B772" s="9">
        <v>217</v>
      </c>
      <c r="C772" s="10">
        <v>45845</v>
      </c>
      <c r="D772" s="11" t="s">
        <v>31</v>
      </c>
      <c r="E772" s="12">
        <f t="shared" si="36"/>
        <v>122</v>
      </c>
      <c r="F772" s="11" t="str">
        <f t="shared" si="37"/>
        <v>DIESEL COMUM</v>
      </c>
      <c r="G772" s="11">
        <v>14862555000157</v>
      </c>
      <c r="H772" s="11">
        <v>60</v>
      </c>
      <c r="I772" s="11">
        <v>5.49</v>
      </c>
      <c r="J772" s="11">
        <f t="shared" si="38"/>
        <v>329.40000000000003</v>
      </c>
      <c r="K772" s="11">
        <v>102472</v>
      </c>
      <c r="L772" s="11"/>
      <c r="M772" s="11"/>
      <c r="N772" s="11" t="s">
        <v>92</v>
      </c>
      <c r="O772" s="11" t="s">
        <v>20</v>
      </c>
      <c r="P772" s="11">
        <v>11650</v>
      </c>
      <c r="Q772" s="11">
        <f t="shared" ref="Q772:Q777" si="40">P771+H772</f>
        <v>11649</v>
      </c>
      <c r="R772" s="11">
        <f t="shared" si="30"/>
        <v>6474</v>
      </c>
    </row>
    <row r="773" spans="1:18" ht="12.75" x14ac:dyDescent="0.2">
      <c r="A773" s="15">
        <v>45846.320194525462</v>
      </c>
      <c r="B773" s="16">
        <v>218</v>
      </c>
      <c r="C773" s="10">
        <v>45846</v>
      </c>
      <c r="D773" s="11" t="s">
        <v>25</v>
      </c>
      <c r="E773" s="12">
        <f t="shared" si="36"/>
        <v>122</v>
      </c>
      <c r="F773" s="11" t="str">
        <f t="shared" si="37"/>
        <v>DIESEL COMUM</v>
      </c>
      <c r="G773" s="11">
        <v>14862555000157</v>
      </c>
      <c r="H773" s="11">
        <v>36</v>
      </c>
      <c r="I773" s="11">
        <v>5.49</v>
      </c>
      <c r="J773" s="11">
        <f t="shared" si="38"/>
        <v>197.64000000000001</v>
      </c>
      <c r="K773" s="11">
        <v>528747</v>
      </c>
      <c r="L773" s="11"/>
      <c r="M773" s="11"/>
      <c r="N773" s="11" t="s">
        <v>92</v>
      </c>
      <c r="O773" s="11" t="s">
        <v>20</v>
      </c>
      <c r="P773" s="11">
        <v>11685</v>
      </c>
      <c r="Q773" s="11">
        <f t="shared" si="40"/>
        <v>11686</v>
      </c>
      <c r="R773" s="11">
        <f t="shared" si="30"/>
        <v>6438</v>
      </c>
    </row>
    <row r="774" spans="1:18" ht="12.75" x14ac:dyDescent="0.2">
      <c r="A774" s="8">
        <v>45846.328318564818</v>
      </c>
      <c r="B774" s="9">
        <v>219</v>
      </c>
      <c r="C774" s="10">
        <v>45846</v>
      </c>
      <c r="D774" s="11" t="s">
        <v>21</v>
      </c>
      <c r="E774" s="12">
        <f t="shared" si="36"/>
        <v>122</v>
      </c>
      <c r="F774" s="11" t="str">
        <f t="shared" si="37"/>
        <v>DIESEL COMUM</v>
      </c>
      <c r="G774" s="11">
        <v>14862555000157</v>
      </c>
      <c r="H774" s="11">
        <v>81</v>
      </c>
      <c r="I774" s="11">
        <v>5.49</v>
      </c>
      <c r="J774" s="11">
        <f t="shared" si="38"/>
        <v>444.69</v>
      </c>
      <c r="K774" s="11">
        <v>412518</v>
      </c>
      <c r="L774" s="11"/>
      <c r="M774" s="11"/>
      <c r="N774" s="11" t="s">
        <v>92</v>
      </c>
      <c r="O774" s="11" t="s">
        <v>20</v>
      </c>
      <c r="P774" s="11">
        <v>11766</v>
      </c>
      <c r="Q774" s="11">
        <f t="shared" si="40"/>
        <v>11766</v>
      </c>
      <c r="R774" s="11">
        <f t="shared" si="30"/>
        <v>6357</v>
      </c>
    </row>
    <row r="775" spans="1:18" ht="12.75" x14ac:dyDescent="0.2">
      <c r="A775" s="15">
        <v>45846.685169456017</v>
      </c>
      <c r="B775" s="16">
        <v>220</v>
      </c>
      <c r="C775" s="10">
        <v>45846</v>
      </c>
      <c r="D775" s="11" t="s">
        <v>26</v>
      </c>
      <c r="E775" s="12">
        <f t="shared" si="36"/>
        <v>122</v>
      </c>
      <c r="F775" s="11" t="str">
        <f t="shared" si="37"/>
        <v>DIESEL COMUM</v>
      </c>
      <c r="G775" s="11">
        <v>14862555000157</v>
      </c>
      <c r="H775" s="11">
        <v>152</v>
      </c>
      <c r="I775" s="11">
        <v>5.49</v>
      </c>
      <c r="J775" s="11">
        <f t="shared" si="38"/>
        <v>834.48</v>
      </c>
      <c r="K775" s="11" t="s">
        <v>102</v>
      </c>
      <c r="L775" s="11"/>
      <c r="M775" s="11"/>
      <c r="N775" s="11" t="s">
        <v>92</v>
      </c>
      <c r="O775" s="11" t="s">
        <v>20</v>
      </c>
      <c r="P775" s="11">
        <v>11919</v>
      </c>
      <c r="Q775" s="11">
        <f t="shared" si="40"/>
        <v>11918</v>
      </c>
      <c r="R775" s="11">
        <f t="shared" si="30"/>
        <v>6205</v>
      </c>
    </row>
    <row r="776" spans="1:18" ht="12.75" x14ac:dyDescent="0.2">
      <c r="A776" s="8">
        <v>45846.710337546298</v>
      </c>
      <c r="B776" s="9">
        <v>221</v>
      </c>
      <c r="C776" s="10">
        <v>45846</v>
      </c>
      <c r="D776" s="11" t="s">
        <v>33</v>
      </c>
      <c r="E776" s="12">
        <f t="shared" si="36"/>
        <v>122</v>
      </c>
      <c r="F776" s="11" t="str">
        <f t="shared" si="37"/>
        <v>DIESEL COMUM</v>
      </c>
      <c r="G776" s="11">
        <v>14862555000157</v>
      </c>
      <c r="H776" s="11">
        <v>546</v>
      </c>
      <c r="I776" s="11">
        <v>5.49</v>
      </c>
      <c r="J776" s="11">
        <f t="shared" si="38"/>
        <v>2997.54</v>
      </c>
      <c r="K776" s="11">
        <v>1057047</v>
      </c>
      <c r="L776" s="11"/>
      <c r="M776" s="11"/>
      <c r="N776" s="11" t="s">
        <v>50</v>
      </c>
      <c r="O776" s="11" t="s">
        <v>20</v>
      </c>
      <c r="P776" s="11">
        <v>12465</v>
      </c>
      <c r="Q776" s="11">
        <f t="shared" si="40"/>
        <v>12465</v>
      </c>
      <c r="R776" s="11">
        <f t="shared" si="30"/>
        <v>5659</v>
      </c>
    </row>
    <row r="777" spans="1:18" ht="12.75" x14ac:dyDescent="0.2">
      <c r="A777" s="15">
        <v>45847.461086388888</v>
      </c>
      <c r="B777" s="16">
        <v>222</v>
      </c>
      <c r="C777" s="10">
        <v>45847</v>
      </c>
      <c r="D777" s="11" t="s">
        <v>25</v>
      </c>
      <c r="E777" s="12">
        <f t="shared" si="36"/>
        <v>122</v>
      </c>
      <c r="F777" s="11" t="str">
        <f t="shared" si="37"/>
        <v>DIESEL COMUM</v>
      </c>
      <c r="G777" s="11">
        <v>14862555000157</v>
      </c>
      <c r="H777" s="11">
        <v>37</v>
      </c>
      <c r="I777" s="11">
        <v>5.49</v>
      </c>
      <c r="J777" s="11">
        <f t="shared" si="38"/>
        <v>203.13</v>
      </c>
      <c r="K777" s="11">
        <v>529183</v>
      </c>
      <c r="L777" s="11"/>
      <c r="M777" s="11"/>
      <c r="N777" s="11" t="s">
        <v>92</v>
      </c>
      <c r="O777" s="11" t="s">
        <v>20</v>
      </c>
      <c r="P777" s="11">
        <v>12501</v>
      </c>
      <c r="Q777" s="11">
        <f t="shared" si="40"/>
        <v>12502</v>
      </c>
      <c r="R777" s="11">
        <f t="shared" si="30"/>
        <v>5622</v>
      </c>
    </row>
    <row r="778" spans="1:18" ht="12.75" x14ac:dyDescent="0.2">
      <c r="A778" s="8">
        <v>45847.586180555554</v>
      </c>
      <c r="B778" s="9">
        <v>223</v>
      </c>
      <c r="C778" s="10">
        <v>45847</v>
      </c>
      <c r="D778" s="11" t="s">
        <v>49</v>
      </c>
      <c r="E778" s="12">
        <f t="shared" si="36"/>
        <v>122</v>
      </c>
      <c r="F778" s="11" t="str">
        <f t="shared" si="37"/>
        <v>DIESEL COMUM</v>
      </c>
      <c r="G778" s="11">
        <v>14862555000157</v>
      </c>
      <c r="H778" s="11">
        <v>336</v>
      </c>
      <c r="I778" s="11">
        <v>5.49</v>
      </c>
      <c r="J778" s="11">
        <f t="shared" si="38"/>
        <v>1844.64</v>
      </c>
      <c r="K778" s="11">
        <v>115363</v>
      </c>
      <c r="L778" s="11"/>
      <c r="M778" s="11"/>
      <c r="N778" s="11" t="s">
        <v>40</v>
      </c>
      <c r="O778" s="11" t="s">
        <v>20</v>
      </c>
      <c r="P778" s="11">
        <v>12837</v>
      </c>
      <c r="Q778" s="11">
        <f t="shared" ref="Q778:Q785" si="41">P776+H778</f>
        <v>12801</v>
      </c>
      <c r="R778" s="11">
        <f t="shared" si="30"/>
        <v>5286</v>
      </c>
    </row>
    <row r="779" spans="1:18" ht="12.75" x14ac:dyDescent="0.2">
      <c r="A779" s="15">
        <v>45847.758813437496</v>
      </c>
      <c r="B779" s="16">
        <v>224</v>
      </c>
      <c r="C779" s="10">
        <v>45847</v>
      </c>
      <c r="D779" s="11" t="s">
        <v>29</v>
      </c>
      <c r="E779" s="12">
        <f t="shared" si="36"/>
        <v>122</v>
      </c>
      <c r="F779" s="11" t="str">
        <f t="shared" si="37"/>
        <v>DIESEL COMUM</v>
      </c>
      <c r="G779" s="11">
        <v>14862555000157</v>
      </c>
      <c r="H779" s="11">
        <v>95</v>
      </c>
      <c r="I779" s="11">
        <v>5.49</v>
      </c>
      <c r="J779" s="11">
        <f t="shared" si="38"/>
        <v>521.55000000000007</v>
      </c>
      <c r="K779" s="11">
        <v>278314</v>
      </c>
      <c r="L779" s="11"/>
      <c r="M779" s="11"/>
      <c r="N779" s="11" t="s">
        <v>40</v>
      </c>
      <c r="O779" s="11" t="s">
        <v>20</v>
      </c>
      <c r="P779" s="11">
        <v>12932</v>
      </c>
      <c r="Q779" s="11">
        <f t="shared" si="41"/>
        <v>12596</v>
      </c>
      <c r="R779" s="11">
        <f t="shared" si="30"/>
        <v>5191</v>
      </c>
    </row>
    <row r="780" spans="1:18" ht="12.75" x14ac:dyDescent="0.2">
      <c r="A780" s="8">
        <v>45847.761891331014</v>
      </c>
      <c r="B780" s="9">
        <v>225</v>
      </c>
      <c r="C780" s="10">
        <v>45847</v>
      </c>
      <c r="D780" s="11" t="s">
        <v>27</v>
      </c>
      <c r="E780" s="12">
        <f t="shared" si="36"/>
        <v>122</v>
      </c>
      <c r="F780" s="11" t="str">
        <f t="shared" si="37"/>
        <v>DIESEL COMUM</v>
      </c>
      <c r="G780" s="11">
        <v>14862555000157</v>
      </c>
      <c r="H780" s="11">
        <v>145</v>
      </c>
      <c r="I780" s="11">
        <v>5.49</v>
      </c>
      <c r="J780" s="11">
        <f t="shared" si="38"/>
        <v>796.05000000000007</v>
      </c>
      <c r="K780" s="11">
        <v>120242</v>
      </c>
      <c r="L780" s="11"/>
      <c r="M780" s="11"/>
      <c r="N780" s="11" t="s">
        <v>40</v>
      </c>
      <c r="O780" s="11" t="s">
        <v>20</v>
      </c>
      <c r="P780" s="11">
        <v>13077</v>
      </c>
      <c r="Q780" s="11">
        <f t="shared" si="41"/>
        <v>12982</v>
      </c>
      <c r="R780" s="11">
        <f t="shared" si="30"/>
        <v>5046</v>
      </c>
    </row>
    <row r="781" spans="1:18" ht="12.75" x14ac:dyDescent="0.2">
      <c r="A781" s="15">
        <v>45847.76242554398</v>
      </c>
      <c r="B781" s="16">
        <v>226</v>
      </c>
      <c r="C781" s="10">
        <v>45847</v>
      </c>
      <c r="D781" s="11" t="s">
        <v>36</v>
      </c>
      <c r="E781" s="12">
        <f t="shared" si="36"/>
        <v>122</v>
      </c>
      <c r="F781" s="11" t="str">
        <f t="shared" si="37"/>
        <v>DIESEL COMUM</v>
      </c>
      <c r="G781" s="11">
        <v>14862555000157</v>
      </c>
      <c r="H781" s="11">
        <v>108</v>
      </c>
      <c r="I781" s="11">
        <v>5.49</v>
      </c>
      <c r="J781" s="11">
        <f t="shared" si="38"/>
        <v>592.92000000000007</v>
      </c>
      <c r="K781" s="11">
        <v>50092</v>
      </c>
      <c r="L781" s="11"/>
      <c r="M781" s="11"/>
      <c r="N781" s="11" t="s">
        <v>40</v>
      </c>
      <c r="O781" s="11" t="s">
        <v>20</v>
      </c>
      <c r="P781" s="11">
        <v>13185</v>
      </c>
      <c r="Q781" s="11">
        <f t="shared" si="41"/>
        <v>13040</v>
      </c>
      <c r="R781" s="11">
        <f t="shared" si="30"/>
        <v>4938</v>
      </c>
    </row>
    <row r="782" spans="1:18" ht="12.75" x14ac:dyDescent="0.2">
      <c r="A782" s="8">
        <v>45847.762926689815</v>
      </c>
      <c r="B782" s="9">
        <v>227</v>
      </c>
      <c r="C782" s="10">
        <v>45847</v>
      </c>
      <c r="D782" s="11" t="s">
        <v>23</v>
      </c>
      <c r="E782" s="12">
        <f t="shared" si="36"/>
        <v>122</v>
      </c>
      <c r="F782" s="11" t="str">
        <f t="shared" si="37"/>
        <v>DIESEL COMUM</v>
      </c>
      <c r="G782" s="11">
        <v>14862555000157</v>
      </c>
      <c r="H782" s="11">
        <v>70</v>
      </c>
      <c r="I782" s="11">
        <v>5.49</v>
      </c>
      <c r="J782" s="11">
        <f t="shared" si="38"/>
        <v>384.3</v>
      </c>
      <c r="K782" s="11">
        <v>751651</v>
      </c>
      <c r="L782" s="11"/>
      <c r="M782" s="11"/>
      <c r="N782" s="11" t="s">
        <v>40</v>
      </c>
      <c r="O782" s="11" t="s">
        <v>20</v>
      </c>
      <c r="P782" s="11">
        <v>13255</v>
      </c>
      <c r="Q782" s="11">
        <f t="shared" si="41"/>
        <v>13147</v>
      </c>
      <c r="R782" s="11">
        <f t="shared" si="30"/>
        <v>4868</v>
      </c>
    </row>
    <row r="783" spans="1:18" ht="12.75" x14ac:dyDescent="0.2">
      <c r="A783" s="15">
        <v>45847.773660347222</v>
      </c>
      <c r="B783" s="16">
        <v>228</v>
      </c>
      <c r="C783" s="10">
        <v>45847</v>
      </c>
      <c r="D783" s="11" t="s">
        <v>30</v>
      </c>
      <c r="E783" s="12">
        <f t="shared" si="36"/>
        <v>122</v>
      </c>
      <c r="F783" s="11" t="str">
        <f t="shared" si="37"/>
        <v>DIESEL COMUM</v>
      </c>
      <c r="G783" s="11">
        <v>14862555000157</v>
      </c>
      <c r="H783" s="11">
        <v>23</v>
      </c>
      <c r="I783" s="11">
        <v>5.49</v>
      </c>
      <c r="J783" s="11">
        <f t="shared" si="38"/>
        <v>126.27000000000001</v>
      </c>
      <c r="K783" s="11">
        <v>259234</v>
      </c>
      <c r="L783" s="11"/>
      <c r="M783" s="11"/>
      <c r="N783" s="11" t="s">
        <v>40</v>
      </c>
      <c r="O783" s="11" t="s">
        <v>20</v>
      </c>
      <c r="P783" s="11">
        <v>13278</v>
      </c>
      <c r="Q783" s="11">
        <f t="shared" si="41"/>
        <v>13208</v>
      </c>
      <c r="R783" s="11">
        <f t="shared" si="30"/>
        <v>4845</v>
      </c>
    </row>
    <row r="784" spans="1:18" ht="12.75" x14ac:dyDescent="0.2">
      <c r="A784" s="8">
        <v>45848.362008854165</v>
      </c>
      <c r="B784" s="9">
        <v>229</v>
      </c>
      <c r="C784" s="10">
        <v>45848</v>
      </c>
      <c r="D784" s="11" t="s">
        <v>21</v>
      </c>
      <c r="E784" s="12">
        <f t="shared" si="36"/>
        <v>122</v>
      </c>
      <c r="F784" s="11" t="str">
        <f t="shared" si="37"/>
        <v>DIESEL COMUM</v>
      </c>
      <c r="G784" s="11">
        <v>14862555000157</v>
      </c>
      <c r="H784" s="11">
        <v>73</v>
      </c>
      <c r="I784" s="11">
        <v>5.49</v>
      </c>
      <c r="J784" s="11">
        <f t="shared" si="38"/>
        <v>400.77000000000004</v>
      </c>
      <c r="K784" s="11">
        <v>412798.9</v>
      </c>
      <c r="L784" s="11"/>
      <c r="M784" s="11"/>
      <c r="N784" s="11" t="s">
        <v>92</v>
      </c>
      <c r="O784" s="11" t="s">
        <v>20</v>
      </c>
      <c r="P784" s="11">
        <v>13351</v>
      </c>
      <c r="Q784" s="11">
        <f t="shared" si="41"/>
        <v>13328</v>
      </c>
      <c r="R784" s="11">
        <f t="shared" si="30"/>
        <v>4772</v>
      </c>
    </row>
    <row r="785" spans="1:18" ht="12.75" x14ac:dyDescent="0.2">
      <c r="A785" s="15">
        <v>45848.445072719907</v>
      </c>
      <c r="B785" s="16">
        <v>230</v>
      </c>
      <c r="C785" s="10">
        <v>45848</v>
      </c>
      <c r="D785" s="11" t="s">
        <v>26</v>
      </c>
      <c r="E785" s="12">
        <f t="shared" si="36"/>
        <v>122</v>
      </c>
      <c r="F785" s="11" t="str">
        <f t="shared" si="37"/>
        <v>DIESEL COMUM</v>
      </c>
      <c r="G785" s="11">
        <v>14862555000157</v>
      </c>
      <c r="H785" s="11">
        <v>189</v>
      </c>
      <c r="I785" s="11">
        <v>5.49</v>
      </c>
      <c r="J785" s="11">
        <f t="shared" si="38"/>
        <v>1037.6100000000001</v>
      </c>
      <c r="K785" s="11">
        <v>460357</v>
      </c>
      <c r="L785" s="11"/>
      <c r="M785" s="11"/>
      <c r="N785" s="11" t="s">
        <v>50</v>
      </c>
      <c r="O785" s="11" t="s">
        <v>20</v>
      </c>
      <c r="P785" s="11">
        <v>13539</v>
      </c>
      <c r="Q785" s="11">
        <f t="shared" si="41"/>
        <v>13467</v>
      </c>
      <c r="R785" s="11">
        <f t="shared" si="30"/>
        <v>4583</v>
      </c>
    </row>
    <row r="786" spans="1:18" ht="12.75" x14ac:dyDescent="0.2">
      <c r="A786" s="8">
        <v>45848.58252314815</v>
      </c>
      <c r="B786" s="9">
        <v>231</v>
      </c>
      <c r="C786" s="10">
        <v>45848</v>
      </c>
      <c r="D786" s="11" t="s">
        <v>46</v>
      </c>
      <c r="E786" s="12">
        <f t="shared" si="36"/>
        <v>122</v>
      </c>
      <c r="F786" s="11" t="str">
        <f t="shared" si="37"/>
        <v>DIESEL COMUM</v>
      </c>
      <c r="G786" s="11">
        <v>14862555000157</v>
      </c>
      <c r="H786" s="11">
        <v>472</v>
      </c>
      <c r="I786" s="11">
        <v>5.49</v>
      </c>
      <c r="J786" s="11">
        <f t="shared" si="38"/>
        <v>2591.2800000000002</v>
      </c>
      <c r="K786" s="11">
        <v>96475</v>
      </c>
      <c r="L786" s="11"/>
      <c r="M786" s="11"/>
      <c r="N786" s="11" t="s">
        <v>40</v>
      </c>
      <c r="O786" s="11" t="s">
        <v>20</v>
      </c>
      <c r="P786" s="11">
        <v>14011</v>
      </c>
      <c r="Q786" s="11">
        <f t="shared" ref="Q786:Q788" si="42">P783+H786</f>
        <v>13750</v>
      </c>
      <c r="R786" s="11">
        <f t="shared" ref="R786:R795" si="43">IF(O786="Entrada",R784+H786,IF(O786="Saída",R784-H786))</f>
        <v>4300</v>
      </c>
    </row>
    <row r="787" spans="1:18" ht="12.75" x14ac:dyDescent="0.2">
      <c r="A787" s="15">
        <v>45848.718708599539</v>
      </c>
      <c r="B787" s="16">
        <v>232</v>
      </c>
      <c r="C787" s="10">
        <v>45848</v>
      </c>
      <c r="D787" s="11" t="s">
        <v>24</v>
      </c>
      <c r="E787" s="12">
        <f t="shared" si="36"/>
        <v>122</v>
      </c>
      <c r="F787" s="11" t="str">
        <f t="shared" si="37"/>
        <v>DIESEL COMUM</v>
      </c>
      <c r="G787" s="11">
        <v>14862555000157</v>
      </c>
      <c r="H787" s="11">
        <v>214</v>
      </c>
      <c r="I787" s="11">
        <v>5.49</v>
      </c>
      <c r="J787" s="11">
        <f t="shared" si="38"/>
        <v>1174.8600000000001</v>
      </c>
      <c r="K787" s="11">
        <v>483343</v>
      </c>
      <c r="L787" s="11"/>
      <c r="M787" s="11"/>
      <c r="N787" s="11" t="s">
        <v>92</v>
      </c>
      <c r="O787" s="11" t="s">
        <v>20</v>
      </c>
      <c r="P787" s="11">
        <v>14226</v>
      </c>
      <c r="Q787" s="11">
        <f t="shared" si="42"/>
        <v>13565</v>
      </c>
      <c r="R787" s="11">
        <f t="shared" si="43"/>
        <v>4369</v>
      </c>
    </row>
    <row r="788" spans="1:18" ht="12.75" x14ac:dyDescent="0.2">
      <c r="A788" s="8">
        <v>45849.32666924769</v>
      </c>
      <c r="B788" s="9">
        <v>233</v>
      </c>
      <c r="C788" s="10">
        <v>45849</v>
      </c>
      <c r="D788" s="11" t="s">
        <v>35</v>
      </c>
      <c r="E788" s="12">
        <f t="shared" si="36"/>
        <v>122</v>
      </c>
      <c r="F788" s="11" t="str">
        <f t="shared" si="37"/>
        <v>DIESEL COMUM</v>
      </c>
      <c r="G788" s="11">
        <v>14862555000157</v>
      </c>
      <c r="H788" s="11">
        <v>592</v>
      </c>
      <c r="I788" s="11">
        <v>5.49</v>
      </c>
      <c r="J788" s="11">
        <f t="shared" si="38"/>
        <v>3250.08</v>
      </c>
      <c r="K788" s="11">
        <v>54966</v>
      </c>
      <c r="L788" s="11"/>
      <c r="M788" s="11"/>
      <c r="N788" s="11" t="s">
        <v>92</v>
      </c>
      <c r="O788" s="11" t="s">
        <v>20</v>
      </c>
      <c r="P788" s="11">
        <v>14817</v>
      </c>
      <c r="Q788" s="11">
        <f t="shared" si="42"/>
        <v>14131</v>
      </c>
      <c r="R788" s="11">
        <f t="shared" si="43"/>
        <v>3708</v>
      </c>
    </row>
    <row r="789" spans="1:18" ht="12.75" x14ac:dyDescent="0.2">
      <c r="A789" s="15">
        <v>45849.347283333336</v>
      </c>
      <c r="B789" s="16">
        <v>234</v>
      </c>
      <c r="C789" s="10">
        <v>45849</v>
      </c>
      <c r="D789" s="11" t="s">
        <v>44</v>
      </c>
      <c r="E789" s="12">
        <f t="shared" si="36"/>
        <v>122</v>
      </c>
      <c r="F789" s="11" t="str">
        <f t="shared" si="37"/>
        <v>DIESEL COMUM</v>
      </c>
      <c r="G789" s="11">
        <v>14862555000157</v>
      </c>
      <c r="H789" s="11">
        <v>63</v>
      </c>
      <c r="I789" s="11">
        <v>5.49</v>
      </c>
      <c r="J789" s="11">
        <f t="shared" si="38"/>
        <v>345.87</v>
      </c>
      <c r="K789" s="11">
        <v>80589</v>
      </c>
      <c r="L789" s="11"/>
      <c r="M789" s="11"/>
      <c r="N789" s="11" t="s">
        <v>92</v>
      </c>
      <c r="O789" s="11" t="s">
        <v>20</v>
      </c>
      <c r="P789" s="11">
        <v>14880</v>
      </c>
      <c r="Q789" s="11">
        <f t="shared" ref="Q789:Q795" si="44">P787+H789</f>
        <v>14289</v>
      </c>
      <c r="R789" s="11">
        <f t="shared" si="43"/>
        <v>4306</v>
      </c>
    </row>
    <row r="790" spans="1:18" ht="12.75" x14ac:dyDescent="0.2">
      <c r="A790" s="8">
        <v>45849.426529108794</v>
      </c>
      <c r="B790" s="9">
        <v>235</v>
      </c>
      <c r="C790" s="10">
        <v>45849</v>
      </c>
      <c r="D790" s="11" t="s">
        <v>29</v>
      </c>
      <c r="E790" s="12">
        <f t="shared" si="36"/>
        <v>122</v>
      </c>
      <c r="F790" s="11" t="str">
        <f t="shared" si="37"/>
        <v>DIESEL COMUM</v>
      </c>
      <c r="G790" s="11">
        <v>14862555000157</v>
      </c>
      <c r="H790" s="11">
        <v>134</v>
      </c>
      <c r="I790" s="11">
        <v>5.49</v>
      </c>
      <c r="J790" s="11">
        <f t="shared" si="38"/>
        <v>735.66000000000008</v>
      </c>
      <c r="K790" s="11">
        <v>278872</v>
      </c>
      <c r="L790" s="11"/>
      <c r="M790" s="11"/>
      <c r="N790" s="11" t="s">
        <v>92</v>
      </c>
      <c r="O790" s="11" t="s">
        <v>20</v>
      </c>
      <c r="P790" s="11">
        <v>15015</v>
      </c>
      <c r="Q790" s="11">
        <f t="shared" si="44"/>
        <v>14951</v>
      </c>
      <c r="R790" s="11">
        <f t="shared" si="43"/>
        <v>3574</v>
      </c>
    </row>
    <row r="791" spans="1:18" ht="12.75" x14ac:dyDescent="0.2">
      <c r="A791" s="15">
        <v>45849.430428969907</v>
      </c>
      <c r="B791" s="16">
        <v>236</v>
      </c>
      <c r="C791" s="10">
        <v>45849</v>
      </c>
      <c r="D791" s="11" t="s">
        <v>25</v>
      </c>
      <c r="E791" s="12">
        <f t="shared" si="36"/>
        <v>122</v>
      </c>
      <c r="F791" s="11" t="str">
        <f t="shared" si="37"/>
        <v>DIESEL COMUM</v>
      </c>
      <c r="G791" s="11">
        <v>14862555000157</v>
      </c>
      <c r="H791" s="11">
        <v>35</v>
      </c>
      <c r="I791" s="11">
        <v>5.49</v>
      </c>
      <c r="J791" s="11">
        <f t="shared" si="38"/>
        <v>192.15</v>
      </c>
      <c r="K791" s="11">
        <v>530053</v>
      </c>
      <c r="L791" s="11"/>
      <c r="M791" s="11"/>
      <c r="N791" s="11" t="s">
        <v>92</v>
      </c>
      <c r="O791" s="11" t="s">
        <v>20</v>
      </c>
      <c r="P791" s="11">
        <v>15050</v>
      </c>
      <c r="Q791" s="11">
        <f t="shared" si="44"/>
        <v>14915</v>
      </c>
      <c r="R791" s="11">
        <f t="shared" si="43"/>
        <v>4271</v>
      </c>
    </row>
    <row r="792" spans="1:18" ht="12.75" x14ac:dyDescent="0.2">
      <c r="A792" s="8">
        <v>45849.479986030092</v>
      </c>
      <c r="B792" s="9">
        <v>237</v>
      </c>
      <c r="C792" s="10">
        <v>45849</v>
      </c>
      <c r="D792" s="11" t="s">
        <v>53</v>
      </c>
      <c r="E792" s="12">
        <f t="shared" si="36"/>
        <v>122</v>
      </c>
      <c r="F792" s="11" t="str">
        <f t="shared" si="37"/>
        <v>DIESEL COMUM</v>
      </c>
      <c r="G792" s="11">
        <v>14862555000157</v>
      </c>
      <c r="H792" s="11">
        <v>201</v>
      </c>
      <c r="I792" s="11">
        <v>5.49</v>
      </c>
      <c r="J792" s="11">
        <f t="shared" si="38"/>
        <v>1103.49</v>
      </c>
      <c r="K792" s="11">
        <v>159394</v>
      </c>
      <c r="L792" s="11"/>
      <c r="M792" s="11"/>
      <c r="N792" s="11" t="s">
        <v>92</v>
      </c>
      <c r="O792" s="11" t="s">
        <v>20</v>
      </c>
      <c r="P792" s="11">
        <v>15251</v>
      </c>
      <c r="Q792" s="11">
        <f t="shared" si="44"/>
        <v>15216</v>
      </c>
      <c r="R792" s="11">
        <f t="shared" si="43"/>
        <v>3373</v>
      </c>
    </row>
    <row r="793" spans="1:18" ht="12.75" x14ac:dyDescent="0.2">
      <c r="A793" s="15">
        <v>45849.626244768515</v>
      </c>
      <c r="B793" s="16">
        <v>238</v>
      </c>
      <c r="C793" s="10">
        <v>45849</v>
      </c>
      <c r="D793" s="11" t="s">
        <v>18</v>
      </c>
      <c r="E793" s="12">
        <f t="shared" si="36"/>
        <v>122</v>
      </c>
      <c r="F793" s="11" t="str">
        <f t="shared" si="37"/>
        <v>DIESEL COMUM</v>
      </c>
      <c r="G793" s="11">
        <v>14862555000157</v>
      </c>
      <c r="H793" s="11">
        <v>228</v>
      </c>
      <c r="I793" s="11">
        <v>5.49</v>
      </c>
      <c r="J793" s="11">
        <f t="shared" si="38"/>
        <v>1251.72</v>
      </c>
      <c r="K793" s="11">
        <v>845318</v>
      </c>
      <c r="L793" s="11"/>
      <c r="M793" s="11"/>
      <c r="N793" s="11" t="s">
        <v>92</v>
      </c>
      <c r="O793" s="11" t="s">
        <v>20</v>
      </c>
      <c r="P793" s="11">
        <v>15479</v>
      </c>
      <c r="Q793" s="11">
        <f t="shared" si="44"/>
        <v>15278</v>
      </c>
      <c r="R793" s="11">
        <f t="shared" si="43"/>
        <v>4043</v>
      </c>
    </row>
    <row r="794" spans="1:18" ht="12.75" x14ac:dyDescent="0.2">
      <c r="A794" s="8">
        <v>45849.629177581017</v>
      </c>
      <c r="B794" s="9">
        <v>239</v>
      </c>
      <c r="C794" s="10">
        <v>45849</v>
      </c>
      <c r="D794" s="11" t="s">
        <v>38</v>
      </c>
      <c r="E794" s="12">
        <f t="shared" si="36"/>
        <v>122</v>
      </c>
      <c r="F794" s="11" t="str">
        <f t="shared" si="37"/>
        <v>DIESEL COMUM</v>
      </c>
      <c r="G794" s="11">
        <v>14862555000157</v>
      </c>
      <c r="H794" s="11">
        <v>86</v>
      </c>
      <c r="I794" s="11">
        <v>5.49</v>
      </c>
      <c r="J794" s="11">
        <f t="shared" si="38"/>
        <v>472.14000000000004</v>
      </c>
      <c r="K794" s="11">
        <v>204223</v>
      </c>
      <c r="L794" s="11"/>
      <c r="M794" s="11"/>
      <c r="N794" s="11" t="s">
        <v>92</v>
      </c>
      <c r="O794" s="11" t="s">
        <v>20</v>
      </c>
      <c r="P794" s="11">
        <v>15564</v>
      </c>
      <c r="Q794" s="11">
        <f t="shared" si="44"/>
        <v>15337</v>
      </c>
      <c r="R794" s="11">
        <f t="shared" si="43"/>
        <v>3287</v>
      </c>
    </row>
    <row r="795" spans="1:18" ht="12.75" x14ac:dyDescent="0.2">
      <c r="A795" s="15">
        <v>45852.486657534726</v>
      </c>
      <c r="B795" s="16">
        <v>240</v>
      </c>
      <c r="C795" s="10">
        <v>45852</v>
      </c>
      <c r="D795" s="11" t="s">
        <v>52</v>
      </c>
      <c r="E795" s="12">
        <f t="shared" si="36"/>
        <v>122</v>
      </c>
      <c r="F795" s="11" t="str">
        <f t="shared" si="37"/>
        <v>DIESEL COMUM</v>
      </c>
      <c r="G795" s="11">
        <v>14862555000157</v>
      </c>
      <c r="H795" s="11">
        <v>438</v>
      </c>
      <c r="I795" s="11">
        <v>5.49</v>
      </c>
      <c r="J795" s="11">
        <f t="shared" si="38"/>
        <v>2404.62</v>
      </c>
      <c r="K795" s="11">
        <v>120567</v>
      </c>
      <c r="L795" s="11"/>
      <c r="M795" s="11"/>
      <c r="N795" s="11" t="s">
        <v>92</v>
      </c>
      <c r="O795" s="11" t="s">
        <v>20</v>
      </c>
      <c r="P795" s="11">
        <v>16002</v>
      </c>
      <c r="Q795" s="11">
        <f t="shared" si="44"/>
        <v>15917</v>
      </c>
      <c r="R795" s="11">
        <f t="shared" si="43"/>
        <v>3605</v>
      </c>
    </row>
    <row r="796" spans="1:18" ht="12.75" x14ac:dyDescent="0.2">
      <c r="A796" s="8">
        <v>45852.561689814815</v>
      </c>
      <c r="B796" s="9">
        <v>241</v>
      </c>
      <c r="C796" s="10">
        <v>45852</v>
      </c>
      <c r="D796" s="11" t="s">
        <v>27</v>
      </c>
      <c r="E796" s="12">
        <f t="shared" si="36"/>
        <v>122</v>
      </c>
      <c r="F796" s="11" t="str">
        <f t="shared" si="37"/>
        <v>DIESEL COMUM</v>
      </c>
      <c r="G796" s="11">
        <v>14862555000157</v>
      </c>
      <c r="H796" s="11">
        <v>155</v>
      </c>
      <c r="I796" s="11">
        <v>5.49</v>
      </c>
      <c r="J796" s="11">
        <f t="shared" si="38"/>
        <v>850.95</v>
      </c>
      <c r="K796" s="11">
        <v>121264</v>
      </c>
      <c r="L796" s="11"/>
      <c r="M796" s="11"/>
      <c r="N796" s="11" t="s">
        <v>40</v>
      </c>
      <c r="O796" s="11" t="s">
        <v>20</v>
      </c>
      <c r="P796" s="11">
        <v>16157</v>
      </c>
      <c r="Q796" s="11">
        <f t="shared" ref="Q796:Q806" si="45">P793+H796</f>
        <v>15634</v>
      </c>
      <c r="R796" s="11">
        <f t="shared" ref="R796:R806" si="46">IF(O796="Entrada",R793+H796,IF(O796="Saída",R793-H796))</f>
        <v>3888</v>
      </c>
    </row>
    <row r="797" spans="1:18" ht="12.75" x14ac:dyDescent="0.2">
      <c r="A797" s="15">
        <v>45853.342259456018</v>
      </c>
      <c r="B797" s="16">
        <v>242</v>
      </c>
      <c r="C797" s="10">
        <v>45853</v>
      </c>
      <c r="D797" s="11" t="s">
        <v>25</v>
      </c>
      <c r="E797" s="12">
        <f t="shared" si="36"/>
        <v>122</v>
      </c>
      <c r="F797" s="11" t="str">
        <f t="shared" si="37"/>
        <v>DIESEL COMUM</v>
      </c>
      <c r="G797" s="11">
        <v>14862555000157</v>
      </c>
      <c r="H797" s="11">
        <v>31</v>
      </c>
      <c r="I797" s="11">
        <v>5.49</v>
      </c>
      <c r="J797" s="11">
        <f t="shared" si="38"/>
        <v>170.19</v>
      </c>
      <c r="K797" s="11">
        <v>530634</v>
      </c>
      <c r="L797" s="11"/>
      <c r="M797" s="11"/>
      <c r="N797" s="11" t="s">
        <v>92</v>
      </c>
      <c r="O797" s="11" t="s">
        <v>20</v>
      </c>
      <c r="P797" s="11">
        <v>16189</v>
      </c>
      <c r="Q797" s="11">
        <f t="shared" si="45"/>
        <v>15595</v>
      </c>
      <c r="R797" s="11">
        <f t="shared" si="46"/>
        <v>3256</v>
      </c>
    </row>
    <row r="798" spans="1:18" ht="12.75" x14ac:dyDescent="0.2">
      <c r="A798" s="8">
        <v>45853.420963113429</v>
      </c>
      <c r="B798" s="9">
        <v>243</v>
      </c>
      <c r="C798" s="10">
        <v>45853</v>
      </c>
      <c r="D798" s="11" t="s">
        <v>21</v>
      </c>
      <c r="E798" s="12">
        <f t="shared" si="36"/>
        <v>122</v>
      </c>
      <c r="F798" s="11" t="str">
        <f t="shared" si="37"/>
        <v>DIESEL COMUM</v>
      </c>
      <c r="G798" s="11">
        <v>14862555000157</v>
      </c>
      <c r="H798" s="11">
        <v>85</v>
      </c>
      <c r="I798" s="11">
        <v>5.49</v>
      </c>
      <c r="J798" s="11">
        <f t="shared" si="38"/>
        <v>466.65000000000003</v>
      </c>
      <c r="K798" s="11">
        <v>413099</v>
      </c>
      <c r="L798" s="11"/>
      <c r="M798" s="11"/>
      <c r="N798" s="11" t="s">
        <v>92</v>
      </c>
      <c r="O798" s="11" t="s">
        <v>20</v>
      </c>
      <c r="P798" s="11">
        <v>16274</v>
      </c>
      <c r="Q798" s="11">
        <f t="shared" si="45"/>
        <v>16087</v>
      </c>
      <c r="R798" s="11">
        <f t="shared" si="46"/>
        <v>3520</v>
      </c>
    </row>
    <row r="799" spans="1:18" ht="12.75" x14ac:dyDescent="0.2">
      <c r="A799" s="15">
        <v>45853.720895486113</v>
      </c>
      <c r="B799" s="16">
        <v>244</v>
      </c>
      <c r="C799" s="10">
        <v>45853</v>
      </c>
      <c r="D799" s="11" t="s">
        <v>36</v>
      </c>
      <c r="E799" s="12">
        <f t="shared" si="36"/>
        <v>122</v>
      </c>
      <c r="F799" s="11" t="str">
        <f t="shared" si="37"/>
        <v>DIESEL COMUM</v>
      </c>
      <c r="G799" s="11">
        <v>14862555000157</v>
      </c>
      <c r="H799" s="11">
        <v>100</v>
      </c>
      <c r="I799" s="11">
        <v>5.49</v>
      </c>
      <c r="J799" s="11">
        <f t="shared" si="38"/>
        <v>549</v>
      </c>
      <c r="K799" s="11">
        <v>502139</v>
      </c>
      <c r="L799" s="11"/>
      <c r="M799" s="11"/>
      <c r="N799" s="11" t="s">
        <v>40</v>
      </c>
      <c r="O799" s="11" t="s">
        <v>20</v>
      </c>
      <c r="P799" s="11">
        <v>16374</v>
      </c>
      <c r="Q799" s="11">
        <f t="shared" si="45"/>
        <v>16257</v>
      </c>
      <c r="R799" s="11">
        <f t="shared" si="46"/>
        <v>3788</v>
      </c>
    </row>
    <row r="800" spans="1:18" ht="12.75" x14ac:dyDescent="0.2">
      <c r="A800" s="8">
        <v>45853.721319606484</v>
      </c>
      <c r="B800" s="9">
        <v>245</v>
      </c>
      <c r="C800" s="10">
        <v>45853</v>
      </c>
      <c r="D800" s="11" t="s">
        <v>32</v>
      </c>
      <c r="E800" s="12">
        <f t="shared" si="36"/>
        <v>122</v>
      </c>
      <c r="F800" s="11" t="str">
        <f t="shared" si="37"/>
        <v>DIESEL COMUM</v>
      </c>
      <c r="G800" s="11">
        <v>14862555000157</v>
      </c>
      <c r="H800" s="11">
        <v>375</v>
      </c>
      <c r="I800" s="11">
        <v>5.49</v>
      </c>
      <c r="J800" s="11">
        <f t="shared" si="38"/>
        <v>2058.75</v>
      </c>
      <c r="K800" s="11">
        <v>30138</v>
      </c>
      <c r="L800" s="11"/>
      <c r="M800" s="11"/>
      <c r="N800" s="11" t="s">
        <v>40</v>
      </c>
      <c r="O800" s="11" t="s">
        <v>20</v>
      </c>
      <c r="P800" s="11">
        <v>16749</v>
      </c>
      <c r="Q800" s="11">
        <f t="shared" si="45"/>
        <v>16564</v>
      </c>
      <c r="R800" s="11">
        <f t="shared" si="46"/>
        <v>2881</v>
      </c>
    </row>
    <row r="801" spans="1:18" ht="12.75" x14ac:dyDescent="0.2">
      <c r="A801" s="15">
        <v>45853.721656620372</v>
      </c>
      <c r="B801" s="16">
        <v>246</v>
      </c>
      <c r="C801" s="10">
        <v>45853</v>
      </c>
      <c r="D801" s="11" t="s">
        <v>39</v>
      </c>
      <c r="E801" s="12">
        <f t="shared" si="36"/>
        <v>122</v>
      </c>
      <c r="F801" s="11" t="str">
        <f t="shared" si="37"/>
        <v>DIESEL COMUM</v>
      </c>
      <c r="G801" s="11">
        <v>14862555000157</v>
      </c>
      <c r="H801" s="11">
        <v>17</v>
      </c>
      <c r="I801" s="11">
        <v>5.49</v>
      </c>
      <c r="J801" s="11">
        <f t="shared" si="38"/>
        <v>93.33</v>
      </c>
      <c r="K801" s="11" t="s">
        <v>39</v>
      </c>
      <c r="L801" s="11"/>
      <c r="M801" s="11"/>
      <c r="N801" s="11" t="s">
        <v>40</v>
      </c>
      <c r="O801" s="11" t="s">
        <v>20</v>
      </c>
      <c r="P801" s="11">
        <v>16756</v>
      </c>
      <c r="Q801" s="11">
        <f t="shared" si="45"/>
        <v>16291</v>
      </c>
      <c r="R801" s="11">
        <f t="shared" si="46"/>
        <v>3503</v>
      </c>
    </row>
    <row r="802" spans="1:18" ht="12.75" x14ac:dyDescent="0.2">
      <c r="A802" s="8">
        <v>45854.380975520835</v>
      </c>
      <c r="B802" s="9">
        <v>247</v>
      </c>
      <c r="C802" s="10">
        <v>45854</v>
      </c>
      <c r="D802" s="11" t="s">
        <v>30</v>
      </c>
      <c r="E802" s="12">
        <f t="shared" si="36"/>
        <v>122</v>
      </c>
      <c r="F802" s="11" t="str">
        <f t="shared" si="37"/>
        <v>DIESEL COMUM</v>
      </c>
      <c r="G802" s="11">
        <v>14862555000157</v>
      </c>
      <c r="H802" s="11">
        <v>14</v>
      </c>
      <c r="I802" s="11">
        <v>5.49</v>
      </c>
      <c r="J802" s="11">
        <f t="shared" si="38"/>
        <v>76.86</v>
      </c>
      <c r="K802" s="11">
        <v>261039</v>
      </c>
      <c r="L802" s="11"/>
      <c r="M802" s="11"/>
      <c r="N802" s="11" t="s">
        <v>50</v>
      </c>
      <c r="O802" s="11" t="s">
        <v>20</v>
      </c>
      <c r="P802" s="11">
        <v>16930</v>
      </c>
      <c r="Q802" s="11">
        <f t="shared" si="45"/>
        <v>16388</v>
      </c>
      <c r="R802" s="11">
        <f t="shared" si="46"/>
        <v>3774</v>
      </c>
    </row>
    <row r="803" spans="1:18" ht="12.75" x14ac:dyDescent="0.2">
      <c r="A803" s="15">
        <v>45854.383385995374</v>
      </c>
      <c r="B803" s="16">
        <v>248</v>
      </c>
      <c r="C803" s="10">
        <v>45854</v>
      </c>
      <c r="D803" s="11" t="s">
        <v>38</v>
      </c>
      <c r="E803" s="12">
        <f t="shared" si="36"/>
        <v>122</v>
      </c>
      <c r="F803" s="11" t="str">
        <f t="shared" si="37"/>
        <v>DIESEL COMUM</v>
      </c>
      <c r="G803" s="11">
        <v>14862555000157</v>
      </c>
      <c r="H803" s="11">
        <v>97</v>
      </c>
      <c r="I803" s="11">
        <v>5.49</v>
      </c>
      <c r="J803" s="11">
        <f t="shared" si="38"/>
        <v>532.53</v>
      </c>
      <c r="K803" s="11">
        <v>205113</v>
      </c>
      <c r="L803" s="11"/>
      <c r="M803" s="11"/>
      <c r="N803" s="11" t="s">
        <v>50</v>
      </c>
      <c r="O803" s="11" t="s">
        <v>20</v>
      </c>
      <c r="P803" s="11">
        <v>17027</v>
      </c>
      <c r="Q803" s="11">
        <f t="shared" si="45"/>
        <v>16846</v>
      </c>
      <c r="R803" s="11">
        <f t="shared" si="46"/>
        <v>2784</v>
      </c>
    </row>
    <row r="804" spans="1:18" ht="12.75" x14ac:dyDescent="0.2">
      <c r="A804" s="8">
        <v>45854.387003321761</v>
      </c>
      <c r="B804" s="9">
        <v>249</v>
      </c>
      <c r="C804" s="10">
        <v>45854</v>
      </c>
      <c r="D804" s="11" t="s">
        <v>36</v>
      </c>
      <c r="E804" s="12">
        <f t="shared" si="36"/>
        <v>122</v>
      </c>
      <c r="F804" s="11" t="str">
        <f t="shared" si="37"/>
        <v>DIESEL COMUM</v>
      </c>
      <c r="G804" s="11">
        <v>14862555000157</v>
      </c>
      <c r="H804" s="11">
        <v>50</v>
      </c>
      <c r="I804" s="11">
        <v>5.49</v>
      </c>
      <c r="J804" s="11">
        <f t="shared" si="38"/>
        <v>274.5</v>
      </c>
      <c r="K804" s="11">
        <v>502438</v>
      </c>
      <c r="L804" s="11"/>
      <c r="M804" s="11"/>
      <c r="N804" s="11" t="s">
        <v>50</v>
      </c>
      <c r="O804" s="11" t="s">
        <v>20</v>
      </c>
      <c r="P804" s="11">
        <v>17078</v>
      </c>
      <c r="Q804" s="11">
        <f t="shared" si="45"/>
        <v>16806</v>
      </c>
      <c r="R804" s="11">
        <f t="shared" si="46"/>
        <v>3453</v>
      </c>
    </row>
    <row r="805" spans="1:18" ht="12.75" x14ac:dyDescent="0.2">
      <c r="A805" s="15">
        <v>45854.393990115743</v>
      </c>
      <c r="B805" s="16">
        <v>250</v>
      </c>
      <c r="C805" s="10">
        <v>45854</v>
      </c>
      <c r="D805" s="11" t="s">
        <v>53</v>
      </c>
      <c r="E805" s="12">
        <f t="shared" si="36"/>
        <v>122</v>
      </c>
      <c r="F805" s="11" t="str">
        <f t="shared" si="37"/>
        <v>DIESEL COMUM</v>
      </c>
      <c r="G805" s="11">
        <v>14862555000157</v>
      </c>
      <c r="H805" s="11">
        <v>120</v>
      </c>
      <c r="I805" s="11">
        <v>5.49</v>
      </c>
      <c r="J805" s="11">
        <f t="shared" si="38"/>
        <v>658.80000000000007</v>
      </c>
      <c r="K805" s="11">
        <v>159764</v>
      </c>
      <c r="L805" s="11"/>
      <c r="M805" s="11"/>
      <c r="N805" s="11" t="s">
        <v>50</v>
      </c>
      <c r="O805" s="11" t="s">
        <v>20</v>
      </c>
      <c r="P805" s="11">
        <v>17198</v>
      </c>
      <c r="Q805" s="11">
        <f t="shared" si="45"/>
        <v>17050</v>
      </c>
      <c r="R805" s="11">
        <f t="shared" si="46"/>
        <v>3654</v>
      </c>
    </row>
    <row r="806" spans="1:18" ht="12.75" x14ac:dyDescent="0.2">
      <c r="A806" s="8">
        <v>45854.401096643516</v>
      </c>
      <c r="B806" s="9">
        <v>251</v>
      </c>
      <c r="C806" s="10">
        <v>45854</v>
      </c>
      <c r="D806" s="11" t="s">
        <v>96</v>
      </c>
      <c r="E806" s="12">
        <f t="shared" si="36"/>
        <v>122</v>
      </c>
      <c r="F806" s="11" t="str">
        <f t="shared" si="37"/>
        <v>DIESEL COMUM</v>
      </c>
      <c r="G806" s="11">
        <v>14862555000157</v>
      </c>
      <c r="H806" s="11">
        <v>262</v>
      </c>
      <c r="I806" s="11">
        <v>5.49</v>
      </c>
      <c r="J806" s="11">
        <f t="shared" si="38"/>
        <v>1438.38</v>
      </c>
      <c r="K806" s="11">
        <v>214766</v>
      </c>
      <c r="L806" s="11"/>
      <c r="M806" s="11"/>
      <c r="N806" s="11" t="s">
        <v>50</v>
      </c>
      <c r="O806" s="11" t="s">
        <v>20</v>
      </c>
      <c r="P806" s="11">
        <v>17460</v>
      </c>
      <c r="Q806" s="11">
        <f t="shared" si="45"/>
        <v>17289</v>
      </c>
      <c r="R806" s="11">
        <f t="shared" si="46"/>
        <v>2522</v>
      </c>
    </row>
    <row r="807" spans="1:18" ht="12.75" x14ac:dyDescent="0.2">
      <c r="A807" s="25">
        <v>45859.416666666664</v>
      </c>
      <c r="B807" s="16"/>
      <c r="C807" s="10">
        <v>45859</v>
      </c>
      <c r="D807" s="11" t="s">
        <v>39</v>
      </c>
      <c r="E807" s="12">
        <f t="shared" si="36"/>
        <v>122</v>
      </c>
      <c r="F807" s="11" t="str">
        <f t="shared" si="37"/>
        <v>DIESEL COMUM</v>
      </c>
      <c r="G807" s="11">
        <v>5338747000178</v>
      </c>
      <c r="H807" s="11">
        <v>6000</v>
      </c>
      <c r="I807" s="11">
        <v>5.4</v>
      </c>
      <c r="J807" s="11">
        <f t="shared" si="38"/>
        <v>32400.000000000004</v>
      </c>
      <c r="K807" s="11" t="s">
        <v>39</v>
      </c>
      <c r="L807" s="11"/>
      <c r="M807" s="11"/>
      <c r="N807" s="11" t="s">
        <v>92</v>
      </c>
      <c r="O807" s="11" t="s">
        <v>41</v>
      </c>
      <c r="P807" s="11">
        <v>44</v>
      </c>
      <c r="Q807" s="11">
        <v>0</v>
      </c>
      <c r="R807" s="11">
        <v>6000</v>
      </c>
    </row>
    <row r="808" spans="1:18" ht="12.75" x14ac:dyDescent="0.2">
      <c r="A808" s="8">
        <v>45859.446545335653</v>
      </c>
      <c r="B808" s="9"/>
      <c r="C808" s="10">
        <v>45859</v>
      </c>
      <c r="D808" s="11" t="s">
        <v>103</v>
      </c>
      <c r="E808" s="12">
        <f t="shared" si="36"/>
        <v>122</v>
      </c>
      <c r="F808" s="11" t="str">
        <f t="shared" si="37"/>
        <v>DIESEL COMUM</v>
      </c>
      <c r="G808" s="11"/>
      <c r="H808" s="11">
        <v>87</v>
      </c>
      <c r="I808" s="11">
        <v>5.4</v>
      </c>
      <c r="J808" s="11">
        <f t="shared" si="38"/>
        <v>469.8</v>
      </c>
      <c r="K808" s="11">
        <v>365183</v>
      </c>
      <c r="L808" s="11"/>
      <c r="M808" s="11"/>
      <c r="N808" s="11" t="s">
        <v>92</v>
      </c>
      <c r="O808" s="11" t="s">
        <v>20</v>
      </c>
      <c r="P808" s="11">
        <v>132</v>
      </c>
      <c r="Q808" s="11">
        <f t="shared" ref="Q808:Q833" si="47">P807+H808</f>
        <v>131</v>
      </c>
      <c r="R808" s="11">
        <f t="shared" ref="R808:R832" si="48">IF(O808="Entrada",R807+H808,IF(O808="Saída",R807-H808))</f>
        <v>5913</v>
      </c>
    </row>
    <row r="809" spans="1:18" ht="12.75" x14ac:dyDescent="0.2">
      <c r="A809" s="15">
        <v>45859.654055509258</v>
      </c>
      <c r="B809" s="16"/>
      <c r="C809" s="10">
        <v>45859</v>
      </c>
      <c r="D809" s="11" t="s">
        <v>46</v>
      </c>
      <c r="E809" s="12">
        <f t="shared" si="36"/>
        <v>122</v>
      </c>
      <c r="F809" s="11" t="str">
        <f t="shared" si="37"/>
        <v>DIESEL COMUM</v>
      </c>
      <c r="G809" s="11"/>
      <c r="H809" s="11">
        <v>496</v>
      </c>
      <c r="I809" s="11">
        <v>5.4</v>
      </c>
      <c r="J809" s="11">
        <f t="shared" si="38"/>
        <v>2678.4</v>
      </c>
      <c r="K809" s="11">
        <v>98099</v>
      </c>
      <c r="L809" s="11"/>
      <c r="M809" s="11"/>
      <c r="N809" s="11" t="s">
        <v>92</v>
      </c>
      <c r="O809" s="11" t="s">
        <v>20</v>
      </c>
      <c r="P809" s="11">
        <v>627</v>
      </c>
      <c r="Q809" s="11">
        <f t="shared" si="47"/>
        <v>628</v>
      </c>
      <c r="R809" s="11">
        <f t="shared" si="48"/>
        <v>5417</v>
      </c>
    </row>
    <row r="810" spans="1:18" ht="12.75" x14ac:dyDescent="0.2">
      <c r="A810" s="8">
        <v>45859.723929699074</v>
      </c>
      <c r="B810" s="9"/>
      <c r="C810" s="10">
        <v>45859</v>
      </c>
      <c r="D810" s="11" t="s">
        <v>24</v>
      </c>
      <c r="E810" s="12">
        <f t="shared" si="36"/>
        <v>122</v>
      </c>
      <c r="F810" s="11" t="str">
        <f t="shared" si="37"/>
        <v>DIESEL COMUM</v>
      </c>
      <c r="G810" s="11"/>
      <c r="H810" s="11">
        <v>140</v>
      </c>
      <c r="I810" s="11">
        <v>5.4</v>
      </c>
      <c r="J810" s="11">
        <f t="shared" si="38"/>
        <v>756</v>
      </c>
      <c r="K810" s="11">
        <v>484605</v>
      </c>
      <c r="L810" s="11"/>
      <c r="M810" s="11"/>
      <c r="N810" s="11" t="s">
        <v>92</v>
      </c>
      <c r="O810" s="11" t="s">
        <v>20</v>
      </c>
      <c r="P810" s="11">
        <v>768</v>
      </c>
      <c r="Q810" s="11">
        <f t="shared" si="47"/>
        <v>767</v>
      </c>
      <c r="R810" s="11">
        <f t="shared" si="48"/>
        <v>5277</v>
      </c>
    </row>
    <row r="811" spans="1:18" ht="12.75" x14ac:dyDescent="0.2">
      <c r="A811" s="15">
        <v>45859.736906481485</v>
      </c>
      <c r="B811" s="16"/>
      <c r="C811" s="10">
        <v>45859</v>
      </c>
      <c r="D811" s="11" t="s">
        <v>23</v>
      </c>
      <c r="E811" s="12">
        <f t="shared" si="36"/>
        <v>122</v>
      </c>
      <c r="F811" s="11" t="str">
        <f t="shared" si="37"/>
        <v>DIESEL COMUM</v>
      </c>
      <c r="G811" s="11"/>
      <c r="H811" s="11">
        <v>146</v>
      </c>
      <c r="I811" s="11">
        <v>5.4</v>
      </c>
      <c r="J811" s="11">
        <f t="shared" si="38"/>
        <v>788.40000000000009</v>
      </c>
      <c r="K811" s="11">
        <v>753404</v>
      </c>
      <c r="L811" s="11"/>
      <c r="M811" s="11"/>
      <c r="N811" s="11" t="s">
        <v>92</v>
      </c>
      <c r="O811" s="11" t="s">
        <v>20</v>
      </c>
      <c r="P811" s="11">
        <v>914</v>
      </c>
      <c r="Q811" s="11">
        <f t="shared" si="47"/>
        <v>914</v>
      </c>
      <c r="R811" s="11">
        <f t="shared" si="48"/>
        <v>5131</v>
      </c>
    </row>
    <row r="812" spans="1:18" ht="12.75" x14ac:dyDescent="0.2">
      <c r="A812" s="8">
        <v>45859.740324351849</v>
      </c>
      <c r="B812" s="9"/>
      <c r="C812" s="10">
        <v>45859</v>
      </c>
      <c r="D812" s="11" t="s">
        <v>30</v>
      </c>
      <c r="E812" s="12">
        <f t="shared" si="36"/>
        <v>122</v>
      </c>
      <c r="F812" s="11" t="str">
        <f t="shared" si="37"/>
        <v>DIESEL COMUM</v>
      </c>
      <c r="G812" s="11"/>
      <c r="H812" s="11">
        <v>21</v>
      </c>
      <c r="I812" s="11">
        <v>5.4</v>
      </c>
      <c r="J812" s="11">
        <f t="shared" si="38"/>
        <v>113.4</v>
      </c>
      <c r="K812" s="11">
        <v>262574</v>
      </c>
      <c r="L812" s="11"/>
      <c r="M812" s="11"/>
      <c r="N812" s="11" t="s">
        <v>92</v>
      </c>
      <c r="O812" s="11" t="s">
        <v>20</v>
      </c>
      <c r="P812" s="11">
        <v>935</v>
      </c>
      <c r="Q812" s="11">
        <f t="shared" si="47"/>
        <v>935</v>
      </c>
      <c r="R812" s="11">
        <f t="shared" si="48"/>
        <v>5110</v>
      </c>
    </row>
    <row r="813" spans="1:18" ht="12.75" x14ac:dyDescent="0.2">
      <c r="A813" s="15">
        <v>45860.451136747681</v>
      </c>
      <c r="B813" s="16"/>
      <c r="C813" s="10">
        <v>45860</v>
      </c>
      <c r="D813" s="11" t="s">
        <v>95</v>
      </c>
      <c r="E813" s="12">
        <f t="shared" si="36"/>
        <v>122</v>
      </c>
      <c r="F813" s="11" t="str">
        <f t="shared" si="37"/>
        <v>DIESEL COMUM</v>
      </c>
      <c r="G813" s="11"/>
      <c r="H813" s="11">
        <v>38</v>
      </c>
      <c r="I813" s="11">
        <v>5.4</v>
      </c>
      <c r="J813" s="11">
        <f t="shared" si="38"/>
        <v>205.20000000000002</v>
      </c>
      <c r="K813" s="11">
        <v>357134</v>
      </c>
      <c r="L813" s="11"/>
      <c r="M813" s="11"/>
      <c r="N813" s="11" t="s">
        <v>92</v>
      </c>
      <c r="O813" s="11" t="s">
        <v>20</v>
      </c>
      <c r="P813" s="11">
        <v>973</v>
      </c>
      <c r="Q813" s="11">
        <f t="shared" si="47"/>
        <v>973</v>
      </c>
      <c r="R813" s="11">
        <f t="shared" si="48"/>
        <v>5072</v>
      </c>
    </row>
    <row r="814" spans="1:18" ht="12.75" x14ac:dyDescent="0.2">
      <c r="A814" s="8">
        <v>45860.47637045139</v>
      </c>
      <c r="B814" s="9"/>
      <c r="C814" s="10">
        <v>45860</v>
      </c>
      <c r="D814" s="11" t="s">
        <v>29</v>
      </c>
      <c r="E814" s="12">
        <f t="shared" si="36"/>
        <v>122</v>
      </c>
      <c r="F814" s="11" t="str">
        <f t="shared" si="37"/>
        <v>DIESEL COMUM</v>
      </c>
      <c r="G814" s="11"/>
      <c r="H814" s="11">
        <v>117</v>
      </c>
      <c r="I814" s="11">
        <v>5.4</v>
      </c>
      <c r="J814" s="11">
        <f t="shared" si="38"/>
        <v>631.80000000000007</v>
      </c>
      <c r="K814" s="11" t="s">
        <v>104</v>
      </c>
      <c r="L814" s="11"/>
      <c r="M814" s="11"/>
      <c r="N814" s="11" t="s">
        <v>92</v>
      </c>
      <c r="O814" s="11" t="s">
        <v>20</v>
      </c>
      <c r="P814" s="11">
        <v>1089</v>
      </c>
      <c r="Q814" s="11">
        <f t="shared" si="47"/>
        <v>1090</v>
      </c>
      <c r="R814" s="11">
        <f t="shared" si="48"/>
        <v>4955</v>
      </c>
    </row>
    <row r="815" spans="1:18" ht="12.75" x14ac:dyDescent="0.2">
      <c r="A815" s="15">
        <v>45860.627477060189</v>
      </c>
      <c r="B815" s="16"/>
      <c r="C815" s="10">
        <v>45860</v>
      </c>
      <c r="D815" s="11" t="s">
        <v>53</v>
      </c>
      <c r="E815" s="12">
        <f t="shared" si="36"/>
        <v>122</v>
      </c>
      <c r="F815" s="11" t="str">
        <f t="shared" si="37"/>
        <v>DIESEL COMUM</v>
      </c>
      <c r="G815" s="11"/>
      <c r="H815" s="11">
        <v>110</v>
      </c>
      <c r="I815" s="11">
        <v>5.4</v>
      </c>
      <c r="J815" s="11">
        <f t="shared" si="38"/>
        <v>594</v>
      </c>
      <c r="K815" s="11">
        <v>160082</v>
      </c>
      <c r="L815" s="11"/>
      <c r="M815" s="11"/>
      <c r="N815" s="11" t="s">
        <v>92</v>
      </c>
      <c r="O815" s="11" t="s">
        <v>20</v>
      </c>
      <c r="P815" s="11">
        <v>1199</v>
      </c>
      <c r="Q815" s="11">
        <f t="shared" si="47"/>
        <v>1199</v>
      </c>
      <c r="R815" s="11">
        <f t="shared" si="48"/>
        <v>4845</v>
      </c>
    </row>
    <row r="816" spans="1:18" ht="12.75" x14ac:dyDescent="0.2">
      <c r="A816" s="8">
        <v>45861.334920231486</v>
      </c>
      <c r="B816" s="9"/>
      <c r="C816" s="10">
        <v>45861</v>
      </c>
      <c r="D816" s="11" t="s">
        <v>21</v>
      </c>
      <c r="E816" s="12">
        <f t="shared" si="36"/>
        <v>122</v>
      </c>
      <c r="F816" s="11" t="str">
        <f t="shared" si="37"/>
        <v>DIESEL COMUM</v>
      </c>
      <c r="G816" s="11"/>
      <c r="H816" s="11">
        <v>104</v>
      </c>
      <c r="I816" s="11">
        <v>5.4</v>
      </c>
      <c r="J816" s="11">
        <f t="shared" si="38"/>
        <v>561.6</v>
      </c>
      <c r="K816" s="11" t="s">
        <v>105</v>
      </c>
      <c r="L816" s="11"/>
      <c r="M816" s="11"/>
      <c r="N816" s="11" t="s">
        <v>92</v>
      </c>
      <c r="O816" s="11" t="s">
        <v>20</v>
      </c>
      <c r="P816" s="11">
        <v>1303</v>
      </c>
      <c r="Q816" s="11">
        <f t="shared" si="47"/>
        <v>1303</v>
      </c>
      <c r="R816" s="11">
        <f t="shared" si="48"/>
        <v>4741</v>
      </c>
    </row>
    <row r="817" spans="1:18" ht="12.75" x14ac:dyDescent="0.2">
      <c r="A817" s="15">
        <v>45861.340837395837</v>
      </c>
      <c r="B817" s="16"/>
      <c r="C817" s="10">
        <v>45861</v>
      </c>
      <c r="D817" s="11" t="s">
        <v>95</v>
      </c>
      <c r="E817" s="12">
        <f t="shared" si="36"/>
        <v>122</v>
      </c>
      <c r="F817" s="11" t="str">
        <f t="shared" si="37"/>
        <v>DIESEL COMUM</v>
      </c>
      <c r="G817" s="11"/>
      <c r="H817" s="11">
        <v>50</v>
      </c>
      <c r="I817" s="11">
        <v>5.4</v>
      </c>
      <c r="J817" s="11">
        <f t="shared" si="38"/>
        <v>270</v>
      </c>
      <c r="K817" s="11">
        <v>357526</v>
      </c>
      <c r="L817" s="11"/>
      <c r="M817" s="11"/>
      <c r="N817" s="11" t="s">
        <v>92</v>
      </c>
      <c r="O817" s="11" t="s">
        <v>20</v>
      </c>
      <c r="P817" s="11">
        <v>1353</v>
      </c>
      <c r="Q817" s="11">
        <f t="shared" si="47"/>
        <v>1353</v>
      </c>
      <c r="R817" s="11">
        <f t="shared" si="48"/>
        <v>4691</v>
      </c>
    </row>
    <row r="818" spans="1:18" ht="12.75" x14ac:dyDescent="0.2">
      <c r="A818" s="8">
        <v>45861.467978831017</v>
      </c>
      <c r="B818" s="9"/>
      <c r="C818" s="10">
        <v>45861</v>
      </c>
      <c r="D818" s="11" t="s">
        <v>23</v>
      </c>
      <c r="E818" s="12">
        <f t="shared" si="36"/>
        <v>122</v>
      </c>
      <c r="F818" s="11" t="str">
        <f t="shared" si="37"/>
        <v>DIESEL COMUM</v>
      </c>
      <c r="G818" s="11"/>
      <c r="H818" s="11">
        <v>103</v>
      </c>
      <c r="I818" s="11">
        <v>5.4</v>
      </c>
      <c r="J818" s="11">
        <f t="shared" si="38"/>
        <v>556.20000000000005</v>
      </c>
      <c r="K818" s="11">
        <v>753945</v>
      </c>
      <c r="L818" s="11"/>
      <c r="M818" s="11"/>
      <c r="N818" s="11" t="s">
        <v>92</v>
      </c>
      <c r="O818" s="11" t="s">
        <v>20</v>
      </c>
      <c r="P818" s="11">
        <v>1456</v>
      </c>
      <c r="Q818" s="11">
        <f t="shared" si="47"/>
        <v>1456</v>
      </c>
      <c r="R818" s="11">
        <f t="shared" si="48"/>
        <v>4588</v>
      </c>
    </row>
    <row r="819" spans="1:18" ht="12.75" x14ac:dyDescent="0.2">
      <c r="A819" s="15">
        <v>45861.497101041663</v>
      </c>
      <c r="B819" s="16"/>
      <c r="C819" s="10">
        <v>45861</v>
      </c>
      <c r="D819" s="11" t="s">
        <v>49</v>
      </c>
      <c r="E819" s="12">
        <f t="shared" si="36"/>
        <v>122</v>
      </c>
      <c r="F819" s="11" t="str">
        <f t="shared" si="37"/>
        <v>DIESEL COMUM</v>
      </c>
      <c r="G819" s="11"/>
      <c r="H819" s="11">
        <v>448</v>
      </c>
      <c r="I819" s="11">
        <v>5.4</v>
      </c>
      <c r="J819" s="11">
        <f t="shared" si="38"/>
        <v>2419.2000000000003</v>
      </c>
      <c r="K819" s="11">
        <v>117370</v>
      </c>
      <c r="L819" s="11"/>
      <c r="M819" s="11"/>
      <c r="N819" s="11" t="s">
        <v>92</v>
      </c>
      <c r="O819" s="11" t="s">
        <v>20</v>
      </c>
      <c r="P819" s="11">
        <v>1905</v>
      </c>
      <c r="Q819" s="11">
        <f t="shared" si="47"/>
        <v>1904</v>
      </c>
      <c r="R819" s="11">
        <f t="shared" si="48"/>
        <v>4140</v>
      </c>
    </row>
    <row r="820" spans="1:18" ht="12.75" x14ac:dyDescent="0.2">
      <c r="A820" s="8">
        <v>45861.727154780092</v>
      </c>
      <c r="B820" s="9"/>
      <c r="C820" s="10">
        <v>45861</v>
      </c>
      <c r="D820" s="11" t="s">
        <v>44</v>
      </c>
      <c r="E820" s="12">
        <f t="shared" si="36"/>
        <v>122</v>
      </c>
      <c r="F820" s="11" t="str">
        <f t="shared" si="37"/>
        <v>DIESEL COMUM</v>
      </c>
      <c r="G820" s="11"/>
      <c r="H820" s="11">
        <v>19</v>
      </c>
      <c r="I820" s="11">
        <v>5.4</v>
      </c>
      <c r="J820" s="11">
        <f t="shared" si="38"/>
        <v>102.60000000000001</v>
      </c>
      <c r="K820" s="11">
        <v>82492</v>
      </c>
      <c r="L820" s="11"/>
      <c r="M820" s="11"/>
      <c r="N820" s="11" t="s">
        <v>92</v>
      </c>
      <c r="O820" s="11" t="s">
        <v>20</v>
      </c>
      <c r="P820" s="11">
        <v>1923</v>
      </c>
      <c r="Q820" s="11">
        <f t="shared" si="47"/>
        <v>1924</v>
      </c>
      <c r="R820" s="11">
        <f t="shared" si="48"/>
        <v>4121</v>
      </c>
    </row>
    <row r="821" spans="1:18" ht="12.75" x14ac:dyDescent="0.2">
      <c r="A821" s="15">
        <v>45862.395938773145</v>
      </c>
      <c r="B821" s="16"/>
      <c r="C821" s="10">
        <v>45862</v>
      </c>
      <c r="D821" s="11" t="s">
        <v>34</v>
      </c>
      <c r="E821" s="12">
        <f t="shared" si="36"/>
        <v>122</v>
      </c>
      <c r="F821" s="11" t="str">
        <f t="shared" si="37"/>
        <v>DIESEL COMUM</v>
      </c>
      <c r="G821" s="11"/>
      <c r="H821" s="11">
        <v>254</v>
      </c>
      <c r="I821" s="11">
        <v>5.4</v>
      </c>
      <c r="J821" s="11">
        <f t="shared" si="38"/>
        <v>1371.6000000000001</v>
      </c>
      <c r="K821" s="11">
        <v>44230</v>
      </c>
      <c r="L821" s="11"/>
      <c r="M821" s="11"/>
      <c r="N821" s="11" t="s">
        <v>92</v>
      </c>
      <c r="O821" s="11" t="s">
        <v>20</v>
      </c>
      <c r="P821" s="11">
        <v>2177</v>
      </c>
      <c r="Q821" s="11">
        <f t="shared" si="47"/>
        <v>2177</v>
      </c>
      <c r="R821" s="11">
        <f t="shared" si="48"/>
        <v>3867</v>
      </c>
    </row>
    <row r="822" spans="1:18" ht="12.75" x14ac:dyDescent="0.2">
      <c r="A822" s="8">
        <v>45862.404254699075</v>
      </c>
      <c r="B822" s="9"/>
      <c r="C822" s="10">
        <v>45862</v>
      </c>
      <c r="D822" s="11" t="s">
        <v>27</v>
      </c>
      <c r="E822" s="12">
        <f t="shared" si="36"/>
        <v>122</v>
      </c>
      <c r="F822" s="11" t="str">
        <f t="shared" si="37"/>
        <v>DIESEL COMUM</v>
      </c>
      <c r="G822" s="11"/>
      <c r="H822" s="11">
        <v>179</v>
      </c>
      <c r="I822" s="11">
        <v>5.4</v>
      </c>
      <c r="J822" s="11">
        <f t="shared" si="38"/>
        <v>966.6</v>
      </c>
      <c r="K822" s="11" t="s">
        <v>106</v>
      </c>
      <c r="L822" s="11"/>
      <c r="M822" s="11"/>
      <c r="N822" s="11" t="s">
        <v>92</v>
      </c>
      <c r="O822" s="11" t="s">
        <v>20</v>
      </c>
      <c r="P822" s="11">
        <v>2356</v>
      </c>
      <c r="Q822" s="11">
        <f t="shared" si="47"/>
        <v>2356</v>
      </c>
      <c r="R822" s="11">
        <f t="shared" si="48"/>
        <v>3688</v>
      </c>
    </row>
    <row r="823" spans="1:18" ht="12.75" x14ac:dyDescent="0.2">
      <c r="A823" s="15">
        <v>45862.420488680553</v>
      </c>
      <c r="B823" s="16"/>
      <c r="C823" s="10">
        <v>45862</v>
      </c>
      <c r="D823" s="11" t="s">
        <v>29</v>
      </c>
      <c r="E823" s="12">
        <f t="shared" si="36"/>
        <v>122</v>
      </c>
      <c r="F823" s="11" t="str">
        <f t="shared" si="37"/>
        <v>DIESEL COMUM</v>
      </c>
      <c r="G823" s="11"/>
      <c r="H823" s="11">
        <v>110</v>
      </c>
      <c r="I823" s="11">
        <v>5.4</v>
      </c>
      <c r="J823" s="11">
        <f t="shared" si="38"/>
        <v>594</v>
      </c>
      <c r="K823" s="11" t="s">
        <v>107</v>
      </c>
      <c r="L823" s="11"/>
      <c r="M823" s="11"/>
      <c r="N823" s="11" t="s">
        <v>92</v>
      </c>
      <c r="O823" s="11" t="s">
        <v>20</v>
      </c>
      <c r="P823" s="11">
        <v>2466</v>
      </c>
      <c r="Q823" s="11">
        <f t="shared" si="47"/>
        <v>2466</v>
      </c>
      <c r="R823" s="11">
        <f t="shared" si="48"/>
        <v>3578</v>
      </c>
    </row>
    <row r="824" spans="1:18" ht="12.75" x14ac:dyDescent="0.2">
      <c r="A824" s="8">
        <v>45862.430329884257</v>
      </c>
      <c r="B824" s="9"/>
      <c r="C824" s="10">
        <v>45862</v>
      </c>
      <c r="D824" s="11" t="s">
        <v>99</v>
      </c>
      <c r="E824" s="12">
        <f t="shared" si="36"/>
        <v>122</v>
      </c>
      <c r="F824" s="11" t="str">
        <f t="shared" si="37"/>
        <v>DIESEL COMUM</v>
      </c>
      <c r="G824" s="11"/>
      <c r="H824" s="11">
        <v>132</v>
      </c>
      <c r="I824" s="11">
        <v>5.4</v>
      </c>
      <c r="J824" s="11">
        <f t="shared" si="38"/>
        <v>712.80000000000007</v>
      </c>
      <c r="K824" s="11" t="s">
        <v>108</v>
      </c>
      <c r="L824" s="11"/>
      <c r="M824" s="11"/>
      <c r="N824" s="11" t="s">
        <v>92</v>
      </c>
      <c r="O824" s="11" t="s">
        <v>20</v>
      </c>
      <c r="P824" s="11">
        <v>2598</v>
      </c>
      <c r="Q824" s="11">
        <f t="shared" si="47"/>
        <v>2598</v>
      </c>
      <c r="R824" s="11">
        <f t="shared" si="48"/>
        <v>3446</v>
      </c>
    </row>
    <row r="825" spans="1:18" ht="12.75" x14ac:dyDescent="0.2">
      <c r="A825" s="15">
        <v>45862.587348321758</v>
      </c>
      <c r="B825" s="16"/>
      <c r="C825" s="10">
        <v>45862</v>
      </c>
      <c r="D825" s="11" t="s">
        <v>44</v>
      </c>
      <c r="E825" s="12">
        <f t="shared" si="36"/>
        <v>122</v>
      </c>
      <c r="F825" s="11" t="str">
        <f t="shared" si="37"/>
        <v>DIESEL COMUM</v>
      </c>
      <c r="G825" s="11"/>
      <c r="H825" s="11">
        <v>36</v>
      </c>
      <c r="I825" s="11">
        <v>5.4</v>
      </c>
      <c r="J825" s="11">
        <f t="shared" si="38"/>
        <v>194.4</v>
      </c>
      <c r="K825" s="11">
        <v>82932</v>
      </c>
      <c r="L825" s="11"/>
      <c r="M825" s="11"/>
      <c r="N825" s="11" t="s">
        <v>92</v>
      </c>
      <c r="O825" s="11" t="s">
        <v>20</v>
      </c>
      <c r="P825" s="11">
        <v>2634</v>
      </c>
      <c r="Q825" s="11">
        <f t="shared" si="47"/>
        <v>2634</v>
      </c>
      <c r="R825" s="11">
        <f t="shared" si="48"/>
        <v>3410</v>
      </c>
    </row>
    <row r="826" spans="1:18" ht="12.75" x14ac:dyDescent="0.2">
      <c r="A826" s="8">
        <v>45862.692584432865</v>
      </c>
      <c r="B826" s="9"/>
      <c r="C826" s="10">
        <v>45862</v>
      </c>
      <c r="D826" s="11" t="s">
        <v>38</v>
      </c>
      <c r="E826" s="12">
        <f t="shared" si="36"/>
        <v>122</v>
      </c>
      <c r="F826" s="11" t="str">
        <f t="shared" si="37"/>
        <v>DIESEL COMUM</v>
      </c>
      <c r="G826" s="11"/>
      <c r="H826" s="11">
        <v>97</v>
      </c>
      <c r="I826" s="11">
        <v>5.4</v>
      </c>
      <c r="J826" s="11">
        <f t="shared" si="38"/>
        <v>523.80000000000007</v>
      </c>
      <c r="K826" s="11">
        <v>207912</v>
      </c>
      <c r="L826" s="11"/>
      <c r="M826" s="11"/>
      <c r="N826" s="11" t="s">
        <v>92</v>
      </c>
      <c r="O826" s="11" t="s">
        <v>20</v>
      </c>
      <c r="P826" s="11">
        <v>2732</v>
      </c>
      <c r="Q826" s="11">
        <f t="shared" si="47"/>
        <v>2731</v>
      </c>
      <c r="R826" s="11">
        <f t="shared" si="48"/>
        <v>3313</v>
      </c>
    </row>
    <row r="827" spans="1:18" ht="12.75" x14ac:dyDescent="0.2">
      <c r="A827" s="15">
        <v>45863.428926064815</v>
      </c>
      <c r="B827" s="16"/>
      <c r="C827" s="10">
        <v>45863</v>
      </c>
      <c r="D827" s="11" t="s">
        <v>30</v>
      </c>
      <c r="E827" s="12">
        <f t="shared" si="36"/>
        <v>122</v>
      </c>
      <c r="F827" s="11" t="str">
        <f t="shared" si="37"/>
        <v>DIESEL COMUM</v>
      </c>
      <c r="G827" s="11"/>
      <c r="H827" s="11">
        <v>17</v>
      </c>
      <c r="I827" s="11">
        <v>5.4</v>
      </c>
      <c r="J827" s="11">
        <f t="shared" si="38"/>
        <v>91.800000000000011</v>
      </c>
      <c r="K827" s="11">
        <v>264058</v>
      </c>
      <c r="L827" s="11"/>
      <c r="M827" s="11"/>
      <c r="N827" s="11" t="s">
        <v>92</v>
      </c>
      <c r="O827" s="11" t="s">
        <v>20</v>
      </c>
      <c r="P827" s="11">
        <v>2748</v>
      </c>
      <c r="Q827" s="11">
        <f t="shared" si="47"/>
        <v>2749</v>
      </c>
      <c r="R827" s="11">
        <f t="shared" si="48"/>
        <v>3296</v>
      </c>
    </row>
    <row r="828" spans="1:18" ht="12.75" x14ac:dyDescent="0.2">
      <c r="A828" s="8">
        <v>45863.43976361111</v>
      </c>
      <c r="B828" s="9"/>
      <c r="C828" s="10">
        <v>45863</v>
      </c>
      <c r="D828" s="11" t="s">
        <v>32</v>
      </c>
      <c r="E828" s="12">
        <f t="shared" si="36"/>
        <v>122</v>
      </c>
      <c r="F828" s="11" t="str">
        <f t="shared" si="37"/>
        <v>DIESEL COMUM</v>
      </c>
      <c r="G828" s="11"/>
      <c r="H828" s="11">
        <v>381</v>
      </c>
      <c r="I828" s="11">
        <v>5.4</v>
      </c>
      <c r="J828" s="11">
        <f t="shared" si="38"/>
        <v>2057.4</v>
      </c>
      <c r="K828" s="11">
        <v>31518</v>
      </c>
      <c r="L828" s="11"/>
      <c r="M828" s="11"/>
      <c r="N828" s="11" t="s">
        <v>92</v>
      </c>
      <c r="O828" s="11" t="s">
        <v>20</v>
      </c>
      <c r="P828" s="11">
        <v>3129</v>
      </c>
      <c r="Q828" s="11">
        <f t="shared" si="47"/>
        <v>3129</v>
      </c>
      <c r="R828" s="11">
        <f t="shared" si="48"/>
        <v>2915</v>
      </c>
    </row>
    <row r="829" spans="1:18" ht="12.75" x14ac:dyDescent="0.2">
      <c r="A829" s="15">
        <v>45863.463942488423</v>
      </c>
      <c r="B829" s="16"/>
      <c r="C829" s="10">
        <v>45863</v>
      </c>
      <c r="D829" s="11" t="s">
        <v>96</v>
      </c>
      <c r="E829" s="12">
        <f t="shared" si="36"/>
        <v>122</v>
      </c>
      <c r="F829" s="11" t="str">
        <f t="shared" si="37"/>
        <v>DIESEL COMUM</v>
      </c>
      <c r="G829" s="11"/>
      <c r="H829" s="11">
        <v>220</v>
      </c>
      <c r="I829" s="11">
        <v>5.4</v>
      </c>
      <c r="J829" s="11">
        <f t="shared" si="38"/>
        <v>1188</v>
      </c>
      <c r="K829" s="11">
        <v>214766</v>
      </c>
      <c r="L829" s="11"/>
      <c r="M829" s="11"/>
      <c r="N829" s="11" t="s">
        <v>50</v>
      </c>
      <c r="O829" s="11" t="s">
        <v>20</v>
      </c>
      <c r="P829" s="11">
        <v>3350</v>
      </c>
      <c r="Q829" s="11">
        <f t="shared" si="47"/>
        <v>3349</v>
      </c>
      <c r="R829" s="11">
        <f t="shared" si="48"/>
        <v>2695</v>
      </c>
    </row>
    <row r="830" spans="1:18" ht="12.75" x14ac:dyDescent="0.2">
      <c r="A830" s="8">
        <v>45863.4712434838</v>
      </c>
      <c r="B830" s="9"/>
      <c r="C830" s="10">
        <v>45863</v>
      </c>
      <c r="D830" s="11" t="s">
        <v>18</v>
      </c>
      <c r="E830" s="12">
        <f t="shared" si="36"/>
        <v>122</v>
      </c>
      <c r="F830" s="11" t="str">
        <f t="shared" si="37"/>
        <v>DIESEL COMUM</v>
      </c>
      <c r="G830" s="11"/>
      <c r="H830" s="11">
        <v>113</v>
      </c>
      <c r="I830" s="11">
        <v>5.4</v>
      </c>
      <c r="J830" s="11">
        <f t="shared" si="38"/>
        <v>610.20000000000005</v>
      </c>
      <c r="K830" s="11">
        <v>846190</v>
      </c>
      <c r="L830" s="11"/>
      <c r="M830" s="11"/>
      <c r="N830" s="11" t="s">
        <v>50</v>
      </c>
      <c r="O830" s="11" t="s">
        <v>20</v>
      </c>
      <c r="P830" s="11">
        <v>3463</v>
      </c>
      <c r="Q830" s="11">
        <f t="shared" si="47"/>
        <v>3463</v>
      </c>
      <c r="R830" s="11">
        <f t="shared" si="48"/>
        <v>2582</v>
      </c>
    </row>
    <row r="831" spans="1:18" ht="12.75" x14ac:dyDescent="0.2">
      <c r="A831" s="15">
        <v>45863.483287627314</v>
      </c>
      <c r="B831" s="16"/>
      <c r="C831" s="10">
        <v>45863</v>
      </c>
      <c r="D831" s="11" t="s">
        <v>24</v>
      </c>
      <c r="E831" s="12">
        <f t="shared" si="36"/>
        <v>122</v>
      </c>
      <c r="F831" s="11" t="str">
        <f t="shared" si="37"/>
        <v>DIESEL COMUM</v>
      </c>
      <c r="G831" s="11"/>
      <c r="H831" s="11">
        <v>140</v>
      </c>
      <c r="I831" s="11">
        <v>5.4</v>
      </c>
      <c r="J831" s="11">
        <f t="shared" si="38"/>
        <v>756</v>
      </c>
      <c r="K831" s="11">
        <v>485151</v>
      </c>
      <c r="L831" s="11"/>
      <c r="M831" s="11"/>
      <c r="N831" s="11" t="s">
        <v>92</v>
      </c>
      <c r="O831" s="11" t="s">
        <v>20</v>
      </c>
      <c r="P831" s="11">
        <v>3603</v>
      </c>
      <c r="Q831" s="11">
        <f t="shared" si="47"/>
        <v>3603</v>
      </c>
      <c r="R831" s="11">
        <f t="shared" si="48"/>
        <v>2442</v>
      </c>
    </row>
    <row r="832" spans="1:18" ht="12.75" x14ac:dyDescent="0.2">
      <c r="A832" s="8">
        <v>45863.592345150464</v>
      </c>
      <c r="B832" s="9"/>
      <c r="C832" s="10">
        <v>45863</v>
      </c>
      <c r="D832" s="11" t="s">
        <v>35</v>
      </c>
      <c r="E832" s="12">
        <f t="shared" si="36"/>
        <v>122</v>
      </c>
      <c r="F832" s="11" t="str">
        <f t="shared" si="37"/>
        <v>DIESEL COMUM</v>
      </c>
      <c r="G832" s="11"/>
      <c r="H832" s="11">
        <v>370</v>
      </c>
      <c r="I832" s="11">
        <v>5.4</v>
      </c>
      <c r="J832" s="11">
        <f t="shared" si="38"/>
        <v>1998.0000000000002</v>
      </c>
      <c r="K832" s="11">
        <v>60438</v>
      </c>
      <c r="L832" s="11"/>
      <c r="M832" s="11"/>
      <c r="N832" s="11" t="s">
        <v>50</v>
      </c>
      <c r="O832" s="11" t="s">
        <v>20</v>
      </c>
      <c r="P832" s="11">
        <v>3973</v>
      </c>
      <c r="Q832" s="11">
        <f t="shared" si="47"/>
        <v>3973</v>
      </c>
      <c r="R832" s="11">
        <f t="shared" si="48"/>
        <v>2072</v>
      </c>
    </row>
    <row r="833" spans="1:18" ht="12.75" x14ac:dyDescent="0.2">
      <c r="A833" s="15">
        <v>45863.794594907406</v>
      </c>
      <c r="B833" s="16"/>
      <c r="C833" s="10">
        <v>45863</v>
      </c>
      <c r="D833" s="11" t="s">
        <v>47</v>
      </c>
      <c r="E833" s="12">
        <f t="shared" si="36"/>
        <v>122</v>
      </c>
      <c r="F833" s="11" t="str">
        <f t="shared" si="37"/>
        <v>DIESEL COMUM</v>
      </c>
      <c r="G833" s="11">
        <v>20415295002975</v>
      </c>
      <c r="H833" s="11">
        <v>313</v>
      </c>
      <c r="I833" s="11">
        <v>5.84</v>
      </c>
      <c r="J833" s="11">
        <f t="shared" si="38"/>
        <v>1827.9199999999998</v>
      </c>
      <c r="K833" s="11">
        <v>691364</v>
      </c>
      <c r="L833" s="11"/>
      <c r="M833" s="11"/>
      <c r="N833" s="11"/>
      <c r="O833" s="11"/>
      <c r="P833" s="11"/>
      <c r="Q833" s="11">
        <f t="shared" si="47"/>
        <v>4286</v>
      </c>
      <c r="R833" s="11" t="b">
        <f t="shared" ref="R833:R834" si="49">IF(O833="Entrada",R831+H833,IF(O833="Saída",R831-H833))</f>
        <v>0</v>
      </c>
    </row>
    <row r="834" spans="1:18" ht="12.75" x14ac:dyDescent="0.2">
      <c r="A834" s="8">
        <v>45864.405148101854</v>
      </c>
      <c r="B834" s="9"/>
      <c r="C834" s="10">
        <v>45864</v>
      </c>
      <c r="D834" s="11" t="s">
        <v>52</v>
      </c>
      <c r="E834" s="12">
        <f t="shared" si="36"/>
        <v>122</v>
      </c>
      <c r="F834" s="11" t="str">
        <f t="shared" si="37"/>
        <v>DIESEL COMUM</v>
      </c>
      <c r="G834" s="11"/>
      <c r="H834" s="11">
        <v>340</v>
      </c>
      <c r="I834" s="11">
        <v>5.4</v>
      </c>
      <c r="J834" s="11">
        <f t="shared" si="38"/>
        <v>1836.0000000000002</v>
      </c>
      <c r="K834" s="11">
        <v>121680</v>
      </c>
      <c r="L834" s="11"/>
      <c r="M834" s="11"/>
      <c r="N834" s="11" t="s">
        <v>50</v>
      </c>
      <c r="O834" s="11" t="s">
        <v>20</v>
      </c>
      <c r="P834" s="11">
        <v>4314</v>
      </c>
      <c r="Q834" s="11">
        <f>P832+H834</f>
        <v>4313</v>
      </c>
      <c r="R834" s="11">
        <f t="shared" si="49"/>
        <v>1732</v>
      </c>
    </row>
    <row r="835" spans="1:18" ht="12.75" x14ac:dyDescent="0.2">
      <c r="A835" s="15">
        <v>45866.321390717596</v>
      </c>
      <c r="B835" s="16"/>
      <c r="C835" s="10">
        <v>45866</v>
      </c>
      <c r="D835" s="11" t="s">
        <v>21</v>
      </c>
      <c r="E835" s="12">
        <f t="shared" si="36"/>
        <v>122</v>
      </c>
      <c r="F835" s="11" t="str">
        <f t="shared" si="37"/>
        <v>DIESEL COMUM</v>
      </c>
      <c r="G835" s="11"/>
      <c r="H835" s="11">
        <v>95</v>
      </c>
      <c r="I835" s="11">
        <v>5.4</v>
      </c>
      <c r="J835" s="11">
        <f t="shared" si="38"/>
        <v>513</v>
      </c>
      <c r="K835" s="11">
        <v>414280</v>
      </c>
      <c r="L835" s="11"/>
      <c r="M835" s="11"/>
      <c r="N835" s="11" t="s">
        <v>92</v>
      </c>
      <c r="O835" s="11" t="s">
        <v>20</v>
      </c>
      <c r="P835" s="11">
        <v>4409</v>
      </c>
      <c r="Q835" s="11">
        <f t="shared" ref="Q835:Q839" si="50">P834+H835</f>
        <v>4409</v>
      </c>
      <c r="R835" s="11">
        <f t="shared" ref="R835:R839" si="51">IF(O835="Entrada",R834+H835,IF(O835="Saída",R834-H835))</f>
        <v>1637</v>
      </c>
    </row>
    <row r="836" spans="1:18" ht="12.75" x14ac:dyDescent="0.2">
      <c r="A836" s="8">
        <v>45866.32412399305</v>
      </c>
      <c r="B836" s="9"/>
      <c r="C836" s="10">
        <v>45866</v>
      </c>
      <c r="D836" s="11" t="s">
        <v>30</v>
      </c>
      <c r="E836" s="12">
        <f t="shared" si="36"/>
        <v>122</v>
      </c>
      <c r="F836" s="11" t="str">
        <f t="shared" si="37"/>
        <v>DIESEL COMUM</v>
      </c>
      <c r="G836" s="11"/>
      <c r="H836" s="11">
        <v>41</v>
      </c>
      <c r="I836" s="11">
        <v>5.4</v>
      </c>
      <c r="J836" s="11">
        <f t="shared" si="38"/>
        <v>221.4</v>
      </c>
      <c r="K836" s="11">
        <v>264475</v>
      </c>
      <c r="L836" s="11"/>
      <c r="M836" s="11"/>
      <c r="N836" s="11" t="s">
        <v>92</v>
      </c>
      <c r="O836" s="11" t="s">
        <v>20</v>
      </c>
      <c r="P836" s="11">
        <v>4450</v>
      </c>
      <c r="Q836" s="11">
        <f t="shared" si="50"/>
        <v>4450</v>
      </c>
      <c r="R836" s="11">
        <f t="shared" si="51"/>
        <v>1596</v>
      </c>
    </row>
    <row r="837" spans="1:18" ht="12.75" x14ac:dyDescent="0.2">
      <c r="A837" s="15">
        <v>45866.465881284719</v>
      </c>
      <c r="B837" s="16"/>
      <c r="C837" s="10">
        <v>45866</v>
      </c>
      <c r="D837" s="11" t="s">
        <v>29</v>
      </c>
      <c r="E837" s="12">
        <f t="shared" si="36"/>
        <v>122</v>
      </c>
      <c r="F837" s="11" t="str">
        <f t="shared" si="37"/>
        <v>DIESEL COMUM</v>
      </c>
      <c r="G837" s="11"/>
      <c r="H837" s="11">
        <v>121</v>
      </c>
      <c r="I837" s="11">
        <v>5.4</v>
      </c>
      <c r="J837" s="11">
        <f t="shared" si="38"/>
        <v>653.40000000000009</v>
      </c>
      <c r="K837" s="11" t="s">
        <v>109</v>
      </c>
      <c r="L837" s="11"/>
      <c r="M837" s="11"/>
      <c r="N837" s="11" t="s">
        <v>92</v>
      </c>
      <c r="O837" s="11" t="s">
        <v>20</v>
      </c>
      <c r="P837" s="11">
        <v>4571</v>
      </c>
      <c r="Q837" s="11">
        <f t="shared" si="50"/>
        <v>4571</v>
      </c>
      <c r="R837" s="11">
        <f t="shared" si="51"/>
        <v>1475</v>
      </c>
    </row>
    <row r="838" spans="1:18" ht="12.75" x14ac:dyDescent="0.2">
      <c r="A838" s="8">
        <v>45866.490267326386</v>
      </c>
      <c r="B838" s="9"/>
      <c r="C838" s="10">
        <v>45866</v>
      </c>
      <c r="D838" s="11" t="s">
        <v>36</v>
      </c>
      <c r="E838" s="12">
        <f t="shared" si="36"/>
        <v>122</v>
      </c>
      <c r="F838" s="11" t="str">
        <f t="shared" si="37"/>
        <v>DIESEL COMUM</v>
      </c>
      <c r="G838" s="11"/>
      <c r="H838" s="11">
        <v>105</v>
      </c>
      <c r="I838" s="11">
        <v>5.4</v>
      </c>
      <c r="J838" s="11">
        <f t="shared" si="38"/>
        <v>567</v>
      </c>
      <c r="K838" s="11">
        <v>503742</v>
      </c>
      <c r="L838" s="11"/>
      <c r="M838" s="11"/>
      <c r="N838" s="11" t="s">
        <v>92</v>
      </c>
      <c r="O838" s="11" t="s">
        <v>20</v>
      </c>
      <c r="P838" s="11">
        <v>4676</v>
      </c>
      <c r="Q838" s="11">
        <f t="shared" si="50"/>
        <v>4676</v>
      </c>
      <c r="R838" s="11">
        <f t="shared" si="51"/>
        <v>1370</v>
      </c>
    </row>
    <row r="839" spans="1:18" ht="12.75" x14ac:dyDescent="0.2">
      <c r="A839" s="26">
        <v>45866.496166365745</v>
      </c>
      <c r="B839" s="11"/>
      <c r="C839" s="10">
        <v>45866</v>
      </c>
      <c r="D839" s="11" t="s">
        <v>26</v>
      </c>
      <c r="E839" s="12">
        <f t="shared" si="36"/>
        <v>122</v>
      </c>
      <c r="F839" s="11" t="str">
        <f t="shared" si="37"/>
        <v>DIESEL COMUM</v>
      </c>
      <c r="G839" s="11"/>
      <c r="H839" s="11">
        <v>210</v>
      </c>
      <c r="I839" s="11">
        <v>5.4</v>
      </c>
      <c r="J839" s="11">
        <f t="shared" si="38"/>
        <v>1134</v>
      </c>
      <c r="K839" s="11" t="s">
        <v>110</v>
      </c>
      <c r="L839" s="11"/>
      <c r="M839" s="11"/>
      <c r="N839" s="11" t="s">
        <v>92</v>
      </c>
      <c r="O839" s="11" t="s">
        <v>20</v>
      </c>
      <c r="P839" s="11">
        <v>4886</v>
      </c>
      <c r="Q839" s="11">
        <f t="shared" si="50"/>
        <v>4886</v>
      </c>
      <c r="R839" s="11">
        <f t="shared" si="51"/>
        <v>1160</v>
      </c>
    </row>
    <row r="840" spans="1:18" ht="12.75" x14ac:dyDescent="0.2">
      <c r="A840" s="26">
        <v>45866.583333333336</v>
      </c>
      <c r="B840" s="11"/>
      <c r="C840" s="10">
        <v>45866</v>
      </c>
      <c r="D840" s="11" t="s">
        <v>39</v>
      </c>
      <c r="E840" s="12">
        <f t="shared" si="36"/>
        <v>122</v>
      </c>
      <c r="F840" s="11" t="str">
        <f t="shared" si="37"/>
        <v>DIESEL COMUM</v>
      </c>
      <c r="G840" s="11" t="s">
        <v>111</v>
      </c>
      <c r="H840" s="11">
        <v>5000</v>
      </c>
      <c r="I840" s="11">
        <v>5.54</v>
      </c>
      <c r="J840" s="11">
        <f t="shared" si="38"/>
        <v>27700</v>
      </c>
      <c r="K840" s="11" t="s">
        <v>39</v>
      </c>
      <c r="L840" s="11"/>
      <c r="M840" s="11"/>
      <c r="N840" s="11" t="s">
        <v>40</v>
      </c>
      <c r="O840" s="11" t="s">
        <v>41</v>
      </c>
      <c r="P840" s="11">
        <v>5072</v>
      </c>
      <c r="Q840" s="11">
        <f>P837+H840</f>
        <v>9571</v>
      </c>
      <c r="R840" s="11">
        <f>IF(O840="Entrada",R837+H840,IF(O840="Saída",R837-H840))</f>
        <v>6475</v>
      </c>
    </row>
    <row r="841" spans="1:18" ht="12.75" x14ac:dyDescent="0.2">
      <c r="A841" s="26">
        <v>45866.617129629631</v>
      </c>
      <c r="B841" s="11"/>
      <c r="C841" s="10">
        <v>45866</v>
      </c>
      <c r="D841" s="11" t="s">
        <v>53</v>
      </c>
      <c r="E841" s="12">
        <f t="shared" si="36"/>
        <v>122</v>
      </c>
      <c r="F841" s="11" t="str">
        <f t="shared" si="37"/>
        <v>DIESEL COMUM</v>
      </c>
      <c r="G841" s="11"/>
      <c r="H841" s="11">
        <v>186</v>
      </c>
      <c r="I841" s="11">
        <v>5.54</v>
      </c>
      <c r="J841" s="11">
        <f t="shared" si="38"/>
        <v>1030.44</v>
      </c>
      <c r="K841" s="11">
        <v>160647</v>
      </c>
      <c r="L841" s="11"/>
      <c r="M841" s="11"/>
      <c r="N841" s="11" t="s">
        <v>40</v>
      </c>
      <c r="O841" s="11" t="s">
        <v>20</v>
      </c>
      <c r="P841" s="11">
        <v>5072</v>
      </c>
      <c r="Q841" s="11">
        <f t="shared" ref="Q841:Q843" si="52">P837+H841</f>
        <v>4757</v>
      </c>
      <c r="R841" s="11">
        <f t="shared" ref="R841:R883" si="53">IF(O841="Entrada",R840+H841,IF(O841="Saída",R840-H841))</f>
        <v>6289</v>
      </c>
    </row>
    <row r="842" spans="1:18" ht="12.75" x14ac:dyDescent="0.2">
      <c r="A842" s="26">
        <v>45866.624305555553</v>
      </c>
      <c r="B842" s="11"/>
      <c r="C842" s="10">
        <v>45866</v>
      </c>
      <c r="D842" s="11" t="s">
        <v>27</v>
      </c>
      <c r="E842" s="12">
        <f t="shared" si="36"/>
        <v>122</v>
      </c>
      <c r="F842" s="11" t="str">
        <f t="shared" si="37"/>
        <v>DIESEL COMUM</v>
      </c>
      <c r="G842" s="11"/>
      <c r="H842" s="11">
        <v>127</v>
      </c>
      <c r="I842" s="11">
        <v>5.54</v>
      </c>
      <c r="J842" s="11">
        <f t="shared" si="38"/>
        <v>703.58</v>
      </c>
      <c r="K842" s="11">
        <v>124664</v>
      </c>
      <c r="L842" s="11"/>
      <c r="M842" s="11"/>
      <c r="N842" s="11" t="s">
        <v>40</v>
      </c>
      <c r="O842" s="11" t="s">
        <v>20</v>
      </c>
      <c r="P842" s="11">
        <v>5199</v>
      </c>
      <c r="Q842" s="11">
        <f t="shared" si="52"/>
        <v>4803</v>
      </c>
      <c r="R842" s="11">
        <f t="shared" si="53"/>
        <v>6162</v>
      </c>
    </row>
    <row r="843" spans="1:18" ht="12.75" x14ac:dyDescent="0.2">
      <c r="A843" s="26">
        <v>45866.663337256949</v>
      </c>
      <c r="B843" s="11"/>
      <c r="C843" s="10">
        <v>45866</v>
      </c>
      <c r="D843" s="11" t="s">
        <v>31</v>
      </c>
      <c r="E843" s="12">
        <f t="shared" si="36"/>
        <v>122</v>
      </c>
      <c r="F843" s="11" t="str">
        <f t="shared" si="37"/>
        <v>DIESEL COMUM</v>
      </c>
      <c r="G843" s="11"/>
      <c r="H843" s="11">
        <v>45</v>
      </c>
      <c r="I843" s="11">
        <v>5.54</v>
      </c>
      <c r="J843" s="11">
        <f t="shared" si="38"/>
        <v>249.3</v>
      </c>
      <c r="K843" s="11">
        <v>103101</v>
      </c>
      <c r="L843" s="11"/>
      <c r="M843" s="11"/>
      <c r="N843" s="11" t="s">
        <v>92</v>
      </c>
      <c r="O843" s="11" t="s">
        <v>20</v>
      </c>
      <c r="P843" s="11">
        <v>5244</v>
      </c>
      <c r="Q843" s="11">
        <f t="shared" si="52"/>
        <v>4931</v>
      </c>
      <c r="R843" s="11">
        <f t="shared" si="53"/>
        <v>6117</v>
      </c>
    </row>
    <row r="844" spans="1:18" ht="12.75" x14ac:dyDescent="0.2">
      <c r="A844" s="26">
        <v>45866.710809467593</v>
      </c>
      <c r="B844" s="11"/>
      <c r="C844" s="10">
        <v>45866</v>
      </c>
      <c r="D844" s="11" t="s">
        <v>37</v>
      </c>
      <c r="E844" s="12">
        <f t="shared" si="36"/>
        <v>122</v>
      </c>
      <c r="F844" s="11" t="str">
        <f t="shared" si="37"/>
        <v>DIESEL COMUM</v>
      </c>
      <c r="G844" s="11"/>
      <c r="H844" s="11">
        <v>143</v>
      </c>
      <c r="I844" s="11">
        <v>5.54</v>
      </c>
      <c r="J844" s="11">
        <f t="shared" si="38"/>
        <v>792.22</v>
      </c>
      <c r="K844" s="11">
        <v>773723</v>
      </c>
      <c r="L844" s="11"/>
      <c r="M844" s="11"/>
      <c r="N844" s="11" t="s">
        <v>92</v>
      </c>
      <c r="O844" s="11" t="s">
        <v>20</v>
      </c>
      <c r="P844" s="11">
        <v>5387</v>
      </c>
      <c r="Q844" s="11">
        <f t="shared" ref="Q844:Q883" si="54">P843+H844</f>
        <v>5387</v>
      </c>
      <c r="R844" s="11">
        <f t="shared" si="53"/>
        <v>5974</v>
      </c>
    </row>
    <row r="845" spans="1:18" ht="12.75" x14ac:dyDescent="0.2">
      <c r="A845" s="26">
        <v>45866.714069756941</v>
      </c>
      <c r="B845" s="11"/>
      <c r="C845" s="10">
        <v>45866</v>
      </c>
      <c r="D845" s="11" t="s">
        <v>44</v>
      </c>
      <c r="E845" s="12">
        <f t="shared" si="36"/>
        <v>122</v>
      </c>
      <c r="F845" s="11" t="str">
        <f t="shared" si="37"/>
        <v>DIESEL COMUM</v>
      </c>
      <c r="G845" s="11"/>
      <c r="H845" s="11">
        <v>11</v>
      </c>
      <c r="I845" s="11">
        <v>5.54</v>
      </c>
      <c r="J845" s="11">
        <f t="shared" si="38"/>
        <v>60.94</v>
      </c>
      <c r="K845" s="11">
        <v>83043</v>
      </c>
      <c r="L845" s="11"/>
      <c r="M845" s="11"/>
      <c r="N845" s="11" t="s">
        <v>92</v>
      </c>
      <c r="O845" s="11" t="s">
        <v>20</v>
      </c>
      <c r="P845" s="11">
        <v>5397</v>
      </c>
      <c r="Q845" s="11">
        <f t="shared" si="54"/>
        <v>5398</v>
      </c>
      <c r="R845" s="11">
        <f t="shared" si="53"/>
        <v>5963</v>
      </c>
    </row>
    <row r="846" spans="1:18" ht="12.75" x14ac:dyDescent="0.2">
      <c r="A846" s="26">
        <v>45866.725092777779</v>
      </c>
      <c r="B846" s="11"/>
      <c r="C846" s="10">
        <v>45866</v>
      </c>
      <c r="D846" s="11" t="s">
        <v>57</v>
      </c>
      <c r="E846" s="12">
        <f t="shared" si="36"/>
        <v>122</v>
      </c>
      <c r="F846" s="11" t="str">
        <f t="shared" si="37"/>
        <v>DIESEL COMUM</v>
      </c>
      <c r="G846" s="11"/>
      <c r="H846" s="11">
        <v>560</v>
      </c>
      <c r="I846" s="11">
        <v>5.54</v>
      </c>
      <c r="J846" s="11">
        <f t="shared" si="38"/>
        <v>3102.4</v>
      </c>
      <c r="K846" s="11">
        <v>371383</v>
      </c>
      <c r="L846" s="11"/>
      <c r="M846" s="11"/>
      <c r="N846" s="11" t="s">
        <v>92</v>
      </c>
      <c r="O846" s="11" t="s">
        <v>20</v>
      </c>
      <c r="P846" s="11">
        <v>5957</v>
      </c>
      <c r="Q846" s="11">
        <f t="shared" si="54"/>
        <v>5957</v>
      </c>
      <c r="R846" s="11">
        <f t="shared" si="53"/>
        <v>5403</v>
      </c>
    </row>
    <row r="847" spans="1:18" ht="12.75" x14ac:dyDescent="0.2">
      <c r="A847" s="26">
        <v>45867.326993541668</v>
      </c>
      <c r="B847" s="11"/>
      <c r="C847" s="10">
        <v>45867</v>
      </c>
      <c r="D847" s="11" t="s">
        <v>30</v>
      </c>
      <c r="E847" s="12">
        <f t="shared" si="36"/>
        <v>122</v>
      </c>
      <c r="F847" s="11" t="str">
        <f t="shared" si="37"/>
        <v>DIESEL COMUM</v>
      </c>
      <c r="G847" s="11"/>
      <c r="H847" s="11">
        <v>42</v>
      </c>
      <c r="I847" s="11">
        <v>5.54</v>
      </c>
      <c r="J847" s="11">
        <f t="shared" si="38"/>
        <v>232.68</v>
      </c>
      <c r="K847" s="11">
        <v>264939</v>
      </c>
      <c r="L847" s="11"/>
      <c r="M847" s="11"/>
      <c r="N847" s="11" t="s">
        <v>92</v>
      </c>
      <c r="O847" s="11" t="s">
        <v>20</v>
      </c>
      <c r="P847" s="11">
        <v>5999</v>
      </c>
      <c r="Q847" s="11">
        <f t="shared" si="54"/>
        <v>5999</v>
      </c>
      <c r="R847" s="11">
        <f t="shared" si="53"/>
        <v>5361</v>
      </c>
    </row>
    <row r="848" spans="1:18" ht="12.75" x14ac:dyDescent="0.2">
      <c r="A848" s="26">
        <v>45867.338211620372</v>
      </c>
      <c r="B848" s="11"/>
      <c r="C848" s="10">
        <v>45867</v>
      </c>
      <c r="D848" s="11" t="s">
        <v>23</v>
      </c>
      <c r="E848" s="12">
        <f t="shared" si="36"/>
        <v>122</v>
      </c>
      <c r="F848" s="11" t="str">
        <f t="shared" si="37"/>
        <v>DIESEL COMUM</v>
      </c>
      <c r="G848" s="11"/>
      <c r="H848" s="11">
        <v>126</v>
      </c>
      <c r="I848" s="11">
        <v>5.54</v>
      </c>
      <c r="J848" s="11">
        <f t="shared" si="38"/>
        <v>698.04</v>
      </c>
      <c r="K848" s="11" t="s">
        <v>112</v>
      </c>
      <c r="L848" s="11"/>
      <c r="M848" s="11"/>
      <c r="N848" s="11" t="s">
        <v>92</v>
      </c>
      <c r="O848" s="11" t="s">
        <v>20</v>
      </c>
      <c r="P848" s="11">
        <v>6125</v>
      </c>
      <c r="Q848" s="11">
        <f t="shared" si="54"/>
        <v>6125</v>
      </c>
      <c r="R848" s="11">
        <f t="shared" si="53"/>
        <v>5235</v>
      </c>
    </row>
    <row r="849" spans="1:18" ht="12.75" x14ac:dyDescent="0.2">
      <c r="A849" s="26">
        <v>45867.365764479167</v>
      </c>
      <c r="B849" s="11"/>
      <c r="C849" s="10">
        <v>45867</v>
      </c>
      <c r="D849" s="11" t="s">
        <v>42</v>
      </c>
      <c r="E849" s="12">
        <f t="shared" si="36"/>
        <v>122</v>
      </c>
      <c r="F849" s="11" t="str">
        <f t="shared" si="37"/>
        <v>DIESEL COMUM</v>
      </c>
      <c r="G849" s="11"/>
      <c r="H849" s="11">
        <v>339</v>
      </c>
      <c r="I849" s="11">
        <v>5.54</v>
      </c>
      <c r="J849" s="11">
        <f t="shared" si="38"/>
        <v>1878.06</v>
      </c>
      <c r="K849" s="11">
        <v>47683</v>
      </c>
      <c r="L849" s="11"/>
      <c r="M849" s="11"/>
      <c r="N849" s="11" t="s">
        <v>92</v>
      </c>
      <c r="O849" s="11" t="s">
        <v>20</v>
      </c>
      <c r="P849" s="11">
        <v>6464</v>
      </c>
      <c r="Q849" s="11">
        <f t="shared" si="54"/>
        <v>6464</v>
      </c>
      <c r="R849" s="11">
        <f t="shared" si="53"/>
        <v>4896</v>
      </c>
    </row>
    <row r="850" spans="1:18" ht="12.75" x14ac:dyDescent="0.2">
      <c r="A850" s="26">
        <v>45867.372404363428</v>
      </c>
      <c r="B850" s="11"/>
      <c r="C850" s="10">
        <v>45867</v>
      </c>
      <c r="D850" s="11" t="s">
        <v>24</v>
      </c>
      <c r="E850" s="12">
        <f t="shared" si="36"/>
        <v>122</v>
      </c>
      <c r="F850" s="11" t="str">
        <f t="shared" si="37"/>
        <v>DIESEL COMUM</v>
      </c>
      <c r="G850" s="11"/>
      <c r="H850" s="11">
        <v>212</v>
      </c>
      <c r="I850" s="11">
        <v>5.54</v>
      </c>
      <c r="J850" s="11">
        <f t="shared" si="38"/>
        <v>1174.48</v>
      </c>
      <c r="K850" s="11">
        <v>485999</v>
      </c>
      <c r="L850" s="11"/>
      <c r="M850" s="11"/>
      <c r="N850" s="11" t="s">
        <v>92</v>
      </c>
      <c r="O850" s="11" t="s">
        <v>20</v>
      </c>
      <c r="P850" s="11">
        <v>6676</v>
      </c>
      <c r="Q850" s="11">
        <f t="shared" si="54"/>
        <v>6676</v>
      </c>
      <c r="R850" s="11">
        <f t="shared" si="53"/>
        <v>4684</v>
      </c>
    </row>
    <row r="851" spans="1:18" ht="12.75" x14ac:dyDescent="0.2">
      <c r="A851" s="26">
        <v>45867.451342719913</v>
      </c>
      <c r="B851" s="11"/>
      <c r="C851" s="10">
        <v>45867</v>
      </c>
      <c r="D851" s="11" t="s">
        <v>34</v>
      </c>
      <c r="E851" s="12">
        <f t="shared" si="36"/>
        <v>122</v>
      </c>
      <c r="F851" s="11" t="str">
        <f t="shared" si="37"/>
        <v>DIESEL COMUM</v>
      </c>
      <c r="G851" s="11"/>
      <c r="H851" s="11">
        <v>168</v>
      </c>
      <c r="I851" s="11">
        <v>5.54</v>
      </c>
      <c r="J851" s="11">
        <f t="shared" si="38"/>
        <v>930.72</v>
      </c>
      <c r="K851" s="11">
        <v>44707</v>
      </c>
      <c r="L851" s="11"/>
      <c r="M851" s="11"/>
      <c r="N851" s="11" t="s">
        <v>92</v>
      </c>
      <c r="O851" s="11" t="s">
        <v>20</v>
      </c>
      <c r="P851" s="11">
        <v>6844</v>
      </c>
      <c r="Q851" s="11">
        <f t="shared" si="54"/>
        <v>6844</v>
      </c>
      <c r="R851" s="11">
        <f t="shared" si="53"/>
        <v>4516</v>
      </c>
    </row>
    <row r="852" spans="1:18" ht="12.75" x14ac:dyDescent="0.2">
      <c r="A852" s="26">
        <v>45867.603765138891</v>
      </c>
      <c r="B852" s="11"/>
      <c r="C852" s="10">
        <v>45867</v>
      </c>
      <c r="D852" s="11" t="s">
        <v>27</v>
      </c>
      <c r="E852" s="12">
        <f t="shared" si="36"/>
        <v>122</v>
      </c>
      <c r="F852" s="11" t="str">
        <f t="shared" si="37"/>
        <v>DIESEL COMUM</v>
      </c>
      <c r="G852" s="11"/>
      <c r="H852" s="11">
        <v>100</v>
      </c>
      <c r="I852" s="11">
        <v>5.54</v>
      </c>
      <c r="J852" s="11">
        <f t="shared" si="38"/>
        <v>554</v>
      </c>
      <c r="K852" s="11">
        <v>125077</v>
      </c>
      <c r="L852" s="11"/>
      <c r="M852" s="11"/>
      <c r="N852" s="11" t="s">
        <v>92</v>
      </c>
      <c r="O852" s="11" t="s">
        <v>20</v>
      </c>
      <c r="P852" s="11">
        <v>6944</v>
      </c>
      <c r="Q852" s="11">
        <f t="shared" si="54"/>
        <v>6944</v>
      </c>
      <c r="R852" s="11">
        <f t="shared" si="53"/>
        <v>4416</v>
      </c>
    </row>
    <row r="853" spans="1:18" ht="12.75" x14ac:dyDescent="0.2">
      <c r="A853" s="26">
        <v>45867.7029562963</v>
      </c>
      <c r="B853" s="11"/>
      <c r="C853" s="10">
        <v>45867</v>
      </c>
      <c r="D853" s="11" t="s">
        <v>44</v>
      </c>
      <c r="E853" s="12">
        <f t="shared" si="36"/>
        <v>122</v>
      </c>
      <c r="F853" s="11" t="str">
        <f t="shared" si="37"/>
        <v>DIESEL COMUM</v>
      </c>
      <c r="G853" s="11"/>
      <c r="H853" s="11">
        <v>62</v>
      </c>
      <c r="I853" s="11">
        <v>5.54</v>
      </c>
      <c r="J853" s="11">
        <f t="shared" si="38"/>
        <v>343.48</v>
      </c>
      <c r="K853" s="11">
        <v>83854</v>
      </c>
      <c r="L853" s="11"/>
      <c r="M853" s="11"/>
      <c r="N853" s="11" t="s">
        <v>92</v>
      </c>
      <c r="O853" s="11" t="s">
        <v>20</v>
      </c>
      <c r="P853" s="11">
        <v>7006</v>
      </c>
      <c r="Q853" s="11">
        <f t="shared" si="54"/>
        <v>7006</v>
      </c>
      <c r="R853" s="11">
        <f t="shared" si="53"/>
        <v>4354</v>
      </c>
    </row>
    <row r="854" spans="1:18" ht="12.75" x14ac:dyDescent="0.2">
      <c r="A854" s="26">
        <v>45867.747243194448</v>
      </c>
      <c r="B854" s="11"/>
      <c r="C854" s="10">
        <v>45867</v>
      </c>
      <c r="D854" s="11" t="s">
        <v>36</v>
      </c>
      <c r="E854" s="12">
        <f t="shared" si="36"/>
        <v>122</v>
      </c>
      <c r="F854" s="11" t="str">
        <f t="shared" si="37"/>
        <v>DIESEL COMUM</v>
      </c>
      <c r="G854" s="11"/>
      <c r="H854" s="11">
        <v>84</v>
      </c>
      <c r="I854" s="11">
        <v>5.54</v>
      </c>
      <c r="J854" s="11">
        <f t="shared" si="38"/>
        <v>465.36</v>
      </c>
      <c r="K854" s="11">
        <v>504373</v>
      </c>
      <c r="L854" s="11"/>
      <c r="M854" s="11"/>
      <c r="N854" s="11" t="s">
        <v>92</v>
      </c>
      <c r="O854" s="11" t="s">
        <v>20</v>
      </c>
      <c r="P854" s="11">
        <v>7090</v>
      </c>
      <c r="Q854" s="11">
        <f t="shared" si="54"/>
        <v>7090</v>
      </c>
      <c r="R854" s="11">
        <f t="shared" si="53"/>
        <v>4270</v>
      </c>
    </row>
    <row r="855" spans="1:18" ht="12.75" x14ac:dyDescent="0.2">
      <c r="A855" s="26">
        <v>45868.350271701391</v>
      </c>
      <c r="B855" s="11"/>
      <c r="C855" s="10">
        <v>45868</v>
      </c>
      <c r="D855" s="11" t="s">
        <v>31</v>
      </c>
      <c r="E855" s="12">
        <f t="shared" si="36"/>
        <v>122</v>
      </c>
      <c r="F855" s="11" t="str">
        <f t="shared" si="37"/>
        <v>DIESEL COMUM</v>
      </c>
      <c r="G855" s="11"/>
      <c r="H855" s="11">
        <v>96</v>
      </c>
      <c r="I855" s="11">
        <v>5.54</v>
      </c>
      <c r="J855" s="11">
        <f t="shared" si="38"/>
        <v>531.84</v>
      </c>
      <c r="K855" s="11">
        <v>103772</v>
      </c>
      <c r="L855" s="11"/>
      <c r="M855" s="11"/>
      <c r="N855" s="11" t="s">
        <v>92</v>
      </c>
      <c r="O855" s="11" t="s">
        <v>20</v>
      </c>
      <c r="P855" s="11">
        <v>7186</v>
      </c>
      <c r="Q855" s="11">
        <f t="shared" si="54"/>
        <v>7186</v>
      </c>
      <c r="R855" s="11">
        <f t="shared" si="53"/>
        <v>4174</v>
      </c>
    </row>
    <row r="856" spans="1:18" ht="12.75" x14ac:dyDescent="0.2">
      <c r="A856" s="26">
        <v>45868.368329490739</v>
      </c>
      <c r="B856" s="11"/>
      <c r="C856" s="10">
        <v>45868</v>
      </c>
      <c r="D856" s="11" t="s">
        <v>30</v>
      </c>
      <c r="E856" s="12">
        <f t="shared" si="36"/>
        <v>122</v>
      </c>
      <c r="F856" s="11" t="str">
        <f t="shared" si="37"/>
        <v>DIESEL COMUM</v>
      </c>
      <c r="G856" s="11"/>
      <c r="H856" s="11">
        <v>46</v>
      </c>
      <c r="I856" s="11">
        <v>5.54</v>
      </c>
      <c r="J856" s="11">
        <f t="shared" si="38"/>
        <v>254.84</v>
      </c>
      <c r="K856" s="11">
        <v>265388</v>
      </c>
      <c r="L856" s="11"/>
      <c r="M856" s="11"/>
      <c r="N856" s="11" t="s">
        <v>92</v>
      </c>
      <c r="O856" s="11" t="s">
        <v>20</v>
      </c>
      <c r="P856" s="11">
        <v>7232</v>
      </c>
      <c r="Q856" s="11">
        <f t="shared" si="54"/>
        <v>7232</v>
      </c>
      <c r="R856" s="11">
        <f t="shared" si="53"/>
        <v>4128</v>
      </c>
    </row>
    <row r="857" spans="1:18" ht="12.75" x14ac:dyDescent="0.2">
      <c r="A857" s="26">
        <v>45868.580648125004</v>
      </c>
      <c r="B857" s="11"/>
      <c r="C857" s="10">
        <v>45868</v>
      </c>
      <c r="D857" s="11" t="s">
        <v>38</v>
      </c>
      <c r="E857" s="12">
        <f t="shared" si="36"/>
        <v>122</v>
      </c>
      <c r="F857" s="11" t="str">
        <f t="shared" si="37"/>
        <v>DIESEL COMUM</v>
      </c>
      <c r="G857" s="11"/>
      <c r="H857" s="11">
        <v>76</v>
      </c>
      <c r="I857" s="11">
        <v>5.54</v>
      </c>
      <c r="J857" s="11">
        <f t="shared" si="38"/>
        <v>421.04</v>
      </c>
      <c r="K857" s="11" t="s">
        <v>113</v>
      </c>
      <c r="L857" s="11"/>
      <c r="M857" s="11"/>
      <c r="N857" s="11" t="s">
        <v>92</v>
      </c>
      <c r="O857" s="11" t="s">
        <v>20</v>
      </c>
      <c r="P857" s="11">
        <v>7308</v>
      </c>
      <c r="Q857" s="11">
        <f t="shared" si="54"/>
        <v>7308</v>
      </c>
      <c r="R857" s="11">
        <f t="shared" si="53"/>
        <v>4052</v>
      </c>
    </row>
    <row r="858" spans="1:18" ht="12.75" x14ac:dyDescent="0.2">
      <c r="A858" s="26">
        <v>45868.585354560186</v>
      </c>
      <c r="B858" s="11"/>
      <c r="C858" s="10">
        <v>45868</v>
      </c>
      <c r="D858" s="11" t="s">
        <v>37</v>
      </c>
      <c r="E858" s="12">
        <f t="shared" si="36"/>
        <v>122</v>
      </c>
      <c r="F858" s="11" t="str">
        <f t="shared" si="37"/>
        <v>DIESEL COMUM</v>
      </c>
      <c r="G858" s="11"/>
      <c r="H858" s="11">
        <v>109</v>
      </c>
      <c r="I858" s="11">
        <v>5.54</v>
      </c>
      <c r="J858" s="11">
        <f t="shared" si="38"/>
        <v>603.86</v>
      </c>
      <c r="K858" s="11">
        <v>774132</v>
      </c>
      <c r="L858" s="11"/>
      <c r="M858" s="11"/>
      <c r="N858" s="11" t="s">
        <v>92</v>
      </c>
      <c r="O858" s="11" t="s">
        <v>20</v>
      </c>
      <c r="P858" s="11">
        <v>7417</v>
      </c>
      <c r="Q858" s="11">
        <f t="shared" si="54"/>
        <v>7417</v>
      </c>
      <c r="R858" s="11">
        <f t="shared" si="53"/>
        <v>3943</v>
      </c>
    </row>
    <row r="859" spans="1:18" ht="12.75" x14ac:dyDescent="0.2">
      <c r="A859" s="26">
        <v>45868.664784895838</v>
      </c>
      <c r="B859" s="11"/>
      <c r="C859" s="10">
        <v>45868</v>
      </c>
      <c r="D859" s="11" t="s">
        <v>49</v>
      </c>
      <c r="E859" s="12">
        <f t="shared" si="36"/>
        <v>122</v>
      </c>
      <c r="F859" s="11" t="str">
        <f t="shared" si="37"/>
        <v>DIESEL COMUM</v>
      </c>
      <c r="G859" s="11"/>
      <c r="H859" s="11">
        <v>276</v>
      </c>
      <c r="I859" s="11">
        <v>5.54</v>
      </c>
      <c r="J859" s="11">
        <f t="shared" si="38"/>
        <v>1529.04</v>
      </c>
      <c r="K859" s="11">
        <v>118179</v>
      </c>
      <c r="L859" s="11"/>
      <c r="M859" s="11"/>
      <c r="N859" s="11" t="s">
        <v>92</v>
      </c>
      <c r="O859" s="11" t="s">
        <v>20</v>
      </c>
      <c r="P859" s="11">
        <v>7694</v>
      </c>
      <c r="Q859" s="11">
        <f t="shared" si="54"/>
        <v>7693</v>
      </c>
      <c r="R859" s="11">
        <f t="shared" si="53"/>
        <v>3667</v>
      </c>
    </row>
    <row r="860" spans="1:18" ht="12.75" x14ac:dyDescent="0.2">
      <c r="A860" s="26">
        <v>45868.690900555557</v>
      </c>
      <c r="B860" s="11"/>
      <c r="C860" s="10">
        <v>45868</v>
      </c>
      <c r="D860" s="11" t="s">
        <v>23</v>
      </c>
      <c r="E860" s="12">
        <f t="shared" si="36"/>
        <v>122</v>
      </c>
      <c r="F860" s="11" t="str">
        <f t="shared" si="37"/>
        <v>DIESEL COMUM</v>
      </c>
      <c r="G860" s="11"/>
      <c r="H860" s="11">
        <v>88</v>
      </c>
      <c r="I860" s="11">
        <v>5.54</v>
      </c>
      <c r="J860" s="11">
        <f t="shared" si="38"/>
        <v>487.52</v>
      </c>
      <c r="K860" s="11">
        <v>755386</v>
      </c>
      <c r="L860" s="11"/>
      <c r="M860" s="11"/>
      <c r="N860" s="11" t="s">
        <v>92</v>
      </c>
      <c r="O860" s="11" t="s">
        <v>20</v>
      </c>
      <c r="P860" s="11">
        <v>7882</v>
      </c>
      <c r="Q860" s="11">
        <f t="shared" si="54"/>
        <v>7782</v>
      </c>
      <c r="R860" s="11">
        <f t="shared" si="53"/>
        <v>3579</v>
      </c>
    </row>
    <row r="861" spans="1:18" ht="12.75" x14ac:dyDescent="0.2">
      <c r="A861" s="26">
        <v>45868.717819976853</v>
      </c>
      <c r="B861" s="11"/>
      <c r="C861" s="10">
        <v>45868</v>
      </c>
      <c r="D861" s="11" t="s">
        <v>18</v>
      </c>
      <c r="E861" s="12">
        <f t="shared" si="36"/>
        <v>122</v>
      </c>
      <c r="F861" s="11" t="str">
        <f t="shared" si="37"/>
        <v>DIESEL COMUM</v>
      </c>
      <c r="G861" s="11"/>
      <c r="H861" s="11">
        <v>150</v>
      </c>
      <c r="I861" s="11">
        <v>5.54</v>
      </c>
      <c r="J861" s="11">
        <f t="shared" si="38"/>
        <v>831</v>
      </c>
      <c r="K861" s="11">
        <v>846684</v>
      </c>
      <c r="L861" s="11"/>
      <c r="M861" s="11"/>
      <c r="N861" s="11" t="s">
        <v>92</v>
      </c>
      <c r="O861" s="11" t="s">
        <v>20</v>
      </c>
      <c r="P861" s="11">
        <v>7932</v>
      </c>
      <c r="Q861" s="11">
        <f t="shared" si="54"/>
        <v>8032</v>
      </c>
      <c r="R861" s="11">
        <f t="shared" si="53"/>
        <v>3429</v>
      </c>
    </row>
    <row r="862" spans="1:18" ht="12.75" x14ac:dyDescent="0.2">
      <c r="A862" s="26">
        <v>45868.743227210653</v>
      </c>
      <c r="B862" s="11"/>
      <c r="C862" s="10">
        <v>45868</v>
      </c>
      <c r="D862" s="11" t="s">
        <v>38</v>
      </c>
      <c r="E862" s="12">
        <f t="shared" si="36"/>
        <v>122</v>
      </c>
      <c r="F862" s="11" t="str">
        <f t="shared" si="37"/>
        <v>DIESEL COMUM</v>
      </c>
      <c r="G862" s="11"/>
      <c r="H862" s="11">
        <v>14</v>
      </c>
      <c r="I862" s="11">
        <v>5.54</v>
      </c>
      <c r="J862" s="11">
        <f t="shared" si="38"/>
        <v>77.56</v>
      </c>
      <c r="K862" s="11">
        <v>208593</v>
      </c>
      <c r="L862" s="11"/>
      <c r="M862" s="11"/>
      <c r="N862" s="11" t="s">
        <v>92</v>
      </c>
      <c r="O862" s="11" t="s">
        <v>20</v>
      </c>
      <c r="P862" s="11">
        <v>7946</v>
      </c>
      <c r="Q862" s="11">
        <f t="shared" si="54"/>
        <v>7946</v>
      </c>
      <c r="R862" s="11">
        <f t="shared" si="53"/>
        <v>3415</v>
      </c>
    </row>
    <row r="863" spans="1:18" ht="12.75" x14ac:dyDescent="0.2">
      <c r="A863" s="26">
        <v>45869.344816620374</v>
      </c>
      <c r="B863" s="11"/>
      <c r="C863" s="10">
        <v>45869</v>
      </c>
      <c r="D863" s="11" t="s">
        <v>30</v>
      </c>
      <c r="E863" s="12">
        <f t="shared" si="36"/>
        <v>122</v>
      </c>
      <c r="F863" s="11" t="str">
        <f t="shared" si="37"/>
        <v>DIESEL COMUM</v>
      </c>
      <c r="G863" s="11"/>
      <c r="H863" s="11">
        <v>40</v>
      </c>
      <c r="I863" s="11">
        <v>5.54</v>
      </c>
      <c r="J863" s="11">
        <f t="shared" si="38"/>
        <v>221.6</v>
      </c>
      <c r="K863" s="11">
        <v>265825</v>
      </c>
      <c r="L863" s="11"/>
      <c r="M863" s="11"/>
      <c r="N863" s="11" t="s">
        <v>92</v>
      </c>
      <c r="O863" s="11" t="s">
        <v>20</v>
      </c>
      <c r="P863" s="11">
        <v>7986</v>
      </c>
      <c r="Q863" s="11">
        <f t="shared" si="54"/>
        <v>7986</v>
      </c>
      <c r="R863" s="11">
        <f t="shared" si="53"/>
        <v>3375</v>
      </c>
    </row>
    <row r="864" spans="1:18" ht="12.75" x14ac:dyDescent="0.2">
      <c r="A864" s="26">
        <v>45869.349058437496</v>
      </c>
      <c r="B864" s="11"/>
      <c r="C864" s="10">
        <v>45869</v>
      </c>
      <c r="D864" s="11" t="s">
        <v>21</v>
      </c>
      <c r="E864" s="12">
        <f t="shared" si="36"/>
        <v>122</v>
      </c>
      <c r="F864" s="11" t="str">
        <f t="shared" si="37"/>
        <v>DIESEL COMUM</v>
      </c>
      <c r="G864" s="11"/>
      <c r="H864" s="11">
        <v>114</v>
      </c>
      <c r="I864" s="11">
        <v>5.54</v>
      </c>
      <c r="J864" s="11">
        <f t="shared" si="38"/>
        <v>631.56000000000006</v>
      </c>
      <c r="K864" s="11">
        <v>414655</v>
      </c>
      <c r="L864" s="11"/>
      <c r="M864" s="11"/>
      <c r="N864" s="11" t="s">
        <v>92</v>
      </c>
      <c r="O864" s="11" t="s">
        <v>20</v>
      </c>
      <c r="P864" s="11">
        <v>8100</v>
      </c>
      <c r="Q864" s="11">
        <f t="shared" si="54"/>
        <v>8100</v>
      </c>
      <c r="R864" s="11">
        <f t="shared" si="53"/>
        <v>3261</v>
      </c>
    </row>
    <row r="865" spans="1:18" ht="12.75" x14ac:dyDescent="0.2">
      <c r="A865" s="26">
        <v>45869.598038333337</v>
      </c>
      <c r="B865" s="11"/>
      <c r="C865" s="10">
        <v>45869</v>
      </c>
      <c r="D865" s="11" t="s">
        <v>27</v>
      </c>
      <c r="E865" s="12">
        <f t="shared" si="36"/>
        <v>122</v>
      </c>
      <c r="F865" s="11" t="str">
        <f t="shared" si="37"/>
        <v>DIESEL COMUM</v>
      </c>
      <c r="G865" s="11"/>
      <c r="H865" s="11">
        <v>151</v>
      </c>
      <c r="I865" s="11">
        <v>5.54</v>
      </c>
      <c r="J865" s="11">
        <f t="shared" si="38"/>
        <v>836.54</v>
      </c>
      <c r="K865" s="11">
        <v>125738</v>
      </c>
      <c r="L865" s="11"/>
      <c r="M865" s="11"/>
      <c r="N865" s="11" t="s">
        <v>92</v>
      </c>
      <c r="O865" s="11" t="s">
        <v>20</v>
      </c>
      <c r="P865" s="11">
        <v>8251</v>
      </c>
      <c r="Q865" s="11">
        <f t="shared" si="54"/>
        <v>8251</v>
      </c>
      <c r="R865" s="11">
        <f t="shared" si="53"/>
        <v>3110</v>
      </c>
    </row>
    <row r="866" spans="1:18" ht="12.75" x14ac:dyDescent="0.2">
      <c r="A866" s="26">
        <v>45869.600782800924</v>
      </c>
      <c r="B866" s="11"/>
      <c r="C866" s="10">
        <v>45869</v>
      </c>
      <c r="D866" s="11" t="s">
        <v>38</v>
      </c>
      <c r="E866" s="12">
        <f t="shared" si="36"/>
        <v>122</v>
      </c>
      <c r="F866" s="11" t="str">
        <f t="shared" si="37"/>
        <v>DIESEL COMUM</v>
      </c>
      <c r="G866" s="11"/>
      <c r="H866" s="11">
        <v>56</v>
      </c>
      <c r="I866" s="11">
        <v>5.54</v>
      </c>
      <c r="J866" s="11">
        <f t="shared" si="38"/>
        <v>310.24</v>
      </c>
      <c r="K866" s="11">
        <v>209007</v>
      </c>
      <c r="L866" s="11"/>
      <c r="M866" s="11"/>
      <c r="N866" s="11" t="s">
        <v>92</v>
      </c>
      <c r="O866" s="11" t="s">
        <v>20</v>
      </c>
      <c r="P866" s="11">
        <v>8307</v>
      </c>
      <c r="Q866" s="11">
        <f t="shared" si="54"/>
        <v>8307</v>
      </c>
      <c r="R866" s="11">
        <f t="shared" si="53"/>
        <v>3054</v>
      </c>
    </row>
    <row r="867" spans="1:18" ht="12.75" x14ac:dyDescent="0.2">
      <c r="A867" s="26">
        <v>45869.738796817124</v>
      </c>
      <c r="B867" s="11"/>
      <c r="C867" s="10">
        <v>45869</v>
      </c>
      <c r="D867" s="11" t="s">
        <v>31</v>
      </c>
      <c r="E867" s="12">
        <f t="shared" si="36"/>
        <v>122</v>
      </c>
      <c r="F867" s="11" t="str">
        <f t="shared" si="37"/>
        <v>DIESEL COMUM</v>
      </c>
      <c r="G867" s="11"/>
      <c r="H867" s="11">
        <v>92</v>
      </c>
      <c r="I867" s="11">
        <v>5.54</v>
      </c>
      <c r="J867" s="11">
        <f t="shared" si="38"/>
        <v>509.68</v>
      </c>
      <c r="K867" s="11">
        <v>104409</v>
      </c>
      <c r="L867" s="11"/>
      <c r="M867" s="11"/>
      <c r="N867" s="11" t="s">
        <v>92</v>
      </c>
      <c r="O867" s="11" t="s">
        <v>20</v>
      </c>
      <c r="P867" s="11">
        <v>8399</v>
      </c>
      <c r="Q867" s="11">
        <f t="shared" si="54"/>
        <v>8399</v>
      </c>
      <c r="R867" s="11">
        <f t="shared" si="53"/>
        <v>2962</v>
      </c>
    </row>
    <row r="868" spans="1:18" ht="12.75" x14ac:dyDescent="0.2">
      <c r="A868" s="26">
        <v>45870.401953576387</v>
      </c>
      <c r="B868" s="11"/>
      <c r="C868" s="10">
        <v>45870</v>
      </c>
      <c r="D868" s="11" t="s">
        <v>30</v>
      </c>
      <c r="E868" s="12">
        <f t="shared" si="36"/>
        <v>122</v>
      </c>
      <c r="F868" s="11" t="str">
        <f t="shared" si="37"/>
        <v>DIESEL COMUM</v>
      </c>
      <c r="G868" s="11"/>
      <c r="H868" s="11">
        <v>46</v>
      </c>
      <c r="I868" s="11">
        <v>5.54</v>
      </c>
      <c r="J868" s="11">
        <f t="shared" si="38"/>
        <v>254.84</v>
      </c>
      <c r="K868" s="11">
        <v>266246</v>
      </c>
      <c r="L868" s="11"/>
      <c r="M868" s="11"/>
      <c r="N868" s="11" t="s">
        <v>92</v>
      </c>
      <c r="O868" s="11" t="s">
        <v>20</v>
      </c>
      <c r="P868" s="11">
        <v>8445</v>
      </c>
      <c r="Q868" s="11">
        <f t="shared" si="54"/>
        <v>8445</v>
      </c>
      <c r="R868" s="11">
        <f t="shared" si="53"/>
        <v>2916</v>
      </c>
    </row>
    <row r="869" spans="1:18" ht="12.75" x14ac:dyDescent="0.2">
      <c r="A869" s="26">
        <v>45870.432518067129</v>
      </c>
      <c r="B869" s="11"/>
      <c r="C869" s="10">
        <v>45870</v>
      </c>
      <c r="D869" s="11" t="s">
        <v>52</v>
      </c>
      <c r="E869" s="12">
        <f t="shared" si="36"/>
        <v>122</v>
      </c>
      <c r="F869" s="11" t="str">
        <f t="shared" si="37"/>
        <v>DIESEL COMUM</v>
      </c>
      <c r="G869" s="11"/>
      <c r="H869" s="11">
        <v>322</v>
      </c>
      <c r="I869" s="11">
        <v>5.54</v>
      </c>
      <c r="J869" s="11">
        <f t="shared" si="38"/>
        <v>1783.88</v>
      </c>
      <c r="K869" s="11">
        <v>124220</v>
      </c>
      <c r="L869" s="11"/>
      <c r="M869" s="11"/>
      <c r="N869" s="11" t="s">
        <v>92</v>
      </c>
      <c r="O869" s="11" t="s">
        <v>20</v>
      </c>
      <c r="P869" s="11">
        <v>8767</v>
      </c>
      <c r="Q869" s="11">
        <f t="shared" si="54"/>
        <v>8767</v>
      </c>
      <c r="R869" s="11">
        <f t="shared" si="53"/>
        <v>2594</v>
      </c>
    </row>
    <row r="870" spans="1:18" ht="12.75" x14ac:dyDescent="0.2">
      <c r="A870" s="26">
        <v>45870.496202222217</v>
      </c>
      <c r="B870" s="11"/>
      <c r="C870" s="10">
        <v>45870</v>
      </c>
      <c r="D870" s="11" t="s">
        <v>44</v>
      </c>
      <c r="E870" s="12">
        <f t="shared" si="36"/>
        <v>122</v>
      </c>
      <c r="F870" s="11" t="str">
        <f t="shared" si="37"/>
        <v>DIESEL COMUM</v>
      </c>
      <c r="G870" s="11"/>
      <c r="H870" s="11">
        <v>12</v>
      </c>
      <c r="I870" s="11"/>
      <c r="J870" s="11">
        <f t="shared" si="38"/>
        <v>0</v>
      </c>
      <c r="K870" s="11">
        <v>83932</v>
      </c>
      <c r="L870" s="11"/>
      <c r="M870" s="11"/>
      <c r="N870" s="11" t="s">
        <v>92</v>
      </c>
      <c r="O870" s="11" t="s">
        <v>20</v>
      </c>
      <c r="P870" s="11">
        <v>8779</v>
      </c>
      <c r="Q870" s="11">
        <f t="shared" si="54"/>
        <v>8779</v>
      </c>
      <c r="R870" s="11">
        <f t="shared" si="53"/>
        <v>2582</v>
      </c>
    </row>
    <row r="871" spans="1:18" ht="12.75" x14ac:dyDescent="0.2">
      <c r="A871" s="26">
        <v>45870.500993969908</v>
      </c>
      <c r="B871" s="11"/>
      <c r="C871" s="10">
        <v>45870</v>
      </c>
      <c r="D871" s="11" t="s">
        <v>24</v>
      </c>
      <c r="E871" s="12">
        <f t="shared" si="36"/>
        <v>122</v>
      </c>
      <c r="F871" s="11" t="str">
        <f t="shared" si="37"/>
        <v>DIESEL COMUM</v>
      </c>
      <c r="G871" s="11"/>
      <c r="H871" s="11">
        <v>5</v>
      </c>
      <c r="I871" s="11"/>
      <c r="J871" s="11">
        <f t="shared" si="38"/>
        <v>0</v>
      </c>
      <c r="K871" s="11">
        <v>486004</v>
      </c>
      <c r="L871" s="11"/>
      <c r="M871" s="11"/>
      <c r="N871" s="11" t="s">
        <v>92</v>
      </c>
      <c r="O871" s="11" t="s">
        <v>20</v>
      </c>
      <c r="P871" s="11">
        <v>8785</v>
      </c>
      <c r="Q871" s="11">
        <f t="shared" si="54"/>
        <v>8784</v>
      </c>
      <c r="R871" s="11">
        <f t="shared" si="53"/>
        <v>2577</v>
      </c>
    </row>
    <row r="872" spans="1:18" ht="12.75" x14ac:dyDescent="0.2">
      <c r="A872" s="26">
        <v>45870.648290115743</v>
      </c>
      <c r="B872" s="11"/>
      <c r="C872" s="10">
        <v>45870</v>
      </c>
      <c r="D872" s="11" t="s">
        <v>37</v>
      </c>
      <c r="E872" s="12">
        <f t="shared" si="36"/>
        <v>122</v>
      </c>
      <c r="F872" s="11" t="str">
        <f t="shared" si="37"/>
        <v>DIESEL COMUM</v>
      </c>
      <c r="G872" s="11"/>
      <c r="H872" s="11">
        <v>76</v>
      </c>
      <c r="I872" s="11"/>
      <c r="J872" s="11">
        <f t="shared" si="38"/>
        <v>0</v>
      </c>
      <c r="K872" s="11">
        <v>774489</v>
      </c>
      <c r="L872" s="11"/>
      <c r="M872" s="11"/>
      <c r="N872" s="11" t="s">
        <v>50</v>
      </c>
      <c r="O872" s="11" t="s">
        <v>20</v>
      </c>
      <c r="P872" s="11">
        <v>8861</v>
      </c>
      <c r="Q872" s="11">
        <f t="shared" si="54"/>
        <v>8861</v>
      </c>
      <c r="R872" s="11">
        <f t="shared" si="53"/>
        <v>2501</v>
      </c>
    </row>
    <row r="873" spans="1:18" ht="12.75" x14ac:dyDescent="0.2">
      <c r="A873" s="26">
        <v>45870.671314965279</v>
      </c>
      <c r="B873" s="11"/>
      <c r="C873" s="10">
        <v>45870</v>
      </c>
      <c r="D873" s="11" t="s">
        <v>46</v>
      </c>
      <c r="E873" s="12">
        <f t="shared" si="36"/>
        <v>122</v>
      </c>
      <c r="F873" s="11" t="str">
        <f t="shared" si="37"/>
        <v>DIESEL COMUM</v>
      </c>
      <c r="G873" s="11"/>
      <c r="H873" s="11">
        <v>400</v>
      </c>
      <c r="I873" s="11"/>
      <c r="J873" s="11">
        <f t="shared" si="38"/>
        <v>0</v>
      </c>
      <c r="K873" s="11">
        <v>102597</v>
      </c>
      <c r="L873" s="11"/>
      <c r="M873" s="11"/>
      <c r="N873" s="11" t="s">
        <v>50</v>
      </c>
      <c r="O873" s="11" t="s">
        <v>20</v>
      </c>
      <c r="P873" s="11">
        <v>9261</v>
      </c>
      <c r="Q873" s="11">
        <f t="shared" si="54"/>
        <v>9261</v>
      </c>
      <c r="R873" s="11">
        <f t="shared" si="53"/>
        <v>2101</v>
      </c>
    </row>
    <row r="874" spans="1:18" ht="12.75" x14ac:dyDescent="0.2">
      <c r="A874" s="26">
        <v>45870.728342581016</v>
      </c>
      <c r="B874" s="11"/>
      <c r="C874" s="10">
        <v>45870</v>
      </c>
      <c r="D874" s="11" t="s">
        <v>36</v>
      </c>
      <c r="E874" s="12">
        <f t="shared" si="36"/>
        <v>122</v>
      </c>
      <c r="F874" s="11" t="str">
        <f t="shared" si="37"/>
        <v>DIESEL COMUM</v>
      </c>
      <c r="G874" s="11"/>
      <c r="H874" s="11">
        <v>100</v>
      </c>
      <c r="I874" s="11"/>
      <c r="J874" s="11">
        <f t="shared" si="38"/>
        <v>0</v>
      </c>
      <c r="K874" s="11">
        <v>504940</v>
      </c>
      <c r="L874" s="11"/>
      <c r="M874" s="11"/>
      <c r="N874" s="11" t="s">
        <v>50</v>
      </c>
      <c r="O874" s="11" t="s">
        <v>20</v>
      </c>
      <c r="P874" s="11">
        <v>9361</v>
      </c>
      <c r="Q874" s="11">
        <f t="shared" si="54"/>
        <v>9361</v>
      </c>
      <c r="R874" s="11">
        <f t="shared" si="53"/>
        <v>2001</v>
      </c>
    </row>
    <row r="875" spans="1:18" ht="12.75" x14ac:dyDescent="0.2">
      <c r="A875" s="26">
        <v>45873.319674722225</v>
      </c>
      <c r="B875" s="11"/>
      <c r="C875" s="10">
        <v>45873</v>
      </c>
      <c r="D875" s="11" t="s">
        <v>53</v>
      </c>
      <c r="E875" s="12">
        <f t="shared" si="36"/>
        <v>122</v>
      </c>
      <c r="F875" s="11" t="str">
        <f t="shared" si="37"/>
        <v>DIESEL COMUM</v>
      </c>
      <c r="G875" s="11"/>
      <c r="H875" s="11">
        <v>185</v>
      </c>
      <c r="I875" s="11"/>
      <c r="J875" s="11">
        <f t="shared" si="38"/>
        <v>0</v>
      </c>
      <c r="K875" s="11">
        <v>161143</v>
      </c>
      <c r="L875" s="11"/>
      <c r="M875" s="11"/>
      <c r="N875" s="11" t="s">
        <v>92</v>
      </c>
      <c r="O875" s="11" t="s">
        <v>20</v>
      </c>
      <c r="P875" s="11">
        <v>9546</v>
      </c>
      <c r="Q875" s="11">
        <f t="shared" si="54"/>
        <v>9546</v>
      </c>
      <c r="R875" s="11">
        <f t="shared" si="53"/>
        <v>1816</v>
      </c>
    </row>
    <row r="876" spans="1:18" ht="12.75" x14ac:dyDescent="0.2">
      <c r="A876" s="26">
        <v>45873.436369247684</v>
      </c>
      <c r="B876" s="11"/>
      <c r="C876" s="10">
        <v>45873</v>
      </c>
      <c r="D876" s="11" t="s">
        <v>36</v>
      </c>
      <c r="E876" s="12">
        <f t="shared" si="36"/>
        <v>122</v>
      </c>
      <c r="F876" s="11" t="str">
        <f t="shared" si="37"/>
        <v>DIESEL COMUM</v>
      </c>
      <c r="G876" s="11"/>
      <c r="H876" s="11">
        <v>80</v>
      </c>
      <c r="I876" s="11"/>
      <c r="J876" s="11">
        <f t="shared" si="38"/>
        <v>0</v>
      </c>
      <c r="K876" s="11">
        <v>505352</v>
      </c>
      <c r="L876" s="11"/>
      <c r="M876" s="11"/>
      <c r="N876" s="11" t="s">
        <v>92</v>
      </c>
      <c r="O876" s="11" t="s">
        <v>20</v>
      </c>
      <c r="P876" s="11">
        <v>9626</v>
      </c>
      <c r="Q876" s="11">
        <f t="shared" si="54"/>
        <v>9626</v>
      </c>
      <c r="R876" s="11">
        <f t="shared" si="53"/>
        <v>1736</v>
      </c>
    </row>
    <row r="877" spans="1:18" ht="12.75" x14ac:dyDescent="0.2">
      <c r="A877" s="26">
        <v>45873.480521226855</v>
      </c>
      <c r="B877" s="11"/>
      <c r="C877" s="10">
        <v>45873</v>
      </c>
      <c r="D877" s="11" t="s">
        <v>39</v>
      </c>
      <c r="E877" s="12">
        <f t="shared" si="36"/>
        <v>122</v>
      </c>
      <c r="F877" s="11" t="str">
        <f t="shared" si="37"/>
        <v>DIESEL COMUM</v>
      </c>
      <c r="G877" s="11"/>
      <c r="H877" s="11">
        <v>3000</v>
      </c>
      <c r="I877" s="11"/>
      <c r="J877" s="11">
        <f t="shared" si="38"/>
        <v>0</v>
      </c>
      <c r="K877" s="11">
        <v>0</v>
      </c>
      <c r="L877" s="11"/>
      <c r="M877" s="11"/>
      <c r="N877" s="11" t="s">
        <v>92</v>
      </c>
      <c r="O877" s="11" t="s">
        <v>41</v>
      </c>
      <c r="P877" s="11">
        <v>9626</v>
      </c>
      <c r="Q877" s="11">
        <f t="shared" si="54"/>
        <v>12626</v>
      </c>
      <c r="R877" s="11">
        <f t="shared" si="53"/>
        <v>4736</v>
      </c>
    </row>
    <row r="878" spans="1:18" ht="12.75" x14ac:dyDescent="0.2">
      <c r="A878" s="26">
        <v>45873.596488449075</v>
      </c>
      <c r="B878" s="11"/>
      <c r="C878" s="10">
        <v>45873</v>
      </c>
      <c r="D878" s="11" t="s">
        <v>44</v>
      </c>
      <c r="E878" s="12">
        <f t="shared" si="36"/>
        <v>122</v>
      </c>
      <c r="F878" s="11" t="str">
        <f t="shared" si="37"/>
        <v>DIESEL COMUM</v>
      </c>
      <c r="G878" s="11"/>
      <c r="H878" s="11">
        <v>38</v>
      </c>
      <c r="I878" s="11"/>
      <c r="J878" s="11">
        <f t="shared" si="38"/>
        <v>0</v>
      </c>
      <c r="K878" s="11">
        <v>84444</v>
      </c>
      <c r="L878" s="11"/>
      <c r="M878" s="11"/>
      <c r="N878" s="11" t="s">
        <v>92</v>
      </c>
      <c r="O878" s="11" t="s">
        <v>20</v>
      </c>
      <c r="P878" s="11">
        <v>9664</v>
      </c>
      <c r="Q878" s="11">
        <f t="shared" si="54"/>
        <v>9664</v>
      </c>
      <c r="R878" s="11">
        <f t="shared" si="53"/>
        <v>4698</v>
      </c>
    </row>
    <row r="879" spans="1:18" ht="12.75" x14ac:dyDescent="0.2">
      <c r="A879" s="15">
        <v>45873.714556377316</v>
      </c>
      <c r="B879" s="16"/>
      <c r="C879" s="10">
        <v>45873</v>
      </c>
      <c r="D879" s="11" t="s">
        <v>34</v>
      </c>
      <c r="E879" s="12">
        <f t="shared" si="36"/>
        <v>122</v>
      </c>
      <c r="F879" s="11" t="str">
        <f t="shared" si="37"/>
        <v>DIESEL COMUM</v>
      </c>
      <c r="G879" s="11"/>
      <c r="H879" s="11">
        <v>180</v>
      </c>
      <c r="I879" s="11"/>
      <c r="J879" s="11">
        <f t="shared" si="38"/>
        <v>0</v>
      </c>
      <c r="K879" s="11">
        <v>45819</v>
      </c>
      <c r="L879" s="11"/>
      <c r="M879" s="11"/>
      <c r="N879" s="11" t="s">
        <v>92</v>
      </c>
      <c r="O879" s="11" t="s">
        <v>20</v>
      </c>
      <c r="P879" s="11">
        <v>9844</v>
      </c>
      <c r="Q879" s="11">
        <f t="shared" si="54"/>
        <v>9844</v>
      </c>
      <c r="R879" s="11">
        <f t="shared" si="53"/>
        <v>4518</v>
      </c>
    </row>
    <row r="880" spans="1:18" ht="12.75" x14ac:dyDescent="0.2">
      <c r="A880" s="8">
        <v>45873.734552141206</v>
      </c>
      <c r="B880" s="9"/>
      <c r="C880" s="10">
        <v>45873</v>
      </c>
      <c r="D880" s="11" t="s">
        <v>18</v>
      </c>
      <c r="E880" s="12">
        <f t="shared" si="36"/>
        <v>122</v>
      </c>
      <c r="F880" s="11" t="str">
        <f t="shared" si="37"/>
        <v>DIESEL COMUM</v>
      </c>
      <c r="G880" s="11"/>
      <c r="H880" s="11">
        <v>115</v>
      </c>
      <c r="I880" s="11"/>
      <c r="J880" s="11">
        <f t="shared" si="38"/>
        <v>0</v>
      </c>
      <c r="K880" s="11">
        <v>847107</v>
      </c>
      <c r="L880" s="11"/>
      <c r="M880" s="11"/>
      <c r="N880" s="11" t="s">
        <v>50</v>
      </c>
      <c r="O880" s="11" t="s">
        <v>20</v>
      </c>
      <c r="P880" s="11">
        <v>9959</v>
      </c>
      <c r="Q880" s="11">
        <f t="shared" si="54"/>
        <v>9959</v>
      </c>
      <c r="R880" s="11">
        <f t="shared" si="53"/>
        <v>4403</v>
      </c>
    </row>
    <row r="881" spans="1:18" ht="12.75" x14ac:dyDescent="0.2">
      <c r="A881" s="15">
        <v>45873.793171840276</v>
      </c>
      <c r="B881" s="16"/>
      <c r="C881" s="10">
        <v>45873</v>
      </c>
      <c r="D881" s="11" t="s">
        <v>24</v>
      </c>
      <c r="E881" s="12">
        <f t="shared" si="36"/>
        <v>122</v>
      </c>
      <c r="F881" s="11" t="str">
        <f t="shared" si="37"/>
        <v>DIESEL COMUM</v>
      </c>
      <c r="G881" s="11"/>
      <c r="H881" s="11">
        <v>188</v>
      </c>
      <c r="I881" s="11"/>
      <c r="J881" s="11">
        <f t="shared" si="38"/>
        <v>0</v>
      </c>
      <c r="K881" s="11">
        <v>486899</v>
      </c>
      <c r="L881" s="11"/>
      <c r="M881" s="11"/>
      <c r="N881" s="11" t="s">
        <v>50</v>
      </c>
      <c r="O881" s="11" t="s">
        <v>20</v>
      </c>
      <c r="P881" s="11">
        <v>10147</v>
      </c>
      <c r="Q881" s="11">
        <f t="shared" si="54"/>
        <v>10147</v>
      </c>
      <c r="R881" s="11">
        <f t="shared" si="53"/>
        <v>4215</v>
      </c>
    </row>
    <row r="882" spans="1:18" ht="12.75" x14ac:dyDescent="0.2">
      <c r="A882" s="8">
        <v>45873.798522048615</v>
      </c>
      <c r="B882" s="9"/>
      <c r="C882" s="10">
        <v>45873</v>
      </c>
      <c r="D882" s="11" t="s">
        <v>98</v>
      </c>
      <c r="E882" s="12">
        <f t="shared" si="36"/>
        <v>122</v>
      </c>
      <c r="F882" s="11" t="str">
        <f t="shared" si="37"/>
        <v>DIESEL COMUM</v>
      </c>
      <c r="G882" s="11"/>
      <c r="H882" s="11">
        <v>107</v>
      </c>
      <c r="I882" s="11"/>
      <c r="J882" s="11">
        <f t="shared" si="38"/>
        <v>0</v>
      </c>
      <c r="K882" s="11">
        <v>342502</v>
      </c>
      <c r="L882" s="11"/>
      <c r="M882" s="11"/>
      <c r="N882" s="11" t="s">
        <v>50</v>
      </c>
      <c r="O882" s="11" t="s">
        <v>20</v>
      </c>
      <c r="P882" s="11">
        <v>10255</v>
      </c>
      <c r="Q882" s="11">
        <f t="shared" si="54"/>
        <v>10254</v>
      </c>
      <c r="R882" s="11">
        <f t="shared" si="53"/>
        <v>4108</v>
      </c>
    </row>
    <row r="883" spans="1:18" ht="12.75" x14ac:dyDescent="0.2">
      <c r="A883" s="26">
        <v>45874.392689953704</v>
      </c>
      <c r="B883" s="11"/>
      <c r="C883" s="10">
        <v>45874</v>
      </c>
      <c r="D883" s="11" t="s">
        <v>30</v>
      </c>
      <c r="E883" s="11">
        <f t="shared" si="36"/>
        <v>122</v>
      </c>
      <c r="F883" s="11" t="str">
        <f t="shared" si="37"/>
        <v>DIESEL COMUM</v>
      </c>
      <c r="G883" s="11"/>
      <c r="H883" s="11">
        <v>14</v>
      </c>
      <c r="I883" s="11"/>
      <c r="J883" s="11">
        <f t="shared" si="38"/>
        <v>0</v>
      </c>
      <c r="K883" s="11">
        <v>266709</v>
      </c>
      <c r="L883" s="11"/>
      <c r="M883" s="11"/>
      <c r="N883" s="11" t="s">
        <v>40</v>
      </c>
      <c r="O883" s="11" t="s">
        <v>20</v>
      </c>
      <c r="P883" s="11">
        <v>10269</v>
      </c>
      <c r="Q883" s="11">
        <f t="shared" si="54"/>
        <v>10269</v>
      </c>
      <c r="R883" s="11">
        <f t="shared" si="53"/>
        <v>4094</v>
      </c>
    </row>
    <row r="884" spans="1:18" ht="12.75" x14ac:dyDescent="0.2">
      <c r="A884" s="27"/>
      <c r="B884" s="28"/>
      <c r="C884" s="29"/>
      <c r="D884" s="28"/>
      <c r="E884" s="30"/>
      <c r="F884" s="28"/>
      <c r="G884" s="28"/>
      <c r="H884" s="28"/>
      <c r="I884" s="28"/>
      <c r="J884" s="28"/>
      <c r="K884" s="28"/>
      <c r="L884" s="28"/>
      <c r="M884" s="28"/>
      <c r="N884" s="28"/>
      <c r="O884" s="28"/>
      <c r="P884" s="28"/>
      <c r="Q884" s="28"/>
      <c r="R884" s="28"/>
    </row>
    <row r="885" spans="1:18" ht="12.75" x14ac:dyDescent="0.2">
      <c r="A885" s="27"/>
      <c r="B885" s="28"/>
      <c r="C885" s="29"/>
      <c r="D885" s="28"/>
      <c r="E885" s="30"/>
      <c r="F885" s="28"/>
      <c r="G885" s="28"/>
      <c r="H885" s="28"/>
      <c r="I885" s="28"/>
      <c r="J885" s="28"/>
      <c r="K885" s="28"/>
      <c r="L885" s="28"/>
      <c r="M885" s="28"/>
      <c r="N885" s="28"/>
      <c r="O885" s="28"/>
      <c r="P885" s="28"/>
      <c r="Q885" s="28"/>
      <c r="R885" s="28"/>
    </row>
    <row r="886" spans="1:18" ht="12.75" x14ac:dyDescent="0.2">
      <c r="A886" s="27"/>
      <c r="B886" s="28"/>
      <c r="C886" s="29"/>
      <c r="D886" s="28"/>
      <c r="E886" s="30"/>
      <c r="F886" s="28"/>
      <c r="G886" s="28"/>
      <c r="H886" s="28"/>
      <c r="I886" s="28"/>
      <c r="J886" s="28"/>
      <c r="K886" s="28"/>
      <c r="L886" s="28"/>
      <c r="M886" s="28"/>
      <c r="N886" s="28"/>
      <c r="O886" s="28"/>
      <c r="P886" s="28"/>
      <c r="Q886" s="28"/>
      <c r="R886" s="28"/>
    </row>
    <row r="887" spans="1:18" ht="12.75" x14ac:dyDescent="0.2">
      <c r="A887" s="27"/>
      <c r="B887" s="28"/>
      <c r="C887" s="29"/>
      <c r="D887" s="28"/>
      <c r="E887" s="30"/>
      <c r="F887" s="28"/>
      <c r="G887" s="28"/>
      <c r="H887" s="28"/>
      <c r="I887" s="28"/>
      <c r="J887" s="28"/>
      <c r="K887" s="28"/>
      <c r="L887" s="28"/>
      <c r="M887" s="28"/>
      <c r="N887" s="28"/>
      <c r="O887" s="28"/>
      <c r="P887" s="28"/>
      <c r="Q887" s="28"/>
      <c r="R887" s="28"/>
    </row>
    <row r="888" spans="1:18" ht="12.75" x14ac:dyDescent="0.2">
      <c r="A888" s="27"/>
      <c r="B888" s="28"/>
      <c r="C888" s="29"/>
      <c r="D888" s="28"/>
      <c r="E888" s="30"/>
      <c r="F888" s="28"/>
      <c r="G888" s="28"/>
      <c r="H888" s="28"/>
      <c r="I888" s="28"/>
      <c r="J888" s="28"/>
      <c r="K888" s="28"/>
      <c r="L888" s="28"/>
      <c r="M888" s="28"/>
      <c r="N888" s="28"/>
      <c r="O888" s="28"/>
      <c r="P888" s="28"/>
      <c r="Q888" s="28"/>
      <c r="R888" s="28"/>
    </row>
    <row r="889" spans="1:18" ht="12.75" x14ac:dyDescent="0.2">
      <c r="A889" s="27"/>
      <c r="B889" s="28"/>
      <c r="C889" s="29"/>
      <c r="D889" s="28"/>
      <c r="E889" s="30"/>
      <c r="F889" s="28"/>
      <c r="G889" s="28"/>
      <c r="H889" s="28"/>
      <c r="I889" s="28"/>
      <c r="J889" s="28"/>
      <c r="K889" s="28"/>
      <c r="L889" s="28"/>
      <c r="M889" s="28"/>
      <c r="N889" s="28"/>
      <c r="O889" s="28"/>
      <c r="P889" s="28"/>
      <c r="Q889" s="28"/>
      <c r="R889" s="28"/>
    </row>
    <row r="890" spans="1:18" ht="12.75" x14ac:dyDescent="0.2">
      <c r="A890" s="27"/>
      <c r="B890" s="28"/>
      <c r="C890" s="29"/>
      <c r="D890" s="28"/>
      <c r="E890" s="30"/>
      <c r="F890" s="28"/>
      <c r="G890" s="28"/>
      <c r="H890" s="28"/>
      <c r="I890" s="28"/>
      <c r="J890" s="28"/>
      <c r="M890" s="28"/>
      <c r="N890" s="28"/>
      <c r="O890" s="28"/>
      <c r="P890" s="28"/>
      <c r="Q890" s="28"/>
      <c r="R890" s="28"/>
    </row>
    <row r="891" spans="1:18" ht="12.75" x14ac:dyDescent="0.2">
      <c r="A891" s="27"/>
      <c r="B891" s="28"/>
      <c r="C891" s="29"/>
      <c r="D891" s="28"/>
      <c r="E891" s="30"/>
      <c r="F891" s="28"/>
      <c r="G891" s="28"/>
      <c r="H891" s="28"/>
      <c r="I891" s="28"/>
      <c r="J891" s="28"/>
      <c r="K891" s="28"/>
      <c r="L891" s="28"/>
      <c r="M891" s="28"/>
      <c r="N891" s="28"/>
      <c r="O891" s="28"/>
      <c r="P891" s="28"/>
      <c r="Q891" s="28"/>
      <c r="R891" s="28"/>
    </row>
    <row r="892" spans="1:18" ht="12.75" x14ac:dyDescent="0.2">
      <c r="A892" s="27"/>
      <c r="B892" s="28"/>
      <c r="C892" s="29"/>
      <c r="D892" s="28"/>
      <c r="E892" s="30"/>
      <c r="F892" s="28"/>
      <c r="G892" s="28"/>
      <c r="H892" s="28"/>
      <c r="I892" s="28"/>
      <c r="J892" s="28"/>
      <c r="K892" s="28"/>
      <c r="L892" s="28"/>
      <c r="M892" s="28"/>
      <c r="N892" s="28"/>
      <c r="O892" s="28"/>
      <c r="P892" s="28"/>
      <c r="Q892" s="28"/>
      <c r="R892" s="28"/>
    </row>
    <row r="893" spans="1:18" ht="12.75" x14ac:dyDescent="0.2">
      <c r="A893" s="27"/>
      <c r="B893" s="28"/>
      <c r="C893" s="29"/>
      <c r="D893" s="28"/>
      <c r="E893" s="30"/>
      <c r="F893" s="28"/>
      <c r="G893" s="28"/>
      <c r="H893" s="28"/>
      <c r="I893" s="28"/>
      <c r="J893" s="28"/>
      <c r="K893" s="28"/>
      <c r="L893" s="28"/>
      <c r="M893" s="28"/>
      <c r="N893" s="28"/>
      <c r="O893" s="28"/>
      <c r="P893" s="28"/>
      <c r="Q893" s="28"/>
      <c r="R893" s="28"/>
    </row>
    <row r="894" spans="1:18" ht="12.75" x14ac:dyDescent="0.2">
      <c r="A894" s="27"/>
      <c r="B894" s="28"/>
      <c r="C894" s="29"/>
      <c r="D894" s="28"/>
      <c r="E894" s="30"/>
      <c r="F894" s="28"/>
      <c r="G894" s="28"/>
      <c r="H894" s="28"/>
      <c r="I894" s="28"/>
      <c r="J894" s="28"/>
      <c r="K894" s="28"/>
      <c r="L894" s="28"/>
      <c r="M894" s="28"/>
      <c r="N894" s="28"/>
      <c r="O894" s="28"/>
      <c r="P894" s="28"/>
      <c r="Q894" s="28"/>
      <c r="R894" s="28"/>
    </row>
    <row r="895" spans="1:18" ht="12.75" x14ac:dyDescent="0.2">
      <c r="A895" s="27"/>
      <c r="B895" s="28"/>
      <c r="C895" s="29"/>
      <c r="D895" s="28"/>
      <c r="E895" s="30"/>
      <c r="F895" s="28"/>
      <c r="G895" s="28"/>
      <c r="H895" s="28"/>
      <c r="I895" s="28"/>
      <c r="J895" s="28"/>
      <c r="K895" s="28"/>
      <c r="L895" s="28"/>
      <c r="M895" s="28"/>
      <c r="N895" s="28"/>
      <c r="O895" s="28"/>
      <c r="P895" s="28"/>
      <c r="Q895" s="28"/>
      <c r="R895" s="28"/>
    </row>
    <row r="896" spans="1:18" ht="12.75" x14ac:dyDescent="0.2">
      <c r="A896" s="27"/>
      <c r="B896" s="28"/>
      <c r="C896" s="29"/>
      <c r="D896" s="28"/>
      <c r="E896" s="30"/>
      <c r="F896" s="28"/>
      <c r="G896" s="28"/>
      <c r="H896" s="28"/>
      <c r="I896" s="28"/>
      <c r="J896" s="28"/>
      <c r="K896" s="28"/>
      <c r="L896" s="28"/>
      <c r="M896" s="28"/>
      <c r="N896" s="28"/>
      <c r="O896" s="28"/>
      <c r="P896" s="28"/>
      <c r="Q896" s="28"/>
      <c r="R896" s="28"/>
    </row>
    <row r="897" spans="1:24" ht="12.75" x14ac:dyDescent="0.2">
      <c r="A897" s="27"/>
      <c r="B897" s="28"/>
      <c r="C897" s="29"/>
      <c r="D897" s="28"/>
      <c r="E897" s="30"/>
      <c r="F897" s="28"/>
      <c r="G897" s="28"/>
      <c r="H897" s="28"/>
      <c r="I897" s="28"/>
      <c r="J897" s="28"/>
      <c r="K897" s="28"/>
      <c r="L897" s="28"/>
      <c r="M897" s="28"/>
      <c r="N897" s="28"/>
      <c r="O897" s="28"/>
      <c r="P897" s="28"/>
      <c r="Q897" s="28"/>
      <c r="R897" s="28"/>
    </row>
    <row r="898" spans="1:24" ht="12.75" x14ac:dyDescent="0.2">
      <c r="A898" s="27"/>
      <c r="B898" s="28"/>
      <c r="C898" s="29"/>
      <c r="D898" s="28"/>
      <c r="E898" s="30"/>
      <c r="F898" s="28"/>
      <c r="G898" s="28"/>
      <c r="H898" s="28"/>
      <c r="I898" s="28"/>
      <c r="J898" s="28"/>
      <c r="K898" s="28"/>
      <c r="L898" s="28"/>
      <c r="M898" s="28"/>
      <c r="N898" s="28"/>
      <c r="O898" s="28"/>
      <c r="P898" s="28"/>
      <c r="Q898" s="28"/>
      <c r="R898" s="28"/>
    </row>
    <row r="899" spans="1:24" ht="12.75" x14ac:dyDescent="0.2">
      <c r="A899" s="27"/>
      <c r="B899" s="28"/>
      <c r="C899" s="29"/>
      <c r="D899" s="28"/>
      <c r="E899" s="30"/>
      <c r="F899" s="28"/>
      <c r="G899" s="28"/>
      <c r="H899" s="28"/>
      <c r="I899" s="28"/>
      <c r="J899" s="28"/>
      <c r="K899" s="28"/>
      <c r="L899" s="28"/>
      <c r="M899" s="28"/>
      <c r="N899" s="28"/>
      <c r="O899" s="28"/>
      <c r="P899" s="28"/>
      <c r="Q899" s="28"/>
      <c r="R899" s="28"/>
    </row>
    <row r="900" spans="1:24" ht="12.75" x14ac:dyDescent="0.2">
      <c r="A900" s="27"/>
      <c r="B900" s="28"/>
      <c r="C900" s="29"/>
      <c r="D900" s="28"/>
      <c r="E900" s="30"/>
      <c r="F900" s="28"/>
      <c r="G900" s="28"/>
      <c r="H900" s="28"/>
      <c r="I900" s="28"/>
      <c r="J900" s="28"/>
      <c r="K900" s="28"/>
      <c r="L900" s="28"/>
      <c r="M900" s="28"/>
      <c r="N900" s="28"/>
      <c r="O900" s="28"/>
      <c r="P900" s="28"/>
      <c r="Q900" s="28"/>
      <c r="R900" s="28"/>
    </row>
    <row r="901" spans="1:24" ht="12.75" x14ac:dyDescent="0.2">
      <c r="A901" s="27"/>
      <c r="B901" s="28"/>
      <c r="C901" s="29"/>
      <c r="D901" s="28"/>
      <c r="E901" s="30"/>
      <c r="F901" s="28"/>
      <c r="G901" s="28"/>
      <c r="H901" s="28"/>
      <c r="I901" s="28"/>
      <c r="J901" s="28"/>
      <c r="K901" s="28"/>
      <c r="L901" s="28"/>
      <c r="M901" s="28"/>
      <c r="N901" s="28"/>
      <c r="O901" s="28"/>
      <c r="P901" s="28"/>
      <c r="Q901" s="28"/>
      <c r="R901" s="28"/>
    </row>
    <row r="902" spans="1:24" ht="12.75" x14ac:dyDescent="0.2">
      <c r="A902" s="27"/>
      <c r="B902" s="28"/>
      <c r="C902" s="29"/>
      <c r="D902" s="28"/>
      <c r="E902" s="30"/>
      <c r="F902" s="28"/>
      <c r="G902" s="28"/>
      <c r="H902" s="28"/>
      <c r="I902" s="28"/>
      <c r="J902" s="28"/>
      <c r="K902" s="28"/>
      <c r="L902" s="28"/>
      <c r="M902" s="28"/>
      <c r="N902" s="28"/>
      <c r="O902" s="28"/>
      <c r="P902" s="28"/>
      <c r="Q902" s="28"/>
      <c r="R902" s="28"/>
    </row>
    <row r="903" spans="1:24" ht="12.75" x14ac:dyDescent="0.2">
      <c r="A903" s="27"/>
      <c r="B903" s="28"/>
      <c r="C903" s="29"/>
      <c r="D903" s="28"/>
      <c r="E903" s="30"/>
      <c r="F903" s="28"/>
      <c r="G903" s="28"/>
      <c r="H903" s="28"/>
      <c r="I903" s="28"/>
      <c r="J903" s="28"/>
      <c r="K903" s="28"/>
      <c r="L903" s="28"/>
      <c r="M903" s="28"/>
      <c r="N903" s="28"/>
      <c r="O903" s="28"/>
      <c r="P903" s="28"/>
      <c r="Q903" s="28"/>
      <c r="R903" s="28"/>
    </row>
    <row r="904" spans="1:24" ht="12.75" x14ac:dyDescent="0.2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</row>
    <row r="905" spans="1:24" ht="12.75" x14ac:dyDescent="0.2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</row>
    <row r="906" spans="1:24" ht="12.75" x14ac:dyDescent="0.2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</row>
    <row r="907" spans="1:24" ht="12.75" x14ac:dyDescent="0.2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</row>
    <row r="908" spans="1:24" ht="12.75" x14ac:dyDescent="0.2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</row>
    <row r="909" spans="1:24" ht="12.75" x14ac:dyDescent="0.2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</row>
    <row r="910" spans="1:24" ht="12.75" x14ac:dyDescent="0.2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</row>
    <row r="911" spans="1:24" ht="12.75" x14ac:dyDescent="0.2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</row>
    <row r="912" spans="1:24" ht="12.75" x14ac:dyDescent="0.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</row>
    <row r="913" spans="1:24" ht="12.75" x14ac:dyDescent="0.2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</row>
    <row r="914" spans="1:24" ht="12.75" x14ac:dyDescent="0.2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</row>
    <row r="915" spans="1:24" ht="12.75" x14ac:dyDescent="0.2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</row>
    <row r="916" spans="1:24" ht="12.75" x14ac:dyDescent="0.2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</row>
    <row r="917" spans="1:24" ht="12.75" x14ac:dyDescent="0.2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</row>
    <row r="918" spans="1:24" ht="12.75" x14ac:dyDescent="0.2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</row>
    <row r="919" spans="1:24" ht="12.75" x14ac:dyDescent="0.2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</row>
    <row r="920" spans="1:24" ht="12.75" x14ac:dyDescent="0.2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</row>
    <row r="921" spans="1:24" ht="12.75" x14ac:dyDescent="0.2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</row>
    <row r="922" spans="1:24" ht="12.75" x14ac:dyDescent="0.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</row>
    <row r="923" spans="1:24" ht="12.75" x14ac:dyDescent="0.2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</row>
    <row r="924" spans="1:24" ht="12.75" x14ac:dyDescent="0.2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</row>
    <row r="925" spans="1:24" ht="12.75" x14ac:dyDescent="0.2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</row>
    <row r="926" spans="1:24" ht="12.75" x14ac:dyDescent="0.2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</row>
    <row r="927" spans="1:24" ht="12.75" x14ac:dyDescent="0.2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</row>
    <row r="928" spans="1:24" ht="12.75" x14ac:dyDescent="0.2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</row>
    <row r="929" spans="1:24" ht="12.75" x14ac:dyDescent="0.2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</row>
    <row r="930" spans="1:24" ht="12.75" x14ac:dyDescent="0.2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</row>
    <row r="931" spans="1:24" ht="12.75" x14ac:dyDescent="0.2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</row>
    <row r="932" spans="1:24" ht="12.75" x14ac:dyDescent="0.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</row>
    <row r="933" spans="1:24" ht="12.75" x14ac:dyDescent="0.2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</row>
    <row r="934" spans="1:24" ht="12.75" x14ac:dyDescent="0.2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</row>
    <row r="935" spans="1:24" ht="12.75" x14ac:dyDescent="0.2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</row>
    <row r="936" spans="1:24" ht="12.75" x14ac:dyDescent="0.2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</row>
    <row r="937" spans="1:24" ht="12.75" x14ac:dyDescent="0.2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</row>
    <row r="938" spans="1:24" ht="12.75" x14ac:dyDescent="0.2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</row>
    <row r="939" spans="1:24" ht="12.75" x14ac:dyDescent="0.2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</row>
    <row r="940" spans="1:24" ht="12.75" x14ac:dyDescent="0.2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</row>
    <row r="941" spans="1:24" ht="12.75" x14ac:dyDescent="0.2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</row>
    <row r="942" spans="1:24" ht="12.75" x14ac:dyDescent="0.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</row>
    <row r="943" spans="1:24" ht="12.75" x14ac:dyDescent="0.2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</row>
    <row r="944" spans="1:24" ht="12.75" x14ac:dyDescent="0.2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</row>
    <row r="945" spans="1:24" ht="12.75" x14ac:dyDescent="0.2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</row>
    <row r="946" spans="1:24" ht="12.75" x14ac:dyDescent="0.2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</row>
    <row r="947" spans="1:24" ht="12.75" x14ac:dyDescent="0.2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</row>
    <row r="948" spans="1:24" ht="12.75" x14ac:dyDescent="0.2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</row>
    <row r="949" spans="1:24" ht="12.75" x14ac:dyDescent="0.2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</row>
    <row r="950" spans="1:24" ht="12.75" x14ac:dyDescent="0.2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</row>
    <row r="951" spans="1:24" ht="12.75" x14ac:dyDescent="0.2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</row>
    <row r="952" spans="1:24" ht="12.75" x14ac:dyDescent="0.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</row>
    <row r="953" spans="1:24" ht="12.75" x14ac:dyDescent="0.2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</row>
    <row r="954" spans="1:24" ht="12.75" x14ac:dyDescent="0.2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</row>
    <row r="955" spans="1:24" ht="12.75" x14ac:dyDescent="0.2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</row>
    <row r="956" spans="1:24" ht="12.75" x14ac:dyDescent="0.2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</row>
    <row r="957" spans="1:24" ht="12.75" x14ac:dyDescent="0.2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</row>
    <row r="958" spans="1:24" ht="12.75" x14ac:dyDescent="0.2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</row>
    <row r="959" spans="1:24" ht="12.75" x14ac:dyDescent="0.2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</row>
    <row r="960" spans="1:24" ht="12.75" x14ac:dyDescent="0.2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</row>
    <row r="961" spans="1:24" ht="12.75" x14ac:dyDescent="0.2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</row>
    <row r="962" spans="1:24" ht="12.75" x14ac:dyDescent="0.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</row>
    <row r="963" spans="1:24" ht="12.75" x14ac:dyDescent="0.2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</row>
    <row r="964" spans="1:24" ht="12.75" x14ac:dyDescent="0.2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</row>
    <row r="965" spans="1:24" ht="12.75" x14ac:dyDescent="0.2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</row>
    <row r="966" spans="1:24" ht="12.75" x14ac:dyDescent="0.2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</row>
    <row r="967" spans="1:24" ht="12.75" x14ac:dyDescent="0.2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</row>
    <row r="968" spans="1:24" ht="12.75" x14ac:dyDescent="0.2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</row>
    <row r="969" spans="1:24" ht="12.75" x14ac:dyDescent="0.2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</row>
    <row r="970" spans="1:24" ht="12.75" x14ac:dyDescent="0.2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</row>
    <row r="971" spans="1:24" ht="12.75" x14ac:dyDescent="0.2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</row>
    <row r="972" spans="1:24" ht="12.75" x14ac:dyDescent="0.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</row>
    <row r="973" spans="1:24" ht="12.75" x14ac:dyDescent="0.2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</row>
    <row r="974" spans="1:24" ht="12.75" x14ac:dyDescent="0.2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</row>
    <row r="975" spans="1:24" ht="12.75" x14ac:dyDescent="0.2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</row>
    <row r="976" spans="1:24" ht="12.75" x14ac:dyDescent="0.2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</row>
  </sheetData>
  <conditionalFormatting sqref="M2:M740">
    <cfRule type="containsBlanks" dxfId="34" priority="3">
      <formula>LEN(TRIM(M2))=0</formula>
    </cfRule>
  </conditionalFormatting>
  <conditionalFormatting sqref="Q3:Q700 Q702:Q843 Q879:Q882">
    <cfRule type="cellIs" dxfId="33" priority="2" operator="notEqual">
      <formula>(P3)</formula>
    </cfRule>
  </conditionalFormatting>
  <conditionalFormatting sqref="R2:R455 R457:R850 R879:R882">
    <cfRule type="cellIs" dxfId="32" priority="1" operator="lessThan">
      <formula>1000</formula>
    </cfRule>
  </conditionalFormatting>
  <dataValidations count="1">
    <dataValidation type="list" allowBlank="1" sqref="E2:E883" xr:uid="{00000000-0002-0000-0000-000000000000}">
      <formula1>"122"</formula1>
    </dataValidation>
  </dataValidations>
  <pageMargins left="0.511811024" right="0.511811024" top="0.78740157499999996" bottom="0.78740157499999996" header="0.31496062000000002" footer="0.31496062000000002"/>
  <legacy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Q917"/>
  <sheetViews>
    <sheetView tabSelected="1" zoomScaleNormal="100" workbookViewId="0">
      <pane ySplit="1" topLeftCell="A2" activePane="bottomLeft" state="frozen"/>
      <selection pane="bottomLeft" activeCell="K1" sqref="A1:K1"/>
    </sheetView>
  </sheetViews>
  <sheetFormatPr defaultColWidth="12.5703125" defaultRowHeight="15.75" customHeight="1" x14ac:dyDescent="0.2"/>
  <cols>
    <col min="1" max="2" width="13.42578125" customWidth="1"/>
    <col min="3" max="3" width="18.85546875" customWidth="1"/>
    <col min="4" max="4" width="20.85546875" customWidth="1"/>
    <col min="5" max="6" width="18.85546875" customWidth="1"/>
    <col min="7" max="7" width="19.85546875" customWidth="1"/>
    <col min="8" max="9" width="23" customWidth="1"/>
    <col min="10" max="10" width="18.85546875" customWidth="1"/>
    <col min="11" max="11" width="23" customWidth="1"/>
    <col min="12" max="17" width="18.85546875" customWidth="1"/>
  </cols>
  <sheetData>
    <row r="1" spans="1:17" x14ac:dyDescent="0.2">
      <c r="A1" s="1" t="s">
        <v>1</v>
      </c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1" t="s">
        <v>11</v>
      </c>
      <c r="L1" s="7"/>
      <c r="M1" s="7"/>
      <c r="N1" s="7"/>
      <c r="O1" s="7"/>
      <c r="P1" s="7"/>
      <c r="Q1" s="7"/>
    </row>
    <row r="2" spans="1:17" x14ac:dyDescent="0.2">
      <c r="A2" s="11">
        <v>788043</v>
      </c>
      <c r="B2" s="10">
        <v>45659</v>
      </c>
      <c r="C2" s="36" t="s">
        <v>37</v>
      </c>
      <c r="D2" s="12">
        <v>122</v>
      </c>
      <c r="E2" s="37" t="s">
        <v>291</v>
      </c>
      <c r="F2" s="11"/>
      <c r="G2" s="11">
        <v>133.06</v>
      </c>
      <c r="H2" s="32">
        <v>6.29</v>
      </c>
      <c r="I2" s="32">
        <f>H2*G2</f>
        <v>836.94740000000002</v>
      </c>
      <c r="J2" s="11">
        <v>750426</v>
      </c>
      <c r="K2" s="11"/>
      <c r="L2" s="7"/>
      <c r="M2" s="7"/>
      <c r="N2" s="7"/>
      <c r="O2" s="7"/>
      <c r="P2" s="7"/>
      <c r="Q2" s="7"/>
    </row>
    <row r="3" spans="1:17" x14ac:dyDescent="0.2">
      <c r="A3" s="11">
        <v>319493</v>
      </c>
      <c r="B3" s="10">
        <v>45659</v>
      </c>
      <c r="C3" s="12" t="s">
        <v>44</v>
      </c>
      <c r="D3" s="12"/>
      <c r="E3" s="11" t="s">
        <v>150</v>
      </c>
      <c r="F3" s="11"/>
      <c r="G3" s="11">
        <v>3.2879999999999998</v>
      </c>
      <c r="H3" s="32">
        <v>3.69</v>
      </c>
      <c r="I3" s="32">
        <f>H3*G3</f>
        <v>12.132719999999999</v>
      </c>
      <c r="J3" s="11">
        <v>57582</v>
      </c>
      <c r="K3" s="11"/>
      <c r="L3" s="7"/>
      <c r="M3" s="7"/>
      <c r="N3" s="7"/>
      <c r="O3" s="7"/>
      <c r="P3" s="7"/>
      <c r="Q3" s="7"/>
    </row>
    <row r="4" spans="1:17" x14ac:dyDescent="0.2">
      <c r="A4" s="11">
        <v>319429</v>
      </c>
      <c r="B4" s="10">
        <v>45659</v>
      </c>
      <c r="C4" s="36" t="s">
        <v>49</v>
      </c>
      <c r="D4" s="12"/>
      <c r="E4" s="11" t="s">
        <v>150</v>
      </c>
      <c r="F4" s="11"/>
      <c r="G4" s="11">
        <v>23.295000000000002</v>
      </c>
      <c r="H4" s="32">
        <v>3.69</v>
      </c>
      <c r="I4" s="32">
        <f>H4*G4</f>
        <v>85.958550000000002</v>
      </c>
      <c r="J4" s="11">
        <v>81655</v>
      </c>
      <c r="K4" s="11"/>
      <c r="L4" s="7"/>
      <c r="M4" s="7"/>
      <c r="N4" s="7"/>
      <c r="O4" s="7"/>
      <c r="P4" s="7"/>
      <c r="Q4" s="7"/>
    </row>
    <row r="5" spans="1:17" x14ac:dyDescent="0.2">
      <c r="A5" s="11">
        <v>320828</v>
      </c>
      <c r="B5" s="10">
        <v>45663</v>
      </c>
      <c r="C5" s="12" t="s">
        <v>118</v>
      </c>
      <c r="D5" s="12">
        <v>17</v>
      </c>
      <c r="E5" s="37" t="s">
        <v>284</v>
      </c>
      <c r="F5" s="11"/>
      <c r="G5" s="11">
        <v>47.87</v>
      </c>
      <c r="H5" s="32">
        <v>5.99</v>
      </c>
      <c r="I5" s="32">
        <f>H5*G5</f>
        <v>286.74129999999997</v>
      </c>
      <c r="J5" s="11">
        <v>193753</v>
      </c>
      <c r="K5" s="11"/>
      <c r="L5" s="7"/>
      <c r="M5" s="7"/>
      <c r="N5" s="7"/>
      <c r="O5" s="7"/>
      <c r="P5" s="7"/>
      <c r="Q5" s="7"/>
    </row>
    <row r="6" spans="1:17" x14ac:dyDescent="0.2">
      <c r="A6" s="11">
        <v>470120</v>
      </c>
      <c r="B6" s="10">
        <v>45663</v>
      </c>
      <c r="C6" s="36" t="s">
        <v>126</v>
      </c>
      <c r="D6" s="12">
        <v>17</v>
      </c>
      <c r="E6" s="37" t="s">
        <v>284</v>
      </c>
      <c r="F6" s="11"/>
      <c r="G6" s="11">
        <v>46.8</v>
      </c>
      <c r="H6" s="32">
        <v>6.09</v>
      </c>
      <c r="I6" s="32">
        <f>H6*G6</f>
        <v>285.012</v>
      </c>
      <c r="J6" s="11">
        <v>236603</v>
      </c>
      <c r="K6" s="11"/>
      <c r="L6" s="7"/>
      <c r="M6" s="7"/>
      <c r="N6" s="7"/>
      <c r="O6" s="7"/>
      <c r="P6" s="7"/>
      <c r="Q6" s="7"/>
    </row>
    <row r="7" spans="1:17" x14ac:dyDescent="0.2">
      <c r="A7" s="11">
        <v>255423</v>
      </c>
      <c r="B7" s="10">
        <v>45664</v>
      </c>
      <c r="C7" s="12" t="s">
        <v>30</v>
      </c>
      <c r="D7" s="12">
        <v>122</v>
      </c>
      <c r="E7" s="37" t="s">
        <v>291</v>
      </c>
      <c r="F7" s="11"/>
      <c r="G7" s="11">
        <v>43.79</v>
      </c>
      <c r="H7" s="32">
        <v>6.14</v>
      </c>
      <c r="I7" s="32">
        <f>H7*G7</f>
        <v>268.87059999999997</v>
      </c>
      <c r="J7" s="11">
        <v>514818</v>
      </c>
      <c r="K7" s="11"/>
      <c r="L7" s="7"/>
      <c r="M7" s="7"/>
      <c r="N7" s="7"/>
      <c r="O7" s="7"/>
      <c r="P7" s="7"/>
      <c r="Q7" s="7"/>
    </row>
    <row r="8" spans="1:17" x14ac:dyDescent="0.2">
      <c r="A8" s="11">
        <v>470552</v>
      </c>
      <c r="B8" s="10">
        <v>45665</v>
      </c>
      <c r="C8" s="12" t="s">
        <v>285</v>
      </c>
      <c r="D8" s="12">
        <v>17</v>
      </c>
      <c r="E8" s="37" t="s">
        <v>284</v>
      </c>
      <c r="F8" s="11"/>
      <c r="G8" s="11">
        <v>37.86</v>
      </c>
      <c r="H8" s="32">
        <v>6.09</v>
      </c>
      <c r="I8" s="32">
        <f>H8*G8</f>
        <v>230.56739999999999</v>
      </c>
      <c r="J8" s="11">
        <v>247623</v>
      </c>
      <c r="K8" s="11"/>
      <c r="L8" s="7"/>
      <c r="M8" s="7"/>
      <c r="N8" s="7"/>
      <c r="O8" s="7"/>
      <c r="P8" s="7"/>
      <c r="Q8" s="7"/>
    </row>
    <row r="9" spans="1:17" x14ac:dyDescent="0.2">
      <c r="A9" s="11">
        <v>415921</v>
      </c>
      <c r="B9" s="10">
        <v>45665</v>
      </c>
      <c r="C9" s="36" t="s">
        <v>44</v>
      </c>
      <c r="D9" s="12">
        <v>122</v>
      </c>
      <c r="E9" s="37" t="s">
        <v>291</v>
      </c>
      <c r="F9" s="11"/>
      <c r="G9" s="11">
        <v>69.81</v>
      </c>
      <c r="H9" s="32">
        <v>6.09</v>
      </c>
      <c r="I9" s="32">
        <f>H9*G9</f>
        <v>425.1429</v>
      </c>
      <c r="J9" s="11">
        <v>58373</v>
      </c>
      <c r="K9" s="11"/>
      <c r="L9" s="7"/>
      <c r="M9" s="7"/>
      <c r="N9" s="7"/>
      <c r="O9" s="7"/>
      <c r="P9" s="7"/>
      <c r="Q9" s="7"/>
    </row>
    <row r="10" spans="1:17" x14ac:dyDescent="0.2">
      <c r="A10" s="11">
        <v>416649</v>
      </c>
      <c r="B10" s="10">
        <v>45666</v>
      </c>
      <c r="C10" s="12" t="s">
        <v>286</v>
      </c>
      <c r="D10" s="12">
        <v>122</v>
      </c>
      <c r="E10" s="37" t="s">
        <v>291</v>
      </c>
      <c r="F10" s="11"/>
      <c r="G10" s="11">
        <v>97.16</v>
      </c>
      <c r="H10" s="32">
        <v>6.09</v>
      </c>
      <c r="I10" s="32">
        <f>H10*G10</f>
        <v>591.70439999999996</v>
      </c>
      <c r="J10" s="11">
        <v>139456</v>
      </c>
      <c r="K10" s="11"/>
      <c r="L10" s="7"/>
      <c r="M10" s="7"/>
      <c r="N10" s="7"/>
      <c r="O10" s="7"/>
      <c r="P10" s="7"/>
      <c r="Q10" s="7"/>
    </row>
    <row r="11" spans="1:17" x14ac:dyDescent="0.2">
      <c r="A11" s="11">
        <v>1147102</v>
      </c>
      <c r="B11" s="10">
        <v>45666</v>
      </c>
      <c r="C11" s="36" t="s">
        <v>27</v>
      </c>
      <c r="D11" s="12"/>
      <c r="E11" s="11" t="s">
        <v>150</v>
      </c>
      <c r="F11" s="11"/>
      <c r="G11" s="11">
        <v>34.9</v>
      </c>
      <c r="H11" s="32">
        <v>2.98</v>
      </c>
      <c r="I11" s="32">
        <f>H11*G11</f>
        <v>104.002</v>
      </c>
      <c r="J11" s="11">
        <v>77135</v>
      </c>
      <c r="K11" s="11"/>
      <c r="L11" s="7"/>
      <c r="M11" s="7"/>
      <c r="N11" s="7"/>
      <c r="O11" s="7"/>
      <c r="P11" s="7"/>
      <c r="Q11" s="7"/>
    </row>
    <row r="12" spans="1:17" x14ac:dyDescent="0.2">
      <c r="A12" s="11">
        <v>1147103</v>
      </c>
      <c r="B12" s="10">
        <v>45666</v>
      </c>
      <c r="C12" s="36" t="s">
        <v>27</v>
      </c>
      <c r="D12" s="12">
        <v>122</v>
      </c>
      <c r="E12" s="37" t="s">
        <v>291</v>
      </c>
      <c r="F12" s="11"/>
      <c r="G12" s="11">
        <v>133.98099999999999</v>
      </c>
      <c r="H12" s="32">
        <v>6.15</v>
      </c>
      <c r="I12" s="32">
        <f>H12*G12</f>
        <v>823.98315000000002</v>
      </c>
      <c r="J12" s="11">
        <v>77135</v>
      </c>
      <c r="K12" s="11"/>
      <c r="L12" s="7"/>
      <c r="M12" s="7"/>
      <c r="N12" s="7"/>
      <c r="O12" s="7"/>
      <c r="P12" s="7"/>
      <c r="Q12" s="7"/>
    </row>
    <row r="13" spans="1:17" x14ac:dyDescent="0.2">
      <c r="A13" s="11">
        <v>43225</v>
      </c>
      <c r="B13" s="10">
        <v>45666</v>
      </c>
      <c r="C13" s="36" t="s">
        <v>27</v>
      </c>
      <c r="D13" s="12">
        <v>122</v>
      </c>
      <c r="E13" s="37" t="s">
        <v>291</v>
      </c>
      <c r="F13" s="11"/>
      <c r="G13" s="11">
        <v>47.31</v>
      </c>
      <c r="H13" s="32">
        <v>6.36</v>
      </c>
      <c r="I13" s="32">
        <f>H13*G13</f>
        <v>300.89160000000004</v>
      </c>
      <c r="J13" s="11">
        <v>78085</v>
      </c>
      <c r="K13" s="11"/>
      <c r="L13" s="7"/>
      <c r="M13" s="7"/>
      <c r="N13" s="7"/>
      <c r="O13" s="7"/>
      <c r="P13" s="7"/>
      <c r="Q13" s="7"/>
    </row>
    <row r="14" spans="1:17" x14ac:dyDescent="0.2">
      <c r="A14" s="11">
        <v>417322</v>
      </c>
      <c r="B14" s="10">
        <v>45667</v>
      </c>
      <c r="C14" s="36" t="s">
        <v>103</v>
      </c>
      <c r="D14" s="12">
        <v>122</v>
      </c>
      <c r="E14" s="37" t="s">
        <v>291</v>
      </c>
      <c r="F14" s="11"/>
      <c r="G14" s="11">
        <v>106.7</v>
      </c>
      <c r="H14" s="32">
        <v>6.09</v>
      </c>
      <c r="I14" s="32">
        <f>H14*G14</f>
        <v>649.803</v>
      </c>
      <c r="J14" s="11">
        <v>353494</v>
      </c>
      <c r="K14" s="11"/>
      <c r="L14" s="7"/>
      <c r="M14" s="7"/>
      <c r="N14" s="7"/>
      <c r="O14" s="7"/>
      <c r="P14" s="7"/>
      <c r="Q14" s="7"/>
    </row>
    <row r="15" spans="1:17" x14ac:dyDescent="0.2">
      <c r="A15" s="11">
        <v>255905</v>
      </c>
      <c r="B15" s="10">
        <v>45667</v>
      </c>
      <c r="C15" s="36" t="s">
        <v>36</v>
      </c>
      <c r="D15" s="12">
        <v>122</v>
      </c>
      <c r="E15" s="37" t="s">
        <v>291</v>
      </c>
      <c r="F15" s="11"/>
      <c r="G15" s="11">
        <v>125.051</v>
      </c>
      <c r="H15" s="32">
        <v>6.14</v>
      </c>
      <c r="I15" s="32">
        <f>H15*G15</f>
        <v>767.81313999999998</v>
      </c>
      <c r="J15" s="11">
        <v>468932</v>
      </c>
      <c r="K15" s="11"/>
      <c r="L15" s="7"/>
      <c r="M15" s="7"/>
      <c r="N15" s="7"/>
      <c r="O15" s="7"/>
      <c r="P15" s="7"/>
      <c r="Q15" s="7"/>
    </row>
    <row r="16" spans="1:17" x14ac:dyDescent="0.2">
      <c r="A16" s="11">
        <v>255905</v>
      </c>
      <c r="B16" s="10">
        <v>45667</v>
      </c>
      <c r="C16" s="36" t="s">
        <v>36</v>
      </c>
      <c r="D16" s="12"/>
      <c r="E16" s="11" t="s">
        <v>150</v>
      </c>
      <c r="F16" s="11"/>
      <c r="G16" s="11">
        <v>20.92</v>
      </c>
      <c r="H16" s="32">
        <v>2.99</v>
      </c>
      <c r="I16" s="32">
        <f>H16*G16</f>
        <v>62.55080000000001</v>
      </c>
      <c r="J16" s="11">
        <v>468932</v>
      </c>
      <c r="K16" s="11"/>
      <c r="L16" s="7"/>
      <c r="M16" s="7"/>
      <c r="N16" s="7"/>
      <c r="O16" s="7"/>
      <c r="P16" s="7"/>
      <c r="Q16" s="7"/>
    </row>
    <row r="17" spans="1:17" x14ac:dyDescent="0.2">
      <c r="A17" s="11">
        <v>984549</v>
      </c>
      <c r="B17" s="10">
        <v>45670</v>
      </c>
      <c r="C17" s="36" t="s">
        <v>27</v>
      </c>
      <c r="D17" s="12">
        <v>122</v>
      </c>
      <c r="E17" s="37" t="s">
        <v>291</v>
      </c>
      <c r="F17" s="11"/>
      <c r="G17" s="11">
        <v>84.75</v>
      </c>
      <c r="H17" s="32">
        <v>6.28</v>
      </c>
      <c r="I17" s="32">
        <f>H17*G17</f>
        <v>532.23</v>
      </c>
      <c r="J17" s="11">
        <v>78316</v>
      </c>
      <c r="K17" s="11"/>
      <c r="L17" s="7"/>
      <c r="M17" s="7"/>
      <c r="N17" s="7"/>
      <c r="O17" s="7"/>
      <c r="P17" s="7"/>
      <c r="Q17" s="7"/>
    </row>
    <row r="18" spans="1:17" x14ac:dyDescent="0.2">
      <c r="A18" s="11">
        <v>1817443</v>
      </c>
      <c r="B18" s="10">
        <v>45670</v>
      </c>
      <c r="C18" s="36" t="s">
        <v>52</v>
      </c>
      <c r="D18" s="12">
        <v>122</v>
      </c>
      <c r="E18" s="37" t="s">
        <v>291</v>
      </c>
      <c r="F18" s="11"/>
      <c r="G18" s="11">
        <v>150.27000000000001</v>
      </c>
      <c r="H18" s="32">
        <v>6.03</v>
      </c>
      <c r="I18" s="32">
        <f>H18*G18</f>
        <v>906.12810000000013</v>
      </c>
      <c r="J18" s="11">
        <v>75587</v>
      </c>
      <c r="K18" s="11"/>
      <c r="L18" s="7"/>
      <c r="M18" s="7"/>
      <c r="N18" s="7"/>
      <c r="O18" s="7"/>
      <c r="P18" s="7"/>
      <c r="Q18" s="7"/>
    </row>
    <row r="19" spans="1:17" x14ac:dyDescent="0.2">
      <c r="A19" s="11">
        <v>1817444</v>
      </c>
      <c r="B19" s="10">
        <v>45670</v>
      </c>
      <c r="C19" s="36" t="s">
        <v>52</v>
      </c>
      <c r="D19" s="12"/>
      <c r="E19" s="11" t="s">
        <v>150</v>
      </c>
      <c r="F19" s="11"/>
      <c r="G19" s="11">
        <v>28.37</v>
      </c>
      <c r="H19" s="32">
        <v>3.59</v>
      </c>
      <c r="I19" s="32">
        <f>H19*G19</f>
        <v>101.84829999999999</v>
      </c>
      <c r="J19" s="11">
        <v>75582</v>
      </c>
      <c r="K19" s="11"/>
      <c r="L19" s="7"/>
      <c r="M19" s="7"/>
      <c r="N19" s="7"/>
      <c r="O19" s="7"/>
      <c r="P19" s="7"/>
      <c r="Q19" s="7"/>
    </row>
    <row r="20" spans="1:17" x14ac:dyDescent="0.2">
      <c r="A20" s="11">
        <v>256469</v>
      </c>
      <c r="B20" s="10">
        <v>45671</v>
      </c>
      <c r="C20" s="36" t="s">
        <v>25</v>
      </c>
      <c r="D20" s="12">
        <v>122</v>
      </c>
      <c r="E20" s="37" t="s">
        <v>291</v>
      </c>
      <c r="F20" s="11"/>
      <c r="G20" s="11">
        <v>29.600999999999999</v>
      </c>
      <c r="H20" s="32">
        <v>6.14</v>
      </c>
      <c r="I20" s="32">
        <f>H20*G20</f>
        <v>181.75013999999999</v>
      </c>
      <c r="J20" s="11">
        <v>491350</v>
      </c>
      <c r="K20" s="11"/>
      <c r="L20" s="7"/>
      <c r="M20" s="7"/>
      <c r="N20" s="7"/>
      <c r="O20" s="7"/>
      <c r="P20" s="7"/>
      <c r="Q20" s="7"/>
    </row>
    <row r="21" spans="1:17" x14ac:dyDescent="0.2">
      <c r="A21" s="11">
        <v>329275</v>
      </c>
      <c r="B21" s="10">
        <v>45672</v>
      </c>
      <c r="C21" s="12" t="s">
        <v>30</v>
      </c>
      <c r="D21" s="12">
        <v>122</v>
      </c>
      <c r="E21" s="37" t="s">
        <v>291</v>
      </c>
      <c r="F21" s="11"/>
      <c r="G21" s="11">
        <v>45.06</v>
      </c>
      <c r="H21" s="32">
        <v>6.54</v>
      </c>
      <c r="I21" s="32">
        <f>H21*G21</f>
        <v>294.69240000000002</v>
      </c>
      <c r="J21" s="11">
        <v>226664</v>
      </c>
      <c r="K21" s="11"/>
      <c r="L21" s="7"/>
      <c r="M21" s="7"/>
      <c r="N21" s="7"/>
      <c r="O21" s="7"/>
      <c r="P21" s="7"/>
      <c r="Q21" s="7"/>
    </row>
    <row r="22" spans="1:17" x14ac:dyDescent="0.2">
      <c r="A22" s="11">
        <v>235616</v>
      </c>
      <c r="B22" s="10">
        <v>45672</v>
      </c>
      <c r="C22" s="36" t="s">
        <v>27</v>
      </c>
      <c r="D22" s="12"/>
      <c r="E22" s="11" t="s">
        <v>150</v>
      </c>
      <c r="F22" s="11"/>
      <c r="G22" s="11">
        <v>21.757999999999999</v>
      </c>
      <c r="H22" s="32">
        <v>2.39</v>
      </c>
      <c r="I22" s="32">
        <f>H22*G22</f>
        <v>52.001620000000003</v>
      </c>
      <c r="J22" s="11">
        <v>79717</v>
      </c>
      <c r="K22" s="11"/>
      <c r="L22" s="7"/>
      <c r="M22" s="7"/>
      <c r="N22" s="7"/>
      <c r="O22" s="7"/>
      <c r="P22" s="7"/>
      <c r="Q22" s="7"/>
    </row>
    <row r="23" spans="1:17" x14ac:dyDescent="0.2">
      <c r="A23" s="11">
        <v>984549</v>
      </c>
      <c r="B23" s="10">
        <v>45672</v>
      </c>
      <c r="C23" s="36" t="s">
        <v>27</v>
      </c>
      <c r="D23" s="12">
        <v>122</v>
      </c>
      <c r="E23" s="37" t="s">
        <v>291</v>
      </c>
      <c r="F23" s="11"/>
      <c r="G23" s="11">
        <v>64</v>
      </c>
      <c r="H23" s="32">
        <v>6.28</v>
      </c>
      <c r="I23" s="32">
        <f>H23*G23</f>
        <v>401.92</v>
      </c>
      <c r="J23" s="11">
        <v>79717</v>
      </c>
      <c r="K23" s="11"/>
      <c r="L23" s="7"/>
      <c r="M23" s="7"/>
      <c r="N23" s="7"/>
      <c r="O23" s="7"/>
      <c r="P23" s="7"/>
      <c r="Q23" s="7"/>
    </row>
    <row r="24" spans="1:17" x14ac:dyDescent="0.2">
      <c r="A24" s="11">
        <v>624252</v>
      </c>
      <c r="B24" s="10">
        <v>45672</v>
      </c>
      <c r="C24" s="36" t="s">
        <v>35</v>
      </c>
      <c r="D24" s="12"/>
      <c r="E24" s="11" t="s">
        <v>150</v>
      </c>
      <c r="F24" s="11"/>
      <c r="G24" s="11">
        <v>65.069999999999993</v>
      </c>
      <c r="H24" s="32">
        <v>2.99</v>
      </c>
      <c r="I24" s="32">
        <f>H24*G24</f>
        <v>194.55930000000001</v>
      </c>
      <c r="J24" s="11">
        <v>22927</v>
      </c>
      <c r="K24" s="11"/>
      <c r="L24" s="7"/>
      <c r="M24" s="7"/>
      <c r="N24" s="7"/>
      <c r="O24" s="7"/>
      <c r="P24" s="7"/>
      <c r="Q24" s="7"/>
    </row>
    <row r="25" spans="1:17" x14ac:dyDescent="0.2">
      <c r="A25" s="11">
        <v>624251</v>
      </c>
      <c r="B25" s="10">
        <v>45672</v>
      </c>
      <c r="C25" s="36" t="s">
        <v>35</v>
      </c>
      <c r="D25" s="12">
        <v>122</v>
      </c>
      <c r="E25" s="37" t="s">
        <v>291</v>
      </c>
      <c r="F25" s="11"/>
      <c r="G25" s="11">
        <v>100</v>
      </c>
      <c r="H25" s="32">
        <v>6.29</v>
      </c>
      <c r="I25" s="32">
        <f>H25*G25</f>
        <v>629</v>
      </c>
      <c r="J25" s="11">
        <v>22927</v>
      </c>
      <c r="K25" s="11"/>
      <c r="L25" s="7"/>
      <c r="M25" s="7"/>
      <c r="N25" s="7"/>
      <c r="O25" s="7"/>
      <c r="P25" s="7"/>
      <c r="Q25" s="7"/>
    </row>
    <row r="26" spans="1:17" x14ac:dyDescent="0.2">
      <c r="A26" s="11">
        <v>399263</v>
      </c>
      <c r="B26" s="10">
        <v>45673</v>
      </c>
      <c r="C26" s="12" t="s">
        <v>33</v>
      </c>
      <c r="D26" s="12">
        <v>122</v>
      </c>
      <c r="E26" s="37" t="s">
        <v>291</v>
      </c>
      <c r="F26" s="11"/>
      <c r="G26" s="11">
        <v>403.88099999999997</v>
      </c>
      <c r="H26" s="32">
        <v>6.19</v>
      </c>
      <c r="I26" s="32">
        <f>H26*G26</f>
        <v>2500.0233899999998</v>
      </c>
      <c r="J26" s="11">
        <v>103602</v>
      </c>
      <c r="K26" s="11"/>
      <c r="L26" s="7"/>
      <c r="M26" s="7"/>
      <c r="N26" s="7"/>
      <c r="O26" s="7"/>
      <c r="P26" s="7"/>
      <c r="Q26" s="7"/>
    </row>
    <row r="27" spans="1:17" x14ac:dyDescent="0.2">
      <c r="A27" s="11">
        <v>87813</v>
      </c>
      <c r="B27" s="10">
        <v>45673</v>
      </c>
      <c r="C27" s="36" t="s">
        <v>25</v>
      </c>
      <c r="D27" s="12">
        <v>122</v>
      </c>
      <c r="E27" s="37" t="s">
        <v>291</v>
      </c>
      <c r="F27" s="11"/>
      <c r="G27" s="11">
        <v>43.48</v>
      </c>
      <c r="H27" s="32">
        <v>5.89</v>
      </c>
      <c r="I27" s="32">
        <f>H27*G27</f>
        <v>256.09719999999999</v>
      </c>
      <c r="J27" s="11">
        <v>499232</v>
      </c>
      <c r="K27" s="11"/>
      <c r="L27" s="7"/>
      <c r="M27" s="7"/>
      <c r="N27" s="7"/>
      <c r="O27" s="7"/>
      <c r="P27" s="7"/>
      <c r="Q27" s="7"/>
    </row>
    <row r="28" spans="1:17" x14ac:dyDescent="0.2">
      <c r="A28" s="11">
        <v>443870</v>
      </c>
      <c r="B28" s="10">
        <v>45673</v>
      </c>
      <c r="C28" s="36" t="s">
        <v>25</v>
      </c>
      <c r="D28" s="12">
        <v>122</v>
      </c>
      <c r="E28" s="37" t="s">
        <v>291</v>
      </c>
      <c r="F28" s="11"/>
      <c r="G28" s="11">
        <v>25.771000000000001</v>
      </c>
      <c r="H28" s="32">
        <v>6.19</v>
      </c>
      <c r="I28" s="32">
        <f>H28*G28</f>
        <v>159.52249</v>
      </c>
      <c r="J28" s="11">
        <v>492018</v>
      </c>
      <c r="K28" s="11"/>
      <c r="L28" s="7"/>
      <c r="M28" s="7"/>
      <c r="N28" s="7"/>
      <c r="O28" s="7"/>
      <c r="P28" s="7"/>
      <c r="Q28" s="7"/>
    </row>
    <row r="29" spans="1:17" x14ac:dyDescent="0.2">
      <c r="A29" s="11">
        <v>999577</v>
      </c>
      <c r="B29" s="10">
        <v>45673</v>
      </c>
      <c r="C29" s="36" t="s">
        <v>35</v>
      </c>
      <c r="D29" s="12">
        <v>122</v>
      </c>
      <c r="E29" s="37" t="s">
        <v>291</v>
      </c>
      <c r="F29" s="11"/>
      <c r="G29" s="11">
        <v>300</v>
      </c>
      <c r="H29" s="32">
        <v>6.39</v>
      </c>
      <c r="I29" s="32">
        <f>H29*G29</f>
        <v>1917</v>
      </c>
      <c r="J29" s="11">
        <v>23529</v>
      </c>
      <c r="K29" s="11"/>
      <c r="L29" s="7"/>
      <c r="M29" s="7"/>
      <c r="N29" s="7"/>
      <c r="O29" s="7"/>
      <c r="P29" s="7"/>
      <c r="Q29" s="7"/>
    </row>
    <row r="30" spans="1:17" x14ac:dyDescent="0.2">
      <c r="A30" s="11">
        <v>254865</v>
      </c>
      <c r="B30" s="10">
        <v>45674</v>
      </c>
      <c r="C30" s="12" t="s">
        <v>30</v>
      </c>
      <c r="D30" s="12">
        <v>122</v>
      </c>
      <c r="E30" s="37" t="s">
        <v>291</v>
      </c>
      <c r="F30" s="11"/>
      <c r="G30" s="11">
        <v>17.673999999999999</v>
      </c>
      <c r="H30" s="32">
        <v>6.79</v>
      </c>
      <c r="I30" s="32">
        <f>H30*G30</f>
        <v>120.00646</v>
      </c>
      <c r="J30" s="11">
        <v>17.574000000000002</v>
      </c>
      <c r="K30" s="11"/>
      <c r="L30" s="7"/>
      <c r="M30" s="7"/>
      <c r="N30" s="7"/>
      <c r="O30" s="7"/>
      <c r="P30" s="7"/>
      <c r="Q30" s="7"/>
    </row>
    <row r="31" spans="1:17" x14ac:dyDescent="0.2">
      <c r="A31" s="11">
        <v>195050</v>
      </c>
      <c r="B31" s="10">
        <v>45677</v>
      </c>
      <c r="C31" s="12" t="s">
        <v>30</v>
      </c>
      <c r="D31" s="12">
        <v>122</v>
      </c>
      <c r="E31" s="37" t="s">
        <v>291</v>
      </c>
      <c r="F31" s="11"/>
      <c r="G31" s="11">
        <v>12.39</v>
      </c>
      <c r="H31" s="32">
        <v>6.49</v>
      </c>
      <c r="I31" s="32">
        <f>H31*G31</f>
        <v>80.411100000000005</v>
      </c>
      <c r="J31" s="11">
        <v>227628</v>
      </c>
      <c r="K31" s="11"/>
      <c r="L31" s="7"/>
      <c r="M31" s="7"/>
      <c r="N31" s="7"/>
      <c r="O31" s="7"/>
      <c r="P31" s="7"/>
      <c r="Q31" s="7"/>
    </row>
    <row r="32" spans="1:17" x14ac:dyDescent="0.2">
      <c r="A32" s="11">
        <v>1580010</v>
      </c>
      <c r="B32" s="10">
        <v>45677</v>
      </c>
      <c r="C32" s="36" t="s">
        <v>52</v>
      </c>
      <c r="D32" s="12"/>
      <c r="E32" s="11" t="s">
        <v>150</v>
      </c>
      <c r="F32" s="11"/>
      <c r="G32" s="11">
        <v>32.283000000000001</v>
      </c>
      <c r="H32" s="32">
        <v>2.9</v>
      </c>
      <c r="I32" s="32">
        <f>H32*G32</f>
        <v>93.620699999999999</v>
      </c>
      <c r="J32" s="11">
        <v>77562</v>
      </c>
      <c r="K32" s="11"/>
      <c r="L32" s="7"/>
      <c r="M32" s="7"/>
      <c r="N32" s="7"/>
      <c r="O32" s="7"/>
      <c r="P32" s="7"/>
      <c r="Q32" s="7"/>
    </row>
    <row r="33" spans="1:17" x14ac:dyDescent="0.2">
      <c r="A33" s="11">
        <v>36012</v>
      </c>
      <c r="B33" s="10">
        <v>45677</v>
      </c>
      <c r="C33" s="36" t="s">
        <v>52</v>
      </c>
      <c r="D33" s="12">
        <v>122</v>
      </c>
      <c r="E33" s="37" t="s">
        <v>291</v>
      </c>
      <c r="F33" s="11"/>
      <c r="G33" s="11">
        <v>150.00299999999999</v>
      </c>
      <c r="H33" s="32">
        <v>6.29</v>
      </c>
      <c r="I33" s="32">
        <f>H33*G33</f>
        <v>943.51886999999988</v>
      </c>
      <c r="J33" s="11">
        <v>78034</v>
      </c>
      <c r="K33" s="11"/>
      <c r="L33" s="7"/>
      <c r="M33" s="7"/>
      <c r="N33" s="7"/>
      <c r="O33" s="7"/>
      <c r="P33" s="7"/>
      <c r="Q33" s="7"/>
    </row>
    <row r="34" spans="1:17" x14ac:dyDescent="0.2">
      <c r="A34" s="11">
        <v>697320</v>
      </c>
      <c r="B34" s="10">
        <v>45678</v>
      </c>
      <c r="C34" s="36" t="s">
        <v>27</v>
      </c>
      <c r="D34" s="12">
        <v>122</v>
      </c>
      <c r="E34" s="37" t="s">
        <v>291</v>
      </c>
      <c r="F34" s="11"/>
      <c r="G34" s="11">
        <v>65.709999999999994</v>
      </c>
      <c r="H34" s="32">
        <v>6.09</v>
      </c>
      <c r="I34" s="32">
        <f>H34*G34</f>
        <v>400.17389999999995</v>
      </c>
      <c r="J34" s="11">
        <v>80326</v>
      </c>
      <c r="K34" s="11"/>
      <c r="L34" s="7"/>
      <c r="M34" s="7"/>
      <c r="N34" s="7"/>
      <c r="O34" s="7"/>
      <c r="P34" s="7"/>
      <c r="Q34" s="7"/>
    </row>
    <row r="35" spans="1:17" x14ac:dyDescent="0.2">
      <c r="A35" s="11">
        <v>257636</v>
      </c>
      <c r="B35" s="10">
        <v>45679</v>
      </c>
      <c r="C35" s="12" t="s">
        <v>30</v>
      </c>
      <c r="D35" s="12">
        <v>122</v>
      </c>
      <c r="E35" s="37" t="s">
        <v>291</v>
      </c>
      <c r="F35" s="11"/>
      <c r="G35" s="11">
        <v>29.02</v>
      </c>
      <c r="H35" s="32">
        <v>6.14</v>
      </c>
      <c r="I35" s="32">
        <f>H35*G35</f>
        <v>178.18279999999999</v>
      </c>
      <c r="J35" s="11">
        <v>228142</v>
      </c>
      <c r="K35" s="11"/>
      <c r="L35" s="7"/>
      <c r="M35" s="7"/>
      <c r="N35" s="7"/>
      <c r="O35" s="7"/>
      <c r="P35" s="7"/>
      <c r="Q35" s="7"/>
    </row>
    <row r="36" spans="1:17" x14ac:dyDescent="0.2">
      <c r="A36" s="11">
        <v>462440</v>
      </c>
      <c r="B36" s="10">
        <v>45679</v>
      </c>
      <c r="C36" s="36" t="s">
        <v>25</v>
      </c>
      <c r="D36" s="12">
        <v>122</v>
      </c>
      <c r="E36" s="37" t="s">
        <v>291</v>
      </c>
      <c r="F36" s="11"/>
      <c r="G36" s="11">
        <v>41.460999999999999</v>
      </c>
      <c r="H36" s="32">
        <v>5.89</v>
      </c>
      <c r="I36" s="32">
        <f>H36*G36</f>
        <v>244.20528999999999</v>
      </c>
      <c r="J36" s="11">
        <v>492709</v>
      </c>
      <c r="K36" s="11"/>
      <c r="L36" s="7"/>
      <c r="M36" s="7"/>
      <c r="N36" s="7"/>
      <c r="O36" s="7"/>
      <c r="P36" s="7"/>
      <c r="Q36" s="7"/>
    </row>
    <row r="37" spans="1:17" x14ac:dyDescent="0.2">
      <c r="A37" s="11">
        <v>349093</v>
      </c>
      <c r="B37" s="10">
        <v>45679</v>
      </c>
      <c r="C37" s="36" t="s">
        <v>18</v>
      </c>
      <c r="D37" s="12">
        <v>122</v>
      </c>
      <c r="E37" s="37" t="s">
        <v>291</v>
      </c>
      <c r="F37" s="11"/>
      <c r="G37" s="11">
        <v>181</v>
      </c>
      <c r="H37" s="32">
        <v>6.15</v>
      </c>
      <c r="I37" s="32">
        <f>H37*G37</f>
        <v>1113.1500000000001</v>
      </c>
      <c r="J37" s="11">
        <v>808583</v>
      </c>
      <c r="K37" s="11"/>
      <c r="L37" s="7"/>
      <c r="M37" s="7"/>
      <c r="N37" s="7"/>
      <c r="O37" s="7"/>
      <c r="P37" s="7"/>
      <c r="Q37" s="7"/>
    </row>
    <row r="38" spans="1:17" x14ac:dyDescent="0.2">
      <c r="A38" s="11">
        <v>349235</v>
      </c>
      <c r="B38" s="10">
        <v>45680</v>
      </c>
      <c r="C38" s="36" t="s">
        <v>18</v>
      </c>
      <c r="D38" s="12">
        <v>122</v>
      </c>
      <c r="E38" s="37" t="s">
        <v>291</v>
      </c>
      <c r="F38" s="11"/>
      <c r="G38" s="11">
        <v>197.04300000000001</v>
      </c>
      <c r="H38" s="32">
        <v>6.15</v>
      </c>
      <c r="I38" s="32">
        <f>H38*G38</f>
        <v>1211.8144500000001</v>
      </c>
      <c r="J38" s="11">
        <v>809245</v>
      </c>
      <c r="K38" s="11"/>
      <c r="L38" s="7"/>
      <c r="M38" s="7"/>
      <c r="N38" s="7"/>
      <c r="O38" s="7"/>
      <c r="P38" s="7"/>
      <c r="Q38" s="7"/>
    </row>
    <row r="39" spans="1:17" x14ac:dyDescent="0.2">
      <c r="A39" s="11">
        <v>426808</v>
      </c>
      <c r="B39" s="10">
        <v>45680</v>
      </c>
      <c r="C39" s="36" t="s">
        <v>91</v>
      </c>
      <c r="D39" s="12">
        <v>122</v>
      </c>
      <c r="E39" s="37" t="s">
        <v>291</v>
      </c>
      <c r="F39" s="11"/>
      <c r="G39" s="11">
        <v>229.99</v>
      </c>
      <c r="H39" s="32">
        <v>6.09</v>
      </c>
      <c r="I39" s="32">
        <f>H39*G39</f>
        <v>1400.6391000000001</v>
      </c>
      <c r="J39" s="11">
        <v>429142</v>
      </c>
      <c r="K39" s="11"/>
      <c r="L39" s="7"/>
      <c r="M39" s="7"/>
      <c r="N39" s="7"/>
      <c r="O39" s="7"/>
      <c r="P39" s="7"/>
      <c r="Q39" s="7"/>
    </row>
    <row r="40" spans="1:17" x14ac:dyDescent="0.2">
      <c r="A40" s="11">
        <v>1822378</v>
      </c>
      <c r="B40" s="10">
        <v>45680</v>
      </c>
      <c r="C40" s="36" t="s">
        <v>52</v>
      </c>
      <c r="D40" s="12"/>
      <c r="E40" s="11" t="s">
        <v>150</v>
      </c>
      <c r="F40" s="11"/>
      <c r="G40" s="11">
        <v>25.56</v>
      </c>
      <c r="H40" s="32">
        <v>3.59</v>
      </c>
      <c r="I40" s="32">
        <f>H40*G40</f>
        <v>91.76039999999999</v>
      </c>
      <c r="J40" s="11">
        <v>79267</v>
      </c>
      <c r="K40" s="11"/>
      <c r="L40" s="7"/>
      <c r="M40" s="7"/>
      <c r="N40" s="7"/>
      <c r="O40" s="7"/>
      <c r="P40" s="7"/>
      <c r="Q40" s="7"/>
    </row>
    <row r="41" spans="1:17" x14ac:dyDescent="0.2">
      <c r="A41" s="11">
        <v>1119021</v>
      </c>
      <c r="B41" s="10">
        <v>45681</v>
      </c>
      <c r="C41" s="36" t="s">
        <v>25</v>
      </c>
      <c r="D41" s="12">
        <v>122</v>
      </c>
      <c r="E41" s="37" t="s">
        <v>291</v>
      </c>
      <c r="F41" s="11"/>
      <c r="G41" s="11">
        <v>35.92</v>
      </c>
      <c r="H41" s="32">
        <v>5.89</v>
      </c>
      <c r="I41" s="32">
        <f>H41*G41</f>
        <v>211.56880000000001</v>
      </c>
      <c r="J41" s="11">
        <v>493230</v>
      </c>
      <c r="K41" s="11"/>
      <c r="L41" s="7"/>
      <c r="M41" s="7"/>
      <c r="N41" s="7"/>
      <c r="O41" s="7"/>
      <c r="P41" s="7"/>
      <c r="Q41" s="7"/>
    </row>
    <row r="42" spans="1:17" x14ac:dyDescent="0.2">
      <c r="A42" s="11">
        <v>427858</v>
      </c>
      <c r="B42" s="10">
        <v>45681</v>
      </c>
      <c r="C42" s="36" t="s">
        <v>44</v>
      </c>
      <c r="D42" s="12">
        <v>122</v>
      </c>
      <c r="E42" s="37" t="s">
        <v>291</v>
      </c>
      <c r="F42" s="11"/>
      <c r="G42" s="11">
        <v>41.69</v>
      </c>
      <c r="H42" s="32">
        <v>6.09</v>
      </c>
      <c r="I42" s="32">
        <f>H42*G42</f>
        <v>253.89209999999997</v>
      </c>
      <c r="J42" s="11">
        <v>60153</v>
      </c>
      <c r="K42" s="11"/>
      <c r="L42" s="7"/>
      <c r="M42" s="7"/>
      <c r="N42" s="7"/>
      <c r="O42" s="7"/>
      <c r="P42" s="7"/>
      <c r="Q42" s="7"/>
    </row>
    <row r="43" spans="1:17" x14ac:dyDescent="0.2">
      <c r="A43" s="11">
        <v>697320</v>
      </c>
      <c r="B43" s="10">
        <v>45681</v>
      </c>
      <c r="C43" s="36" t="s">
        <v>27</v>
      </c>
      <c r="D43" s="12">
        <v>122</v>
      </c>
      <c r="E43" s="37" t="s">
        <v>291</v>
      </c>
      <c r="F43" s="34"/>
      <c r="G43" s="11">
        <v>49.27</v>
      </c>
      <c r="H43" s="32">
        <v>6.09</v>
      </c>
      <c r="I43" s="32">
        <f>H43*G43</f>
        <v>300.05430000000001</v>
      </c>
      <c r="J43" s="11">
        <v>81304</v>
      </c>
      <c r="K43" s="11"/>
      <c r="L43" s="7"/>
      <c r="M43" s="7"/>
      <c r="N43" s="7"/>
      <c r="O43" s="7"/>
      <c r="P43" s="7"/>
      <c r="Q43" s="7"/>
    </row>
    <row r="44" spans="1:17" x14ac:dyDescent="0.2">
      <c r="A44" s="11">
        <v>697320</v>
      </c>
      <c r="B44" s="10">
        <v>45681</v>
      </c>
      <c r="C44" s="36" t="s">
        <v>27</v>
      </c>
      <c r="D44" s="12"/>
      <c r="E44" s="11" t="s">
        <v>150</v>
      </c>
      <c r="F44" s="14"/>
      <c r="G44" s="11">
        <v>23</v>
      </c>
      <c r="H44" s="32">
        <v>3.05</v>
      </c>
      <c r="I44" s="32">
        <f>H44*G44</f>
        <v>70.149999999999991</v>
      </c>
      <c r="J44" s="11">
        <v>81304</v>
      </c>
      <c r="K44" s="11"/>
      <c r="L44" s="7"/>
      <c r="M44" s="7"/>
      <c r="N44" s="7"/>
      <c r="O44" s="7"/>
      <c r="P44" s="7"/>
      <c r="Q44" s="7"/>
    </row>
    <row r="45" spans="1:17" x14ac:dyDescent="0.2">
      <c r="A45" s="11">
        <v>1823278</v>
      </c>
      <c r="B45" s="10">
        <v>45681</v>
      </c>
      <c r="C45" s="36" t="s">
        <v>52</v>
      </c>
      <c r="D45" s="12">
        <v>122</v>
      </c>
      <c r="E45" s="37" t="s">
        <v>291</v>
      </c>
      <c r="F45" s="11"/>
      <c r="G45" s="11">
        <v>150</v>
      </c>
      <c r="H45" s="32">
        <v>6.14</v>
      </c>
      <c r="I45" s="32">
        <f>H45*G45</f>
        <v>921</v>
      </c>
      <c r="J45" s="11">
        <v>50597</v>
      </c>
      <c r="K45" s="11"/>
      <c r="L45" s="7"/>
      <c r="M45" s="7"/>
      <c r="N45" s="7"/>
      <c r="O45" s="7"/>
      <c r="P45" s="7"/>
      <c r="Q45" s="7"/>
    </row>
    <row r="46" spans="1:17" x14ac:dyDescent="0.2">
      <c r="A46" s="11">
        <v>22923</v>
      </c>
      <c r="B46" s="10">
        <v>45682</v>
      </c>
      <c r="C46" s="36" t="s">
        <v>35</v>
      </c>
      <c r="D46" s="12">
        <v>122</v>
      </c>
      <c r="E46" s="37" t="s">
        <v>291</v>
      </c>
      <c r="F46" s="11"/>
      <c r="G46" s="11">
        <v>100</v>
      </c>
      <c r="H46" s="32">
        <v>6.39</v>
      </c>
      <c r="I46" s="32">
        <f>H46*G46</f>
        <v>639</v>
      </c>
      <c r="J46" s="11">
        <v>25643</v>
      </c>
      <c r="K46" s="11"/>
      <c r="L46" s="7"/>
      <c r="M46" s="7"/>
      <c r="N46" s="7"/>
      <c r="O46" s="7"/>
      <c r="P46" s="7"/>
      <c r="Q46" s="7"/>
    </row>
    <row r="47" spans="1:17" x14ac:dyDescent="0.2">
      <c r="A47" s="11">
        <v>1004507</v>
      </c>
      <c r="B47" s="10">
        <v>45683</v>
      </c>
      <c r="C47" s="36" t="s">
        <v>35</v>
      </c>
      <c r="D47" s="12">
        <v>122</v>
      </c>
      <c r="E47" s="37" t="s">
        <v>291</v>
      </c>
      <c r="F47" s="11"/>
      <c r="G47" s="11">
        <v>300</v>
      </c>
      <c r="H47" s="32">
        <v>6.39</v>
      </c>
      <c r="I47" s="32">
        <f>H47*G47</f>
        <v>1917</v>
      </c>
      <c r="J47" s="11">
        <v>26102</v>
      </c>
      <c r="K47" s="11"/>
      <c r="L47" s="7"/>
      <c r="M47" s="7"/>
      <c r="N47" s="7"/>
      <c r="O47" s="7"/>
      <c r="P47" s="7"/>
      <c r="Q47" s="7"/>
    </row>
    <row r="48" spans="1:17" x14ac:dyDescent="0.2">
      <c r="A48" s="11">
        <v>429651</v>
      </c>
      <c r="B48" s="10">
        <v>45684</v>
      </c>
      <c r="C48" s="12" t="s">
        <v>286</v>
      </c>
      <c r="D48" s="12">
        <v>122</v>
      </c>
      <c r="E48" s="37" t="s">
        <v>291</v>
      </c>
      <c r="F48" s="11"/>
      <c r="G48" s="11">
        <v>87.84</v>
      </c>
      <c r="H48" s="32">
        <v>6.09</v>
      </c>
      <c r="I48" s="32">
        <f>H48*G48</f>
        <v>534.94560000000001</v>
      </c>
      <c r="J48" s="11">
        <v>140157</v>
      </c>
      <c r="K48" s="11"/>
      <c r="L48" s="7"/>
      <c r="M48" s="7"/>
      <c r="N48" s="7"/>
      <c r="O48" s="7"/>
      <c r="P48" s="7"/>
      <c r="Q48" s="7"/>
    </row>
    <row r="49" spans="1:17" x14ac:dyDescent="0.2">
      <c r="A49" s="11">
        <v>429651</v>
      </c>
      <c r="B49" s="10">
        <v>45684</v>
      </c>
      <c r="C49" s="12" t="s">
        <v>286</v>
      </c>
      <c r="D49" s="12"/>
      <c r="E49" s="11" t="s">
        <v>150</v>
      </c>
      <c r="F49" s="11"/>
      <c r="G49" s="11">
        <v>7.4160000000000004</v>
      </c>
      <c r="H49" s="32">
        <v>3.49</v>
      </c>
      <c r="I49" s="32">
        <f>H49*G49</f>
        <v>25.881840000000004</v>
      </c>
      <c r="J49" s="34">
        <v>140157</v>
      </c>
      <c r="K49" s="11"/>
      <c r="L49" s="7"/>
      <c r="M49" s="7"/>
      <c r="N49" s="7"/>
      <c r="O49" s="7"/>
      <c r="P49" s="7"/>
      <c r="Q49" s="7"/>
    </row>
    <row r="50" spans="1:17" x14ac:dyDescent="0.2">
      <c r="A50" s="11">
        <v>429672</v>
      </c>
      <c r="B50" s="10">
        <v>45684</v>
      </c>
      <c r="C50" s="36" t="s">
        <v>95</v>
      </c>
      <c r="D50" s="12">
        <v>122</v>
      </c>
      <c r="E50" s="37" t="s">
        <v>291</v>
      </c>
      <c r="F50" s="11"/>
      <c r="G50" s="11">
        <v>90</v>
      </c>
      <c r="H50" s="32">
        <v>6.09</v>
      </c>
      <c r="I50" s="32">
        <f>H50*G50</f>
        <v>548.1</v>
      </c>
      <c r="J50" s="11">
        <v>242739</v>
      </c>
      <c r="K50" s="11"/>
      <c r="L50" s="7"/>
      <c r="M50" s="7"/>
      <c r="N50" s="7"/>
      <c r="O50" s="7"/>
      <c r="P50" s="7"/>
      <c r="Q50" s="7"/>
    </row>
    <row r="51" spans="1:17" x14ac:dyDescent="0.2">
      <c r="A51" s="11">
        <v>339224</v>
      </c>
      <c r="B51" s="10">
        <v>45685</v>
      </c>
      <c r="C51" s="36" t="s">
        <v>38</v>
      </c>
      <c r="D51" s="12">
        <v>122</v>
      </c>
      <c r="E51" s="37" t="s">
        <v>291</v>
      </c>
      <c r="F51" s="11"/>
      <c r="G51" s="11">
        <v>85.54</v>
      </c>
      <c r="H51" s="32">
        <v>5.89</v>
      </c>
      <c r="I51" s="32">
        <f>H51*G51</f>
        <v>503.8306</v>
      </c>
      <c r="J51" s="11">
        <v>171737</v>
      </c>
      <c r="K51" s="11"/>
      <c r="L51" s="7"/>
      <c r="M51" s="7"/>
      <c r="N51" s="7"/>
      <c r="O51" s="7"/>
      <c r="P51" s="7"/>
      <c r="Q51" s="7"/>
    </row>
    <row r="52" spans="1:17" x14ac:dyDescent="0.2">
      <c r="A52" s="11">
        <v>431392</v>
      </c>
      <c r="B52" s="10">
        <v>45686</v>
      </c>
      <c r="C52" s="36" t="s">
        <v>91</v>
      </c>
      <c r="D52" s="12"/>
      <c r="E52" s="11" t="s">
        <v>150</v>
      </c>
      <c r="F52" s="11"/>
      <c r="G52" s="11">
        <v>12</v>
      </c>
      <c r="H52" s="32">
        <v>3.49</v>
      </c>
      <c r="I52" s="32">
        <f>H52*G52</f>
        <v>41.88</v>
      </c>
      <c r="J52" s="11">
        <v>429599</v>
      </c>
      <c r="K52" s="11"/>
      <c r="L52" s="7"/>
      <c r="M52" s="7"/>
      <c r="N52" s="7"/>
      <c r="O52" s="7"/>
      <c r="P52" s="7"/>
      <c r="Q52" s="7"/>
    </row>
    <row r="53" spans="1:17" x14ac:dyDescent="0.2">
      <c r="A53" s="11">
        <v>29071</v>
      </c>
      <c r="B53" s="10">
        <v>45686</v>
      </c>
      <c r="C53" s="36" t="s">
        <v>38</v>
      </c>
      <c r="D53" s="12">
        <v>122</v>
      </c>
      <c r="E53" s="37" t="s">
        <v>291</v>
      </c>
      <c r="F53" s="11"/>
      <c r="G53" s="11">
        <v>103.47199999999999</v>
      </c>
      <c r="H53" s="32">
        <v>7.21</v>
      </c>
      <c r="I53" s="32">
        <f>H53*G53</f>
        <v>746.03311999999994</v>
      </c>
      <c r="J53" s="11">
        <v>172578</v>
      </c>
      <c r="K53" s="11"/>
      <c r="L53" s="7"/>
      <c r="M53" s="7"/>
      <c r="N53" s="7"/>
      <c r="O53" s="7"/>
      <c r="P53" s="7"/>
      <c r="Q53" s="7"/>
    </row>
    <row r="54" spans="1:17" x14ac:dyDescent="0.2">
      <c r="A54" s="11">
        <v>437008</v>
      </c>
      <c r="B54" s="10">
        <v>45686</v>
      </c>
      <c r="C54" s="36" t="s">
        <v>27</v>
      </c>
      <c r="D54" s="12">
        <v>122</v>
      </c>
      <c r="E54" s="37" t="s">
        <v>291</v>
      </c>
      <c r="F54" s="11"/>
      <c r="G54" s="11">
        <v>50.082999999999998</v>
      </c>
      <c r="H54" s="32">
        <v>5.99</v>
      </c>
      <c r="I54" s="32">
        <f>H54*G54</f>
        <v>299.99716999999998</v>
      </c>
      <c r="J54" s="11">
        <v>82326</v>
      </c>
      <c r="K54" s="11"/>
      <c r="L54" s="7"/>
      <c r="M54" s="7"/>
      <c r="N54" s="7"/>
      <c r="O54" s="7"/>
      <c r="P54" s="7"/>
      <c r="Q54" s="7"/>
    </row>
    <row r="55" spans="1:17" x14ac:dyDescent="0.2">
      <c r="A55" s="11">
        <v>432807</v>
      </c>
      <c r="B55" s="10">
        <v>45688</v>
      </c>
      <c r="C55" s="36" t="s">
        <v>103</v>
      </c>
      <c r="D55" s="12">
        <v>122</v>
      </c>
      <c r="E55" s="37" t="s">
        <v>291</v>
      </c>
      <c r="F55" s="11"/>
      <c r="G55" s="11">
        <v>112.34</v>
      </c>
      <c r="H55" s="32">
        <v>6.09</v>
      </c>
      <c r="I55" s="32">
        <f>H55*G55</f>
        <v>684.15060000000005</v>
      </c>
      <c r="J55" s="11">
        <v>354129</v>
      </c>
      <c r="K55" s="11"/>
      <c r="L55" s="7"/>
      <c r="M55" s="7"/>
      <c r="N55" s="7"/>
      <c r="O55" s="7"/>
      <c r="P55" s="7"/>
      <c r="Q55" s="7"/>
    </row>
    <row r="56" spans="1:17" x14ac:dyDescent="0.2">
      <c r="A56" s="11">
        <v>327769</v>
      </c>
      <c r="B56" s="10">
        <v>45691</v>
      </c>
      <c r="C56" s="36" t="s">
        <v>38</v>
      </c>
      <c r="D56" s="12"/>
      <c r="E56" s="11" t="s">
        <v>150</v>
      </c>
      <c r="F56" s="11"/>
      <c r="G56" s="11">
        <v>10.021000000000001</v>
      </c>
      <c r="H56" s="32">
        <v>3.33</v>
      </c>
      <c r="I56" s="32">
        <f>H56*G56</f>
        <v>33.369930000000004</v>
      </c>
      <c r="J56" s="11"/>
      <c r="K56" s="11"/>
      <c r="L56" s="7"/>
      <c r="M56" s="7"/>
      <c r="N56" s="7"/>
      <c r="O56" s="7"/>
      <c r="P56" s="7"/>
      <c r="Q56" s="7"/>
    </row>
    <row r="57" spans="1:17" x14ac:dyDescent="0.2">
      <c r="A57" s="11">
        <v>478895</v>
      </c>
      <c r="B57" s="10">
        <v>45691</v>
      </c>
      <c r="C57" s="12" t="s">
        <v>118</v>
      </c>
      <c r="D57" s="12">
        <v>17</v>
      </c>
      <c r="E57" s="37" t="s">
        <v>284</v>
      </c>
      <c r="F57" s="11"/>
      <c r="G57" s="11">
        <v>38.299999999999997</v>
      </c>
      <c r="H57" s="32">
        <v>6.29</v>
      </c>
      <c r="I57" s="32">
        <f>H57*G57</f>
        <v>240.90699999999998</v>
      </c>
      <c r="J57" s="11">
        <v>198529</v>
      </c>
      <c r="K57" s="11"/>
      <c r="L57" s="7"/>
      <c r="M57" s="7"/>
      <c r="N57" s="7"/>
      <c r="O57" s="7"/>
      <c r="P57" s="7"/>
      <c r="Q57" s="7"/>
    </row>
    <row r="58" spans="1:17" x14ac:dyDescent="0.2">
      <c r="A58" s="11">
        <v>875173</v>
      </c>
      <c r="B58" s="10">
        <v>45691</v>
      </c>
      <c r="C58" s="12" t="s">
        <v>30</v>
      </c>
      <c r="D58" s="12">
        <v>122</v>
      </c>
      <c r="E58" s="37" t="s">
        <v>291</v>
      </c>
      <c r="F58" s="11"/>
      <c r="G58" s="11">
        <v>24.190999999999999</v>
      </c>
      <c r="H58" s="32">
        <v>6.89</v>
      </c>
      <c r="I58" s="32">
        <f>H58*G58</f>
        <v>166.67598999999998</v>
      </c>
      <c r="J58" s="11">
        <v>229967</v>
      </c>
      <c r="K58" s="11"/>
      <c r="L58" s="7"/>
      <c r="M58" s="7"/>
      <c r="N58" s="7"/>
      <c r="O58" s="7"/>
      <c r="P58" s="7"/>
      <c r="Q58" s="7"/>
    </row>
    <row r="59" spans="1:17" x14ac:dyDescent="0.2">
      <c r="A59" s="11">
        <v>435100</v>
      </c>
      <c r="B59" s="10">
        <v>45691</v>
      </c>
      <c r="C59" s="12" t="s">
        <v>286</v>
      </c>
      <c r="D59" s="12">
        <v>122</v>
      </c>
      <c r="E59" s="37" t="s">
        <v>291</v>
      </c>
      <c r="F59" s="11"/>
      <c r="G59" s="11">
        <v>89.5</v>
      </c>
      <c r="H59" s="32">
        <v>6.39</v>
      </c>
      <c r="I59" s="32">
        <f>H59*G59</f>
        <v>571.90499999999997</v>
      </c>
      <c r="J59" s="11">
        <v>14052</v>
      </c>
      <c r="K59" s="11"/>
      <c r="L59" s="7"/>
      <c r="M59" s="7"/>
      <c r="N59" s="7"/>
      <c r="O59" s="7"/>
      <c r="P59" s="7"/>
      <c r="Q59" s="7"/>
    </row>
    <row r="60" spans="1:17" x14ac:dyDescent="0.2">
      <c r="A60" s="11">
        <v>435606</v>
      </c>
      <c r="B60" s="10">
        <v>45692</v>
      </c>
      <c r="C60" s="36" t="s">
        <v>91</v>
      </c>
      <c r="D60" s="12">
        <v>122</v>
      </c>
      <c r="E60" s="37" t="s">
        <v>291</v>
      </c>
      <c r="F60" s="11"/>
      <c r="G60" s="11">
        <v>107.56</v>
      </c>
      <c r="H60" s="32">
        <v>6.39</v>
      </c>
      <c r="I60" s="32">
        <f>H60*G60</f>
        <v>687.30840000000001</v>
      </c>
      <c r="J60" s="11">
        <v>429706</v>
      </c>
      <c r="K60" s="11"/>
      <c r="L60" s="7"/>
      <c r="M60" s="7"/>
      <c r="N60" s="7"/>
      <c r="O60" s="7"/>
      <c r="P60" s="7"/>
      <c r="Q60" s="7"/>
    </row>
    <row r="61" spans="1:17" x14ac:dyDescent="0.2">
      <c r="A61" s="11">
        <v>327872</v>
      </c>
      <c r="B61" s="10">
        <v>45692</v>
      </c>
      <c r="C61" s="36" t="s">
        <v>25</v>
      </c>
      <c r="D61" s="12">
        <v>122</v>
      </c>
      <c r="E61" s="37" t="s">
        <v>291</v>
      </c>
      <c r="F61" s="11"/>
      <c r="G61" s="11">
        <v>14.21</v>
      </c>
      <c r="H61" s="32">
        <v>6.28</v>
      </c>
      <c r="I61" s="32">
        <f>H61*G61</f>
        <v>89.238800000000012</v>
      </c>
      <c r="J61" s="11">
        <v>495425</v>
      </c>
      <c r="K61" s="11"/>
      <c r="L61" s="7"/>
      <c r="M61" s="7"/>
      <c r="N61" s="7"/>
      <c r="O61" s="7"/>
      <c r="P61" s="7"/>
      <c r="Q61" s="7"/>
    </row>
    <row r="62" spans="1:17" x14ac:dyDescent="0.2">
      <c r="A62" s="11">
        <v>327900</v>
      </c>
      <c r="B62" s="10">
        <v>45692</v>
      </c>
      <c r="C62" s="36" t="s">
        <v>126</v>
      </c>
      <c r="D62" s="12">
        <v>17</v>
      </c>
      <c r="E62" s="37" t="s">
        <v>284</v>
      </c>
      <c r="F62" s="11"/>
      <c r="G62" s="11">
        <v>43.401000000000003</v>
      </c>
      <c r="H62" s="32">
        <v>5.9898999999999996</v>
      </c>
      <c r="I62" s="32">
        <f>H62*G62</f>
        <v>259.96764990000003</v>
      </c>
      <c r="J62" s="11">
        <v>240745</v>
      </c>
      <c r="K62" s="11"/>
      <c r="L62" s="7"/>
      <c r="M62" s="7"/>
      <c r="N62" s="7"/>
      <c r="O62" s="7"/>
      <c r="P62" s="7"/>
      <c r="Q62" s="7"/>
    </row>
    <row r="63" spans="1:17" x14ac:dyDescent="0.2">
      <c r="A63" s="11">
        <v>327918</v>
      </c>
      <c r="B63" s="10">
        <v>45692</v>
      </c>
      <c r="C63" s="36" t="s">
        <v>52</v>
      </c>
      <c r="D63" s="12"/>
      <c r="E63" s="11" t="s">
        <v>150</v>
      </c>
      <c r="F63" s="11"/>
      <c r="G63" s="11">
        <v>28.341000000000001</v>
      </c>
      <c r="H63" s="32">
        <v>3.33</v>
      </c>
      <c r="I63" s="32">
        <f>H63*G63</f>
        <v>94.375530000000012</v>
      </c>
      <c r="J63" s="11">
        <v>82777</v>
      </c>
      <c r="K63" s="11"/>
      <c r="L63" s="7"/>
      <c r="M63" s="7"/>
      <c r="N63" s="7"/>
      <c r="O63" s="7"/>
      <c r="P63" s="7"/>
      <c r="Q63" s="7"/>
    </row>
    <row r="64" spans="1:17" x14ac:dyDescent="0.2">
      <c r="A64" s="11">
        <v>327977</v>
      </c>
      <c r="B64" s="10">
        <v>45692</v>
      </c>
      <c r="C64" s="36" t="s">
        <v>34</v>
      </c>
      <c r="D64" s="12"/>
      <c r="E64" s="11" t="s">
        <v>150</v>
      </c>
      <c r="F64" s="11"/>
      <c r="G64" s="11">
        <v>22.042000000000002</v>
      </c>
      <c r="H64" s="32">
        <v>3.33</v>
      </c>
      <c r="I64" s="32">
        <f>H64*G64</f>
        <v>73.399860000000004</v>
      </c>
      <c r="J64" s="11">
        <v>14384</v>
      </c>
      <c r="K64" s="11"/>
      <c r="L64" s="7"/>
      <c r="M64" s="7"/>
      <c r="N64" s="7"/>
      <c r="O64" s="7"/>
      <c r="P64" s="7"/>
      <c r="Q64" s="7"/>
    </row>
    <row r="65" spans="1:17" x14ac:dyDescent="0.2">
      <c r="A65" s="11">
        <v>118388</v>
      </c>
      <c r="B65" s="10">
        <v>45693</v>
      </c>
      <c r="C65" s="36" t="s">
        <v>27</v>
      </c>
      <c r="D65" s="12">
        <v>122</v>
      </c>
      <c r="E65" s="37" t="s">
        <v>291</v>
      </c>
      <c r="F65" s="11"/>
      <c r="G65" s="11">
        <v>63.603000000000002</v>
      </c>
      <c r="H65" s="32">
        <v>6.29</v>
      </c>
      <c r="I65" s="32">
        <f>H65*G65</f>
        <v>400.06287000000003</v>
      </c>
      <c r="J65" s="11">
        <v>84732</v>
      </c>
      <c r="K65" s="11"/>
      <c r="L65" s="7"/>
      <c r="M65" s="7"/>
      <c r="N65" s="7"/>
      <c r="O65" s="7"/>
      <c r="P65" s="7"/>
      <c r="Q65" s="7"/>
    </row>
    <row r="66" spans="1:17" x14ac:dyDescent="0.2">
      <c r="A66" s="11">
        <v>328125</v>
      </c>
      <c r="B66" s="10">
        <v>45693</v>
      </c>
      <c r="C66" s="36" t="s">
        <v>44</v>
      </c>
      <c r="D66" s="12">
        <v>122</v>
      </c>
      <c r="E66" s="37" t="s">
        <v>291</v>
      </c>
      <c r="F66" s="11"/>
      <c r="G66" s="11">
        <v>55.445</v>
      </c>
      <c r="H66" s="32">
        <v>6.14</v>
      </c>
      <c r="I66" s="32">
        <f>H66*G66</f>
        <v>340.4323</v>
      </c>
      <c r="J66" s="11">
        <v>62726</v>
      </c>
      <c r="K66" s="11"/>
      <c r="L66" s="7"/>
      <c r="M66" s="7"/>
      <c r="N66" s="7"/>
      <c r="O66" s="7"/>
      <c r="P66" s="7"/>
      <c r="Q66" s="7"/>
    </row>
    <row r="67" spans="1:17" x14ac:dyDescent="0.2">
      <c r="A67" s="11">
        <v>328072</v>
      </c>
      <c r="B67" s="10">
        <v>45693</v>
      </c>
      <c r="C67" s="12" t="s">
        <v>30</v>
      </c>
      <c r="D67" s="12">
        <v>122</v>
      </c>
      <c r="E67" s="37" t="s">
        <v>291</v>
      </c>
      <c r="F67" s="11"/>
      <c r="G67" s="11">
        <v>15.49</v>
      </c>
      <c r="H67" s="32">
        <v>6.2897999999999996</v>
      </c>
      <c r="I67" s="32">
        <f>H67*G67</f>
        <v>97.429001999999997</v>
      </c>
      <c r="J67" s="11">
        <v>230401</v>
      </c>
      <c r="K67" s="11"/>
      <c r="L67" s="7"/>
      <c r="M67" s="7"/>
      <c r="N67" s="7"/>
      <c r="O67" s="7"/>
      <c r="P67" s="7"/>
      <c r="Q67" s="7"/>
    </row>
    <row r="68" spans="1:17" x14ac:dyDescent="0.2">
      <c r="A68" s="11">
        <v>328147</v>
      </c>
      <c r="B68" s="10">
        <v>45693</v>
      </c>
      <c r="C68" s="36" t="s">
        <v>29</v>
      </c>
      <c r="D68" s="12"/>
      <c r="E68" s="11" t="s">
        <v>150</v>
      </c>
      <c r="F68" s="11"/>
      <c r="G68" s="11">
        <v>13.068</v>
      </c>
      <c r="H68" s="32">
        <v>3.33</v>
      </c>
      <c r="I68" s="32">
        <f>H68*G68</f>
        <v>43.516440000000003</v>
      </c>
      <c r="J68" s="11">
        <v>252915</v>
      </c>
      <c r="K68" s="11"/>
      <c r="L68" s="7"/>
      <c r="M68" s="7"/>
      <c r="N68" s="7"/>
      <c r="O68" s="7"/>
      <c r="P68" s="7"/>
      <c r="Q68" s="7"/>
    </row>
    <row r="69" spans="1:17" x14ac:dyDescent="0.2">
      <c r="A69" s="11">
        <v>328086</v>
      </c>
      <c r="B69" s="10">
        <v>45693</v>
      </c>
      <c r="C69" s="36" t="s">
        <v>126</v>
      </c>
      <c r="D69" s="12">
        <v>17</v>
      </c>
      <c r="E69" s="37" t="s">
        <v>284</v>
      </c>
      <c r="F69" s="11"/>
      <c r="G69" s="11">
        <v>38.799999999999997</v>
      </c>
      <c r="H69" s="32">
        <v>5.9898999999999996</v>
      </c>
      <c r="I69" s="32">
        <f>H69*G69</f>
        <v>232.40811999999997</v>
      </c>
      <c r="J69" s="11">
        <v>241239</v>
      </c>
      <c r="K69" s="11"/>
      <c r="L69" s="7"/>
      <c r="M69" s="7"/>
      <c r="N69" s="7"/>
      <c r="O69" s="7"/>
      <c r="P69" s="7"/>
      <c r="Q69" s="7"/>
    </row>
    <row r="70" spans="1:17" x14ac:dyDescent="0.2">
      <c r="A70" s="11">
        <v>479742</v>
      </c>
      <c r="B70" s="10">
        <v>45694</v>
      </c>
      <c r="C70" s="36" t="s">
        <v>126</v>
      </c>
      <c r="D70" s="12">
        <v>17</v>
      </c>
      <c r="E70" s="37" t="s">
        <v>284</v>
      </c>
      <c r="F70" s="11"/>
      <c r="G70" s="11">
        <v>44.68</v>
      </c>
      <c r="H70" s="32">
        <v>6.29</v>
      </c>
      <c r="I70" s="32">
        <f>H70*G70</f>
        <v>281.03719999999998</v>
      </c>
      <c r="J70" s="11">
        <v>241785</v>
      </c>
      <c r="K70" s="11"/>
      <c r="L70" s="7"/>
      <c r="M70" s="7"/>
      <c r="N70" s="7"/>
      <c r="O70" s="7"/>
      <c r="P70" s="7"/>
      <c r="Q70" s="7"/>
    </row>
    <row r="71" spans="1:17" x14ac:dyDescent="0.2">
      <c r="A71" s="11">
        <v>328307</v>
      </c>
      <c r="B71" s="10">
        <v>45694</v>
      </c>
      <c r="C71" s="12" t="s">
        <v>282</v>
      </c>
      <c r="D71" s="12"/>
      <c r="E71" s="11" t="s">
        <v>150</v>
      </c>
      <c r="F71" s="11"/>
      <c r="G71" s="11">
        <v>33.99</v>
      </c>
      <c r="H71" s="32">
        <v>3.33</v>
      </c>
      <c r="I71" s="32">
        <f>H71*G71</f>
        <v>113.18670000000002</v>
      </c>
      <c r="J71" s="11"/>
      <c r="K71" s="11"/>
      <c r="L71" s="7"/>
      <c r="M71" s="7"/>
      <c r="N71" s="7"/>
      <c r="O71" s="7"/>
      <c r="P71" s="7"/>
      <c r="Q71" s="7"/>
    </row>
    <row r="72" spans="1:17" x14ac:dyDescent="0.2">
      <c r="A72" s="11">
        <v>328366</v>
      </c>
      <c r="B72" s="10">
        <v>45694</v>
      </c>
      <c r="C72" s="12" t="s">
        <v>118</v>
      </c>
      <c r="D72" s="12">
        <v>17</v>
      </c>
      <c r="E72" s="37" t="s">
        <v>284</v>
      </c>
      <c r="F72" s="11"/>
      <c r="G72" s="11">
        <v>46.97</v>
      </c>
      <c r="H72" s="32">
        <v>5.9898999999999996</v>
      </c>
      <c r="I72" s="32">
        <f>H72*G72</f>
        <v>281.34560299999998</v>
      </c>
      <c r="J72" s="11">
        <v>200086</v>
      </c>
      <c r="K72" s="11"/>
      <c r="L72" s="7"/>
      <c r="M72" s="7"/>
      <c r="N72" s="7"/>
      <c r="O72" s="7"/>
      <c r="P72" s="7"/>
      <c r="Q72" s="7"/>
    </row>
    <row r="73" spans="1:17" x14ac:dyDescent="0.2">
      <c r="A73" s="11">
        <v>328306</v>
      </c>
      <c r="B73" s="10">
        <v>45694</v>
      </c>
      <c r="C73" s="36" t="s">
        <v>82</v>
      </c>
      <c r="D73" s="12"/>
      <c r="E73" s="11" t="s">
        <v>150</v>
      </c>
      <c r="F73" s="11"/>
      <c r="G73" s="11">
        <v>13.497999999999999</v>
      </c>
      <c r="H73" s="32">
        <v>3.33</v>
      </c>
      <c r="I73" s="32">
        <f>H73*G73</f>
        <v>44.948340000000002</v>
      </c>
      <c r="J73" s="11"/>
      <c r="K73" s="11"/>
      <c r="L73" s="7"/>
      <c r="M73" s="7"/>
      <c r="N73" s="7"/>
      <c r="O73" s="7"/>
      <c r="P73" s="7"/>
      <c r="Q73" s="7"/>
    </row>
    <row r="74" spans="1:17" x14ac:dyDescent="0.2">
      <c r="A74" s="11">
        <v>328644</v>
      </c>
      <c r="B74" s="10">
        <v>45695</v>
      </c>
      <c r="C74" s="36" t="s">
        <v>126</v>
      </c>
      <c r="D74" s="12">
        <v>17</v>
      </c>
      <c r="E74" s="37" t="s">
        <v>284</v>
      </c>
      <c r="F74" s="11"/>
      <c r="G74" s="11">
        <v>24.548999999999999</v>
      </c>
      <c r="H74" s="32">
        <v>5.99</v>
      </c>
      <c r="I74" s="32">
        <f>H74*G74</f>
        <v>147.04850999999999</v>
      </c>
      <c r="J74" s="11">
        <v>242029</v>
      </c>
      <c r="K74" s="11"/>
      <c r="L74" s="7"/>
      <c r="M74" s="7"/>
      <c r="N74" s="7"/>
      <c r="O74" s="7"/>
      <c r="P74" s="7"/>
      <c r="Q74" s="7"/>
    </row>
    <row r="75" spans="1:17" x14ac:dyDescent="0.2">
      <c r="A75" s="11">
        <v>737918</v>
      </c>
      <c r="B75" s="10">
        <v>45695</v>
      </c>
      <c r="C75" s="12" t="s">
        <v>30</v>
      </c>
      <c r="D75" s="12">
        <v>122</v>
      </c>
      <c r="E75" s="37" t="s">
        <v>291</v>
      </c>
      <c r="F75" s="11"/>
      <c r="G75" s="11">
        <v>11.445</v>
      </c>
      <c r="H75" s="32">
        <v>6.99</v>
      </c>
      <c r="I75" s="32">
        <f>H75*G75</f>
        <v>80.000550000000004</v>
      </c>
      <c r="J75" s="11">
        <v>231116</v>
      </c>
      <c r="K75" s="11"/>
      <c r="L75" s="7"/>
      <c r="M75" s="7"/>
      <c r="N75" s="7"/>
      <c r="O75" s="7"/>
      <c r="P75" s="7"/>
      <c r="Q75" s="7"/>
    </row>
    <row r="76" spans="1:17" x14ac:dyDescent="0.2">
      <c r="A76" s="11">
        <v>2435976</v>
      </c>
      <c r="B76" s="10">
        <v>45695</v>
      </c>
      <c r="C76" s="36" t="s">
        <v>52</v>
      </c>
      <c r="D76" s="12">
        <v>122</v>
      </c>
      <c r="E76" s="37" t="s">
        <v>291</v>
      </c>
      <c r="F76" s="11"/>
      <c r="G76" s="11">
        <v>150</v>
      </c>
      <c r="H76" s="32">
        <v>6.43</v>
      </c>
      <c r="I76" s="32">
        <f>H76*G76</f>
        <v>964.5</v>
      </c>
      <c r="J76" s="11">
        <v>84375</v>
      </c>
      <c r="K76" s="11"/>
      <c r="L76" s="7"/>
      <c r="M76" s="7"/>
      <c r="N76" s="7"/>
      <c r="O76" s="7"/>
      <c r="P76" s="7"/>
      <c r="Q76" s="7"/>
    </row>
    <row r="77" spans="1:17" x14ac:dyDescent="0.2">
      <c r="A77" s="11">
        <v>2435976</v>
      </c>
      <c r="B77" s="10">
        <v>45695</v>
      </c>
      <c r="C77" s="36" t="s">
        <v>52</v>
      </c>
      <c r="D77" s="12"/>
      <c r="E77" s="11" t="s">
        <v>150</v>
      </c>
      <c r="F77" s="11"/>
      <c r="G77" s="11">
        <v>10.074999999999999</v>
      </c>
      <c r="H77" s="32">
        <v>2.9</v>
      </c>
      <c r="I77" s="32">
        <f>H77*G77</f>
        <v>29.217499999999998</v>
      </c>
      <c r="J77" s="11">
        <v>84375</v>
      </c>
      <c r="K77" s="11"/>
      <c r="L77" s="7"/>
      <c r="M77" s="7"/>
      <c r="N77" s="7"/>
      <c r="O77" s="7"/>
      <c r="P77" s="7"/>
      <c r="Q77" s="7"/>
    </row>
    <row r="78" spans="1:17" x14ac:dyDescent="0.2">
      <c r="A78" s="11">
        <v>130169</v>
      </c>
      <c r="B78" s="10">
        <v>45695</v>
      </c>
      <c r="C78" s="36" t="s">
        <v>52</v>
      </c>
      <c r="D78" s="12"/>
      <c r="E78" s="11" t="s">
        <v>150</v>
      </c>
      <c r="F78" s="11"/>
      <c r="G78" s="11">
        <v>24</v>
      </c>
      <c r="H78" s="32">
        <v>3.59</v>
      </c>
      <c r="I78" s="32">
        <f>H78*G78</f>
        <v>86.16</v>
      </c>
      <c r="J78" s="11">
        <v>84923</v>
      </c>
      <c r="K78" s="11"/>
      <c r="L78" s="7"/>
      <c r="M78" s="7"/>
      <c r="N78" s="7"/>
      <c r="O78" s="7"/>
      <c r="P78" s="7"/>
      <c r="Q78" s="7"/>
    </row>
    <row r="79" spans="1:17" x14ac:dyDescent="0.2">
      <c r="A79" s="11">
        <v>328550</v>
      </c>
      <c r="B79" s="10">
        <v>45695</v>
      </c>
      <c r="C79" s="12" t="s">
        <v>30</v>
      </c>
      <c r="D79" s="12">
        <v>122</v>
      </c>
      <c r="E79" s="37" t="s">
        <v>291</v>
      </c>
      <c r="F79" s="11"/>
      <c r="G79" s="11">
        <v>20</v>
      </c>
      <c r="H79" s="32">
        <v>6.29</v>
      </c>
      <c r="I79" s="32">
        <f>H79*G79</f>
        <v>125.8</v>
      </c>
      <c r="J79" s="11">
        <v>230999</v>
      </c>
      <c r="K79" s="11"/>
      <c r="L79" s="7"/>
      <c r="M79" s="7"/>
      <c r="N79" s="7"/>
      <c r="O79" s="7"/>
      <c r="P79" s="7"/>
      <c r="Q79" s="7"/>
    </row>
    <row r="80" spans="1:17" x14ac:dyDescent="0.2">
      <c r="A80" s="11">
        <v>1011090</v>
      </c>
      <c r="B80" s="10">
        <v>45697</v>
      </c>
      <c r="C80" s="36" t="s">
        <v>288</v>
      </c>
      <c r="D80" s="12">
        <v>122</v>
      </c>
      <c r="E80" s="37" t="s">
        <v>291</v>
      </c>
      <c r="F80" s="11"/>
      <c r="G80" s="11">
        <v>308</v>
      </c>
      <c r="H80" s="32">
        <v>6.89</v>
      </c>
      <c r="I80" s="32">
        <f>H80*G80</f>
        <v>2122.12</v>
      </c>
      <c r="J80" s="11">
        <v>73002</v>
      </c>
      <c r="K80" s="11"/>
      <c r="L80" s="7"/>
      <c r="M80" s="7"/>
      <c r="N80" s="7"/>
      <c r="O80" s="7"/>
      <c r="P80" s="7"/>
      <c r="Q80" s="7"/>
    </row>
    <row r="81" spans="1:17" x14ac:dyDescent="0.2">
      <c r="A81" s="11">
        <v>1011089</v>
      </c>
      <c r="B81" s="10">
        <v>45697</v>
      </c>
      <c r="C81" s="36" t="s">
        <v>35</v>
      </c>
      <c r="D81" s="12">
        <v>122</v>
      </c>
      <c r="E81" s="37" t="s">
        <v>291</v>
      </c>
      <c r="F81" s="11"/>
      <c r="G81" s="11">
        <v>300</v>
      </c>
      <c r="H81" s="32">
        <v>6.89</v>
      </c>
      <c r="I81" s="32">
        <f>H81*G81</f>
        <v>2067</v>
      </c>
      <c r="J81" s="11">
        <v>30200</v>
      </c>
      <c r="K81" s="11"/>
      <c r="L81" s="7"/>
      <c r="M81" s="7"/>
      <c r="N81" s="7"/>
      <c r="O81" s="7"/>
      <c r="P81" s="7"/>
      <c r="Q81" s="7"/>
    </row>
    <row r="82" spans="1:17" x14ac:dyDescent="0.2">
      <c r="A82" s="11">
        <v>329377</v>
      </c>
      <c r="B82" s="10">
        <v>45698</v>
      </c>
      <c r="C82" s="36" t="s">
        <v>49</v>
      </c>
      <c r="D82" s="12"/>
      <c r="E82" s="11" t="s">
        <v>150</v>
      </c>
      <c r="F82" s="11"/>
      <c r="G82" s="11">
        <v>18.018999999999998</v>
      </c>
      <c r="H82" s="32">
        <v>3.32</v>
      </c>
      <c r="I82" s="32">
        <f>H82*G82</f>
        <v>59.82307999999999</v>
      </c>
      <c r="J82" s="11">
        <v>88011</v>
      </c>
      <c r="K82" s="11"/>
      <c r="L82" s="7"/>
      <c r="M82" s="7"/>
      <c r="N82" s="7"/>
      <c r="O82" s="7"/>
      <c r="P82" s="7"/>
      <c r="Q82" s="7"/>
    </row>
    <row r="83" spans="1:17" x14ac:dyDescent="0.2">
      <c r="A83" s="11">
        <v>329386</v>
      </c>
      <c r="B83" s="10">
        <v>45698</v>
      </c>
      <c r="C83" s="12" t="s">
        <v>47</v>
      </c>
      <c r="D83" s="12"/>
      <c r="E83" s="11" t="s">
        <v>150</v>
      </c>
      <c r="F83" s="11"/>
      <c r="G83" s="11">
        <v>2.3119999999999998</v>
      </c>
      <c r="H83" s="32">
        <v>3.33</v>
      </c>
      <c r="I83" s="32">
        <f>H83*G83</f>
        <v>7.6989599999999996</v>
      </c>
      <c r="J83" s="11">
        <v>655225</v>
      </c>
      <c r="K83" s="11"/>
      <c r="L83" s="7"/>
      <c r="M83" s="7"/>
      <c r="N83" s="7"/>
      <c r="O83" s="7"/>
      <c r="P83" s="7"/>
      <c r="Q83" s="7"/>
    </row>
    <row r="84" spans="1:17" x14ac:dyDescent="0.2">
      <c r="A84" s="11">
        <v>329402</v>
      </c>
      <c r="B84" s="10">
        <v>45698</v>
      </c>
      <c r="C84" s="12" t="s">
        <v>33</v>
      </c>
      <c r="D84" s="12"/>
      <c r="E84" s="11" t="s">
        <v>150</v>
      </c>
      <c r="F84" s="11"/>
      <c r="G84" s="11">
        <v>30.004000000000001</v>
      </c>
      <c r="H84" s="32">
        <v>3.3298000000000001</v>
      </c>
      <c r="I84" s="32">
        <f>H84*G84</f>
        <v>99.907319200000003</v>
      </c>
      <c r="J84" s="11">
        <v>1041689</v>
      </c>
      <c r="K84" s="11"/>
      <c r="L84" s="7"/>
      <c r="M84" s="7"/>
      <c r="N84" s="7"/>
      <c r="O84" s="7"/>
      <c r="P84" s="7"/>
      <c r="Q84" s="7"/>
    </row>
    <row r="85" spans="1:17" x14ac:dyDescent="0.2">
      <c r="A85" s="11">
        <v>783352</v>
      </c>
      <c r="B85" s="10">
        <v>45698</v>
      </c>
      <c r="C85" s="36" t="s">
        <v>25</v>
      </c>
      <c r="D85" s="12">
        <v>122</v>
      </c>
      <c r="E85" s="37" t="s">
        <v>291</v>
      </c>
      <c r="F85" s="11"/>
      <c r="G85" s="11">
        <v>42.32</v>
      </c>
      <c r="H85" s="32">
        <v>6.99</v>
      </c>
      <c r="I85" s="32">
        <f>H85*G85</f>
        <v>295.8168</v>
      </c>
      <c r="J85" s="11">
        <v>496914</v>
      </c>
      <c r="K85" s="11"/>
      <c r="L85" s="7"/>
      <c r="M85" s="7"/>
      <c r="N85" s="7"/>
      <c r="O85" s="7"/>
      <c r="P85" s="7"/>
      <c r="Q85" s="7"/>
    </row>
    <row r="86" spans="1:17" x14ac:dyDescent="0.2">
      <c r="A86" s="11">
        <v>440390</v>
      </c>
      <c r="B86" s="10">
        <v>45698</v>
      </c>
      <c r="C86" s="36" t="s">
        <v>103</v>
      </c>
      <c r="D86" s="12">
        <v>122</v>
      </c>
      <c r="E86" s="37" t="s">
        <v>291</v>
      </c>
      <c r="F86" s="11"/>
      <c r="G86" s="11">
        <v>105.96</v>
      </c>
      <c r="H86" s="32">
        <v>6.39</v>
      </c>
      <c r="I86" s="32">
        <f>H86*G86</f>
        <v>677.08439999999996</v>
      </c>
      <c r="J86" s="11">
        <v>354683</v>
      </c>
      <c r="K86" s="11"/>
      <c r="L86" s="7"/>
      <c r="M86" s="7"/>
      <c r="N86" s="7"/>
      <c r="O86" s="7"/>
      <c r="P86" s="7"/>
      <c r="Q86" s="7"/>
    </row>
    <row r="87" spans="1:17" x14ac:dyDescent="0.2">
      <c r="A87" s="11">
        <v>329401</v>
      </c>
      <c r="B87" s="10">
        <v>45698</v>
      </c>
      <c r="C87" s="12" t="s">
        <v>285</v>
      </c>
      <c r="D87" s="12">
        <v>17</v>
      </c>
      <c r="E87" s="37" t="s">
        <v>284</v>
      </c>
      <c r="F87" s="11"/>
      <c r="G87" s="11">
        <v>42.77</v>
      </c>
      <c r="H87" s="32">
        <v>5.9898999999999996</v>
      </c>
      <c r="I87" s="32">
        <f>H87*G87</f>
        <v>256.18802299999999</v>
      </c>
      <c r="J87" s="11">
        <v>248784</v>
      </c>
      <c r="K87" s="11"/>
      <c r="L87" s="7"/>
      <c r="M87" s="7"/>
      <c r="N87" s="7"/>
      <c r="O87" s="7"/>
      <c r="P87" s="7"/>
      <c r="Q87" s="7"/>
    </row>
    <row r="88" spans="1:17" x14ac:dyDescent="0.2">
      <c r="A88" s="11">
        <v>481189</v>
      </c>
      <c r="B88" s="10">
        <v>45698</v>
      </c>
      <c r="C88" s="12" t="s">
        <v>118</v>
      </c>
      <c r="D88" s="12">
        <v>17</v>
      </c>
      <c r="E88" s="37" t="s">
        <v>284</v>
      </c>
      <c r="F88" s="11"/>
      <c r="G88" s="11">
        <v>38.39</v>
      </c>
      <c r="H88" s="32">
        <v>6.28</v>
      </c>
      <c r="I88" s="32">
        <f>H88*G88</f>
        <v>241.08920000000001</v>
      </c>
      <c r="J88" s="11">
        <v>200580</v>
      </c>
      <c r="K88" s="11"/>
      <c r="L88" s="7"/>
      <c r="M88" s="7"/>
      <c r="N88" s="7"/>
      <c r="O88" s="7"/>
      <c r="P88" s="7"/>
      <c r="Q88" s="7"/>
    </row>
    <row r="89" spans="1:17" x14ac:dyDescent="0.2">
      <c r="A89" s="11">
        <v>329561</v>
      </c>
      <c r="B89" s="10">
        <v>45698</v>
      </c>
      <c r="C89" s="36" t="s">
        <v>126</v>
      </c>
      <c r="D89" s="12">
        <v>122</v>
      </c>
      <c r="E89" s="37" t="s">
        <v>291</v>
      </c>
      <c r="F89" s="11"/>
      <c r="G89" s="11">
        <v>42.441000000000003</v>
      </c>
      <c r="H89" s="32">
        <v>5.98</v>
      </c>
      <c r="I89" s="32">
        <f>H89*G89</f>
        <v>253.79718000000003</v>
      </c>
      <c r="J89" s="11">
        <v>242523</v>
      </c>
      <c r="K89" s="11"/>
      <c r="L89" s="7"/>
      <c r="M89" s="7"/>
      <c r="N89" s="7"/>
      <c r="O89" s="7"/>
      <c r="P89" s="7"/>
      <c r="Q89" s="7"/>
    </row>
    <row r="90" spans="1:17" x14ac:dyDescent="0.2">
      <c r="A90" s="11">
        <v>329693</v>
      </c>
      <c r="B90" s="10">
        <v>45699</v>
      </c>
      <c r="C90" s="12" t="s">
        <v>118</v>
      </c>
      <c r="D90" s="12">
        <v>17</v>
      </c>
      <c r="E90" s="37" t="s">
        <v>284</v>
      </c>
      <c r="F90" s="11"/>
      <c r="G90" s="11">
        <v>36.020000000000003</v>
      </c>
      <c r="H90" s="32">
        <v>5.99</v>
      </c>
      <c r="I90" s="32">
        <f>H90*G90</f>
        <v>215.75980000000001</v>
      </c>
      <c r="J90" s="11">
        <v>201036</v>
      </c>
      <c r="K90" s="11"/>
      <c r="L90" s="7"/>
      <c r="M90" s="7"/>
      <c r="N90" s="7"/>
      <c r="O90" s="7"/>
      <c r="P90" s="7"/>
      <c r="Q90" s="7"/>
    </row>
    <row r="91" spans="1:17" x14ac:dyDescent="0.2">
      <c r="A91" s="11">
        <v>825619</v>
      </c>
      <c r="B91" s="10">
        <v>45700</v>
      </c>
      <c r="C91" s="36" t="s">
        <v>25</v>
      </c>
      <c r="D91" s="12">
        <v>122</v>
      </c>
      <c r="E91" s="37" t="s">
        <v>291</v>
      </c>
      <c r="F91" s="11"/>
      <c r="G91" s="11">
        <v>44.34</v>
      </c>
      <c r="H91" s="32">
        <v>6.99</v>
      </c>
      <c r="I91" s="32">
        <f>H91*G91</f>
        <v>309.93660000000006</v>
      </c>
      <c r="J91" s="11">
        <v>497610</v>
      </c>
      <c r="K91" s="11"/>
      <c r="L91" s="7"/>
      <c r="M91" s="7"/>
      <c r="N91" s="7"/>
      <c r="O91" s="7"/>
      <c r="P91" s="7"/>
      <c r="Q91" s="7"/>
    </row>
    <row r="92" spans="1:17" x14ac:dyDescent="0.2">
      <c r="A92" s="11">
        <v>474393</v>
      </c>
      <c r="B92" s="10">
        <v>45700</v>
      </c>
      <c r="C92" s="36" t="s">
        <v>27</v>
      </c>
      <c r="D92" s="12">
        <v>122</v>
      </c>
      <c r="E92" s="37" t="s">
        <v>291</v>
      </c>
      <c r="F92" s="11"/>
      <c r="G92" s="11">
        <v>82.57</v>
      </c>
      <c r="H92" s="32">
        <v>6.19</v>
      </c>
      <c r="I92" s="32">
        <f>H92*G92</f>
        <v>511.10829999999999</v>
      </c>
      <c r="J92" s="11">
        <v>86748</v>
      </c>
      <c r="K92" s="11"/>
      <c r="L92" s="7"/>
      <c r="M92" s="7"/>
      <c r="N92" s="7"/>
      <c r="O92" s="7"/>
      <c r="P92" s="7"/>
      <c r="Q92" s="7"/>
    </row>
    <row r="93" spans="1:17" x14ac:dyDescent="0.2">
      <c r="A93" s="11">
        <v>330137</v>
      </c>
      <c r="B93" s="10">
        <v>45701</v>
      </c>
      <c r="C93" s="36" t="s">
        <v>34</v>
      </c>
      <c r="D93" s="12"/>
      <c r="E93" s="11" t="s">
        <v>150</v>
      </c>
      <c r="F93" s="11"/>
      <c r="G93" s="11">
        <v>23.016999999999999</v>
      </c>
      <c r="H93" s="32">
        <v>3.3300999999999998</v>
      </c>
      <c r="I93" s="32">
        <f>H93*G93</f>
        <v>76.648911699999999</v>
      </c>
      <c r="J93" s="11">
        <v>15895</v>
      </c>
      <c r="K93" s="11"/>
      <c r="L93" s="7"/>
      <c r="M93" s="7"/>
      <c r="N93" s="7"/>
      <c r="O93" s="7"/>
      <c r="P93" s="7"/>
      <c r="Q93" s="7"/>
    </row>
    <row r="94" spans="1:17" x14ac:dyDescent="0.2">
      <c r="A94" s="11">
        <v>330070</v>
      </c>
      <c r="B94" s="10">
        <v>45701</v>
      </c>
      <c r="C94" s="12" t="s">
        <v>30</v>
      </c>
      <c r="D94" s="12">
        <v>122</v>
      </c>
      <c r="E94" s="37" t="s">
        <v>291</v>
      </c>
      <c r="F94" s="11"/>
      <c r="G94" s="11">
        <v>14.24</v>
      </c>
      <c r="H94" s="32">
        <v>6.29</v>
      </c>
      <c r="I94" s="32">
        <f>H94*G94</f>
        <v>89.569600000000008</v>
      </c>
      <c r="J94" s="11">
        <v>231930</v>
      </c>
      <c r="K94" s="11"/>
      <c r="L94" s="7"/>
      <c r="M94" s="7"/>
      <c r="N94" s="7"/>
      <c r="O94" s="7"/>
      <c r="P94" s="7"/>
      <c r="Q94" s="7"/>
    </row>
    <row r="95" spans="1:17" x14ac:dyDescent="0.2">
      <c r="A95" s="11">
        <v>260116</v>
      </c>
      <c r="B95" s="10">
        <v>45701</v>
      </c>
      <c r="C95" s="12" t="s">
        <v>30</v>
      </c>
      <c r="D95" s="12">
        <v>122</v>
      </c>
      <c r="E95" s="37" t="s">
        <v>291</v>
      </c>
      <c r="F95" s="11"/>
      <c r="G95" s="11">
        <v>34.369999999999997</v>
      </c>
      <c r="H95" s="32">
        <v>6.49</v>
      </c>
      <c r="I95" s="32">
        <f>H95*G95</f>
        <v>223.06129999999999</v>
      </c>
      <c r="J95" s="11">
        <v>232208</v>
      </c>
      <c r="K95" s="11"/>
      <c r="L95" s="7"/>
      <c r="M95" s="7"/>
      <c r="N95" s="7"/>
      <c r="O95" s="7"/>
      <c r="P95" s="7"/>
      <c r="Q95" s="7"/>
    </row>
    <row r="96" spans="1:17" x14ac:dyDescent="0.2">
      <c r="A96" s="11">
        <v>474841</v>
      </c>
      <c r="B96" s="10">
        <v>45701</v>
      </c>
      <c r="C96" s="36" t="s">
        <v>44</v>
      </c>
      <c r="D96" s="12">
        <v>122</v>
      </c>
      <c r="E96" s="37" t="s">
        <v>291</v>
      </c>
      <c r="F96" s="11"/>
      <c r="G96" s="11">
        <v>26.7</v>
      </c>
      <c r="H96" s="32">
        <v>6.19</v>
      </c>
      <c r="I96" s="32">
        <f>H96*G96</f>
        <v>165.273</v>
      </c>
      <c r="J96" s="11">
        <v>63843</v>
      </c>
      <c r="K96" s="11"/>
      <c r="L96" s="7"/>
      <c r="M96" s="7"/>
      <c r="N96" s="7"/>
      <c r="O96" s="7"/>
      <c r="P96" s="7"/>
      <c r="Q96" s="7"/>
    </row>
    <row r="97" spans="1:17" x14ac:dyDescent="0.2">
      <c r="A97" s="11">
        <v>330120</v>
      </c>
      <c r="B97" s="10">
        <v>45701</v>
      </c>
      <c r="C97" s="36" t="s">
        <v>126</v>
      </c>
      <c r="D97" s="12">
        <v>17</v>
      </c>
      <c r="E97" s="37" t="s">
        <v>284</v>
      </c>
      <c r="F97" s="11"/>
      <c r="G97" s="11">
        <v>47.16</v>
      </c>
      <c r="H97" s="32">
        <v>5.99</v>
      </c>
      <c r="I97" s="32">
        <f>H97*G97</f>
        <v>282.48840000000001</v>
      </c>
      <c r="J97" s="11">
        <v>243101</v>
      </c>
      <c r="K97" s="11"/>
      <c r="L97" s="7"/>
      <c r="M97" s="7"/>
      <c r="N97" s="7"/>
      <c r="O97" s="7"/>
      <c r="P97" s="7"/>
      <c r="Q97" s="7"/>
    </row>
    <row r="98" spans="1:17" x14ac:dyDescent="0.2">
      <c r="A98" s="11">
        <v>330400</v>
      </c>
      <c r="B98" s="10">
        <v>45702</v>
      </c>
      <c r="C98" s="36" t="s">
        <v>52</v>
      </c>
      <c r="D98" s="12"/>
      <c r="E98" s="11" t="s">
        <v>150</v>
      </c>
      <c r="F98" s="11"/>
      <c r="G98" s="11">
        <v>30.04</v>
      </c>
      <c r="H98" s="32">
        <v>3.3298000000000001</v>
      </c>
      <c r="I98" s="32">
        <f>H98*G98</f>
        <v>100.027192</v>
      </c>
      <c r="J98" s="11">
        <v>330400</v>
      </c>
      <c r="K98" s="11"/>
      <c r="L98" s="7"/>
      <c r="M98" s="7"/>
      <c r="N98" s="7"/>
      <c r="O98" s="7"/>
      <c r="P98" s="7"/>
      <c r="Q98" s="7"/>
    </row>
    <row r="99" spans="1:17" x14ac:dyDescent="0.2">
      <c r="A99" s="11">
        <v>482476</v>
      </c>
      <c r="B99" s="10">
        <v>45702</v>
      </c>
      <c r="C99" s="12" t="s">
        <v>118</v>
      </c>
      <c r="D99" s="12">
        <v>17</v>
      </c>
      <c r="E99" s="37" t="s">
        <v>284</v>
      </c>
      <c r="F99" s="11"/>
      <c r="G99" s="11">
        <v>47.07</v>
      </c>
      <c r="H99" s="32">
        <v>6.2899000000000003</v>
      </c>
      <c r="I99" s="32">
        <f>H99*G99</f>
        <v>296.06559300000004</v>
      </c>
      <c r="J99" s="11">
        <v>201650</v>
      </c>
      <c r="K99" s="11"/>
      <c r="L99" s="7"/>
      <c r="M99" s="7"/>
      <c r="N99" s="7"/>
      <c r="O99" s="7"/>
      <c r="P99" s="7"/>
      <c r="Q99" s="7"/>
    </row>
    <row r="100" spans="1:17" x14ac:dyDescent="0.2">
      <c r="A100" s="11">
        <v>330396</v>
      </c>
      <c r="B100" s="10">
        <v>45702</v>
      </c>
      <c r="C100" s="36" t="s">
        <v>35</v>
      </c>
      <c r="D100" s="12"/>
      <c r="E100" s="11" t="s">
        <v>150</v>
      </c>
      <c r="F100" s="11"/>
      <c r="G100" s="11">
        <v>80.14</v>
      </c>
      <c r="H100" s="32">
        <v>3.33</v>
      </c>
      <c r="I100" s="32">
        <f>H100*G100</f>
        <v>266.86619999999999</v>
      </c>
      <c r="J100" s="11">
        <v>31427</v>
      </c>
      <c r="K100" s="11"/>
      <c r="L100" s="7"/>
      <c r="M100" s="7"/>
      <c r="N100" s="7"/>
      <c r="O100" s="7"/>
      <c r="P100" s="7"/>
      <c r="Q100" s="7"/>
    </row>
    <row r="101" spans="1:17" x14ac:dyDescent="0.2">
      <c r="A101" s="11">
        <v>330704</v>
      </c>
      <c r="B101" s="10">
        <v>45703</v>
      </c>
      <c r="C101" s="36" t="s">
        <v>29</v>
      </c>
      <c r="D101" s="12"/>
      <c r="E101" s="11" t="s">
        <v>150</v>
      </c>
      <c r="F101" s="11"/>
      <c r="G101" s="11">
        <v>28.015999999999998</v>
      </c>
      <c r="H101" s="32">
        <v>3.32</v>
      </c>
      <c r="I101" s="32">
        <f>H101*G101</f>
        <v>93.013119999999986</v>
      </c>
      <c r="J101" s="11">
        <v>255092</v>
      </c>
      <c r="K101" s="11"/>
      <c r="L101" s="7"/>
      <c r="M101" s="7"/>
      <c r="N101" s="7"/>
      <c r="O101" s="7"/>
      <c r="P101" s="7"/>
      <c r="Q101" s="7"/>
    </row>
    <row r="102" spans="1:17" x14ac:dyDescent="0.2">
      <c r="A102" s="11">
        <v>328723</v>
      </c>
      <c r="B102" s="10">
        <v>45705</v>
      </c>
      <c r="C102" s="36" t="s">
        <v>27</v>
      </c>
      <c r="D102" s="12"/>
      <c r="E102" s="11" t="s">
        <v>150</v>
      </c>
      <c r="F102" s="11"/>
      <c r="G102" s="11">
        <v>27.87</v>
      </c>
      <c r="H102" s="32">
        <v>3.33</v>
      </c>
      <c r="I102" s="32">
        <f>H102*G102</f>
        <v>92.807100000000005</v>
      </c>
      <c r="J102" s="11">
        <v>88011</v>
      </c>
      <c r="K102" s="11"/>
      <c r="L102" s="7"/>
      <c r="M102" s="7"/>
      <c r="N102" s="7"/>
      <c r="O102" s="7"/>
      <c r="P102" s="7"/>
      <c r="Q102" s="7"/>
    </row>
    <row r="103" spans="1:17" x14ac:dyDescent="0.2">
      <c r="A103" s="11">
        <v>1143993</v>
      </c>
      <c r="B103" s="10">
        <v>45705</v>
      </c>
      <c r="C103" s="12" t="s">
        <v>118</v>
      </c>
      <c r="D103" s="12">
        <v>17</v>
      </c>
      <c r="E103" s="37" t="s">
        <v>284</v>
      </c>
      <c r="F103" s="11"/>
      <c r="G103" s="11">
        <v>40.826000000000001</v>
      </c>
      <c r="H103" s="32">
        <v>6.09</v>
      </c>
      <c r="I103" s="32">
        <f>H103*G103</f>
        <v>248.63033999999999</v>
      </c>
      <c r="J103" s="11">
        <v>202546</v>
      </c>
      <c r="K103" s="11"/>
      <c r="L103" s="7"/>
      <c r="M103" s="7"/>
      <c r="N103" s="7"/>
      <c r="O103" s="7"/>
      <c r="P103" s="7"/>
      <c r="Q103" s="7"/>
    </row>
    <row r="104" spans="1:17" x14ac:dyDescent="0.2">
      <c r="A104" s="11">
        <v>331061</v>
      </c>
      <c r="B104" s="10">
        <v>45705</v>
      </c>
      <c r="C104" s="12" t="s">
        <v>118</v>
      </c>
      <c r="D104" s="12">
        <v>17</v>
      </c>
      <c r="E104" s="37" t="s">
        <v>284</v>
      </c>
      <c r="F104" s="11"/>
      <c r="G104" s="11">
        <v>30.341000000000001</v>
      </c>
      <c r="H104" s="32">
        <v>5.9898999999999996</v>
      </c>
      <c r="I104" s="32">
        <f>H104*G104</f>
        <v>181.7395559</v>
      </c>
      <c r="J104" s="11">
        <v>202048</v>
      </c>
      <c r="K104" s="11"/>
      <c r="L104" s="7"/>
      <c r="M104" s="7"/>
      <c r="N104" s="7"/>
      <c r="O104" s="7"/>
      <c r="P104" s="7"/>
      <c r="Q104" s="7"/>
    </row>
    <row r="105" spans="1:17" x14ac:dyDescent="0.2">
      <c r="A105" s="11">
        <v>330986</v>
      </c>
      <c r="B105" s="10">
        <v>45705</v>
      </c>
      <c r="C105" s="36" t="s">
        <v>25</v>
      </c>
      <c r="D105" s="12">
        <v>122</v>
      </c>
      <c r="E105" s="37" t="s">
        <v>291</v>
      </c>
      <c r="F105" s="11"/>
      <c r="G105" s="11">
        <v>18.010000000000002</v>
      </c>
      <c r="H105" s="32">
        <v>6.2897999999999996</v>
      </c>
      <c r="I105" s="32">
        <f>H105*G105</f>
        <v>113.279298</v>
      </c>
      <c r="J105" s="11">
        <v>498118</v>
      </c>
      <c r="K105" s="11"/>
      <c r="L105" s="7"/>
      <c r="M105" s="7"/>
      <c r="N105" s="7"/>
      <c r="O105" s="7"/>
      <c r="P105" s="7"/>
      <c r="Q105" s="7"/>
    </row>
    <row r="106" spans="1:17" x14ac:dyDescent="0.2">
      <c r="A106" s="11">
        <v>331089</v>
      </c>
      <c r="B106" s="10">
        <v>45705</v>
      </c>
      <c r="C106" s="36" t="s">
        <v>126</v>
      </c>
      <c r="D106" s="12">
        <v>17</v>
      </c>
      <c r="E106" s="37" t="s">
        <v>284</v>
      </c>
      <c r="F106" s="11"/>
      <c r="G106" s="11">
        <v>34.588999999999999</v>
      </c>
      <c r="H106" s="32">
        <v>5.99</v>
      </c>
      <c r="I106" s="32">
        <f>H106*G106</f>
        <v>207.18810999999999</v>
      </c>
      <c r="J106" s="11">
        <v>243920</v>
      </c>
      <c r="K106" s="11"/>
      <c r="L106" s="7"/>
      <c r="M106" s="7"/>
      <c r="N106" s="7"/>
      <c r="O106" s="7"/>
      <c r="P106" s="7"/>
      <c r="Q106" s="7"/>
    </row>
    <row r="107" spans="1:17" x14ac:dyDescent="0.2">
      <c r="A107" s="11">
        <v>331227</v>
      </c>
      <c r="B107" s="10">
        <v>45705</v>
      </c>
      <c r="C107" s="36" t="s">
        <v>126</v>
      </c>
      <c r="D107" s="12">
        <v>17</v>
      </c>
      <c r="E107" s="37" t="s">
        <v>284</v>
      </c>
      <c r="F107" s="11"/>
      <c r="G107" s="11">
        <v>25.609000000000002</v>
      </c>
      <c r="H107" s="32">
        <v>5.99</v>
      </c>
      <c r="I107" s="32">
        <f>H107*G107</f>
        <v>153.39791000000002</v>
      </c>
      <c r="J107" s="11">
        <v>244241</v>
      </c>
      <c r="K107" s="11"/>
      <c r="L107" s="7"/>
      <c r="M107" s="7"/>
      <c r="N107" s="7"/>
      <c r="O107" s="7"/>
      <c r="P107" s="7"/>
      <c r="Q107" s="7"/>
    </row>
    <row r="108" spans="1:17" x14ac:dyDescent="0.2">
      <c r="A108" s="11">
        <v>47463</v>
      </c>
      <c r="B108" s="10">
        <v>45706</v>
      </c>
      <c r="C108" s="36" t="s">
        <v>85</v>
      </c>
      <c r="D108" s="12">
        <v>122</v>
      </c>
      <c r="E108" s="37" t="s">
        <v>291</v>
      </c>
      <c r="F108" s="11"/>
      <c r="G108" s="11">
        <v>70.3</v>
      </c>
      <c r="H108" s="32">
        <v>6.79</v>
      </c>
      <c r="I108" s="32">
        <f>H108*G108</f>
        <v>477.33699999999999</v>
      </c>
      <c r="J108" s="11">
        <v>393715</v>
      </c>
      <c r="K108" s="11"/>
      <c r="L108" s="7"/>
      <c r="M108" s="7"/>
      <c r="N108" s="7"/>
      <c r="O108" s="7"/>
      <c r="P108" s="7"/>
      <c r="Q108" s="7"/>
    </row>
    <row r="109" spans="1:17" x14ac:dyDescent="0.2">
      <c r="A109" s="11">
        <v>331326</v>
      </c>
      <c r="B109" s="10">
        <v>45706</v>
      </c>
      <c r="C109" s="12" t="s">
        <v>118</v>
      </c>
      <c r="D109" s="12">
        <v>17</v>
      </c>
      <c r="E109" s="37" t="s">
        <v>284</v>
      </c>
      <c r="F109" s="11"/>
      <c r="G109" s="11">
        <v>28.658999999999999</v>
      </c>
      <c r="H109" s="32">
        <v>5.99</v>
      </c>
      <c r="I109" s="32">
        <f>H109*G109</f>
        <v>171.66740999999999</v>
      </c>
      <c r="J109" s="11">
        <v>202914</v>
      </c>
      <c r="K109" s="11"/>
      <c r="L109" s="7"/>
      <c r="M109" s="7"/>
      <c r="N109" s="7"/>
      <c r="O109" s="7"/>
      <c r="P109" s="7"/>
      <c r="Q109" s="7"/>
    </row>
    <row r="110" spans="1:17" x14ac:dyDescent="0.2">
      <c r="A110" s="11">
        <v>331521</v>
      </c>
      <c r="B110" s="10">
        <v>45707</v>
      </c>
      <c r="C110" s="36" t="s">
        <v>44</v>
      </c>
      <c r="D110" s="12">
        <v>122</v>
      </c>
      <c r="E110" s="37" t="s">
        <v>291</v>
      </c>
      <c r="F110" s="11"/>
      <c r="G110" s="11">
        <v>65.090999999999994</v>
      </c>
      <c r="H110" s="32">
        <v>6.28</v>
      </c>
      <c r="I110" s="32">
        <f>H110*G110</f>
        <v>408.77148</v>
      </c>
      <c r="J110" s="11">
        <v>64643</v>
      </c>
      <c r="K110" s="11"/>
      <c r="L110" s="7"/>
      <c r="M110" s="7"/>
      <c r="N110" s="7"/>
      <c r="O110" s="7"/>
      <c r="P110" s="7"/>
      <c r="Q110" s="7"/>
    </row>
    <row r="111" spans="1:17" x14ac:dyDescent="0.2">
      <c r="A111" s="11">
        <v>484221</v>
      </c>
      <c r="B111" s="10">
        <v>45707</v>
      </c>
      <c r="C111" s="12" t="s">
        <v>118</v>
      </c>
      <c r="D111" s="12">
        <v>17</v>
      </c>
      <c r="E111" s="37" t="s">
        <v>284</v>
      </c>
      <c r="F111" s="11"/>
      <c r="G111" s="11">
        <v>31.32</v>
      </c>
      <c r="H111" s="32">
        <v>6.2899000000000003</v>
      </c>
      <c r="I111" s="32">
        <f>H111*G111</f>
        <v>196.99966800000001</v>
      </c>
      <c r="J111" s="11">
        <v>203301</v>
      </c>
      <c r="K111" s="11"/>
      <c r="L111" s="7"/>
      <c r="M111" s="7"/>
      <c r="N111" s="7"/>
      <c r="O111" s="7"/>
      <c r="P111" s="7"/>
      <c r="Q111" s="7"/>
    </row>
    <row r="112" spans="1:17" x14ac:dyDescent="0.2">
      <c r="A112" s="11">
        <v>331852</v>
      </c>
      <c r="B112" s="10">
        <v>45708</v>
      </c>
      <c r="C112" s="36" t="s">
        <v>38</v>
      </c>
      <c r="D112" s="12"/>
      <c r="E112" s="11" t="s">
        <v>150</v>
      </c>
      <c r="F112" s="11"/>
      <c r="G112" s="11">
        <v>18.07</v>
      </c>
      <c r="H112" s="32">
        <v>3.3229000000000002</v>
      </c>
      <c r="I112" s="32">
        <f>H112*G112</f>
        <v>60.044803000000002</v>
      </c>
      <c r="J112" s="11">
        <v>177755</v>
      </c>
      <c r="K112" s="11"/>
      <c r="L112" s="7"/>
      <c r="M112" s="7"/>
      <c r="N112" s="7"/>
      <c r="O112" s="7"/>
      <c r="P112" s="7"/>
      <c r="Q112" s="7"/>
    </row>
    <row r="113" spans="1:17" x14ac:dyDescent="0.2">
      <c r="A113" s="11">
        <v>331902</v>
      </c>
      <c r="B113" s="10">
        <v>45708</v>
      </c>
      <c r="C113" s="12" t="s">
        <v>118</v>
      </c>
      <c r="D113" s="12">
        <v>17</v>
      </c>
      <c r="E113" s="37" t="s">
        <v>284</v>
      </c>
      <c r="F113" s="11"/>
      <c r="G113" s="11">
        <v>35.558999999999997</v>
      </c>
      <c r="H113" s="32">
        <v>5.99</v>
      </c>
      <c r="I113" s="32">
        <f>H113*G113</f>
        <v>212.99840999999998</v>
      </c>
      <c r="J113" s="11">
        <v>205199</v>
      </c>
      <c r="K113" s="11"/>
      <c r="L113" s="7"/>
      <c r="M113" s="7"/>
      <c r="N113" s="7"/>
      <c r="O113" s="7"/>
      <c r="P113" s="7"/>
      <c r="Q113" s="7"/>
    </row>
    <row r="114" spans="1:17" x14ac:dyDescent="0.2">
      <c r="A114" s="11">
        <v>457312</v>
      </c>
      <c r="B114" s="10">
        <v>45708</v>
      </c>
      <c r="C114" s="12" t="s">
        <v>30</v>
      </c>
      <c r="D114" s="12">
        <v>122</v>
      </c>
      <c r="E114" s="37" t="s">
        <v>291</v>
      </c>
      <c r="F114" s="11"/>
      <c r="G114" s="11">
        <v>30.241</v>
      </c>
      <c r="H114" s="32">
        <v>6.79</v>
      </c>
      <c r="I114" s="32">
        <f>H114*G114</f>
        <v>205.33638999999999</v>
      </c>
      <c r="J114" s="11">
        <v>233690</v>
      </c>
      <c r="K114" s="11"/>
      <c r="L114" s="7"/>
      <c r="M114" s="7"/>
      <c r="N114" s="7"/>
      <c r="O114" s="7"/>
      <c r="P114" s="7"/>
      <c r="Q114" s="7"/>
    </row>
    <row r="115" spans="1:17" x14ac:dyDescent="0.2">
      <c r="A115" s="11">
        <v>331776</v>
      </c>
      <c r="B115" s="10">
        <v>45708</v>
      </c>
      <c r="C115" s="12" t="s">
        <v>285</v>
      </c>
      <c r="D115" s="12">
        <v>17</v>
      </c>
      <c r="E115" s="37" t="s">
        <v>284</v>
      </c>
      <c r="F115" s="11"/>
      <c r="G115" s="11">
        <v>39.401000000000003</v>
      </c>
      <c r="H115" s="32">
        <v>5.9898999999999996</v>
      </c>
      <c r="I115" s="32">
        <f>H115*G115</f>
        <v>236.0080499</v>
      </c>
      <c r="J115" s="11">
        <v>249206</v>
      </c>
      <c r="K115" s="11"/>
      <c r="L115" s="7"/>
      <c r="M115" s="7"/>
      <c r="N115" s="7"/>
      <c r="O115" s="7"/>
      <c r="P115" s="7"/>
      <c r="Q115" s="7"/>
    </row>
    <row r="116" spans="1:17" x14ac:dyDescent="0.2">
      <c r="A116" s="11">
        <v>331754</v>
      </c>
      <c r="B116" s="10">
        <v>45708</v>
      </c>
      <c r="C116" s="36" t="s">
        <v>126</v>
      </c>
      <c r="D116" s="12">
        <v>17</v>
      </c>
      <c r="E116" s="37" t="s">
        <v>284</v>
      </c>
      <c r="F116" s="11"/>
      <c r="G116" s="11">
        <v>34.090000000000003</v>
      </c>
      <c r="H116" s="32">
        <v>5.99</v>
      </c>
      <c r="I116" s="32">
        <f>H116*G116</f>
        <v>204.19910000000002</v>
      </c>
      <c r="J116" s="11">
        <v>245141</v>
      </c>
      <c r="K116" s="11"/>
      <c r="L116" s="7"/>
      <c r="M116" s="7"/>
      <c r="N116" s="7"/>
      <c r="O116" s="7"/>
      <c r="P116" s="7"/>
      <c r="Q116" s="7"/>
    </row>
    <row r="117" spans="1:17" x14ac:dyDescent="0.2">
      <c r="A117" s="11">
        <v>331928</v>
      </c>
      <c r="B117" s="10">
        <v>45709</v>
      </c>
      <c r="C117" s="36" t="s">
        <v>36</v>
      </c>
      <c r="D117" s="12">
        <v>122</v>
      </c>
      <c r="E117" s="37" t="s">
        <v>291</v>
      </c>
      <c r="F117" s="11"/>
      <c r="G117" s="11">
        <v>133.07</v>
      </c>
      <c r="H117" s="32">
        <v>6.2899000000000003</v>
      </c>
      <c r="I117" s="32">
        <f>H117*G117</f>
        <v>836.99699299999997</v>
      </c>
      <c r="J117" s="11">
        <v>476817</v>
      </c>
      <c r="K117" s="11"/>
      <c r="L117" s="7"/>
      <c r="M117" s="7"/>
      <c r="N117" s="7"/>
      <c r="O117" s="7"/>
      <c r="P117" s="7"/>
      <c r="Q117" s="7"/>
    </row>
    <row r="118" spans="1:17" x14ac:dyDescent="0.2">
      <c r="A118" s="11">
        <v>332266</v>
      </c>
      <c r="B118" s="10">
        <v>45710</v>
      </c>
      <c r="C118" s="36" t="s">
        <v>52</v>
      </c>
      <c r="D118" s="12"/>
      <c r="E118" s="11" t="s">
        <v>150</v>
      </c>
      <c r="F118" s="11"/>
      <c r="G118" s="11">
        <v>29.966999999999999</v>
      </c>
      <c r="H118" s="32">
        <v>3.3298999999999999</v>
      </c>
      <c r="I118" s="32">
        <f>H118*G118</f>
        <v>99.787113299999987</v>
      </c>
      <c r="J118" s="11">
        <v>88692</v>
      </c>
      <c r="K118" s="11"/>
      <c r="L118" s="7"/>
      <c r="M118" s="7"/>
      <c r="N118" s="7"/>
      <c r="O118" s="7"/>
      <c r="P118" s="7"/>
      <c r="Q118" s="7"/>
    </row>
    <row r="119" spans="1:17" x14ac:dyDescent="0.2">
      <c r="A119" s="11">
        <v>557237</v>
      </c>
      <c r="B119" s="10">
        <v>45711</v>
      </c>
      <c r="C119" s="12" t="s">
        <v>45</v>
      </c>
      <c r="D119" s="12">
        <v>122</v>
      </c>
      <c r="E119" s="37" t="s">
        <v>291</v>
      </c>
      <c r="F119" s="11"/>
      <c r="G119" s="11">
        <v>422</v>
      </c>
      <c r="H119" s="32">
        <v>6.19</v>
      </c>
      <c r="I119" s="32">
        <f>H119*G119</f>
        <v>2612.1800000000003</v>
      </c>
      <c r="J119" s="11">
        <v>905966</v>
      </c>
      <c r="K119" s="11"/>
      <c r="L119" s="7"/>
      <c r="M119" s="7"/>
      <c r="N119" s="7"/>
      <c r="O119" s="7"/>
      <c r="P119" s="7"/>
      <c r="Q119" s="7"/>
    </row>
    <row r="120" spans="1:17" x14ac:dyDescent="0.2">
      <c r="A120" s="11">
        <v>332695</v>
      </c>
      <c r="B120" s="10">
        <v>45711</v>
      </c>
      <c r="C120" s="12" t="s">
        <v>118</v>
      </c>
      <c r="D120" s="12">
        <v>17</v>
      </c>
      <c r="E120" s="37" t="s">
        <v>284</v>
      </c>
      <c r="F120" s="11"/>
      <c r="G120" s="11">
        <v>34.639000000000003</v>
      </c>
      <c r="H120" s="32">
        <v>5.99</v>
      </c>
      <c r="I120" s="32">
        <f>H120*G120</f>
        <v>207.48761000000002</v>
      </c>
      <c r="J120" s="11">
        <v>204160</v>
      </c>
      <c r="K120" s="11"/>
      <c r="L120" s="7"/>
      <c r="M120" s="7"/>
      <c r="N120" s="7"/>
      <c r="O120" s="7"/>
      <c r="P120" s="7"/>
      <c r="Q120" s="7"/>
    </row>
    <row r="121" spans="1:17" x14ac:dyDescent="0.2">
      <c r="A121" s="11">
        <v>332957</v>
      </c>
      <c r="B121" s="10">
        <v>45712</v>
      </c>
      <c r="C121" s="36" t="s">
        <v>38</v>
      </c>
      <c r="D121" s="12"/>
      <c r="E121" s="11" t="s">
        <v>150</v>
      </c>
      <c r="F121" s="11"/>
      <c r="G121" s="11">
        <v>6.6980000000000004</v>
      </c>
      <c r="H121" s="32">
        <v>3.3292999999999999</v>
      </c>
      <c r="I121" s="32">
        <f>H121*G121</f>
        <v>22.299651400000002</v>
      </c>
      <c r="J121" s="11">
        <v>178277</v>
      </c>
      <c r="K121" s="11"/>
      <c r="L121" s="7"/>
      <c r="M121" s="7"/>
      <c r="N121" s="7"/>
      <c r="O121" s="7"/>
      <c r="P121" s="7"/>
      <c r="Q121" s="7"/>
    </row>
    <row r="122" spans="1:17" x14ac:dyDescent="0.2">
      <c r="A122" s="11">
        <v>49222</v>
      </c>
      <c r="B122" s="10">
        <v>45712</v>
      </c>
      <c r="C122" s="36" t="s">
        <v>290</v>
      </c>
      <c r="D122" s="12">
        <v>17</v>
      </c>
      <c r="E122" s="37" t="s">
        <v>284</v>
      </c>
      <c r="F122" s="11"/>
      <c r="G122" s="11">
        <v>49.21</v>
      </c>
      <c r="H122" s="32">
        <v>6.37</v>
      </c>
      <c r="I122" s="32">
        <f>H122*G122</f>
        <v>313.46770000000004</v>
      </c>
      <c r="J122" s="11">
        <v>163230</v>
      </c>
      <c r="K122" s="11"/>
      <c r="L122" s="7"/>
      <c r="M122" s="7"/>
      <c r="N122" s="7"/>
      <c r="O122" s="7"/>
      <c r="P122" s="7"/>
      <c r="Q122" s="7"/>
    </row>
    <row r="123" spans="1:17" x14ac:dyDescent="0.2">
      <c r="A123" s="11">
        <v>356440</v>
      </c>
      <c r="B123" s="10">
        <v>45712</v>
      </c>
      <c r="C123" s="12" t="s">
        <v>164</v>
      </c>
      <c r="D123" s="12">
        <v>122</v>
      </c>
      <c r="E123" s="37" t="s">
        <v>291</v>
      </c>
      <c r="F123" s="11"/>
      <c r="G123" s="11">
        <v>181</v>
      </c>
      <c r="H123" s="32">
        <v>6.19</v>
      </c>
      <c r="I123" s="32">
        <f>H123*G123</f>
        <v>1120.3900000000001</v>
      </c>
      <c r="J123" s="11">
        <v>763366</v>
      </c>
      <c r="K123" s="11"/>
      <c r="L123" s="7"/>
      <c r="M123" s="7"/>
      <c r="N123" s="7"/>
      <c r="O123" s="7"/>
      <c r="P123" s="7"/>
      <c r="Q123" s="7"/>
    </row>
    <row r="124" spans="1:17" x14ac:dyDescent="0.2">
      <c r="A124" s="11">
        <v>515124</v>
      </c>
      <c r="B124" s="10">
        <v>45712</v>
      </c>
      <c r="C124" s="12" t="s">
        <v>164</v>
      </c>
      <c r="D124" s="12">
        <v>122</v>
      </c>
      <c r="E124" s="37" t="s">
        <v>291</v>
      </c>
      <c r="F124" s="11"/>
      <c r="G124" s="11">
        <v>106.021</v>
      </c>
      <c r="H124" s="32">
        <v>6.29</v>
      </c>
      <c r="I124" s="32">
        <f>H124*G124</f>
        <v>666.87208999999996</v>
      </c>
      <c r="J124" s="11">
        <v>763787</v>
      </c>
      <c r="K124" s="11"/>
      <c r="L124" s="7"/>
      <c r="M124" s="7"/>
      <c r="N124" s="7"/>
      <c r="O124" s="7"/>
      <c r="P124" s="7"/>
      <c r="Q124" s="7"/>
    </row>
    <row r="125" spans="1:17" x14ac:dyDescent="0.2">
      <c r="A125" s="11">
        <v>515125</v>
      </c>
      <c r="B125" s="10">
        <v>45712</v>
      </c>
      <c r="C125" s="12" t="s">
        <v>164</v>
      </c>
      <c r="D125" s="12"/>
      <c r="E125" s="11" t="s">
        <v>150</v>
      </c>
      <c r="F125" s="11"/>
      <c r="G125" s="11">
        <v>11.55</v>
      </c>
      <c r="H125" s="32">
        <v>3.19</v>
      </c>
      <c r="I125" s="32">
        <f>H125*G125</f>
        <v>36.844500000000004</v>
      </c>
      <c r="J125" s="11">
        <v>763787</v>
      </c>
      <c r="K125" s="11"/>
      <c r="L125" s="7"/>
      <c r="M125" s="7"/>
      <c r="N125" s="7"/>
      <c r="O125" s="7"/>
      <c r="P125" s="7"/>
      <c r="Q125" s="7"/>
    </row>
    <row r="126" spans="1:17" x14ac:dyDescent="0.2">
      <c r="A126" s="11">
        <v>141632</v>
      </c>
      <c r="B126" s="10">
        <v>45712</v>
      </c>
      <c r="C126" s="12" t="s">
        <v>118</v>
      </c>
      <c r="D126" s="12">
        <v>17</v>
      </c>
      <c r="E126" s="37" t="s">
        <v>284</v>
      </c>
      <c r="F126" s="11"/>
      <c r="G126" s="11">
        <v>34.94</v>
      </c>
      <c r="H126" s="32">
        <v>6.19</v>
      </c>
      <c r="I126" s="32">
        <f>H126*G126</f>
        <v>216.27860000000001</v>
      </c>
      <c r="J126" s="11">
        <v>204633</v>
      </c>
      <c r="K126" s="11"/>
      <c r="L126" s="7"/>
      <c r="M126" s="7"/>
      <c r="N126" s="7"/>
      <c r="O126" s="7"/>
      <c r="P126" s="7"/>
      <c r="Q126" s="7"/>
    </row>
    <row r="127" spans="1:17" x14ac:dyDescent="0.2">
      <c r="A127" s="11">
        <v>133585</v>
      </c>
      <c r="B127" s="10">
        <v>45712</v>
      </c>
      <c r="C127" s="36" t="s">
        <v>52</v>
      </c>
      <c r="D127" s="12"/>
      <c r="E127" s="11" t="s">
        <v>150</v>
      </c>
      <c r="F127" s="11"/>
      <c r="G127" s="11">
        <v>29.01</v>
      </c>
      <c r="H127" s="32">
        <v>3.29</v>
      </c>
      <c r="I127" s="32">
        <f>H127*G127</f>
        <v>95.442900000000009</v>
      </c>
      <c r="J127" s="11">
        <v>90338</v>
      </c>
      <c r="K127" s="11"/>
      <c r="L127" s="7"/>
      <c r="M127" s="7"/>
      <c r="N127" s="7"/>
      <c r="O127" s="7"/>
      <c r="P127" s="7"/>
      <c r="Q127" s="7"/>
    </row>
    <row r="128" spans="1:17" x14ac:dyDescent="0.2">
      <c r="A128" s="11">
        <v>133586</v>
      </c>
      <c r="B128" s="10">
        <v>45712</v>
      </c>
      <c r="C128" s="36" t="s">
        <v>52</v>
      </c>
      <c r="D128" s="12">
        <v>122</v>
      </c>
      <c r="E128" s="37" t="s">
        <v>291</v>
      </c>
      <c r="F128" s="11"/>
      <c r="G128" s="11">
        <v>150</v>
      </c>
      <c r="H128" s="32">
        <v>6.61</v>
      </c>
      <c r="I128" s="32">
        <f>H128*G128</f>
        <v>991.5</v>
      </c>
      <c r="J128" s="11">
        <v>90338</v>
      </c>
      <c r="K128" s="11"/>
      <c r="L128" s="7"/>
      <c r="M128" s="7"/>
      <c r="N128" s="7"/>
      <c r="O128" s="7"/>
      <c r="P128" s="7"/>
      <c r="Q128" s="7"/>
    </row>
    <row r="129" spans="1:17" ht="12.75" x14ac:dyDescent="0.2">
      <c r="A129" s="11">
        <v>49303</v>
      </c>
      <c r="B129" s="10">
        <v>45712</v>
      </c>
      <c r="C129" s="36" t="s">
        <v>290</v>
      </c>
      <c r="D129" s="12">
        <v>17</v>
      </c>
      <c r="E129" s="37" t="s">
        <v>284</v>
      </c>
      <c r="F129" s="11"/>
      <c r="G129" s="11">
        <v>49.21</v>
      </c>
      <c r="H129" s="32">
        <v>6.37</v>
      </c>
      <c r="I129" s="32">
        <f>H129*G129</f>
        <v>313.46770000000004</v>
      </c>
      <c r="J129" s="11">
        <v>163230</v>
      </c>
      <c r="K129" s="11"/>
      <c r="L129" s="7"/>
      <c r="M129" s="7"/>
      <c r="N129" s="7"/>
      <c r="O129" s="7"/>
      <c r="P129" s="7"/>
      <c r="Q129" s="7"/>
    </row>
    <row r="130" spans="1:17" x14ac:dyDescent="0.2">
      <c r="A130" s="11">
        <v>49429</v>
      </c>
      <c r="B130" s="10">
        <v>45712</v>
      </c>
      <c r="C130" s="36" t="s">
        <v>85</v>
      </c>
      <c r="D130" s="12">
        <v>122</v>
      </c>
      <c r="E130" s="37" t="s">
        <v>291</v>
      </c>
      <c r="F130" s="11"/>
      <c r="G130" s="11">
        <v>66.3</v>
      </c>
      <c r="H130" s="32">
        <v>6.79</v>
      </c>
      <c r="I130" s="32">
        <f>H130*G130</f>
        <v>450.17699999999996</v>
      </c>
      <c r="J130" s="11">
        <v>394295</v>
      </c>
      <c r="K130" s="11"/>
      <c r="L130" s="7"/>
      <c r="M130" s="7"/>
      <c r="N130" s="7"/>
      <c r="O130" s="7"/>
      <c r="P130" s="7"/>
      <c r="Q130" s="7"/>
    </row>
    <row r="131" spans="1:17" ht="12.75" x14ac:dyDescent="0.2">
      <c r="A131" s="11">
        <v>332910</v>
      </c>
      <c r="B131" s="10">
        <v>45712</v>
      </c>
      <c r="C131" s="36" t="s">
        <v>126</v>
      </c>
      <c r="D131" s="12">
        <v>17</v>
      </c>
      <c r="E131" s="37" t="s">
        <v>284</v>
      </c>
      <c r="F131" s="11"/>
      <c r="G131" s="11">
        <v>45.470999999999997</v>
      </c>
      <c r="H131" s="32">
        <v>5.9898999999999996</v>
      </c>
      <c r="I131" s="32">
        <f>H131*G131</f>
        <v>272.36674289999996</v>
      </c>
      <c r="J131" s="11">
        <v>245637</v>
      </c>
      <c r="K131" s="11"/>
      <c r="L131" s="7"/>
      <c r="M131" s="7"/>
      <c r="N131" s="7"/>
      <c r="O131" s="7"/>
      <c r="P131" s="7"/>
      <c r="Q131" s="7"/>
    </row>
    <row r="132" spans="1:17" ht="12.75" x14ac:dyDescent="0.2">
      <c r="A132" s="11">
        <v>333090</v>
      </c>
      <c r="B132" s="10">
        <v>45713</v>
      </c>
      <c r="C132" s="36" t="s">
        <v>126</v>
      </c>
      <c r="D132" s="12">
        <v>17</v>
      </c>
      <c r="E132" s="37" t="s">
        <v>284</v>
      </c>
      <c r="F132" s="11"/>
      <c r="G132" s="11">
        <v>28.08</v>
      </c>
      <c r="H132" s="32">
        <v>5.99</v>
      </c>
      <c r="I132" s="32">
        <f>H132*G132</f>
        <v>168.19919999999999</v>
      </c>
      <c r="J132" s="11">
        <v>245960</v>
      </c>
      <c r="K132" s="11"/>
      <c r="L132" s="7"/>
      <c r="M132" s="7"/>
      <c r="N132" s="7"/>
      <c r="O132" s="7"/>
      <c r="P132" s="7"/>
      <c r="Q132" s="7"/>
    </row>
    <row r="133" spans="1:17" ht="12.75" x14ac:dyDescent="0.2">
      <c r="A133" s="11">
        <v>333255</v>
      </c>
      <c r="B133" s="10">
        <v>45713</v>
      </c>
      <c r="C133" s="36" t="s">
        <v>24</v>
      </c>
      <c r="D133" s="12"/>
      <c r="E133" s="11" t="s">
        <v>150</v>
      </c>
      <c r="F133" s="11"/>
      <c r="G133" s="11">
        <v>1.772</v>
      </c>
      <c r="H133" s="32">
        <v>3.3294999999999999</v>
      </c>
      <c r="I133" s="32">
        <f>H133*G133</f>
        <v>5.8998739999999996</v>
      </c>
      <c r="J133" s="11">
        <v>465831</v>
      </c>
      <c r="K133" s="11"/>
      <c r="L133" s="7"/>
      <c r="M133" s="7"/>
      <c r="N133" s="7"/>
      <c r="O133" s="7"/>
      <c r="P133" s="7"/>
      <c r="Q133" s="7"/>
    </row>
    <row r="134" spans="1:17" ht="12.75" x14ac:dyDescent="0.2">
      <c r="A134" s="11">
        <v>333071</v>
      </c>
      <c r="B134" s="10">
        <v>45713</v>
      </c>
      <c r="C134" s="12" t="s">
        <v>30</v>
      </c>
      <c r="D134" s="12">
        <v>122</v>
      </c>
      <c r="E134" s="37" t="s">
        <v>291</v>
      </c>
      <c r="F134" s="11"/>
      <c r="G134" s="11">
        <v>15.55</v>
      </c>
      <c r="H134" s="32">
        <v>6.29</v>
      </c>
      <c r="I134" s="32">
        <f>H134*G134</f>
        <v>97.8095</v>
      </c>
      <c r="J134" s="11">
        <v>234107</v>
      </c>
      <c r="K134" s="11"/>
      <c r="L134" s="7"/>
      <c r="M134" s="7"/>
      <c r="N134" s="7"/>
      <c r="O134" s="7"/>
      <c r="P134" s="7"/>
      <c r="Q134" s="7"/>
    </row>
    <row r="135" spans="1:17" ht="12.75" x14ac:dyDescent="0.2">
      <c r="A135" s="11">
        <v>49644</v>
      </c>
      <c r="B135" s="10">
        <v>45713</v>
      </c>
      <c r="C135" s="36" t="s">
        <v>99</v>
      </c>
      <c r="D135" s="12">
        <v>122</v>
      </c>
      <c r="E135" s="37" t="s">
        <v>291</v>
      </c>
      <c r="F135" s="11"/>
      <c r="G135" s="11">
        <v>101.13</v>
      </c>
      <c r="H135" s="32">
        <v>6.49</v>
      </c>
      <c r="I135" s="32">
        <f>H135*G135</f>
        <v>656.33370000000002</v>
      </c>
      <c r="J135" s="11">
        <v>335135</v>
      </c>
      <c r="K135" s="11"/>
      <c r="L135" s="7"/>
      <c r="M135" s="7"/>
      <c r="N135" s="7"/>
      <c r="O135" s="7"/>
      <c r="P135" s="7"/>
      <c r="Q135" s="7"/>
    </row>
    <row r="136" spans="1:17" ht="12.75" x14ac:dyDescent="0.2">
      <c r="A136" s="11" t="s">
        <v>175</v>
      </c>
      <c r="B136" s="10">
        <v>45713</v>
      </c>
      <c r="C136" s="36" t="s">
        <v>98</v>
      </c>
      <c r="D136" s="12">
        <v>122</v>
      </c>
      <c r="E136" s="37" t="s">
        <v>291</v>
      </c>
      <c r="F136" s="11"/>
      <c r="G136" s="11">
        <v>100.01</v>
      </c>
      <c r="H136" s="32">
        <v>6.29</v>
      </c>
      <c r="I136" s="32">
        <f>H136*G136</f>
        <v>629.06290000000001</v>
      </c>
      <c r="J136" s="11">
        <v>324317</v>
      </c>
      <c r="K136" s="11"/>
      <c r="L136" s="7"/>
      <c r="M136" s="7"/>
      <c r="N136" s="7"/>
      <c r="O136" s="7"/>
      <c r="P136" s="7"/>
      <c r="Q136" s="7"/>
    </row>
    <row r="137" spans="1:17" ht="12.75" x14ac:dyDescent="0.2">
      <c r="A137" s="11">
        <v>581405</v>
      </c>
      <c r="B137" s="10">
        <v>45713</v>
      </c>
      <c r="C137" s="36" t="s">
        <v>98</v>
      </c>
      <c r="D137" s="12"/>
      <c r="E137" s="11" t="s">
        <v>150</v>
      </c>
      <c r="F137" s="11"/>
      <c r="G137" s="11">
        <v>31.251000000000001</v>
      </c>
      <c r="H137" s="32">
        <v>3.19</v>
      </c>
      <c r="I137" s="32">
        <f>H137*G137</f>
        <v>99.690690000000004</v>
      </c>
      <c r="J137" s="11">
        <v>324317</v>
      </c>
      <c r="K137" s="11"/>
      <c r="L137" s="7"/>
      <c r="M137" s="7"/>
      <c r="N137" s="7"/>
      <c r="O137" s="7"/>
      <c r="P137" s="7"/>
      <c r="Q137" s="7"/>
    </row>
    <row r="138" spans="1:17" ht="12.75" x14ac:dyDescent="0.2">
      <c r="A138" s="11" t="s">
        <v>176</v>
      </c>
      <c r="B138" s="10">
        <v>45713</v>
      </c>
      <c r="C138" s="36" t="s">
        <v>29</v>
      </c>
      <c r="D138" s="12"/>
      <c r="E138" s="11" t="s">
        <v>150</v>
      </c>
      <c r="F138" s="11"/>
      <c r="G138" s="11">
        <v>27.841000000000001</v>
      </c>
      <c r="H138" s="32">
        <v>3.19</v>
      </c>
      <c r="I138" s="32">
        <f>H138*G138</f>
        <v>88.812790000000007</v>
      </c>
      <c r="J138" s="11">
        <v>257413</v>
      </c>
      <c r="K138" s="11"/>
      <c r="L138" s="7"/>
      <c r="M138" s="7"/>
      <c r="N138" s="7"/>
      <c r="O138" s="7"/>
      <c r="P138" s="7"/>
      <c r="Q138" s="7"/>
    </row>
    <row r="139" spans="1:17" ht="12.75" x14ac:dyDescent="0.2">
      <c r="A139" s="11">
        <v>152546</v>
      </c>
      <c r="B139" s="10">
        <v>45713</v>
      </c>
      <c r="C139" s="12" t="s">
        <v>30</v>
      </c>
      <c r="D139" s="12">
        <v>122</v>
      </c>
      <c r="E139" s="37" t="s">
        <v>291</v>
      </c>
      <c r="F139" s="11"/>
      <c r="G139" s="11">
        <v>40.85</v>
      </c>
      <c r="H139" s="32">
        <v>6.18</v>
      </c>
      <c r="I139" s="32">
        <f>H139*G139</f>
        <v>252.453</v>
      </c>
      <c r="J139" s="11">
        <v>234417</v>
      </c>
      <c r="K139" s="11"/>
      <c r="L139" s="7"/>
      <c r="M139" s="7"/>
      <c r="N139" s="7"/>
      <c r="O139" s="7"/>
      <c r="P139" s="7"/>
      <c r="Q139" s="7"/>
    </row>
    <row r="140" spans="1:17" ht="12.75" x14ac:dyDescent="0.2">
      <c r="A140" s="11">
        <v>389253</v>
      </c>
      <c r="B140" s="10">
        <v>45713</v>
      </c>
      <c r="C140" s="12" t="s">
        <v>21</v>
      </c>
      <c r="D140" s="12">
        <v>122</v>
      </c>
      <c r="E140" s="37" t="s">
        <v>291</v>
      </c>
      <c r="F140" s="11"/>
      <c r="G140" s="11">
        <v>162.48099999999999</v>
      </c>
      <c r="H140" s="32">
        <v>6.29</v>
      </c>
      <c r="I140" s="32">
        <f>H140*G140</f>
        <v>1022.00549</v>
      </c>
      <c r="J140" s="11">
        <v>397834</v>
      </c>
      <c r="K140" s="11"/>
      <c r="L140" s="7"/>
      <c r="M140" s="7"/>
      <c r="N140" s="7"/>
      <c r="O140" s="7"/>
      <c r="P140" s="7"/>
      <c r="Q140" s="7"/>
    </row>
    <row r="141" spans="1:17" ht="12.75" x14ac:dyDescent="0.2">
      <c r="A141" s="11">
        <v>357245</v>
      </c>
      <c r="B141" s="10">
        <v>45713</v>
      </c>
      <c r="C141" s="36" t="s">
        <v>42</v>
      </c>
      <c r="D141" s="12">
        <v>122</v>
      </c>
      <c r="E141" s="37" t="s">
        <v>291</v>
      </c>
      <c r="F141" s="11"/>
      <c r="G141" s="11">
        <v>465</v>
      </c>
      <c r="H141" s="32">
        <v>6.29</v>
      </c>
      <c r="I141" s="32">
        <f>H141*G141</f>
        <v>2924.85</v>
      </c>
      <c r="J141" s="11">
        <v>6037</v>
      </c>
      <c r="K141" s="11"/>
      <c r="L141" s="7"/>
      <c r="M141" s="7"/>
      <c r="N141" s="7"/>
      <c r="O141" s="7"/>
      <c r="P141" s="7"/>
      <c r="Q141" s="7"/>
    </row>
    <row r="142" spans="1:17" ht="12.75" x14ac:dyDescent="0.2">
      <c r="A142" s="11">
        <v>150915</v>
      </c>
      <c r="B142" s="10">
        <v>45713</v>
      </c>
      <c r="C142" s="36" t="s">
        <v>27</v>
      </c>
      <c r="D142" s="12">
        <v>122</v>
      </c>
      <c r="E142" s="37" t="s">
        <v>291</v>
      </c>
      <c r="F142" s="11"/>
      <c r="G142" s="11">
        <v>77.510000000000005</v>
      </c>
      <c r="H142" s="32">
        <v>6.45</v>
      </c>
      <c r="I142" s="32">
        <f>H142*G142</f>
        <v>499.93950000000007</v>
      </c>
      <c r="J142" s="11">
        <v>89627</v>
      </c>
      <c r="K142" s="11"/>
      <c r="L142" s="7"/>
      <c r="M142" s="7"/>
      <c r="N142" s="7"/>
      <c r="O142" s="7"/>
      <c r="P142" s="7"/>
      <c r="Q142" s="7"/>
    </row>
    <row r="143" spans="1:17" ht="12.75" x14ac:dyDescent="0.2">
      <c r="A143" s="11">
        <v>150915</v>
      </c>
      <c r="B143" s="10">
        <v>45713</v>
      </c>
      <c r="C143" s="36" t="s">
        <v>27</v>
      </c>
      <c r="D143" s="12"/>
      <c r="E143" s="11" t="s">
        <v>150</v>
      </c>
      <c r="F143" s="11"/>
      <c r="G143" s="11">
        <v>18</v>
      </c>
      <c r="H143" s="32">
        <v>3.09</v>
      </c>
      <c r="I143" s="32">
        <f>H143*G143</f>
        <v>55.62</v>
      </c>
      <c r="J143" s="11">
        <v>89627</v>
      </c>
      <c r="K143" s="11"/>
      <c r="L143" s="7"/>
      <c r="M143" s="7"/>
      <c r="N143" s="7"/>
      <c r="O143" s="7"/>
      <c r="P143" s="7"/>
      <c r="Q143" s="7"/>
    </row>
    <row r="144" spans="1:17" ht="12.75" x14ac:dyDescent="0.2">
      <c r="A144" s="11">
        <v>453645</v>
      </c>
      <c r="B144" s="10">
        <v>45714</v>
      </c>
      <c r="C144" s="12" t="s">
        <v>30</v>
      </c>
      <c r="D144" s="12"/>
      <c r="E144" s="11" t="s">
        <v>150</v>
      </c>
      <c r="F144" s="11"/>
      <c r="G144" s="11">
        <v>40</v>
      </c>
      <c r="H144" s="32">
        <v>3.49</v>
      </c>
      <c r="I144" s="32">
        <f>H144*G144</f>
        <v>139.60000000000002</v>
      </c>
      <c r="J144" s="11"/>
      <c r="K144" s="11"/>
      <c r="L144" s="7"/>
      <c r="M144" s="7"/>
      <c r="N144" s="7"/>
      <c r="O144" s="7"/>
      <c r="P144" s="7"/>
      <c r="Q144" s="7"/>
    </row>
    <row r="145" spans="1:17" ht="12.75" x14ac:dyDescent="0.2">
      <c r="A145" s="11">
        <v>530443</v>
      </c>
      <c r="B145" s="10">
        <v>45714</v>
      </c>
      <c r="C145" s="12" t="s">
        <v>45</v>
      </c>
      <c r="D145" s="12">
        <v>122</v>
      </c>
      <c r="E145" s="37" t="s">
        <v>291</v>
      </c>
      <c r="F145" s="11"/>
      <c r="G145" s="11">
        <v>431.00200000000001</v>
      </c>
      <c r="H145" s="32">
        <v>5.99</v>
      </c>
      <c r="I145" s="32">
        <f>H145*G145</f>
        <v>2581.7019800000003</v>
      </c>
      <c r="J145" s="11">
        <v>907322</v>
      </c>
      <c r="K145" s="11"/>
      <c r="L145" s="7"/>
      <c r="M145" s="7"/>
      <c r="N145" s="7"/>
      <c r="O145" s="7"/>
      <c r="P145" s="7"/>
      <c r="Q145" s="7"/>
    </row>
    <row r="146" spans="1:17" ht="12.75" x14ac:dyDescent="0.2">
      <c r="A146" s="11" t="s">
        <v>177</v>
      </c>
      <c r="B146" s="10">
        <v>45714</v>
      </c>
      <c r="C146" s="12" t="s">
        <v>164</v>
      </c>
      <c r="D146" s="12">
        <v>122</v>
      </c>
      <c r="E146" s="37" t="s">
        <v>291</v>
      </c>
      <c r="F146" s="11"/>
      <c r="G146" s="11">
        <v>123.7</v>
      </c>
      <c r="H146" s="32">
        <v>6.29</v>
      </c>
      <c r="I146" s="32">
        <f>H146*G146</f>
        <v>778.07299999999998</v>
      </c>
      <c r="J146" s="11">
        <v>764245</v>
      </c>
      <c r="K146" s="11"/>
      <c r="L146" s="7"/>
      <c r="M146" s="7"/>
      <c r="N146" s="7"/>
      <c r="O146" s="7"/>
      <c r="P146" s="7"/>
      <c r="Q146" s="7"/>
    </row>
    <row r="147" spans="1:17" ht="12.75" x14ac:dyDescent="0.2">
      <c r="A147" s="11">
        <v>333652</v>
      </c>
      <c r="B147" s="10">
        <v>45715</v>
      </c>
      <c r="C147" s="36" t="s">
        <v>126</v>
      </c>
      <c r="D147" s="12">
        <v>17</v>
      </c>
      <c r="E147" s="37" t="s">
        <v>284</v>
      </c>
      <c r="F147" s="11"/>
      <c r="G147" s="11">
        <v>41.350999999999999</v>
      </c>
      <c r="H147" s="32">
        <v>5.9898999999999996</v>
      </c>
      <c r="I147" s="32">
        <f>H147*G147</f>
        <v>247.68835489999998</v>
      </c>
      <c r="J147" s="11">
        <v>246432</v>
      </c>
      <c r="K147" s="11"/>
      <c r="L147" s="7"/>
      <c r="M147" s="7"/>
      <c r="N147" s="7"/>
      <c r="O147" s="7"/>
      <c r="P147" s="7"/>
      <c r="Q147" s="7"/>
    </row>
    <row r="148" spans="1:17" ht="12.75" x14ac:dyDescent="0.2">
      <c r="A148" s="11">
        <v>168070</v>
      </c>
      <c r="B148" s="10">
        <v>45715</v>
      </c>
      <c r="C148" s="12" t="s">
        <v>30</v>
      </c>
      <c r="D148" s="12">
        <v>122</v>
      </c>
      <c r="E148" s="37" t="s">
        <v>291</v>
      </c>
      <c r="F148" s="11"/>
      <c r="G148" s="11">
        <v>38.78</v>
      </c>
      <c r="H148" s="32">
        <v>6.19</v>
      </c>
      <c r="I148" s="32">
        <f>H148*G148</f>
        <v>240.04820000000001</v>
      </c>
      <c r="J148" s="11">
        <v>234982</v>
      </c>
      <c r="K148" s="11"/>
      <c r="L148" s="7"/>
      <c r="M148" s="7"/>
      <c r="N148" s="7"/>
      <c r="O148" s="7"/>
      <c r="P148" s="7"/>
      <c r="Q148" s="7"/>
    </row>
    <row r="149" spans="1:17" ht="12.75" x14ac:dyDescent="0.2">
      <c r="A149" s="11">
        <v>170550</v>
      </c>
      <c r="B149" s="10">
        <v>45715</v>
      </c>
      <c r="C149" s="36" t="s">
        <v>27</v>
      </c>
      <c r="D149" s="12">
        <v>122</v>
      </c>
      <c r="E149" s="37" t="s">
        <v>291</v>
      </c>
      <c r="F149" s="11"/>
      <c r="G149" s="11">
        <v>46.51</v>
      </c>
      <c r="H149" s="32">
        <v>6.45</v>
      </c>
      <c r="I149" s="32">
        <f>H149*G149</f>
        <v>299.98950000000002</v>
      </c>
      <c r="J149" s="11">
        <v>90522</v>
      </c>
      <c r="K149" s="11"/>
      <c r="L149" s="7"/>
      <c r="M149" s="7"/>
      <c r="N149" s="7"/>
      <c r="O149" s="7"/>
      <c r="P149" s="7"/>
      <c r="Q149" s="7"/>
    </row>
    <row r="150" spans="1:17" ht="12.75" x14ac:dyDescent="0.2">
      <c r="A150" s="11" t="s">
        <v>178</v>
      </c>
      <c r="B150" s="10">
        <v>45715</v>
      </c>
      <c r="C150" s="36" t="s">
        <v>35</v>
      </c>
      <c r="D150" s="12"/>
      <c r="E150" s="11" t="s">
        <v>150</v>
      </c>
      <c r="F150" s="11"/>
      <c r="G150" s="11">
        <v>37.100999999999999</v>
      </c>
      <c r="H150" s="32">
        <v>3.19</v>
      </c>
      <c r="I150" s="32">
        <f>H150*G150</f>
        <v>118.35218999999999</v>
      </c>
      <c r="J150" s="11">
        <v>33099</v>
      </c>
      <c r="K150" s="11"/>
      <c r="L150" s="7"/>
      <c r="M150" s="7"/>
      <c r="N150" s="7"/>
      <c r="O150" s="7"/>
      <c r="P150" s="7"/>
      <c r="Q150" s="7"/>
    </row>
    <row r="151" spans="1:17" ht="12.75" x14ac:dyDescent="0.2">
      <c r="A151" s="11" t="s">
        <v>179</v>
      </c>
      <c r="B151" s="10">
        <v>45715</v>
      </c>
      <c r="C151" s="12" t="s">
        <v>45</v>
      </c>
      <c r="D151" s="12">
        <v>122</v>
      </c>
      <c r="E151" s="37" t="s">
        <v>291</v>
      </c>
      <c r="F151" s="11"/>
      <c r="G151" s="11">
        <v>240</v>
      </c>
      <c r="H151" s="32">
        <v>6.29</v>
      </c>
      <c r="I151" s="32">
        <f>H151*G151</f>
        <v>1509.6</v>
      </c>
      <c r="J151" s="11">
        <v>908154</v>
      </c>
      <c r="K151" s="11"/>
      <c r="L151" s="7"/>
      <c r="M151" s="7"/>
      <c r="N151" s="7"/>
      <c r="O151" s="7"/>
      <c r="P151" s="7"/>
      <c r="Q151" s="7"/>
    </row>
    <row r="152" spans="1:17" ht="12.75" x14ac:dyDescent="0.2">
      <c r="A152" s="11" t="s">
        <v>180</v>
      </c>
      <c r="B152" s="10">
        <v>45715</v>
      </c>
      <c r="C152" s="12" t="s">
        <v>21</v>
      </c>
      <c r="D152" s="12">
        <v>122</v>
      </c>
      <c r="E152" s="37" t="s">
        <v>291</v>
      </c>
      <c r="F152" s="11"/>
      <c r="G152" s="11">
        <v>170.07</v>
      </c>
      <c r="H152" s="32">
        <v>6.29</v>
      </c>
      <c r="I152" s="32">
        <f>H152*G152</f>
        <v>1069.7402999999999</v>
      </c>
      <c r="J152" s="11">
        <v>397826</v>
      </c>
      <c r="K152" s="11"/>
      <c r="L152" s="7"/>
      <c r="M152" s="7"/>
      <c r="N152" s="7"/>
      <c r="O152" s="7"/>
      <c r="P152" s="7"/>
      <c r="Q152" s="7"/>
    </row>
    <row r="153" spans="1:17" ht="12.75" x14ac:dyDescent="0.2">
      <c r="A153" s="11">
        <v>443940</v>
      </c>
      <c r="B153" s="10">
        <v>45715</v>
      </c>
      <c r="C153" s="36" t="s">
        <v>18</v>
      </c>
      <c r="D153" s="12">
        <v>122</v>
      </c>
      <c r="E153" s="37" t="s">
        <v>291</v>
      </c>
      <c r="F153" s="11"/>
      <c r="G153" s="11">
        <v>30</v>
      </c>
      <c r="H153" s="32">
        <v>6.19</v>
      </c>
      <c r="I153" s="32">
        <f>H153*G153</f>
        <v>185.70000000000002</v>
      </c>
      <c r="J153" s="11">
        <v>817759</v>
      </c>
      <c r="K153" s="11"/>
      <c r="L153" s="7"/>
      <c r="M153" s="7"/>
      <c r="N153" s="7"/>
      <c r="O153" s="7"/>
      <c r="P153" s="7"/>
      <c r="Q153" s="7"/>
    </row>
    <row r="154" spans="1:17" ht="12.75" x14ac:dyDescent="0.2">
      <c r="A154" s="11" t="s">
        <v>181</v>
      </c>
      <c r="B154" s="10">
        <v>45715</v>
      </c>
      <c r="C154" s="36" t="s">
        <v>42</v>
      </c>
      <c r="D154" s="12">
        <v>122</v>
      </c>
      <c r="E154" s="37" t="s">
        <v>291</v>
      </c>
      <c r="F154" s="11"/>
      <c r="G154" s="11">
        <v>573.36800000000005</v>
      </c>
      <c r="H154" s="32">
        <v>5.99</v>
      </c>
      <c r="I154" s="32">
        <f>H154*G154</f>
        <v>3434.4743200000003</v>
      </c>
      <c r="J154" s="11">
        <v>7133</v>
      </c>
      <c r="K154" s="11"/>
      <c r="L154" s="7"/>
      <c r="M154" s="7"/>
      <c r="N154" s="7"/>
      <c r="O154" s="7"/>
      <c r="P154" s="7"/>
      <c r="Q154" s="7"/>
    </row>
    <row r="155" spans="1:17" ht="12.75" x14ac:dyDescent="0.2">
      <c r="A155" s="11">
        <v>88690</v>
      </c>
      <c r="B155" s="10">
        <v>45715</v>
      </c>
      <c r="C155" s="36" t="s">
        <v>42</v>
      </c>
      <c r="D155" s="12"/>
      <c r="E155" s="11" t="s">
        <v>150</v>
      </c>
      <c r="F155" s="11"/>
      <c r="G155" s="11">
        <v>53.84</v>
      </c>
      <c r="H155" s="32">
        <v>3.19</v>
      </c>
      <c r="I155" s="32">
        <f>H155*G155</f>
        <v>171.74960000000002</v>
      </c>
      <c r="J155" s="11">
        <v>7133</v>
      </c>
      <c r="K155" s="11"/>
      <c r="L155" s="7"/>
      <c r="M155" s="7"/>
      <c r="N155" s="7"/>
      <c r="O155" s="7"/>
      <c r="P155" s="7"/>
      <c r="Q155" s="7"/>
    </row>
    <row r="156" spans="1:17" ht="12.75" x14ac:dyDescent="0.2">
      <c r="A156" s="11">
        <v>454639</v>
      </c>
      <c r="B156" s="10">
        <v>45715</v>
      </c>
      <c r="C156" s="36" t="s">
        <v>95</v>
      </c>
      <c r="D156" s="12">
        <v>122</v>
      </c>
      <c r="E156" s="37" t="s">
        <v>291</v>
      </c>
      <c r="F156" s="11"/>
      <c r="G156" s="11">
        <v>80.290000000000006</v>
      </c>
      <c r="H156" s="32">
        <v>6.39</v>
      </c>
      <c r="I156" s="32">
        <f>H156*G156</f>
        <v>513.05309999999997</v>
      </c>
      <c r="J156" s="11">
        <v>345937</v>
      </c>
      <c r="K156" s="11"/>
      <c r="L156" s="7"/>
      <c r="M156" s="7"/>
      <c r="N156" s="7"/>
      <c r="O156" s="7"/>
      <c r="P156" s="7"/>
      <c r="Q156" s="7"/>
    </row>
    <row r="157" spans="1:17" ht="12.75" x14ac:dyDescent="0.2">
      <c r="A157" s="11">
        <v>454672</v>
      </c>
      <c r="B157" s="10">
        <v>45715</v>
      </c>
      <c r="C157" s="36" t="s">
        <v>103</v>
      </c>
      <c r="D157" s="12">
        <v>122</v>
      </c>
      <c r="E157" s="37" t="s">
        <v>291</v>
      </c>
      <c r="F157" s="11"/>
      <c r="G157" s="11">
        <v>116.12</v>
      </c>
      <c r="H157" s="32">
        <v>6.39</v>
      </c>
      <c r="I157" s="32">
        <f>H157*G157</f>
        <v>742.0068</v>
      </c>
      <c r="J157" s="11">
        <v>355778</v>
      </c>
      <c r="K157" s="11"/>
      <c r="L157" s="7"/>
      <c r="M157" s="7"/>
      <c r="N157" s="7"/>
      <c r="O157" s="7"/>
      <c r="P157" s="7"/>
      <c r="Q157" s="7"/>
    </row>
    <row r="158" spans="1:17" ht="12.75" x14ac:dyDescent="0.2">
      <c r="A158" s="11" t="s">
        <v>182</v>
      </c>
      <c r="B158" s="10">
        <v>45715</v>
      </c>
      <c r="C158" s="36" t="s">
        <v>91</v>
      </c>
      <c r="D158" s="12">
        <v>17</v>
      </c>
      <c r="E158" s="37" t="s">
        <v>284</v>
      </c>
      <c r="F158" s="11"/>
      <c r="G158" s="11">
        <v>12.15</v>
      </c>
      <c r="H158" s="32">
        <v>6.99</v>
      </c>
      <c r="I158" s="32">
        <f>H158*G158</f>
        <v>84.9285</v>
      </c>
      <c r="J158" s="11"/>
      <c r="K158" s="11"/>
      <c r="L158" s="7"/>
      <c r="M158" s="7"/>
      <c r="N158" s="7"/>
      <c r="O158" s="7"/>
      <c r="P158" s="7"/>
      <c r="Q158" s="7"/>
    </row>
    <row r="159" spans="1:17" ht="12.75" x14ac:dyDescent="0.2">
      <c r="A159" s="11" t="s">
        <v>183</v>
      </c>
      <c r="B159" s="10">
        <v>45715</v>
      </c>
      <c r="C159" s="36" t="s">
        <v>98</v>
      </c>
      <c r="D159" s="12">
        <v>122</v>
      </c>
      <c r="E159" s="37" t="s">
        <v>291</v>
      </c>
      <c r="F159" s="11"/>
      <c r="G159" s="11">
        <v>182.78</v>
      </c>
      <c r="H159" s="32">
        <v>6.39</v>
      </c>
      <c r="I159" s="32">
        <f>H159*G159</f>
        <v>1167.9641999999999</v>
      </c>
      <c r="J159" s="11">
        <v>325165</v>
      </c>
      <c r="K159" s="11"/>
      <c r="L159" s="7"/>
      <c r="M159" s="7"/>
      <c r="N159" s="7"/>
      <c r="O159" s="7"/>
      <c r="P159" s="7"/>
      <c r="Q159" s="7"/>
    </row>
    <row r="160" spans="1:17" ht="12.75" x14ac:dyDescent="0.2">
      <c r="A160" s="11">
        <v>333692</v>
      </c>
      <c r="B160" s="10">
        <v>45715</v>
      </c>
      <c r="C160" s="12" t="s">
        <v>118</v>
      </c>
      <c r="D160" s="12">
        <v>17</v>
      </c>
      <c r="E160" s="37" t="s">
        <v>284</v>
      </c>
      <c r="F160" s="11"/>
      <c r="G160" s="11">
        <v>44.609000000000002</v>
      </c>
      <c r="H160" s="32">
        <v>5.99</v>
      </c>
      <c r="I160" s="32">
        <f>H160*G160</f>
        <v>267.20791000000003</v>
      </c>
      <c r="J160" s="11">
        <v>205199</v>
      </c>
      <c r="K160" s="11"/>
      <c r="L160" s="7"/>
      <c r="M160" s="7"/>
      <c r="N160" s="7"/>
      <c r="O160" s="7"/>
      <c r="P160" s="7"/>
      <c r="Q160" s="7"/>
    </row>
    <row r="161" spans="1:17" ht="12.75" x14ac:dyDescent="0.2">
      <c r="A161" s="11">
        <v>334028</v>
      </c>
      <c r="B161" s="10">
        <v>45716</v>
      </c>
      <c r="C161" s="12" t="s">
        <v>282</v>
      </c>
      <c r="D161" s="12"/>
      <c r="E161" s="11" t="s">
        <v>150</v>
      </c>
      <c r="F161" s="11"/>
      <c r="G161" s="11">
        <v>35.002000000000002</v>
      </c>
      <c r="H161" s="32">
        <v>3.33</v>
      </c>
      <c r="I161" s="32">
        <f>H161*G161</f>
        <v>116.55666000000001</v>
      </c>
      <c r="J161" s="11">
        <v>5385</v>
      </c>
      <c r="K161" s="11"/>
      <c r="L161" s="7"/>
      <c r="M161" s="7"/>
      <c r="N161" s="7"/>
      <c r="O161" s="7"/>
      <c r="P161" s="7"/>
      <c r="Q161" s="7"/>
    </row>
    <row r="162" spans="1:17" ht="12.75" x14ac:dyDescent="0.2">
      <c r="A162" s="11">
        <v>333849</v>
      </c>
      <c r="B162" s="10">
        <v>45716</v>
      </c>
      <c r="C162" s="36" t="s">
        <v>25</v>
      </c>
      <c r="D162" s="12">
        <v>122</v>
      </c>
      <c r="E162" s="37" t="s">
        <v>291</v>
      </c>
      <c r="F162" s="11"/>
      <c r="G162" s="11">
        <v>31.161000000000001</v>
      </c>
      <c r="H162" s="32">
        <v>6.2899000000000003</v>
      </c>
      <c r="I162" s="32">
        <f>H162*G162</f>
        <v>195.99957390000003</v>
      </c>
      <c r="J162" s="11">
        <v>500507</v>
      </c>
      <c r="K162" s="11"/>
      <c r="L162" s="7"/>
      <c r="M162" s="7"/>
      <c r="N162" s="7"/>
      <c r="O162" s="7"/>
      <c r="P162" s="7"/>
      <c r="Q162" s="7"/>
    </row>
    <row r="163" spans="1:17" ht="12.75" x14ac:dyDescent="0.2">
      <c r="A163" s="11">
        <v>333911</v>
      </c>
      <c r="B163" s="10">
        <v>45716</v>
      </c>
      <c r="C163" s="12" t="s">
        <v>285</v>
      </c>
      <c r="D163" s="12">
        <v>17</v>
      </c>
      <c r="E163" s="37" t="s">
        <v>284</v>
      </c>
      <c r="F163" s="11"/>
      <c r="G163" s="11">
        <v>37.71</v>
      </c>
      <c r="H163" s="32">
        <v>5.9898999999999996</v>
      </c>
      <c r="I163" s="32">
        <f>H163*G163</f>
        <v>225.87912899999998</v>
      </c>
      <c r="J163" s="11">
        <v>249788</v>
      </c>
      <c r="K163" s="11"/>
      <c r="L163" s="7"/>
      <c r="M163" s="7"/>
      <c r="N163" s="7"/>
      <c r="O163" s="7"/>
      <c r="P163" s="7"/>
      <c r="Q163" s="7"/>
    </row>
    <row r="164" spans="1:17" ht="12.75" x14ac:dyDescent="0.2">
      <c r="A164" s="11">
        <v>391212</v>
      </c>
      <c r="B164" s="10">
        <v>45716</v>
      </c>
      <c r="C164" s="12" t="s">
        <v>30</v>
      </c>
      <c r="D164" s="12">
        <v>122</v>
      </c>
      <c r="E164" s="37" t="s">
        <v>291</v>
      </c>
      <c r="F164" s="11"/>
      <c r="G164" s="11">
        <v>47.481000000000002</v>
      </c>
      <c r="H164" s="32">
        <v>6.29</v>
      </c>
      <c r="I164" s="32">
        <f>H164*G164</f>
        <v>298.65548999999999</v>
      </c>
      <c r="J164" s="11">
        <v>235704</v>
      </c>
      <c r="K164" s="11"/>
      <c r="L164" s="7"/>
      <c r="M164" s="7"/>
      <c r="N164" s="7"/>
      <c r="O164" s="7"/>
      <c r="P164" s="7"/>
      <c r="Q164" s="7"/>
    </row>
    <row r="165" spans="1:17" ht="12.75" x14ac:dyDescent="0.2">
      <c r="A165" s="11">
        <v>172439</v>
      </c>
      <c r="B165" s="10">
        <v>45716</v>
      </c>
      <c r="C165" s="12" t="s">
        <v>30</v>
      </c>
      <c r="D165" s="12">
        <v>122</v>
      </c>
      <c r="E165" s="37" t="s">
        <v>291</v>
      </c>
      <c r="F165" s="11"/>
      <c r="G165" s="11">
        <v>30.37</v>
      </c>
      <c r="H165" s="32">
        <v>6.19</v>
      </c>
      <c r="I165" s="32">
        <f>H165*G165</f>
        <v>187.99030000000002</v>
      </c>
      <c r="J165" s="11">
        <v>235332</v>
      </c>
      <c r="K165" s="11"/>
      <c r="L165" s="7"/>
      <c r="M165" s="7"/>
      <c r="N165" s="7"/>
      <c r="O165" s="7"/>
      <c r="P165" s="7"/>
      <c r="Q165" s="7"/>
    </row>
    <row r="166" spans="1:17" ht="12.75" x14ac:dyDescent="0.2">
      <c r="A166" s="11">
        <v>50666</v>
      </c>
      <c r="B166" s="10">
        <v>45716</v>
      </c>
      <c r="C166" s="36" t="s">
        <v>85</v>
      </c>
      <c r="D166" s="12">
        <v>122</v>
      </c>
      <c r="E166" s="37" t="s">
        <v>291</v>
      </c>
      <c r="F166" s="11"/>
      <c r="G166" s="11">
        <v>80.489999999999995</v>
      </c>
      <c r="H166" s="32">
        <v>6.79</v>
      </c>
      <c r="I166" s="32">
        <f>H166*G166</f>
        <v>546.52710000000002</v>
      </c>
      <c r="J166" s="11">
        <v>394953</v>
      </c>
      <c r="K166" s="11"/>
      <c r="L166" s="7"/>
      <c r="M166" s="7"/>
      <c r="N166" s="7"/>
      <c r="O166" s="7"/>
      <c r="P166" s="7"/>
      <c r="Q166" s="7"/>
    </row>
    <row r="167" spans="1:17" ht="12.75" x14ac:dyDescent="0.2">
      <c r="A167" s="11" t="s">
        <v>184</v>
      </c>
      <c r="B167" s="10">
        <v>45717</v>
      </c>
      <c r="C167" s="36" t="s">
        <v>42</v>
      </c>
      <c r="D167" s="12">
        <v>122</v>
      </c>
      <c r="E167" s="37" t="s">
        <v>291</v>
      </c>
      <c r="F167" s="11"/>
      <c r="G167" s="11">
        <v>415</v>
      </c>
      <c r="H167" s="32">
        <v>6.29</v>
      </c>
      <c r="I167" s="32">
        <f>H167*G167</f>
        <v>2610.35</v>
      </c>
      <c r="J167" s="11">
        <v>8278</v>
      </c>
      <c r="K167" s="11"/>
      <c r="L167" s="7"/>
      <c r="M167" s="7"/>
      <c r="N167" s="7"/>
      <c r="O167" s="7"/>
      <c r="P167" s="7"/>
      <c r="Q167" s="7"/>
    </row>
    <row r="168" spans="1:17" ht="12.75" x14ac:dyDescent="0.2">
      <c r="A168" s="11">
        <v>359108</v>
      </c>
      <c r="B168" s="10">
        <v>45719</v>
      </c>
      <c r="C168" s="12" t="s">
        <v>45</v>
      </c>
      <c r="D168" s="12">
        <v>122</v>
      </c>
      <c r="E168" s="37" t="s">
        <v>291</v>
      </c>
      <c r="F168" s="11"/>
      <c r="G168" s="11">
        <v>514.15</v>
      </c>
      <c r="H168" s="32">
        <v>6.29</v>
      </c>
      <c r="I168" s="32">
        <f>H168*G168</f>
        <v>3234.0034999999998</v>
      </c>
      <c r="J168" s="11">
        <v>909636</v>
      </c>
      <c r="K168" s="11"/>
      <c r="L168" s="7"/>
      <c r="M168" s="7"/>
      <c r="N168" s="7"/>
      <c r="O168" s="7"/>
      <c r="P168" s="7"/>
      <c r="Q168" s="7"/>
    </row>
    <row r="169" spans="1:17" ht="12.75" x14ac:dyDescent="0.2">
      <c r="A169" s="11">
        <v>13031</v>
      </c>
      <c r="B169" s="10">
        <v>45719</v>
      </c>
      <c r="C169" s="36" t="s">
        <v>52</v>
      </c>
      <c r="D169" s="12"/>
      <c r="E169" s="11" t="s">
        <v>150</v>
      </c>
      <c r="F169" s="11"/>
      <c r="G169" s="11">
        <v>28.74</v>
      </c>
      <c r="H169" s="32">
        <v>3.59</v>
      </c>
      <c r="I169" s="32">
        <f>H169*G169</f>
        <v>103.17659999999999</v>
      </c>
      <c r="J169" s="11">
        <v>92268</v>
      </c>
      <c r="K169" s="11"/>
      <c r="L169" s="7"/>
      <c r="M169" s="7"/>
      <c r="N169" s="7"/>
      <c r="O169" s="7"/>
      <c r="P169" s="7"/>
      <c r="Q169" s="7"/>
    </row>
    <row r="170" spans="1:17" ht="12.75" x14ac:dyDescent="0.2">
      <c r="A170" s="11">
        <v>448973</v>
      </c>
      <c r="B170" s="10">
        <v>45720</v>
      </c>
      <c r="C170" s="36" t="s">
        <v>46</v>
      </c>
      <c r="D170" s="12">
        <v>122</v>
      </c>
      <c r="E170" s="37" t="s">
        <v>291</v>
      </c>
      <c r="F170" s="11"/>
      <c r="G170" s="11">
        <v>819.88099999999997</v>
      </c>
      <c r="H170" s="32">
        <v>6.19</v>
      </c>
      <c r="I170" s="32">
        <f>H170*G170</f>
        <v>5075.0633900000003</v>
      </c>
      <c r="J170" s="11">
        <v>64020</v>
      </c>
      <c r="K170" s="11"/>
      <c r="L170" s="7"/>
      <c r="M170" s="7"/>
      <c r="N170" s="7"/>
      <c r="O170" s="7"/>
      <c r="P170" s="7"/>
      <c r="Q170" s="7"/>
    </row>
    <row r="171" spans="1:17" ht="12.75" x14ac:dyDescent="0.2">
      <c r="A171" s="11">
        <v>448974</v>
      </c>
      <c r="B171" s="10">
        <v>45720</v>
      </c>
      <c r="C171" s="36" t="s">
        <v>46</v>
      </c>
      <c r="D171" s="12"/>
      <c r="E171" s="11" t="s">
        <v>150</v>
      </c>
      <c r="F171" s="11"/>
      <c r="G171" s="11">
        <v>259.99</v>
      </c>
      <c r="H171" s="32">
        <v>3.19</v>
      </c>
      <c r="I171" s="32">
        <f>H171*G171</f>
        <v>829.36810000000003</v>
      </c>
      <c r="J171" s="11">
        <v>64020</v>
      </c>
      <c r="K171" s="11"/>
      <c r="L171" s="7"/>
      <c r="M171" s="7"/>
      <c r="N171" s="7"/>
      <c r="O171" s="7"/>
      <c r="P171" s="7"/>
      <c r="Q171" s="7"/>
    </row>
    <row r="172" spans="1:17" ht="12.75" x14ac:dyDescent="0.2">
      <c r="A172" s="11">
        <v>18084</v>
      </c>
      <c r="B172" s="10">
        <v>45720</v>
      </c>
      <c r="C172" s="36" t="s">
        <v>34</v>
      </c>
      <c r="D172" s="12">
        <v>122</v>
      </c>
      <c r="E172" s="37" t="s">
        <v>291</v>
      </c>
      <c r="F172" s="11"/>
      <c r="G172" s="11">
        <v>136.41</v>
      </c>
      <c r="H172" s="32">
        <v>6.59</v>
      </c>
      <c r="I172" s="32">
        <f>H172*G172</f>
        <v>898.94189999999992</v>
      </c>
      <c r="J172" s="11">
        <v>9500</v>
      </c>
      <c r="K172" s="11"/>
      <c r="L172" s="7"/>
      <c r="M172" s="7"/>
      <c r="N172" s="7"/>
      <c r="O172" s="7"/>
      <c r="P172" s="7"/>
      <c r="Q172" s="7"/>
    </row>
    <row r="173" spans="1:17" ht="12.75" x14ac:dyDescent="0.2">
      <c r="A173" s="11">
        <v>18092</v>
      </c>
      <c r="B173" s="10">
        <v>45720</v>
      </c>
      <c r="C173" s="36" t="s">
        <v>34</v>
      </c>
      <c r="D173" s="12"/>
      <c r="E173" s="11" t="s">
        <v>150</v>
      </c>
      <c r="F173" s="11"/>
      <c r="G173" s="11">
        <v>20.55</v>
      </c>
      <c r="H173" s="32">
        <v>3.79</v>
      </c>
      <c r="I173" s="32">
        <f>H173*G173</f>
        <v>77.884500000000003</v>
      </c>
      <c r="J173" s="11">
        <v>9500</v>
      </c>
      <c r="K173" s="11"/>
      <c r="L173" s="7"/>
      <c r="M173" s="7"/>
      <c r="N173" s="7"/>
      <c r="O173" s="7"/>
      <c r="P173" s="7"/>
      <c r="Q173" s="7"/>
    </row>
    <row r="174" spans="1:17" ht="12.75" x14ac:dyDescent="0.2">
      <c r="A174" s="11">
        <v>517509</v>
      </c>
      <c r="B174" s="10">
        <v>45721</v>
      </c>
      <c r="C174" s="36" t="s">
        <v>98</v>
      </c>
      <c r="D174" s="12">
        <v>122</v>
      </c>
      <c r="E174" s="37" t="s">
        <v>291</v>
      </c>
      <c r="F174" s="11"/>
      <c r="G174" s="11">
        <v>165.07</v>
      </c>
      <c r="H174" s="32">
        <v>6.29</v>
      </c>
      <c r="I174" s="32">
        <f>H174*G174</f>
        <v>1038.2902999999999</v>
      </c>
      <c r="J174" s="11">
        <v>325819</v>
      </c>
      <c r="K174" s="11"/>
      <c r="L174" s="7"/>
      <c r="M174" s="7"/>
      <c r="N174" s="7"/>
      <c r="O174" s="7"/>
      <c r="P174" s="7"/>
      <c r="Q174" s="7"/>
    </row>
    <row r="175" spans="1:17" ht="12.75" x14ac:dyDescent="0.2">
      <c r="A175" s="11">
        <v>458875</v>
      </c>
      <c r="B175" s="10">
        <v>45721</v>
      </c>
      <c r="C175" s="12" t="s">
        <v>286</v>
      </c>
      <c r="D175" s="12">
        <v>122</v>
      </c>
      <c r="E175" s="37" t="s">
        <v>291</v>
      </c>
      <c r="F175" s="11"/>
      <c r="G175" s="11">
        <v>94.5</v>
      </c>
      <c r="H175" s="32">
        <v>6.39</v>
      </c>
      <c r="I175" s="32">
        <f>H175*G175</f>
        <v>603.85500000000002</v>
      </c>
      <c r="J175" s="11">
        <v>141884</v>
      </c>
      <c r="K175" s="11"/>
      <c r="L175" s="7"/>
      <c r="M175" s="7"/>
      <c r="N175" s="7"/>
      <c r="O175" s="7"/>
      <c r="P175" s="7"/>
      <c r="Q175" s="7"/>
    </row>
    <row r="176" spans="1:17" x14ac:dyDescent="0.2">
      <c r="A176" s="11">
        <v>458875</v>
      </c>
      <c r="B176" s="10">
        <v>45721</v>
      </c>
      <c r="C176" s="12" t="s">
        <v>286</v>
      </c>
      <c r="D176" s="12"/>
      <c r="E176" s="11" t="s">
        <v>150</v>
      </c>
      <c r="F176" s="11"/>
      <c r="G176" s="11">
        <v>11.5</v>
      </c>
      <c r="H176" s="32">
        <v>3.49</v>
      </c>
      <c r="I176" s="32">
        <f>H176*G176</f>
        <v>40.135000000000005</v>
      </c>
      <c r="J176" s="11">
        <v>141884</v>
      </c>
      <c r="K176" s="11"/>
      <c r="L176" s="7"/>
      <c r="M176" s="7"/>
      <c r="N176" s="7"/>
      <c r="O176" s="7"/>
      <c r="P176" s="7"/>
      <c r="Q176" s="7"/>
    </row>
    <row r="177" spans="1:17" ht="12.75" x14ac:dyDescent="0.2">
      <c r="A177" s="11" t="s">
        <v>185</v>
      </c>
      <c r="B177" s="10">
        <v>45722</v>
      </c>
      <c r="C177" s="36" t="s">
        <v>91</v>
      </c>
      <c r="D177" s="12">
        <v>122</v>
      </c>
      <c r="E177" s="37" t="s">
        <v>291</v>
      </c>
      <c r="F177" s="11"/>
      <c r="G177" s="11">
        <v>119.59</v>
      </c>
      <c r="H177" s="32">
        <v>6.39</v>
      </c>
      <c r="I177" s="32">
        <f>H177*G177</f>
        <v>764.18010000000004</v>
      </c>
      <c r="J177" s="11">
        <v>431599</v>
      </c>
      <c r="K177" s="11"/>
      <c r="L177" s="7"/>
      <c r="M177" s="7"/>
      <c r="N177" s="7"/>
      <c r="O177" s="7"/>
      <c r="P177" s="7"/>
      <c r="Q177" s="7"/>
    </row>
    <row r="178" spans="1:17" ht="12.75" x14ac:dyDescent="0.2">
      <c r="A178" s="11">
        <v>29171</v>
      </c>
      <c r="B178" s="10">
        <v>45722</v>
      </c>
      <c r="C178" s="12" t="s">
        <v>30</v>
      </c>
      <c r="D178" s="12">
        <v>122</v>
      </c>
      <c r="E178" s="37" t="s">
        <v>291</v>
      </c>
      <c r="F178" s="11"/>
      <c r="G178" s="11">
        <v>38.58</v>
      </c>
      <c r="H178" s="32">
        <v>6.44</v>
      </c>
      <c r="I178" s="32">
        <f>H178*G178</f>
        <v>248.45519999999999</v>
      </c>
      <c r="J178" s="11">
        <v>266097</v>
      </c>
      <c r="K178" s="11"/>
      <c r="L178" s="7"/>
      <c r="M178" s="7"/>
      <c r="N178" s="7"/>
      <c r="O178" s="7"/>
      <c r="P178" s="7"/>
      <c r="Q178" s="7"/>
    </row>
    <row r="179" spans="1:17" ht="12.75" x14ac:dyDescent="0.2">
      <c r="A179" s="11">
        <v>28591</v>
      </c>
      <c r="B179" s="10">
        <v>45722</v>
      </c>
      <c r="C179" s="36" t="s">
        <v>25</v>
      </c>
      <c r="D179" s="12">
        <v>122</v>
      </c>
      <c r="E179" s="37" t="s">
        <v>291</v>
      </c>
      <c r="F179" s="11"/>
      <c r="G179" s="11">
        <v>24.74</v>
      </c>
      <c r="H179" s="32">
        <v>6.79</v>
      </c>
      <c r="I179" s="32">
        <f>H179*G179</f>
        <v>167.9846</v>
      </c>
      <c r="J179" s="11">
        <v>501541</v>
      </c>
      <c r="K179" s="11"/>
      <c r="L179" s="7"/>
      <c r="M179" s="7"/>
      <c r="N179" s="7"/>
      <c r="O179" s="7"/>
      <c r="P179" s="7"/>
      <c r="Q179" s="7"/>
    </row>
    <row r="180" spans="1:17" ht="12.75" x14ac:dyDescent="0.2">
      <c r="A180" s="11">
        <v>30211</v>
      </c>
      <c r="B180" s="10">
        <v>45722</v>
      </c>
      <c r="C180" s="36" t="s">
        <v>27</v>
      </c>
      <c r="D180" s="12">
        <v>122</v>
      </c>
      <c r="E180" s="37" t="s">
        <v>291</v>
      </c>
      <c r="F180" s="11"/>
      <c r="G180" s="11">
        <v>62.6</v>
      </c>
      <c r="H180" s="32">
        <v>6.39</v>
      </c>
      <c r="I180" s="32">
        <f>H180*G180</f>
        <v>400.01400000000001</v>
      </c>
      <c r="J180" s="11">
        <v>91407</v>
      </c>
      <c r="K180" s="11"/>
      <c r="L180" s="7"/>
      <c r="M180" s="7"/>
      <c r="N180" s="7"/>
      <c r="O180" s="7"/>
      <c r="P180" s="7"/>
      <c r="Q180" s="7"/>
    </row>
    <row r="181" spans="1:17" ht="12.75" x14ac:dyDescent="0.2">
      <c r="A181" s="11">
        <v>31189</v>
      </c>
      <c r="B181" s="10">
        <v>45722</v>
      </c>
      <c r="C181" s="36" t="s">
        <v>52</v>
      </c>
      <c r="D181" s="12">
        <v>122</v>
      </c>
      <c r="E181" s="37" t="s">
        <v>291</v>
      </c>
      <c r="F181" s="11"/>
      <c r="G181" s="11">
        <v>150.47999999999999</v>
      </c>
      <c r="H181" s="32">
        <v>6.22</v>
      </c>
      <c r="I181" s="32">
        <f>H181*G181</f>
        <v>935.98559999999986</v>
      </c>
      <c r="J181" s="11">
        <v>93590</v>
      </c>
      <c r="K181" s="11"/>
      <c r="L181" s="7"/>
      <c r="M181" s="7"/>
      <c r="N181" s="7"/>
      <c r="O181" s="7"/>
      <c r="P181" s="7"/>
      <c r="Q181" s="7"/>
    </row>
    <row r="182" spans="1:17" ht="12.75" x14ac:dyDescent="0.2">
      <c r="A182" s="11">
        <v>31197</v>
      </c>
      <c r="B182" s="10">
        <v>45722</v>
      </c>
      <c r="C182" s="36" t="s">
        <v>52</v>
      </c>
      <c r="D182" s="12"/>
      <c r="E182" s="11" t="s">
        <v>150</v>
      </c>
      <c r="F182" s="11"/>
      <c r="G182" s="11">
        <v>24.15</v>
      </c>
      <c r="H182" s="32">
        <v>3.59</v>
      </c>
      <c r="I182" s="32">
        <f>H182*G182</f>
        <v>86.698499999999996</v>
      </c>
      <c r="J182" s="11">
        <v>93590</v>
      </c>
      <c r="K182" s="11"/>
      <c r="L182" s="7"/>
      <c r="M182" s="7"/>
      <c r="N182" s="7"/>
      <c r="O182" s="7"/>
      <c r="P182" s="7"/>
      <c r="Q182" s="7"/>
    </row>
    <row r="183" spans="1:17" ht="12.75" x14ac:dyDescent="0.2">
      <c r="A183" s="11">
        <v>32992</v>
      </c>
      <c r="B183" s="10">
        <v>45722</v>
      </c>
      <c r="C183" s="36" t="s">
        <v>46</v>
      </c>
      <c r="D183" s="12">
        <v>122</v>
      </c>
      <c r="E183" s="37" t="s">
        <v>291</v>
      </c>
      <c r="F183" s="11"/>
      <c r="G183" s="11">
        <v>379.47</v>
      </c>
      <c r="H183" s="32">
        <v>6.29</v>
      </c>
      <c r="I183" s="32">
        <f>H183*G183</f>
        <v>2386.8663000000001</v>
      </c>
      <c r="J183" s="11">
        <v>64427</v>
      </c>
      <c r="K183" s="11"/>
      <c r="L183" s="7"/>
      <c r="M183" s="7"/>
      <c r="N183" s="7"/>
      <c r="O183" s="7"/>
      <c r="P183" s="7"/>
      <c r="Q183" s="7"/>
    </row>
    <row r="184" spans="1:17" ht="12.75" x14ac:dyDescent="0.2">
      <c r="A184" s="11">
        <v>584207</v>
      </c>
      <c r="B184" s="10">
        <v>45722</v>
      </c>
      <c r="C184" s="12" t="s">
        <v>164</v>
      </c>
      <c r="D184" s="12">
        <v>122</v>
      </c>
      <c r="E184" s="37" t="s">
        <v>291</v>
      </c>
      <c r="F184" s="11"/>
      <c r="G184" s="11">
        <v>165</v>
      </c>
      <c r="H184" s="32">
        <v>6.29</v>
      </c>
      <c r="I184" s="32">
        <f>H184*G184</f>
        <v>1037.8499999999999</v>
      </c>
      <c r="J184" s="11">
        <v>764840</v>
      </c>
      <c r="K184" s="11"/>
      <c r="L184" s="7"/>
      <c r="M184" s="7"/>
      <c r="N184" s="7"/>
      <c r="O184" s="7"/>
      <c r="P184" s="7"/>
      <c r="Q184" s="7"/>
    </row>
    <row r="185" spans="1:17" ht="12.75" x14ac:dyDescent="0.2">
      <c r="A185" s="11">
        <v>584208</v>
      </c>
      <c r="B185" s="10">
        <v>45722</v>
      </c>
      <c r="C185" s="12" t="s">
        <v>164</v>
      </c>
      <c r="D185" s="12"/>
      <c r="E185" s="11" t="s">
        <v>150</v>
      </c>
      <c r="F185" s="11"/>
      <c r="G185" s="11">
        <v>12.44</v>
      </c>
      <c r="H185" s="32">
        <v>3.19</v>
      </c>
      <c r="I185" s="32">
        <f>H185*G185</f>
        <v>39.683599999999998</v>
      </c>
      <c r="J185" s="11">
        <v>764842</v>
      </c>
      <c r="K185" s="11"/>
      <c r="L185" s="7"/>
      <c r="M185" s="7"/>
      <c r="N185" s="7"/>
      <c r="O185" s="7"/>
      <c r="P185" s="7"/>
      <c r="Q185" s="7"/>
    </row>
    <row r="186" spans="1:17" ht="12.75" x14ac:dyDescent="0.2">
      <c r="A186" s="11">
        <v>360041</v>
      </c>
      <c r="B186" s="10">
        <v>45722</v>
      </c>
      <c r="C186" s="12" t="s">
        <v>45</v>
      </c>
      <c r="D186" s="12">
        <v>122</v>
      </c>
      <c r="E186" s="37" t="s">
        <v>291</v>
      </c>
      <c r="F186" s="11"/>
      <c r="G186" s="11">
        <v>501</v>
      </c>
      <c r="H186" s="32">
        <v>6.29</v>
      </c>
      <c r="I186" s="32">
        <f>H186*G186</f>
        <v>3151.29</v>
      </c>
      <c r="J186" s="11">
        <v>911248</v>
      </c>
      <c r="K186" s="11"/>
      <c r="L186" s="7"/>
      <c r="M186" s="7"/>
      <c r="N186" s="7"/>
      <c r="O186" s="7"/>
      <c r="P186" s="7"/>
      <c r="Q186" s="7"/>
    </row>
    <row r="187" spans="1:17" ht="12.75" x14ac:dyDescent="0.2">
      <c r="A187" s="11">
        <v>89500</v>
      </c>
      <c r="B187" s="10">
        <v>45722</v>
      </c>
      <c r="C187" s="36" t="s">
        <v>46</v>
      </c>
      <c r="D187" s="12">
        <v>122</v>
      </c>
      <c r="E187" s="37" t="s">
        <v>291</v>
      </c>
      <c r="F187" s="11"/>
      <c r="G187" s="11">
        <v>685.00400000000002</v>
      </c>
      <c r="H187" s="32">
        <v>5.99</v>
      </c>
      <c r="I187" s="32">
        <f>H187*G187</f>
        <v>4103.1739600000001</v>
      </c>
      <c r="J187" s="11">
        <v>6574</v>
      </c>
      <c r="K187" s="11"/>
      <c r="L187" s="7"/>
      <c r="M187" s="7"/>
      <c r="N187" s="7"/>
      <c r="O187" s="7"/>
      <c r="P187" s="7"/>
      <c r="Q187" s="7"/>
    </row>
    <row r="188" spans="1:17" ht="12.75" x14ac:dyDescent="0.2">
      <c r="A188" s="11">
        <v>517800</v>
      </c>
      <c r="B188" s="10">
        <v>45722</v>
      </c>
      <c r="C188" s="12" t="s">
        <v>164</v>
      </c>
      <c r="D188" s="12">
        <v>122</v>
      </c>
      <c r="E188" s="37" t="s">
        <v>291</v>
      </c>
      <c r="F188" s="11"/>
      <c r="G188" s="11">
        <v>87.441000000000003</v>
      </c>
      <c r="H188" s="32">
        <v>6.29</v>
      </c>
      <c r="I188" s="32">
        <f>H188*G188</f>
        <v>550.00389000000007</v>
      </c>
      <c r="J188" s="11">
        <v>765210</v>
      </c>
      <c r="K188" s="11"/>
      <c r="L188" s="7"/>
      <c r="M188" s="7"/>
      <c r="N188" s="7"/>
      <c r="O188" s="7"/>
      <c r="P188" s="7"/>
      <c r="Q188" s="7"/>
    </row>
    <row r="189" spans="1:17" ht="12.75" x14ac:dyDescent="0.2">
      <c r="A189" s="11">
        <v>335745</v>
      </c>
      <c r="B189" s="10">
        <v>45722</v>
      </c>
      <c r="C189" s="36" t="s">
        <v>38</v>
      </c>
      <c r="D189" s="12"/>
      <c r="E189" s="11" t="s">
        <v>150</v>
      </c>
      <c r="F189" s="11"/>
      <c r="G189" s="11">
        <v>6.01</v>
      </c>
      <c r="H189" s="32">
        <v>3.3294000000000001</v>
      </c>
      <c r="I189" s="32">
        <f>H189*G189</f>
        <v>20.009694</v>
      </c>
      <c r="J189" s="11">
        <v>179804</v>
      </c>
      <c r="K189" s="11"/>
      <c r="L189" s="7"/>
      <c r="M189" s="7"/>
      <c r="N189" s="7"/>
      <c r="O189" s="7"/>
      <c r="P189" s="7"/>
      <c r="Q189" s="7"/>
    </row>
    <row r="190" spans="1:17" ht="12.75" x14ac:dyDescent="0.2">
      <c r="A190" s="11">
        <v>335636</v>
      </c>
      <c r="B190" s="10">
        <v>45722</v>
      </c>
      <c r="C190" s="36" t="s">
        <v>49</v>
      </c>
      <c r="D190" s="12"/>
      <c r="E190" s="11" t="s">
        <v>150</v>
      </c>
      <c r="F190" s="11"/>
      <c r="G190" s="11">
        <v>25.016999999999999</v>
      </c>
      <c r="H190" s="32">
        <v>3.33</v>
      </c>
      <c r="I190" s="32">
        <f>H190*G190</f>
        <v>83.306610000000006</v>
      </c>
      <c r="J190" s="11">
        <v>93194</v>
      </c>
      <c r="K190" s="11"/>
      <c r="L190" s="7"/>
      <c r="M190" s="7"/>
      <c r="N190" s="7"/>
      <c r="O190" s="7"/>
      <c r="P190" s="7"/>
      <c r="Q190" s="7"/>
    </row>
    <row r="191" spans="1:17" ht="12.75" x14ac:dyDescent="0.2">
      <c r="A191" s="11">
        <v>395199</v>
      </c>
      <c r="B191" s="10">
        <v>45723</v>
      </c>
      <c r="C191" s="36" t="s">
        <v>42</v>
      </c>
      <c r="D191" s="12">
        <v>122</v>
      </c>
      <c r="E191" s="37" t="s">
        <v>291</v>
      </c>
      <c r="F191" s="11"/>
      <c r="G191" s="11">
        <v>365</v>
      </c>
      <c r="H191" s="32">
        <v>6.29</v>
      </c>
      <c r="I191" s="32">
        <f>H191*G191</f>
        <v>2295.85</v>
      </c>
      <c r="J191" s="11">
        <v>9106</v>
      </c>
      <c r="K191" s="11"/>
      <c r="L191" s="7"/>
      <c r="M191" s="7"/>
      <c r="N191" s="7"/>
      <c r="O191" s="7"/>
      <c r="P191" s="7"/>
      <c r="Q191" s="7"/>
    </row>
    <row r="192" spans="1:17" ht="12.75" x14ac:dyDescent="0.2">
      <c r="A192" s="11">
        <v>395200</v>
      </c>
      <c r="B192" s="10">
        <v>45723</v>
      </c>
      <c r="C192" s="12" t="s">
        <v>45</v>
      </c>
      <c r="D192" s="12"/>
      <c r="E192" s="11" t="s">
        <v>150</v>
      </c>
      <c r="F192" s="11"/>
      <c r="G192" s="11">
        <v>35.44</v>
      </c>
      <c r="H192" s="32">
        <v>3.19</v>
      </c>
      <c r="I192" s="32">
        <f>H192*G192</f>
        <v>113.05359999999999</v>
      </c>
      <c r="J192" s="11">
        <v>9106</v>
      </c>
      <c r="K192" s="11"/>
      <c r="L192" s="7"/>
      <c r="M192" s="7"/>
      <c r="N192" s="7"/>
      <c r="O192" s="7"/>
      <c r="P192" s="7"/>
      <c r="Q192" s="7"/>
    </row>
    <row r="193" spans="1:17" ht="12.75" x14ac:dyDescent="0.2">
      <c r="A193" s="11">
        <v>35303</v>
      </c>
      <c r="B193" s="10">
        <v>45723</v>
      </c>
      <c r="C193" s="36" t="s">
        <v>25</v>
      </c>
      <c r="D193" s="12">
        <v>122</v>
      </c>
      <c r="E193" s="37" t="s">
        <v>291</v>
      </c>
      <c r="F193" s="11"/>
      <c r="G193" s="11">
        <v>35.840000000000003</v>
      </c>
      <c r="H193" s="32">
        <v>6.99</v>
      </c>
      <c r="I193" s="32">
        <f>H193*G193</f>
        <v>250.52160000000003</v>
      </c>
      <c r="J193" s="11">
        <v>502104</v>
      </c>
      <c r="K193" s="11"/>
      <c r="L193" s="7"/>
      <c r="M193" s="7"/>
      <c r="N193" s="7"/>
      <c r="O193" s="7"/>
      <c r="P193" s="7"/>
      <c r="Q193" s="7"/>
    </row>
    <row r="194" spans="1:17" ht="12.75" x14ac:dyDescent="0.2">
      <c r="A194" s="11">
        <v>36156</v>
      </c>
      <c r="B194" s="10">
        <v>45723</v>
      </c>
      <c r="C194" s="36" t="s">
        <v>34</v>
      </c>
      <c r="D194" s="12">
        <v>122</v>
      </c>
      <c r="E194" s="37" t="s">
        <v>291</v>
      </c>
      <c r="F194" s="11"/>
      <c r="G194" s="11">
        <v>185.58</v>
      </c>
      <c r="H194" s="32">
        <v>6.64</v>
      </c>
      <c r="I194" s="32">
        <f>H194*G194</f>
        <v>1232.2511999999999</v>
      </c>
      <c r="J194" s="11">
        <v>9999</v>
      </c>
      <c r="K194" s="11"/>
      <c r="L194" s="7"/>
      <c r="M194" s="7"/>
      <c r="N194" s="7"/>
      <c r="O194" s="7"/>
      <c r="P194" s="7"/>
      <c r="Q194" s="7"/>
    </row>
    <row r="195" spans="1:17" ht="12.75" x14ac:dyDescent="0.2">
      <c r="A195" s="11">
        <v>394953</v>
      </c>
      <c r="B195" s="10">
        <v>45723</v>
      </c>
      <c r="C195" s="36" t="s">
        <v>290</v>
      </c>
      <c r="D195" s="12">
        <v>17</v>
      </c>
      <c r="E195" s="37" t="s">
        <v>284</v>
      </c>
      <c r="F195" s="11"/>
      <c r="G195" s="11">
        <v>51.95</v>
      </c>
      <c r="H195" s="32">
        <v>6.09</v>
      </c>
      <c r="I195" s="32">
        <f>H195*G195</f>
        <v>316.37549999999999</v>
      </c>
      <c r="J195" s="11">
        <v>163715</v>
      </c>
      <c r="K195" s="11"/>
      <c r="L195" s="7"/>
      <c r="M195" s="7"/>
      <c r="N195" s="7"/>
      <c r="O195" s="7"/>
      <c r="P195" s="7"/>
      <c r="Q195" s="7"/>
    </row>
    <row r="196" spans="1:17" ht="12.75" x14ac:dyDescent="0.2">
      <c r="A196" s="11">
        <v>335867</v>
      </c>
      <c r="B196" s="10">
        <v>45723</v>
      </c>
      <c r="C196" s="36" t="s">
        <v>126</v>
      </c>
      <c r="D196" s="12">
        <v>17</v>
      </c>
      <c r="E196" s="37" t="s">
        <v>284</v>
      </c>
      <c r="F196" s="11"/>
      <c r="G196" s="11">
        <v>49.29</v>
      </c>
      <c r="H196" s="32">
        <v>5.99</v>
      </c>
      <c r="I196" s="32">
        <f>H196*G196</f>
        <v>295.24709999999999</v>
      </c>
      <c r="J196" s="11">
        <v>247044</v>
      </c>
      <c r="K196" s="11"/>
      <c r="L196" s="7"/>
      <c r="M196" s="7"/>
      <c r="N196" s="7"/>
      <c r="O196" s="7"/>
      <c r="P196" s="7"/>
      <c r="Q196" s="7"/>
    </row>
    <row r="197" spans="1:17" ht="12.75" x14ac:dyDescent="0.2">
      <c r="A197" s="11">
        <v>361016</v>
      </c>
      <c r="B197" s="10">
        <v>45725</v>
      </c>
      <c r="C197" s="36" t="s">
        <v>42</v>
      </c>
      <c r="D197" s="12">
        <v>122</v>
      </c>
      <c r="E197" s="37" t="s">
        <v>291</v>
      </c>
      <c r="F197" s="11"/>
      <c r="G197" s="11">
        <v>480.56</v>
      </c>
      <c r="H197" s="32">
        <v>6.29</v>
      </c>
      <c r="I197" s="32">
        <f>H197*G197</f>
        <v>3022.7224000000001</v>
      </c>
      <c r="J197" s="11">
        <v>10034</v>
      </c>
      <c r="K197" s="11"/>
      <c r="L197" s="7"/>
      <c r="M197" s="7"/>
      <c r="N197" s="7"/>
      <c r="O197" s="7"/>
      <c r="P197" s="7"/>
      <c r="Q197" s="7"/>
    </row>
    <row r="198" spans="1:17" x14ac:dyDescent="0.2">
      <c r="A198" s="11">
        <v>53925</v>
      </c>
      <c r="B198" s="10">
        <v>45726</v>
      </c>
      <c r="C198" s="36" t="s">
        <v>42</v>
      </c>
      <c r="D198" s="12">
        <v>122</v>
      </c>
      <c r="E198" s="37" t="s">
        <v>291</v>
      </c>
      <c r="F198" s="11"/>
      <c r="G198" s="11">
        <v>105</v>
      </c>
      <c r="H198" s="32">
        <v>6.29</v>
      </c>
      <c r="I198" s="32">
        <f>H198*G198</f>
        <v>660.45</v>
      </c>
      <c r="J198" s="11">
        <v>10669</v>
      </c>
      <c r="K198" s="11"/>
      <c r="L198" s="7"/>
      <c r="M198" s="7"/>
      <c r="N198" s="7"/>
      <c r="O198" s="7"/>
      <c r="P198" s="7"/>
      <c r="Q198" s="7"/>
    </row>
    <row r="199" spans="1:17" ht="12.75" x14ac:dyDescent="0.2">
      <c r="A199" s="11">
        <v>518821</v>
      </c>
      <c r="B199" s="10">
        <v>45726</v>
      </c>
      <c r="C199" s="12" t="s">
        <v>164</v>
      </c>
      <c r="D199" s="12">
        <v>122</v>
      </c>
      <c r="E199" s="37" t="s">
        <v>291</v>
      </c>
      <c r="F199" s="11"/>
      <c r="G199" s="11">
        <v>133.55099999999999</v>
      </c>
      <c r="H199" s="32">
        <v>6.29</v>
      </c>
      <c r="I199" s="32">
        <f>H199*G199</f>
        <v>840.03578999999991</v>
      </c>
      <c r="J199" s="11">
        <v>765700</v>
      </c>
      <c r="K199" s="11"/>
      <c r="L199" s="7"/>
      <c r="M199" s="7"/>
      <c r="N199" s="7"/>
      <c r="O199" s="7"/>
      <c r="P199" s="7"/>
      <c r="Q199" s="7"/>
    </row>
    <row r="200" spans="1:17" ht="12.75" x14ac:dyDescent="0.2">
      <c r="A200" s="11">
        <v>490477</v>
      </c>
      <c r="B200" s="10">
        <v>45726</v>
      </c>
      <c r="C200" s="36" t="s">
        <v>34</v>
      </c>
      <c r="D200" s="12"/>
      <c r="E200" s="11" t="s">
        <v>150</v>
      </c>
      <c r="F200" s="11"/>
      <c r="G200" s="11">
        <v>27.707999999999998</v>
      </c>
      <c r="H200" s="32">
        <v>3.6899000000000002</v>
      </c>
      <c r="I200" s="32">
        <f>H200*G200</f>
        <v>102.23974920000001</v>
      </c>
      <c r="J200" s="11"/>
      <c r="K200" s="11"/>
      <c r="L200" s="7"/>
      <c r="M200" s="7"/>
      <c r="N200" s="7"/>
      <c r="O200" s="7"/>
      <c r="P200" s="7"/>
      <c r="Q200" s="7"/>
    </row>
    <row r="201" spans="1:17" ht="12.75" x14ac:dyDescent="0.2">
      <c r="A201" s="11">
        <v>337016</v>
      </c>
      <c r="B201" s="10">
        <v>45727</v>
      </c>
      <c r="C201" s="36" t="s">
        <v>126</v>
      </c>
      <c r="D201" s="12">
        <v>17</v>
      </c>
      <c r="E201" s="37" t="s">
        <v>284</v>
      </c>
      <c r="F201" s="11"/>
      <c r="G201" s="11">
        <v>48.341000000000001</v>
      </c>
      <c r="H201" s="32">
        <v>5.9898999999999996</v>
      </c>
      <c r="I201" s="32">
        <f>H201*G201</f>
        <v>289.55775589999996</v>
      </c>
      <c r="J201" s="11">
        <v>247635</v>
      </c>
      <c r="K201" s="11"/>
      <c r="L201" s="7"/>
      <c r="M201" s="7"/>
      <c r="N201" s="7"/>
      <c r="O201" s="7"/>
      <c r="P201" s="7"/>
      <c r="Q201" s="7"/>
    </row>
    <row r="202" spans="1:17" ht="12.75" x14ac:dyDescent="0.2">
      <c r="A202" s="11">
        <v>62962</v>
      </c>
      <c r="B202" s="10">
        <v>45727</v>
      </c>
      <c r="C202" s="36" t="s">
        <v>27</v>
      </c>
      <c r="D202" s="12">
        <v>122</v>
      </c>
      <c r="E202" s="37" t="s">
        <v>291</v>
      </c>
      <c r="F202" s="11"/>
      <c r="G202" s="11">
        <v>77.37</v>
      </c>
      <c r="H202" s="32">
        <v>6.45</v>
      </c>
      <c r="I202" s="32">
        <f>H202*G202</f>
        <v>499.03650000000005</v>
      </c>
      <c r="J202" s="11">
        <v>92329</v>
      </c>
      <c r="K202" s="11"/>
      <c r="L202" s="7"/>
      <c r="M202" s="7"/>
      <c r="N202" s="7"/>
      <c r="O202" s="7"/>
      <c r="P202" s="7"/>
      <c r="Q202" s="7"/>
    </row>
    <row r="203" spans="1:17" ht="12.75" x14ac:dyDescent="0.2">
      <c r="A203" s="11">
        <v>89784</v>
      </c>
      <c r="B203" s="10">
        <v>45727</v>
      </c>
      <c r="C203" s="36" t="s">
        <v>42</v>
      </c>
      <c r="D203" s="12">
        <v>122</v>
      </c>
      <c r="E203" s="37" t="s">
        <v>291</v>
      </c>
      <c r="F203" s="11"/>
      <c r="G203" s="11">
        <v>491.88200000000001</v>
      </c>
      <c r="H203" s="32">
        <v>5.95</v>
      </c>
      <c r="I203" s="32">
        <f>H203*G203</f>
        <v>2926.6979000000001</v>
      </c>
      <c r="J203" s="11">
        <v>10829</v>
      </c>
      <c r="K203" s="11"/>
      <c r="L203" s="7"/>
      <c r="M203" s="7"/>
      <c r="N203" s="7"/>
      <c r="O203" s="7"/>
      <c r="P203" s="7"/>
      <c r="Q203" s="7"/>
    </row>
    <row r="204" spans="1:17" ht="12.75" x14ac:dyDescent="0.2">
      <c r="A204" s="11">
        <v>89784</v>
      </c>
      <c r="B204" s="10">
        <v>45727</v>
      </c>
      <c r="C204" s="36" t="s">
        <v>42</v>
      </c>
      <c r="D204" s="12"/>
      <c r="E204" s="11" t="s">
        <v>150</v>
      </c>
      <c r="F204" s="11"/>
      <c r="G204" s="11">
        <v>62.271000000000001</v>
      </c>
      <c r="H204" s="32">
        <v>3.19</v>
      </c>
      <c r="I204" s="32">
        <f>H204*G204</f>
        <v>198.64448999999999</v>
      </c>
      <c r="J204" s="11">
        <v>10829</v>
      </c>
      <c r="K204" s="11"/>
      <c r="L204" s="7"/>
      <c r="M204" s="7"/>
      <c r="N204" s="7"/>
      <c r="O204" s="7"/>
      <c r="P204" s="7"/>
      <c r="Q204" s="7"/>
    </row>
    <row r="205" spans="1:17" ht="12.75" x14ac:dyDescent="0.2">
      <c r="A205" s="11" t="s">
        <v>186</v>
      </c>
      <c r="B205" s="10">
        <v>45727</v>
      </c>
      <c r="C205" s="36" t="s">
        <v>18</v>
      </c>
      <c r="D205" s="12">
        <v>122</v>
      </c>
      <c r="E205" s="37" t="s">
        <v>291</v>
      </c>
      <c r="F205" s="11"/>
      <c r="G205" s="11">
        <v>149.53</v>
      </c>
      <c r="H205" s="32">
        <v>6.29</v>
      </c>
      <c r="I205" s="32">
        <f>H205*G205</f>
        <v>940.54370000000006</v>
      </c>
      <c r="J205" s="11">
        <v>819178</v>
      </c>
      <c r="K205" s="11"/>
      <c r="L205" s="7"/>
      <c r="M205" s="7"/>
      <c r="N205" s="7"/>
      <c r="O205" s="7"/>
      <c r="P205" s="7"/>
      <c r="Q205" s="7"/>
    </row>
    <row r="206" spans="1:17" ht="12.75" x14ac:dyDescent="0.2">
      <c r="A206" s="11">
        <v>463470</v>
      </c>
      <c r="B206" s="10">
        <v>45727</v>
      </c>
      <c r="C206" s="36" t="s">
        <v>98</v>
      </c>
      <c r="D206" s="12">
        <v>122</v>
      </c>
      <c r="E206" s="37" t="s">
        <v>291</v>
      </c>
      <c r="F206" s="11"/>
      <c r="G206" s="11">
        <v>180.66</v>
      </c>
      <c r="H206" s="32">
        <v>6.39</v>
      </c>
      <c r="I206" s="32">
        <f>H206*G206</f>
        <v>1154.4173999999998</v>
      </c>
      <c r="J206" s="11">
        <v>326713</v>
      </c>
      <c r="K206" s="11"/>
      <c r="L206" s="7"/>
      <c r="M206" s="7"/>
      <c r="N206" s="7"/>
      <c r="O206" s="7"/>
      <c r="P206" s="7"/>
      <c r="Q206" s="7"/>
    </row>
    <row r="207" spans="1:17" ht="12.75" x14ac:dyDescent="0.2">
      <c r="A207" s="11">
        <v>336946</v>
      </c>
      <c r="B207" s="10">
        <v>45727</v>
      </c>
      <c r="C207" s="36" t="s">
        <v>27</v>
      </c>
      <c r="D207" s="12"/>
      <c r="E207" s="11" t="s">
        <v>150</v>
      </c>
      <c r="F207" s="11"/>
      <c r="G207" s="11">
        <v>28.088000000000001</v>
      </c>
      <c r="H207" s="32">
        <v>3.3298000000000001</v>
      </c>
      <c r="I207" s="32">
        <f>H207*G207</f>
        <v>93.527422400000006</v>
      </c>
      <c r="J207" s="11">
        <v>92058</v>
      </c>
      <c r="K207" s="11"/>
      <c r="L207" s="7"/>
      <c r="M207" s="7"/>
      <c r="N207" s="7"/>
      <c r="O207" s="7"/>
      <c r="P207" s="7"/>
      <c r="Q207" s="7"/>
    </row>
    <row r="208" spans="1:17" ht="12.75" x14ac:dyDescent="0.2">
      <c r="A208" s="11">
        <v>336874</v>
      </c>
      <c r="B208" s="10">
        <v>45727</v>
      </c>
      <c r="C208" s="36" t="s">
        <v>82</v>
      </c>
      <c r="D208" s="12"/>
      <c r="E208" s="11" t="s">
        <v>150</v>
      </c>
      <c r="F208" s="11"/>
      <c r="G208" s="11">
        <v>17.693999999999999</v>
      </c>
      <c r="H208" s="32">
        <v>3.3298999999999999</v>
      </c>
      <c r="I208" s="32">
        <f>H208*G208</f>
        <v>58.919250599999991</v>
      </c>
      <c r="J208" s="11">
        <v>76738</v>
      </c>
      <c r="K208" s="11"/>
      <c r="L208" s="7"/>
      <c r="M208" s="7"/>
      <c r="N208" s="7"/>
      <c r="O208" s="7"/>
      <c r="P208" s="7"/>
      <c r="Q208" s="7"/>
    </row>
    <row r="209" spans="1:17" ht="12.75" x14ac:dyDescent="0.2">
      <c r="A209" s="11">
        <v>66780</v>
      </c>
      <c r="B209" s="10">
        <v>45728</v>
      </c>
      <c r="C209" s="36" t="s">
        <v>25</v>
      </c>
      <c r="D209" s="12">
        <v>122</v>
      </c>
      <c r="E209" s="37" t="s">
        <v>291</v>
      </c>
      <c r="F209" s="11"/>
      <c r="G209" s="11">
        <v>43.86</v>
      </c>
      <c r="H209" s="32">
        <v>6.99</v>
      </c>
      <c r="I209" s="32">
        <f>H209*G209</f>
        <v>306.58140000000003</v>
      </c>
      <c r="J209" s="11">
        <v>503268</v>
      </c>
      <c r="K209" s="11"/>
      <c r="L209" s="7"/>
      <c r="M209" s="7"/>
      <c r="N209" s="7"/>
      <c r="O209" s="7"/>
      <c r="P209" s="7"/>
      <c r="Q209" s="7"/>
    </row>
    <row r="210" spans="1:17" ht="12.75" x14ac:dyDescent="0.2">
      <c r="A210" s="11">
        <v>425876</v>
      </c>
      <c r="B210" s="10">
        <v>45728</v>
      </c>
      <c r="C210" s="12" t="s">
        <v>164</v>
      </c>
      <c r="D210" s="12">
        <v>122</v>
      </c>
      <c r="E210" s="37" t="s">
        <v>291</v>
      </c>
      <c r="F210" s="11"/>
      <c r="G210" s="11">
        <v>123</v>
      </c>
      <c r="H210" s="32">
        <v>6.19</v>
      </c>
      <c r="I210" s="32">
        <f>H210*G210</f>
        <v>761.37</v>
      </c>
      <c r="J210" s="11">
        <v>766188</v>
      </c>
      <c r="K210" s="11"/>
      <c r="L210" s="7"/>
      <c r="M210" s="7"/>
      <c r="N210" s="7"/>
      <c r="O210" s="7"/>
      <c r="P210" s="7"/>
      <c r="Q210" s="7"/>
    </row>
    <row r="211" spans="1:17" ht="12.75" x14ac:dyDescent="0.2">
      <c r="A211" s="11">
        <v>464327</v>
      </c>
      <c r="B211" s="10">
        <v>45728</v>
      </c>
      <c r="C211" s="36" t="s">
        <v>103</v>
      </c>
      <c r="D211" s="12">
        <v>122</v>
      </c>
      <c r="E211" s="37" t="s">
        <v>291</v>
      </c>
      <c r="F211" s="11"/>
      <c r="G211" s="11">
        <v>111.15</v>
      </c>
      <c r="H211" s="32">
        <v>6.39</v>
      </c>
      <c r="I211" s="32">
        <f>H211*G211</f>
        <v>710.24850000000004</v>
      </c>
      <c r="J211" s="11">
        <v>356405</v>
      </c>
      <c r="K211" s="11"/>
      <c r="L211" s="7"/>
      <c r="M211" s="7"/>
      <c r="N211" s="7"/>
      <c r="O211" s="7"/>
      <c r="P211" s="7"/>
      <c r="Q211" s="7"/>
    </row>
    <row r="212" spans="1:17" ht="12.75" x14ac:dyDescent="0.2">
      <c r="A212" s="11" t="s">
        <v>187</v>
      </c>
      <c r="B212" s="10">
        <v>45728</v>
      </c>
      <c r="C212" s="12" t="s">
        <v>286</v>
      </c>
      <c r="D212" s="12">
        <v>122</v>
      </c>
      <c r="E212" s="37" t="s">
        <v>291</v>
      </c>
      <c r="F212" s="11"/>
      <c r="G212" s="11">
        <v>90.35</v>
      </c>
      <c r="H212" s="32">
        <v>6.39</v>
      </c>
      <c r="I212" s="32">
        <f>H212*G212</f>
        <v>577.33649999999989</v>
      </c>
      <c r="J212" s="11">
        <v>142358</v>
      </c>
      <c r="K212" s="11"/>
      <c r="L212" s="7"/>
      <c r="M212" s="7"/>
      <c r="N212" s="7"/>
      <c r="O212" s="7"/>
      <c r="P212" s="7"/>
      <c r="Q212" s="7"/>
    </row>
    <row r="213" spans="1:17" ht="12.75" x14ac:dyDescent="0.2">
      <c r="A213" s="11">
        <v>53763</v>
      </c>
      <c r="B213" s="10">
        <v>45728</v>
      </c>
      <c r="C213" s="36" t="s">
        <v>85</v>
      </c>
      <c r="D213" s="12">
        <v>122</v>
      </c>
      <c r="E213" s="37" t="s">
        <v>291</v>
      </c>
      <c r="F213" s="11"/>
      <c r="G213" s="11">
        <v>83.17</v>
      </c>
      <c r="H213" s="32">
        <v>6.49</v>
      </c>
      <c r="I213" s="32">
        <f>H213*G213</f>
        <v>539.77330000000006</v>
      </c>
      <c r="J213" s="11">
        <v>395664</v>
      </c>
      <c r="K213" s="11"/>
      <c r="L213" s="7"/>
      <c r="M213" s="7"/>
      <c r="N213" s="7"/>
      <c r="O213" s="7"/>
      <c r="P213" s="7"/>
      <c r="Q213" s="7"/>
    </row>
    <row r="214" spans="1:17" ht="12.75" x14ac:dyDescent="0.2">
      <c r="A214" s="11">
        <v>337539</v>
      </c>
      <c r="B214" s="10">
        <v>45729</v>
      </c>
      <c r="C214" s="36" t="s">
        <v>49</v>
      </c>
      <c r="D214" s="12"/>
      <c r="E214" s="11" t="s">
        <v>150</v>
      </c>
      <c r="F214" s="11"/>
      <c r="G214" s="11">
        <v>26.27</v>
      </c>
      <c r="H214" s="32">
        <v>3.33</v>
      </c>
      <c r="I214" s="32">
        <f>H214*G214</f>
        <v>87.479100000000003</v>
      </c>
      <c r="J214" s="11">
        <v>94702</v>
      </c>
      <c r="K214" s="11"/>
      <c r="L214" s="7"/>
      <c r="M214" s="7"/>
      <c r="N214" s="7"/>
      <c r="O214" s="7"/>
      <c r="P214" s="7"/>
      <c r="Q214" s="7"/>
    </row>
    <row r="215" spans="1:17" x14ac:dyDescent="0.2">
      <c r="A215" s="11">
        <v>337430</v>
      </c>
      <c r="B215" s="10">
        <v>45729</v>
      </c>
      <c r="C215" s="36" t="s">
        <v>126</v>
      </c>
      <c r="D215" s="12">
        <v>17</v>
      </c>
      <c r="E215" s="37" t="s">
        <v>284</v>
      </c>
      <c r="F215" s="11"/>
      <c r="G215" s="11">
        <v>45.97</v>
      </c>
      <c r="H215" s="32">
        <v>5.9898999999999996</v>
      </c>
      <c r="I215" s="32">
        <f>H215*G215</f>
        <v>275.35570299999995</v>
      </c>
      <c r="J215" s="11">
        <v>248207</v>
      </c>
      <c r="K215" s="11"/>
      <c r="L215" s="7"/>
      <c r="M215" s="7"/>
      <c r="N215" s="7"/>
      <c r="O215" s="7"/>
      <c r="P215" s="7"/>
      <c r="Q215" s="7"/>
    </row>
    <row r="216" spans="1:17" x14ac:dyDescent="0.2">
      <c r="A216" s="11" t="s">
        <v>188</v>
      </c>
      <c r="B216" s="10">
        <v>45729</v>
      </c>
      <c r="C216" s="36" t="s">
        <v>42</v>
      </c>
      <c r="D216" s="12">
        <v>122</v>
      </c>
      <c r="E216" s="37" t="s">
        <v>291</v>
      </c>
      <c r="F216" s="11"/>
      <c r="G216" s="11">
        <v>420.02100000000002</v>
      </c>
      <c r="H216" s="32">
        <v>6.29</v>
      </c>
      <c r="I216" s="32">
        <f>H216*G216</f>
        <v>2641.9320900000002</v>
      </c>
      <c r="J216" s="11">
        <v>11925</v>
      </c>
      <c r="K216" s="11"/>
      <c r="L216" s="7"/>
      <c r="M216" s="7"/>
      <c r="N216" s="7"/>
      <c r="O216" s="7"/>
      <c r="P216" s="7"/>
      <c r="Q216" s="7"/>
    </row>
    <row r="217" spans="1:17" ht="12.75" x14ac:dyDescent="0.2">
      <c r="A217" s="11" t="s">
        <v>189</v>
      </c>
      <c r="B217" s="10">
        <v>45729</v>
      </c>
      <c r="C217" s="36" t="s">
        <v>35</v>
      </c>
      <c r="D217" s="12"/>
      <c r="E217" s="11" t="s">
        <v>150</v>
      </c>
      <c r="F217" s="11"/>
      <c r="G217" s="11">
        <v>52.7</v>
      </c>
      <c r="H217" s="32">
        <v>3.19</v>
      </c>
      <c r="I217" s="32">
        <f>H217*G217</f>
        <v>168.113</v>
      </c>
      <c r="J217" s="11">
        <v>35002</v>
      </c>
      <c r="K217" s="11"/>
      <c r="L217" s="7"/>
      <c r="M217" s="7"/>
      <c r="N217" s="7"/>
      <c r="O217" s="7"/>
      <c r="P217" s="7"/>
      <c r="Q217" s="7"/>
    </row>
    <row r="218" spans="1:17" ht="12.75" x14ac:dyDescent="0.2">
      <c r="A218" s="11">
        <v>398573</v>
      </c>
      <c r="B218" s="10">
        <v>45729</v>
      </c>
      <c r="C218" s="36" t="s">
        <v>98</v>
      </c>
      <c r="D218" s="12">
        <v>122</v>
      </c>
      <c r="E218" s="37" t="s">
        <v>291</v>
      </c>
      <c r="F218" s="11"/>
      <c r="G218" s="11">
        <v>162.11000000000001</v>
      </c>
      <c r="H218" s="32">
        <v>6.29</v>
      </c>
      <c r="I218" s="32">
        <f>H218*G218</f>
        <v>1019.6719000000001</v>
      </c>
      <c r="J218" s="11">
        <v>327387</v>
      </c>
      <c r="K218" s="11"/>
      <c r="L218" s="7"/>
      <c r="M218" s="7"/>
      <c r="N218" s="7"/>
      <c r="O218" s="7"/>
      <c r="P218" s="7"/>
      <c r="Q218" s="7"/>
    </row>
    <row r="219" spans="1:17" ht="12.75" x14ac:dyDescent="0.2">
      <c r="A219" s="11">
        <v>465179</v>
      </c>
      <c r="B219" s="10">
        <v>45729</v>
      </c>
      <c r="C219" s="36" t="s">
        <v>44</v>
      </c>
      <c r="D219" s="12">
        <v>122</v>
      </c>
      <c r="E219" s="37" t="s">
        <v>291</v>
      </c>
      <c r="F219" s="11"/>
      <c r="G219" s="11">
        <v>65.33</v>
      </c>
      <c r="H219" s="32">
        <v>6.39</v>
      </c>
      <c r="I219" s="32">
        <f>H219*G219</f>
        <v>417.45869999999996</v>
      </c>
      <c r="J219" s="11"/>
      <c r="K219" s="11"/>
      <c r="L219" s="7"/>
      <c r="M219" s="7"/>
      <c r="N219" s="7"/>
      <c r="O219" s="7"/>
      <c r="P219" s="7"/>
      <c r="Q219" s="7"/>
    </row>
    <row r="220" spans="1:17" ht="12.75" x14ac:dyDescent="0.2">
      <c r="A220" s="11">
        <v>465179</v>
      </c>
      <c r="B220" s="10">
        <v>45729</v>
      </c>
      <c r="C220" s="36" t="s">
        <v>44</v>
      </c>
      <c r="D220" s="12"/>
      <c r="E220" s="11" t="s">
        <v>150</v>
      </c>
      <c r="F220" s="11"/>
      <c r="G220" s="11">
        <v>8.548</v>
      </c>
      <c r="H220" s="32">
        <v>3.49</v>
      </c>
      <c r="I220" s="32">
        <f>H220*G220</f>
        <v>29.832520000000002</v>
      </c>
      <c r="J220" s="11"/>
      <c r="K220" s="11"/>
      <c r="L220" s="7"/>
      <c r="M220" s="7"/>
      <c r="N220" s="7"/>
      <c r="O220" s="7"/>
      <c r="P220" s="7"/>
      <c r="Q220" s="7"/>
    </row>
    <row r="221" spans="1:17" ht="12.75" x14ac:dyDescent="0.2">
      <c r="A221" s="11">
        <v>54093</v>
      </c>
      <c r="B221" s="10">
        <v>45729</v>
      </c>
      <c r="C221" s="36" t="s">
        <v>99</v>
      </c>
      <c r="D221" s="12">
        <v>122</v>
      </c>
      <c r="E221" s="37" t="s">
        <v>291</v>
      </c>
      <c r="F221" s="11"/>
      <c r="G221" s="11">
        <v>111.55</v>
      </c>
      <c r="H221" s="32">
        <v>6.49</v>
      </c>
      <c r="I221" s="32">
        <f>H221*G221</f>
        <v>723.95950000000005</v>
      </c>
      <c r="J221" s="11">
        <v>335726</v>
      </c>
      <c r="K221" s="11"/>
      <c r="L221" s="7"/>
      <c r="M221" s="7"/>
      <c r="N221" s="7"/>
      <c r="O221" s="7"/>
      <c r="P221" s="7"/>
      <c r="Q221" s="7"/>
    </row>
    <row r="222" spans="1:17" ht="12.75" x14ac:dyDescent="0.2">
      <c r="A222" s="11">
        <v>732302</v>
      </c>
      <c r="B222" s="10">
        <v>45730</v>
      </c>
      <c r="C222" s="36" t="s">
        <v>23</v>
      </c>
      <c r="D222" s="12">
        <v>122</v>
      </c>
      <c r="E222" s="37" t="s">
        <v>291</v>
      </c>
      <c r="F222" s="11"/>
      <c r="G222" s="11">
        <v>114.721</v>
      </c>
      <c r="H222" s="32">
        <v>6.29</v>
      </c>
      <c r="I222" s="32">
        <f>H222*G222</f>
        <v>721.59509000000003</v>
      </c>
      <c r="J222" s="11">
        <v>733666</v>
      </c>
      <c r="K222" s="11"/>
      <c r="L222" s="7"/>
      <c r="M222" s="7"/>
      <c r="N222" s="7"/>
      <c r="O222" s="7"/>
      <c r="P222" s="7"/>
      <c r="Q222" s="7"/>
    </row>
    <row r="223" spans="1:17" ht="12.75" x14ac:dyDescent="0.2">
      <c r="A223" s="11">
        <v>82880</v>
      </c>
      <c r="B223" s="10">
        <v>45730</v>
      </c>
      <c r="C223" s="36" t="s">
        <v>25</v>
      </c>
      <c r="D223" s="12">
        <v>122</v>
      </c>
      <c r="E223" s="37" t="s">
        <v>291</v>
      </c>
      <c r="F223" s="11"/>
      <c r="G223" s="11">
        <v>51.97</v>
      </c>
      <c r="H223" s="32">
        <v>6.49</v>
      </c>
      <c r="I223" s="32">
        <f>H223*G223</f>
        <v>337.28530000000001</v>
      </c>
      <c r="J223" s="11">
        <v>503852</v>
      </c>
      <c r="K223" s="11"/>
      <c r="L223" s="7"/>
      <c r="M223" s="7"/>
      <c r="N223" s="7"/>
      <c r="O223" s="7"/>
      <c r="P223" s="7"/>
      <c r="Q223" s="7"/>
    </row>
    <row r="224" spans="1:17" ht="12.75" x14ac:dyDescent="0.2">
      <c r="A224" s="11">
        <v>54640</v>
      </c>
      <c r="B224" s="10">
        <v>45730</v>
      </c>
      <c r="C224" s="36" t="s">
        <v>290</v>
      </c>
      <c r="D224" s="12">
        <v>17</v>
      </c>
      <c r="E224" s="37" t="s">
        <v>284</v>
      </c>
      <c r="F224" s="11"/>
      <c r="G224" s="11">
        <v>51.8</v>
      </c>
      <c r="H224" s="32">
        <v>6.09</v>
      </c>
      <c r="I224" s="32">
        <f>H224*G224</f>
        <v>315.46199999999999</v>
      </c>
      <c r="J224" s="11"/>
      <c r="K224" s="11"/>
      <c r="L224" s="7"/>
      <c r="M224" s="7"/>
      <c r="N224" s="7"/>
      <c r="O224" s="7"/>
      <c r="P224" s="7"/>
      <c r="Q224" s="7"/>
    </row>
    <row r="225" spans="1:17" ht="12.75" x14ac:dyDescent="0.2">
      <c r="A225" s="11">
        <v>85436</v>
      </c>
      <c r="B225" s="10">
        <v>45730</v>
      </c>
      <c r="C225" s="36" t="s">
        <v>27</v>
      </c>
      <c r="D225" s="12">
        <v>122</v>
      </c>
      <c r="E225" s="37" t="s">
        <v>291</v>
      </c>
      <c r="F225" s="11"/>
      <c r="G225" s="11">
        <v>58.45</v>
      </c>
      <c r="H225" s="32">
        <v>6.09</v>
      </c>
      <c r="I225" s="32">
        <f>H225*G225</f>
        <v>355.96050000000002</v>
      </c>
      <c r="J225" s="11">
        <v>93356</v>
      </c>
      <c r="K225" s="11"/>
      <c r="L225" s="7"/>
      <c r="M225" s="7"/>
      <c r="N225" s="7"/>
      <c r="O225" s="7"/>
      <c r="P225" s="7"/>
      <c r="Q225" s="7"/>
    </row>
    <row r="226" spans="1:17" ht="12.75" x14ac:dyDescent="0.2">
      <c r="A226" s="11">
        <v>85446</v>
      </c>
      <c r="B226" s="10">
        <v>45730</v>
      </c>
      <c r="C226" s="36" t="s">
        <v>27</v>
      </c>
      <c r="D226" s="12"/>
      <c r="E226" s="11" t="s">
        <v>150</v>
      </c>
      <c r="F226" s="11"/>
      <c r="G226" s="11">
        <v>10.8</v>
      </c>
      <c r="H226" s="32">
        <v>3.19</v>
      </c>
      <c r="I226" s="32">
        <f>H226*G226</f>
        <v>34.451999999999998</v>
      </c>
      <c r="J226" s="11">
        <v>93356</v>
      </c>
      <c r="K226" s="11"/>
      <c r="L226" s="7"/>
      <c r="M226" s="7"/>
      <c r="N226" s="7"/>
      <c r="O226" s="7"/>
      <c r="P226" s="7"/>
      <c r="Q226" s="7"/>
    </row>
    <row r="227" spans="1:17" ht="12.75" x14ac:dyDescent="0.2">
      <c r="A227" s="11">
        <v>466537</v>
      </c>
      <c r="B227" s="10">
        <v>45730</v>
      </c>
      <c r="C227" s="36" t="s">
        <v>85</v>
      </c>
      <c r="D227" s="12">
        <v>122</v>
      </c>
      <c r="E227" s="37" t="s">
        <v>291</v>
      </c>
      <c r="F227" s="11"/>
      <c r="G227" s="11">
        <v>76.930000000000007</v>
      </c>
      <c r="H227" s="32">
        <v>6.39</v>
      </c>
      <c r="I227" s="32">
        <f>H227*G227</f>
        <v>491.58270000000005</v>
      </c>
      <c r="J227" s="11">
        <v>396319</v>
      </c>
      <c r="K227" s="11"/>
      <c r="L227" s="7"/>
      <c r="M227" s="7"/>
      <c r="N227" s="7"/>
      <c r="O227" s="7"/>
      <c r="P227" s="7"/>
      <c r="Q227" s="7"/>
    </row>
    <row r="228" spans="1:17" ht="12.75" x14ac:dyDescent="0.2">
      <c r="A228" s="11">
        <v>337635</v>
      </c>
      <c r="B228" s="10">
        <v>45730</v>
      </c>
      <c r="C228" s="12" t="s">
        <v>282</v>
      </c>
      <c r="D228" s="12"/>
      <c r="E228" s="11" t="s">
        <v>150</v>
      </c>
      <c r="F228" s="11"/>
      <c r="G228" s="11">
        <v>33.380000000000003</v>
      </c>
      <c r="H228" s="32">
        <v>3.33</v>
      </c>
      <c r="I228" s="32">
        <f>H228*G228</f>
        <v>111.15540000000001</v>
      </c>
      <c r="J228" s="11">
        <v>7531</v>
      </c>
      <c r="K228" s="11"/>
      <c r="L228" s="7"/>
      <c r="M228" s="7"/>
      <c r="N228" s="7"/>
      <c r="O228" s="7"/>
      <c r="P228" s="7"/>
      <c r="Q228" s="7"/>
    </row>
    <row r="229" spans="1:17" ht="12.75" x14ac:dyDescent="0.2">
      <c r="A229" s="11">
        <v>338004</v>
      </c>
      <c r="B229" s="10">
        <v>45731</v>
      </c>
      <c r="C229" s="36" t="s">
        <v>126</v>
      </c>
      <c r="D229" s="12">
        <v>17</v>
      </c>
      <c r="E229" s="37" t="s">
        <v>284</v>
      </c>
      <c r="F229" s="11"/>
      <c r="G229" s="11">
        <v>15.89</v>
      </c>
      <c r="H229" s="32">
        <v>5.9898999999999996</v>
      </c>
      <c r="I229" s="32">
        <f>H229*G229</f>
        <v>95.179510999999991</v>
      </c>
      <c r="J229" s="11">
        <v>248382</v>
      </c>
      <c r="K229" s="11"/>
      <c r="L229" s="7"/>
      <c r="M229" s="7"/>
      <c r="N229" s="7"/>
      <c r="O229" s="7"/>
      <c r="P229" s="7"/>
      <c r="Q229" s="7"/>
    </row>
    <row r="230" spans="1:17" ht="12.75" x14ac:dyDescent="0.2">
      <c r="A230" s="11">
        <v>499661</v>
      </c>
      <c r="B230" s="10">
        <v>45731</v>
      </c>
      <c r="C230" s="36" t="s">
        <v>46</v>
      </c>
      <c r="D230" s="12"/>
      <c r="E230" s="11" t="s">
        <v>150</v>
      </c>
      <c r="F230" s="11"/>
      <c r="G230" s="11">
        <v>99.9</v>
      </c>
      <c r="H230" s="32">
        <v>4</v>
      </c>
      <c r="I230" s="32">
        <f>H230*G230</f>
        <v>399.6</v>
      </c>
      <c r="J230" s="11">
        <v>68075</v>
      </c>
      <c r="K230" s="11"/>
      <c r="L230" s="7"/>
      <c r="M230" s="7"/>
      <c r="N230" s="7"/>
      <c r="O230" s="7"/>
      <c r="P230" s="7"/>
      <c r="Q230" s="7"/>
    </row>
    <row r="231" spans="1:17" ht="12.75" x14ac:dyDescent="0.2">
      <c r="A231" s="11">
        <v>565065</v>
      </c>
      <c r="B231" s="10">
        <v>45732</v>
      </c>
      <c r="C231" s="12" t="s">
        <v>33</v>
      </c>
      <c r="D231" s="12">
        <v>122</v>
      </c>
      <c r="E231" s="37" t="s">
        <v>291</v>
      </c>
      <c r="F231" s="11"/>
      <c r="G231" s="11">
        <v>401.92</v>
      </c>
      <c r="H231" s="32">
        <v>6.19</v>
      </c>
      <c r="I231" s="32">
        <f>H231*G231</f>
        <v>2487.8848000000003</v>
      </c>
      <c r="J231" s="11">
        <v>1045893</v>
      </c>
      <c r="K231" s="11"/>
      <c r="L231" s="7"/>
      <c r="M231" s="7"/>
      <c r="N231" s="7"/>
      <c r="O231" s="7"/>
      <c r="P231" s="7"/>
      <c r="Q231" s="7"/>
    </row>
    <row r="232" spans="1:17" ht="12.75" x14ac:dyDescent="0.2">
      <c r="A232" s="11">
        <v>65977</v>
      </c>
      <c r="B232" s="10">
        <v>45732</v>
      </c>
      <c r="C232" s="36" t="s">
        <v>18</v>
      </c>
      <c r="D232" s="12">
        <v>122</v>
      </c>
      <c r="E232" s="37" t="s">
        <v>291</v>
      </c>
      <c r="F232" s="11"/>
      <c r="G232" s="11">
        <v>167.011</v>
      </c>
      <c r="H232" s="32">
        <v>6.67</v>
      </c>
      <c r="I232" s="32">
        <f>H232*G232</f>
        <v>1113.9633699999999</v>
      </c>
      <c r="J232" s="11">
        <v>820272</v>
      </c>
      <c r="K232" s="11"/>
      <c r="L232" s="7"/>
      <c r="M232" s="7"/>
      <c r="N232" s="7"/>
      <c r="O232" s="7"/>
      <c r="P232" s="7"/>
      <c r="Q232" s="7"/>
    </row>
    <row r="233" spans="1:17" ht="12.75" x14ac:dyDescent="0.2">
      <c r="A233" s="11">
        <v>492305</v>
      </c>
      <c r="B233" s="10">
        <v>45732</v>
      </c>
      <c r="C233" s="12" t="s">
        <v>118</v>
      </c>
      <c r="D233" s="12">
        <v>17</v>
      </c>
      <c r="E233" s="37" t="s">
        <v>284</v>
      </c>
      <c r="F233" s="11"/>
      <c r="G233" s="11">
        <v>17.78</v>
      </c>
      <c r="H233" s="32">
        <v>6.19</v>
      </c>
      <c r="I233" s="32">
        <f>H233*G233</f>
        <v>110.05820000000001</v>
      </c>
      <c r="J233" s="11"/>
      <c r="K233" s="11"/>
      <c r="L233" s="7"/>
      <c r="M233" s="7"/>
      <c r="N233" s="7"/>
      <c r="O233" s="7"/>
      <c r="P233" s="7"/>
      <c r="Q233" s="7"/>
    </row>
    <row r="234" spans="1:17" ht="12.75" x14ac:dyDescent="0.2">
      <c r="A234" s="11">
        <v>338571</v>
      </c>
      <c r="B234" s="10">
        <v>45733</v>
      </c>
      <c r="C234" s="36" t="s">
        <v>52</v>
      </c>
      <c r="D234" s="12"/>
      <c r="E234" s="11" t="s">
        <v>150</v>
      </c>
      <c r="F234" s="11"/>
      <c r="G234" s="11">
        <v>29.004000000000001</v>
      </c>
      <c r="H234" s="32">
        <v>3.3298000000000001</v>
      </c>
      <c r="I234" s="32">
        <f>H234*G234</f>
        <v>96.577519200000012</v>
      </c>
      <c r="J234" s="11">
        <v>95189</v>
      </c>
      <c r="K234" s="11"/>
      <c r="L234" s="7"/>
      <c r="M234" s="7"/>
      <c r="N234" s="7"/>
      <c r="O234" s="7"/>
      <c r="P234" s="7"/>
      <c r="Q234" s="7"/>
    </row>
    <row r="235" spans="1:17" ht="12.75" x14ac:dyDescent="0.2">
      <c r="A235" s="11">
        <v>468531</v>
      </c>
      <c r="B235" s="10">
        <v>45733</v>
      </c>
      <c r="C235" s="36" t="s">
        <v>96</v>
      </c>
      <c r="D235" s="12">
        <v>122</v>
      </c>
      <c r="E235" s="37" t="s">
        <v>291</v>
      </c>
      <c r="F235" s="11"/>
      <c r="G235" s="11">
        <v>674.56</v>
      </c>
      <c r="H235" s="32">
        <v>6.39</v>
      </c>
      <c r="I235" s="32">
        <f>H235*G235</f>
        <v>4310.4383999999991</v>
      </c>
      <c r="J235" s="11">
        <v>208077</v>
      </c>
      <c r="K235" s="11"/>
      <c r="L235" s="7"/>
      <c r="M235" s="7"/>
      <c r="N235" s="7"/>
      <c r="O235" s="7"/>
      <c r="P235" s="7"/>
      <c r="Q235" s="7"/>
    </row>
    <row r="236" spans="1:17" ht="12.75" x14ac:dyDescent="0.2">
      <c r="A236" s="11">
        <v>468531</v>
      </c>
      <c r="B236" s="10">
        <v>45733</v>
      </c>
      <c r="C236" s="36" t="s">
        <v>96</v>
      </c>
      <c r="D236" s="12"/>
      <c r="E236" s="11" t="s">
        <v>150</v>
      </c>
      <c r="F236" s="11"/>
      <c r="G236" s="11">
        <v>40.18</v>
      </c>
      <c r="H236" s="32">
        <v>3.49</v>
      </c>
      <c r="I236" s="32">
        <f>H236*G236</f>
        <v>140.22820000000002</v>
      </c>
      <c r="J236" s="11">
        <v>208077</v>
      </c>
      <c r="K236" s="11"/>
      <c r="L236" s="7"/>
      <c r="M236" s="7"/>
      <c r="N236" s="7"/>
      <c r="O236" s="7"/>
      <c r="P236" s="7"/>
      <c r="Q236" s="7"/>
    </row>
    <row r="237" spans="1:17" ht="12.75" x14ac:dyDescent="0.2">
      <c r="A237" s="11">
        <v>468225</v>
      </c>
      <c r="B237" s="10">
        <v>45733</v>
      </c>
      <c r="C237" s="36" t="s">
        <v>91</v>
      </c>
      <c r="D237" s="12">
        <v>122</v>
      </c>
      <c r="E237" s="37" t="s">
        <v>291</v>
      </c>
      <c r="F237" s="11"/>
      <c r="G237" s="11">
        <v>128.16999999999999</v>
      </c>
      <c r="H237" s="32">
        <v>6.39</v>
      </c>
      <c r="I237" s="32">
        <f>H237*G237</f>
        <v>819.0062999999999</v>
      </c>
      <c r="J237" s="11">
        <v>432356</v>
      </c>
      <c r="K237" s="11"/>
      <c r="L237" s="7"/>
      <c r="M237" s="7"/>
      <c r="N237" s="7"/>
      <c r="O237" s="7"/>
      <c r="P237" s="7"/>
      <c r="Q237" s="7"/>
    </row>
    <row r="238" spans="1:17" ht="12.75" x14ac:dyDescent="0.2">
      <c r="A238" s="11">
        <v>452222</v>
      </c>
      <c r="B238" s="10">
        <v>45733</v>
      </c>
      <c r="C238" s="36" t="s">
        <v>46</v>
      </c>
      <c r="D238" s="12">
        <v>122</v>
      </c>
      <c r="E238" s="37" t="s">
        <v>291</v>
      </c>
      <c r="F238" s="11"/>
      <c r="G238" s="11">
        <v>713</v>
      </c>
      <c r="H238" s="32">
        <v>6.19</v>
      </c>
      <c r="I238" s="32">
        <f>H238*G238</f>
        <v>4413.47</v>
      </c>
      <c r="J238" s="11">
        <v>68647</v>
      </c>
      <c r="K238" s="11"/>
      <c r="L238" s="7"/>
      <c r="M238" s="7"/>
      <c r="N238" s="7"/>
      <c r="O238" s="7"/>
      <c r="P238" s="7"/>
      <c r="Q238" s="7"/>
    </row>
    <row r="239" spans="1:17" ht="12.75" x14ac:dyDescent="0.2">
      <c r="A239" s="11">
        <v>110532</v>
      </c>
      <c r="B239" s="10">
        <v>45733</v>
      </c>
      <c r="C239" s="12" t="s">
        <v>118</v>
      </c>
      <c r="D239" s="12">
        <v>17</v>
      </c>
      <c r="E239" s="37" t="s">
        <v>284</v>
      </c>
      <c r="F239" s="11"/>
      <c r="G239" s="11">
        <v>39.69</v>
      </c>
      <c r="H239" s="32">
        <v>5.99</v>
      </c>
      <c r="I239" s="32">
        <f>H239*G239</f>
        <v>237.7431</v>
      </c>
      <c r="J239" s="11">
        <v>208120</v>
      </c>
      <c r="K239" s="11"/>
      <c r="L239" s="7"/>
      <c r="M239" s="7"/>
      <c r="N239" s="7"/>
      <c r="O239" s="7"/>
      <c r="P239" s="7"/>
      <c r="Q239" s="7"/>
    </row>
    <row r="240" spans="1:17" ht="12.75" x14ac:dyDescent="0.2">
      <c r="A240" s="11" t="s">
        <v>190</v>
      </c>
      <c r="B240" s="10">
        <v>45733</v>
      </c>
      <c r="C240" s="36" t="s">
        <v>25</v>
      </c>
      <c r="D240" s="12">
        <v>122</v>
      </c>
      <c r="E240" s="37" t="s">
        <v>291</v>
      </c>
      <c r="F240" s="11"/>
      <c r="G240" s="11">
        <v>24.15</v>
      </c>
      <c r="H240" s="32">
        <v>6.29</v>
      </c>
      <c r="I240" s="32">
        <f>H240*G240</f>
        <v>151.90349999999998</v>
      </c>
      <c r="J240" s="11">
        <v>504038</v>
      </c>
      <c r="K240" s="11"/>
      <c r="L240" s="7"/>
      <c r="M240" s="7"/>
      <c r="N240" s="7"/>
      <c r="O240" s="7"/>
      <c r="P240" s="7"/>
      <c r="Q240" s="7"/>
    </row>
    <row r="241" spans="1:17" ht="12.75" x14ac:dyDescent="0.2">
      <c r="A241" s="11" t="s">
        <v>191</v>
      </c>
      <c r="B241" s="10">
        <v>45733</v>
      </c>
      <c r="C241" s="36" t="s">
        <v>98</v>
      </c>
      <c r="D241" s="12">
        <v>122</v>
      </c>
      <c r="E241" s="37" t="s">
        <v>291</v>
      </c>
      <c r="F241" s="11"/>
      <c r="G241" s="11">
        <v>133.571</v>
      </c>
      <c r="H241" s="32">
        <v>6.29</v>
      </c>
      <c r="I241" s="32">
        <f>H241*G241</f>
        <v>840.16159000000005</v>
      </c>
      <c r="J241" s="11">
        <v>327940</v>
      </c>
      <c r="K241" s="11"/>
      <c r="L241" s="7"/>
      <c r="M241" s="7"/>
      <c r="N241" s="7"/>
      <c r="O241" s="7"/>
      <c r="P241" s="7"/>
      <c r="Q241" s="7"/>
    </row>
    <row r="242" spans="1:17" ht="12.75" x14ac:dyDescent="0.2">
      <c r="A242" s="11" t="s">
        <v>192</v>
      </c>
      <c r="B242" s="10">
        <v>45733</v>
      </c>
      <c r="C242" s="36" t="s">
        <v>98</v>
      </c>
      <c r="D242" s="12"/>
      <c r="E242" s="11" t="s">
        <v>150</v>
      </c>
      <c r="F242" s="11"/>
      <c r="G242" s="11">
        <v>18.471</v>
      </c>
      <c r="H242" s="32">
        <v>3.19</v>
      </c>
      <c r="I242" s="32">
        <f>H242*G242</f>
        <v>58.922489999999996</v>
      </c>
      <c r="J242" s="11">
        <v>327940</v>
      </c>
      <c r="K242" s="11"/>
      <c r="L242" s="7"/>
      <c r="M242" s="7"/>
      <c r="N242" s="7"/>
      <c r="O242" s="7"/>
      <c r="P242" s="7"/>
      <c r="Q242" s="7"/>
    </row>
    <row r="243" spans="1:17" ht="12.75" x14ac:dyDescent="0.2">
      <c r="A243" s="11">
        <v>587655</v>
      </c>
      <c r="B243" s="10">
        <v>45733</v>
      </c>
      <c r="C243" s="12" t="s">
        <v>164</v>
      </c>
      <c r="D243" s="12">
        <v>122</v>
      </c>
      <c r="E243" s="37" t="s">
        <v>291</v>
      </c>
      <c r="F243" s="11"/>
      <c r="G243" s="11">
        <v>171.01</v>
      </c>
      <c r="H243" s="32">
        <v>6.29</v>
      </c>
      <c r="I243" s="32">
        <f>H243*G243</f>
        <v>1075.6529</v>
      </c>
      <c r="J243" s="11">
        <v>766842</v>
      </c>
      <c r="K243" s="11"/>
      <c r="L243" s="7"/>
      <c r="M243" s="7"/>
      <c r="N243" s="7"/>
      <c r="O243" s="7"/>
      <c r="P243" s="7"/>
      <c r="Q243" s="7"/>
    </row>
    <row r="244" spans="1:17" ht="12.75" x14ac:dyDescent="0.2">
      <c r="A244" s="11">
        <v>295</v>
      </c>
      <c r="B244" s="10">
        <v>45733</v>
      </c>
      <c r="C244" s="36" t="s">
        <v>23</v>
      </c>
      <c r="D244" s="12">
        <v>122</v>
      </c>
      <c r="E244" s="37" t="s">
        <v>291</v>
      </c>
      <c r="F244" s="11"/>
      <c r="G244" s="11">
        <v>107.27</v>
      </c>
      <c r="H244" s="32">
        <v>6.14</v>
      </c>
      <c r="I244" s="32">
        <f>H244*G244</f>
        <v>658.63779999999997</v>
      </c>
      <c r="J244" s="11">
        <v>734129</v>
      </c>
      <c r="K244" s="11"/>
      <c r="L244" s="7"/>
      <c r="M244" s="7"/>
      <c r="N244" s="7"/>
      <c r="O244" s="7"/>
      <c r="P244" s="7"/>
      <c r="Q244" s="7"/>
    </row>
    <row r="245" spans="1:17" ht="12.75" x14ac:dyDescent="0.2">
      <c r="A245" s="11">
        <v>94637</v>
      </c>
      <c r="B245" s="10">
        <v>45733</v>
      </c>
      <c r="C245" s="12" t="s">
        <v>118</v>
      </c>
      <c r="D245" s="12">
        <v>17</v>
      </c>
      <c r="E245" s="37" t="s">
        <v>284</v>
      </c>
      <c r="F245" s="11"/>
      <c r="G245" s="11">
        <v>26.85</v>
      </c>
      <c r="H245" s="32">
        <v>5.99</v>
      </c>
      <c r="I245" s="32">
        <f>H245*G245</f>
        <v>160.83150000000001</v>
      </c>
      <c r="J245" s="11">
        <v>207611</v>
      </c>
      <c r="K245" s="11"/>
      <c r="L245" s="7"/>
      <c r="M245" s="7"/>
      <c r="N245" s="7"/>
      <c r="O245" s="7"/>
      <c r="P245" s="7"/>
      <c r="Q245" s="7"/>
    </row>
    <row r="246" spans="1:17" ht="12.75" x14ac:dyDescent="0.2">
      <c r="A246" s="11">
        <v>949914</v>
      </c>
      <c r="B246" s="10">
        <v>45733</v>
      </c>
      <c r="C246" s="12" t="s">
        <v>30</v>
      </c>
      <c r="D246" s="12">
        <v>122</v>
      </c>
      <c r="E246" s="37" t="s">
        <v>291</v>
      </c>
      <c r="F246" s="11"/>
      <c r="G246" s="11">
        <v>22.13</v>
      </c>
      <c r="H246" s="32">
        <v>6.69</v>
      </c>
      <c r="I246" s="32">
        <f>H246*G246</f>
        <v>148.0497</v>
      </c>
      <c r="J246" s="11">
        <v>237661</v>
      </c>
      <c r="K246" s="11"/>
      <c r="L246" s="7"/>
      <c r="M246" s="7"/>
      <c r="N246" s="7"/>
      <c r="O246" s="7"/>
      <c r="P246" s="7"/>
      <c r="Q246" s="7"/>
    </row>
    <row r="247" spans="1:17" ht="12.75" x14ac:dyDescent="0.2">
      <c r="A247" s="11">
        <v>99406</v>
      </c>
      <c r="B247" s="10">
        <v>45733</v>
      </c>
      <c r="C247" s="36" t="s">
        <v>27</v>
      </c>
      <c r="D247" s="12">
        <v>122</v>
      </c>
      <c r="E247" s="37" t="s">
        <v>291</v>
      </c>
      <c r="F247" s="11"/>
      <c r="G247" s="11">
        <v>62.6</v>
      </c>
      <c r="H247" s="32">
        <v>6.45</v>
      </c>
      <c r="I247" s="32">
        <f>H247*G247</f>
        <v>403.77000000000004</v>
      </c>
      <c r="J247" s="11">
        <v>94209</v>
      </c>
      <c r="K247" s="11"/>
      <c r="L247" s="7"/>
      <c r="M247" s="7"/>
      <c r="N247" s="7"/>
      <c r="O247" s="7"/>
      <c r="P247" s="7"/>
      <c r="Q247" s="7"/>
    </row>
    <row r="248" spans="1:17" ht="12.75" x14ac:dyDescent="0.2">
      <c r="A248" s="11">
        <v>100672</v>
      </c>
      <c r="B248" s="10">
        <v>45733</v>
      </c>
      <c r="C248" s="36" t="s">
        <v>287</v>
      </c>
      <c r="D248" s="12">
        <v>122</v>
      </c>
      <c r="E248" s="37" t="s">
        <v>291</v>
      </c>
      <c r="F248" s="11"/>
      <c r="G248" s="11">
        <v>250</v>
      </c>
      <c r="H248" s="32">
        <v>6.29</v>
      </c>
      <c r="I248" s="32">
        <f>H248*G248</f>
        <v>1572.5</v>
      </c>
      <c r="J248" s="11">
        <v>10145</v>
      </c>
      <c r="K248" s="11"/>
      <c r="L248" s="7"/>
      <c r="M248" s="7"/>
      <c r="N248" s="7"/>
      <c r="O248" s="7"/>
      <c r="P248" s="7"/>
      <c r="Q248" s="7"/>
    </row>
    <row r="249" spans="1:17" ht="12.75" x14ac:dyDescent="0.2">
      <c r="A249" s="11" t="s">
        <v>193</v>
      </c>
      <c r="B249" s="10">
        <v>45734</v>
      </c>
      <c r="C249" s="36" t="s">
        <v>46</v>
      </c>
      <c r="D249" s="12">
        <v>122</v>
      </c>
      <c r="E249" s="37" t="s">
        <v>291</v>
      </c>
      <c r="F249" s="11"/>
      <c r="G249" s="11">
        <v>739.00300000000004</v>
      </c>
      <c r="H249" s="32">
        <v>5.99</v>
      </c>
      <c r="I249" s="32">
        <f>H249*G249</f>
        <v>4426.6279700000005</v>
      </c>
      <c r="J249" s="11">
        <v>69641</v>
      </c>
      <c r="K249" s="11"/>
      <c r="L249" s="7"/>
      <c r="M249" s="7"/>
      <c r="N249" s="7"/>
      <c r="O249" s="7"/>
      <c r="P249" s="7"/>
      <c r="Q249" s="7"/>
    </row>
    <row r="250" spans="1:17" ht="12.75" x14ac:dyDescent="0.2">
      <c r="A250" s="11">
        <v>91370</v>
      </c>
      <c r="B250" s="10">
        <v>45734</v>
      </c>
      <c r="C250" s="36" t="s">
        <v>46</v>
      </c>
      <c r="D250" s="12"/>
      <c r="E250" s="11" t="s">
        <v>150</v>
      </c>
      <c r="F250" s="11"/>
      <c r="G250" s="11">
        <v>58.125</v>
      </c>
      <c r="H250" s="32">
        <v>3.19</v>
      </c>
      <c r="I250" s="32">
        <f>H250*G250</f>
        <v>185.41874999999999</v>
      </c>
      <c r="J250" s="11">
        <v>69641</v>
      </c>
      <c r="K250" s="11"/>
      <c r="L250" s="7"/>
      <c r="M250" s="7"/>
      <c r="N250" s="7"/>
      <c r="O250" s="7"/>
      <c r="P250" s="7"/>
      <c r="Q250" s="7"/>
    </row>
    <row r="251" spans="1:17" ht="12.75" x14ac:dyDescent="0.2">
      <c r="A251" s="11" t="s">
        <v>194</v>
      </c>
      <c r="B251" s="10">
        <v>45734</v>
      </c>
      <c r="C251" s="12" t="s">
        <v>30</v>
      </c>
      <c r="D251" s="12">
        <v>122</v>
      </c>
      <c r="E251" s="37" t="s">
        <v>291</v>
      </c>
      <c r="F251" s="11"/>
      <c r="G251" s="11">
        <v>48.91</v>
      </c>
      <c r="H251" s="32">
        <v>6.19</v>
      </c>
      <c r="I251" s="32">
        <f>H251*G251</f>
        <v>302.75290000000001</v>
      </c>
      <c r="J251" s="11">
        <v>238270</v>
      </c>
      <c r="K251" s="11"/>
      <c r="L251" s="7"/>
      <c r="M251" s="7"/>
      <c r="N251" s="7"/>
      <c r="O251" s="7"/>
      <c r="P251" s="7"/>
      <c r="Q251" s="7"/>
    </row>
    <row r="252" spans="1:17" x14ac:dyDescent="0.2">
      <c r="A252" s="11">
        <v>427967</v>
      </c>
      <c r="B252" s="10">
        <v>45734</v>
      </c>
      <c r="C252" s="36" t="s">
        <v>126</v>
      </c>
      <c r="D252" s="12">
        <v>17</v>
      </c>
      <c r="E252" s="37" t="s">
        <v>284</v>
      </c>
      <c r="F252" s="11"/>
      <c r="G252" s="11">
        <v>44.238</v>
      </c>
      <c r="H252" s="32">
        <v>5.99</v>
      </c>
      <c r="I252" s="32">
        <f>H252*G252</f>
        <v>264.98561999999998</v>
      </c>
      <c r="J252" s="11">
        <v>249152</v>
      </c>
      <c r="K252" s="11"/>
      <c r="L252" s="7"/>
      <c r="M252" s="7"/>
      <c r="N252" s="7"/>
      <c r="O252" s="7"/>
      <c r="P252" s="7"/>
      <c r="Q252" s="7"/>
    </row>
    <row r="253" spans="1:17" ht="12.75" x14ac:dyDescent="0.2">
      <c r="A253" s="11">
        <v>427991</v>
      </c>
      <c r="B253" s="10">
        <v>45734</v>
      </c>
      <c r="C253" s="12" t="s">
        <v>164</v>
      </c>
      <c r="D253" s="12"/>
      <c r="E253" s="11" t="s">
        <v>150</v>
      </c>
      <c r="F253" s="11"/>
      <c r="G253" s="11">
        <v>21.402000000000001</v>
      </c>
      <c r="H253" s="32">
        <v>3.19</v>
      </c>
      <c r="I253" s="32">
        <f>H253*G253</f>
        <v>68.272379999999998</v>
      </c>
      <c r="J253" s="11">
        <v>764173</v>
      </c>
      <c r="K253" s="11"/>
      <c r="L253" s="7"/>
      <c r="M253" s="7"/>
      <c r="N253" s="7"/>
      <c r="O253" s="7"/>
      <c r="P253" s="7"/>
      <c r="Q253" s="7"/>
    </row>
    <row r="254" spans="1:17" ht="12.75" x14ac:dyDescent="0.2">
      <c r="A254" s="11">
        <v>427991</v>
      </c>
      <c r="B254" s="10">
        <v>45734</v>
      </c>
      <c r="C254" s="12" t="s">
        <v>164</v>
      </c>
      <c r="D254" s="12">
        <v>122</v>
      </c>
      <c r="E254" s="37" t="s">
        <v>291</v>
      </c>
      <c r="F254" s="11"/>
      <c r="G254" s="11">
        <v>89.74</v>
      </c>
      <c r="H254" s="32">
        <v>6.14</v>
      </c>
      <c r="I254" s="32">
        <f>H254*G254</f>
        <v>551.00359999999989</v>
      </c>
      <c r="J254" s="11">
        <v>764173</v>
      </c>
      <c r="K254" s="11"/>
      <c r="L254" s="7"/>
      <c r="M254" s="7"/>
      <c r="N254" s="7"/>
      <c r="O254" s="7"/>
      <c r="P254" s="7"/>
      <c r="Q254" s="7"/>
    </row>
    <row r="255" spans="1:17" ht="12.75" x14ac:dyDescent="0.2">
      <c r="A255" s="11">
        <v>469052</v>
      </c>
      <c r="B255" s="10">
        <v>45734</v>
      </c>
      <c r="C255" s="12" t="s">
        <v>286</v>
      </c>
      <c r="D255" s="12">
        <v>122</v>
      </c>
      <c r="E255" s="37" t="s">
        <v>291</v>
      </c>
      <c r="F255" s="11"/>
      <c r="G255" s="11">
        <v>73.709999999999994</v>
      </c>
      <c r="H255" s="32">
        <v>6.39</v>
      </c>
      <c r="I255" s="32">
        <f>H255*G255</f>
        <v>471.00689999999992</v>
      </c>
      <c r="J255" s="11">
        <v>142752</v>
      </c>
      <c r="K255" s="11"/>
      <c r="L255" s="7"/>
      <c r="M255" s="7"/>
      <c r="N255" s="7"/>
      <c r="O255" s="7"/>
      <c r="P255" s="7"/>
      <c r="Q255" s="7"/>
    </row>
    <row r="256" spans="1:17" ht="12.75" x14ac:dyDescent="0.2">
      <c r="A256" s="11">
        <v>469239</v>
      </c>
      <c r="B256" s="10">
        <v>45734</v>
      </c>
      <c r="C256" s="36" t="s">
        <v>26</v>
      </c>
      <c r="D256" s="12"/>
      <c r="E256" s="11" t="s">
        <v>150</v>
      </c>
      <c r="F256" s="11"/>
      <c r="G256" s="11">
        <v>22.658999999999999</v>
      </c>
      <c r="H256" s="32">
        <v>3.49</v>
      </c>
      <c r="I256" s="32">
        <f>H256*G256</f>
        <v>79.079909999999998</v>
      </c>
      <c r="J256" s="11">
        <v>438571</v>
      </c>
      <c r="K256" s="11"/>
      <c r="L256" s="7"/>
      <c r="M256" s="7"/>
      <c r="N256" s="7"/>
      <c r="O256" s="7"/>
      <c r="P256" s="7"/>
      <c r="Q256" s="7"/>
    </row>
    <row r="257" spans="1:17" ht="12.75" x14ac:dyDescent="0.2">
      <c r="A257" s="11">
        <v>338821</v>
      </c>
      <c r="B257" s="10">
        <v>45734</v>
      </c>
      <c r="C257" s="36" t="s">
        <v>44</v>
      </c>
      <c r="D257" s="12">
        <v>122</v>
      </c>
      <c r="E257" s="37" t="s">
        <v>291</v>
      </c>
      <c r="F257" s="11"/>
      <c r="G257" s="11">
        <v>40.503999999999998</v>
      </c>
      <c r="H257" s="32">
        <v>6.1245000000000003</v>
      </c>
      <c r="I257" s="32">
        <f>H257*G257</f>
        <v>248.06674799999999</v>
      </c>
      <c r="J257" s="11">
        <v>66282</v>
      </c>
      <c r="K257" s="11"/>
      <c r="L257" s="7"/>
      <c r="M257" s="7"/>
      <c r="N257" s="7"/>
      <c r="O257" s="7"/>
      <c r="P257" s="7"/>
      <c r="Q257" s="7"/>
    </row>
    <row r="258" spans="1:17" ht="12.75" x14ac:dyDescent="0.2">
      <c r="A258" s="11">
        <v>469911</v>
      </c>
      <c r="B258" s="10">
        <v>45735</v>
      </c>
      <c r="C258" s="36" t="s">
        <v>103</v>
      </c>
      <c r="D258" s="12">
        <v>122</v>
      </c>
      <c r="E258" s="37" t="s">
        <v>291</v>
      </c>
      <c r="F258" s="11"/>
      <c r="G258" s="11">
        <v>111.62</v>
      </c>
      <c r="H258" s="32">
        <v>6.39</v>
      </c>
      <c r="I258" s="32">
        <f>H258*G258</f>
        <v>713.2518</v>
      </c>
      <c r="J258" s="11">
        <v>357066</v>
      </c>
      <c r="K258" s="11"/>
      <c r="L258" s="7"/>
      <c r="M258" s="7"/>
      <c r="N258" s="7"/>
      <c r="O258" s="7"/>
      <c r="P258" s="7"/>
      <c r="Q258" s="7"/>
    </row>
    <row r="259" spans="1:17" ht="12.75" x14ac:dyDescent="0.2">
      <c r="A259" s="11" t="s">
        <v>195</v>
      </c>
      <c r="B259" s="10">
        <v>45735</v>
      </c>
      <c r="C259" s="36" t="s">
        <v>34</v>
      </c>
      <c r="D259" s="12"/>
      <c r="E259" s="11" t="s">
        <v>150</v>
      </c>
      <c r="F259" s="11"/>
      <c r="G259" s="11">
        <v>22</v>
      </c>
      <c r="H259" s="32">
        <v>3.19</v>
      </c>
      <c r="I259" s="32">
        <f>H259*G259</f>
        <v>70.179999999999993</v>
      </c>
      <c r="J259" s="11">
        <v>21993</v>
      </c>
      <c r="K259" s="11"/>
      <c r="L259" s="7"/>
      <c r="M259" s="7"/>
      <c r="N259" s="7"/>
      <c r="O259" s="7"/>
      <c r="P259" s="7"/>
      <c r="Q259" s="7"/>
    </row>
    <row r="260" spans="1:17" ht="12.75" x14ac:dyDescent="0.2">
      <c r="A260" s="11">
        <v>402181</v>
      </c>
      <c r="B260" s="10">
        <v>45735</v>
      </c>
      <c r="C260" s="36" t="s">
        <v>98</v>
      </c>
      <c r="D260" s="12">
        <v>122</v>
      </c>
      <c r="E260" s="37" t="s">
        <v>291</v>
      </c>
      <c r="F260" s="11"/>
      <c r="G260" s="11">
        <v>120</v>
      </c>
      <c r="H260" s="32">
        <v>6.19</v>
      </c>
      <c r="I260" s="32">
        <f>H260*G260</f>
        <v>742.80000000000007</v>
      </c>
      <c r="J260" s="11">
        <v>328519</v>
      </c>
      <c r="K260" s="11"/>
      <c r="L260" s="7"/>
      <c r="M260" s="7"/>
      <c r="N260" s="7"/>
      <c r="O260" s="7"/>
      <c r="P260" s="7"/>
      <c r="Q260" s="7"/>
    </row>
    <row r="261" spans="1:17" ht="12.75" x14ac:dyDescent="0.2">
      <c r="A261" s="11">
        <v>109378</v>
      </c>
      <c r="B261" s="10">
        <v>45735</v>
      </c>
      <c r="C261" s="36" t="s">
        <v>46</v>
      </c>
      <c r="D261" s="12">
        <v>122</v>
      </c>
      <c r="E261" s="37" t="s">
        <v>291</v>
      </c>
      <c r="F261" s="11"/>
      <c r="G261" s="11">
        <v>210.12</v>
      </c>
      <c r="H261" s="32">
        <v>6.29</v>
      </c>
      <c r="I261" s="32">
        <f>H261*G261</f>
        <v>1321.6548</v>
      </c>
      <c r="J261" s="11">
        <v>67215</v>
      </c>
      <c r="K261" s="11"/>
      <c r="L261" s="7"/>
      <c r="M261" s="7"/>
      <c r="N261" s="7"/>
      <c r="O261" s="7"/>
      <c r="P261" s="7"/>
      <c r="Q261" s="7"/>
    </row>
    <row r="262" spans="1:17" ht="12.75" x14ac:dyDescent="0.2">
      <c r="A262" s="11">
        <v>469914</v>
      </c>
      <c r="B262" s="10">
        <v>45735</v>
      </c>
      <c r="C262" s="36" t="s">
        <v>95</v>
      </c>
      <c r="D262" s="12">
        <v>122</v>
      </c>
      <c r="E262" s="37" t="s">
        <v>291</v>
      </c>
      <c r="F262" s="11"/>
      <c r="G262" s="11">
        <v>34.11</v>
      </c>
      <c r="H262" s="32">
        <v>6.39</v>
      </c>
      <c r="I262" s="32">
        <f>H262*G262</f>
        <v>217.96289999999999</v>
      </c>
      <c r="J262" s="11">
        <v>346122</v>
      </c>
      <c r="K262" s="11"/>
      <c r="L262" s="7"/>
      <c r="M262" s="7"/>
      <c r="N262" s="7"/>
      <c r="O262" s="7"/>
      <c r="P262" s="7"/>
      <c r="Q262" s="7"/>
    </row>
    <row r="263" spans="1:17" ht="12.75" x14ac:dyDescent="0.2">
      <c r="A263" s="11" t="s">
        <v>196</v>
      </c>
      <c r="B263" s="10">
        <v>45735</v>
      </c>
      <c r="C263" s="36" t="s">
        <v>91</v>
      </c>
      <c r="D263" s="12">
        <v>17</v>
      </c>
      <c r="E263" s="37" t="s">
        <v>284</v>
      </c>
      <c r="F263" s="11"/>
      <c r="G263" s="11">
        <v>35.844999999999999</v>
      </c>
      <c r="H263" s="32">
        <v>6.99</v>
      </c>
      <c r="I263" s="32">
        <f>H263*G263</f>
        <v>250.55654999999999</v>
      </c>
      <c r="J263" s="11"/>
      <c r="K263" s="11"/>
      <c r="L263" s="7"/>
      <c r="M263" s="7"/>
      <c r="N263" s="7"/>
      <c r="O263" s="7"/>
      <c r="P263" s="7"/>
      <c r="Q263" s="7"/>
    </row>
    <row r="264" spans="1:17" ht="12.75" x14ac:dyDescent="0.2">
      <c r="A264" s="11">
        <v>470262</v>
      </c>
      <c r="B264" s="10">
        <v>45735</v>
      </c>
      <c r="C264" s="12" t="s">
        <v>62</v>
      </c>
      <c r="D264" s="12"/>
      <c r="E264" s="11" t="s">
        <v>150</v>
      </c>
      <c r="F264" s="11"/>
      <c r="G264" s="11">
        <v>43.734000000000002</v>
      </c>
      <c r="H264" s="32">
        <v>3.49</v>
      </c>
      <c r="I264" s="32">
        <f>H264*G264</f>
        <v>152.63166000000001</v>
      </c>
      <c r="J264" s="11"/>
      <c r="K264" s="11"/>
      <c r="L264" s="7"/>
      <c r="M264" s="7"/>
      <c r="N264" s="7"/>
      <c r="O264" s="7"/>
      <c r="P264" s="7"/>
      <c r="Q264" s="7"/>
    </row>
    <row r="265" spans="1:17" ht="12.75" x14ac:dyDescent="0.2">
      <c r="A265" s="11">
        <v>55861</v>
      </c>
      <c r="B265" s="10">
        <v>45735</v>
      </c>
      <c r="C265" s="36" t="s">
        <v>99</v>
      </c>
      <c r="D265" s="12">
        <v>122</v>
      </c>
      <c r="E265" s="37" t="s">
        <v>291</v>
      </c>
      <c r="F265" s="11"/>
      <c r="G265" s="11">
        <v>99</v>
      </c>
      <c r="H265" s="32">
        <v>6.49</v>
      </c>
      <c r="I265" s="32">
        <f>H265*G265</f>
        <v>642.51</v>
      </c>
      <c r="J265" s="11">
        <v>336251</v>
      </c>
      <c r="K265" s="11"/>
      <c r="L265" s="7"/>
      <c r="M265" s="7"/>
      <c r="N265" s="7"/>
      <c r="O265" s="7"/>
      <c r="P265" s="7"/>
      <c r="Q265" s="7"/>
    </row>
    <row r="266" spans="1:17" ht="12.75" x14ac:dyDescent="0.2">
      <c r="A266" s="11">
        <v>339279</v>
      </c>
      <c r="B266" s="10">
        <v>45736</v>
      </c>
      <c r="C266" s="36" t="s">
        <v>38</v>
      </c>
      <c r="D266" s="12"/>
      <c r="E266" s="11" t="s">
        <v>150</v>
      </c>
      <c r="F266" s="11"/>
      <c r="G266" s="11">
        <v>9.6839999999999993</v>
      </c>
      <c r="H266" s="32">
        <v>3.33</v>
      </c>
      <c r="I266" s="32">
        <f>H266*G266</f>
        <v>32.247720000000001</v>
      </c>
      <c r="J266" s="11">
        <v>186195</v>
      </c>
      <c r="K266" s="11"/>
      <c r="L266" s="7"/>
      <c r="M266" s="7"/>
      <c r="N266" s="7"/>
      <c r="O266" s="7"/>
      <c r="P266" s="7"/>
      <c r="Q266" s="7"/>
    </row>
    <row r="267" spans="1:17" ht="12.75" x14ac:dyDescent="0.2">
      <c r="A267" s="11">
        <v>493502</v>
      </c>
      <c r="B267" s="10">
        <v>45736</v>
      </c>
      <c r="C267" s="12" t="s">
        <v>118</v>
      </c>
      <c r="D267" s="12">
        <v>17</v>
      </c>
      <c r="E267" s="37" t="s">
        <v>284</v>
      </c>
      <c r="F267" s="11"/>
      <c r="G267" s="11">
        <v>42.57</v>
      </c>
      <c r="H267" s="32">
        <v>6.19</v>
      </c>
      <c r="I267" s="32">
        <f>H267*G267</f>
        <v>263.50830000000002</v>
      </c>
      <c r="J267" s="11">
        <v>209037</v>
      </c>
      <c r="K267" s="11"/>
      <c r="L267" s="7"/>
      <c r="M267" s="7"/>
      <c r="N267" s="7"/>
      <c r="O267" s="7"/>
      <c r="P267" s="7"/>
      <c r="Q267" s="7"/>
    </row>
    <row r="268" spans="1:17" ht="12.75" x14ac:dyDescent="0.2">
      <c r="A268" s="11">
        <v>116784</v>
      </c>
      <c r="B268" s="10">
        <v>45736</v>
      </c>
      <c r="C268" s="12" t="s">
        <v>30</v>
      </c>
      <c r="D268" s="12">
        <v>122</v>
      </c>
      <c r="E268" s="37" t="s">
        <v>291</v>
      </c>
      <c r="F268" s="11"/>
      <c r="G268" s="11">
        <v>23.62</v>
      </c>
      <c r="H268" s="32">
        <v>6.35</v>
      </c>
      <c r="I268" s="32">
        <f>H268*G268</f>
        <v>149.98699999999999</v>
      </c>
      <c r="J268" s="11">
        <v>238660</v>
      </c>
      <c r="K268" s="11"/>
      <c r="L268" s="7"/>
      <c r="M268" s="7"/>
      <c r="N268" s="7"/>
      <c r="O268" s="7"/>
      <c r="P268" s="7"/>
      <c r="Q268" s="7"/>
    </row>
    <row r="269" spans="1:17" ht="12.75" x14ac:dyDescent="0.2">
      <c r="A269" s="11">
        <v>121527</v>
      </c>
      <c r="B269" s="10">
        <v>45736</v>
      </c>
      <c r="C269" s="36" t="s">
        <v>27</v>
      </c>
      <c r="D269" s="12">
        <v>122</v>
      </c>
      <c r="E269" s="37" t="s">
        <v>291</v>
      </c>
      <c r="F269" s="11"/>
      <c r="G269" s="11">
        <v>79.55</v>
      </c>
      <c r="H269" s="32">
        <v>6.29</v>
      </c>
      <c r="I269" s="32">
        <f>H269*G269</f>
        <v>500.36949999999996</v>
      </c>
      <c r="J269" s="11">
        <v>95459</v>
      </c>
      <c r="K269" s="11"/>
      <c r="L269" s="7"/>
      <c r="M269" s="7"/>
      <c r="N269" s="7"/>
      <c r="O269" s="7"/>
      <c r="P269" s="7"/>
      <c r="Q269" s="7"/>
    </row>
    <row r="270" spans="1:17" ht="12.75" x14ac:dyDescent="0.2">
      <c r="A270" s="11">
        <v>121527</v>
      </c>
      <c r="B270" s="10">
        <v>45736</v>
      </c>
      <c r="C270" s="36" t="s">
        <v>27</v>
      </c>
      <c r="D270" s="12"/>
      <c r="E270" s="11" t="s">
        <v>150</v>
      </c>
      <c r="F270" s="11"/>
      <c r="G270" s="11">
        <v>24.53</v>
      </c>
      <c r="H270" s="32">
        <v>3.05</v>
      </c>
      <c r="I270" s="32">
        <f>H270*G270</f>
        <v>74.816500000000005</v>
      </c>
      <c r="J270" s="11">
        <v>95459</v>
      </c>
      <c r="K270" s="11"/>
      <c r="L270" s="7"/>
      <c r="M270" s="7"/>
      <c r="N270" s="7"/>
      <c r="O270" s="7"/>
      <c r="P270" s="7"/>
      <c r="Q270" s="7"/>
    </row>
    <row r="271" spans="1:17" x14ac:dyDescent="0.2">
      <c r="A271" s="11" t="s">
        <v>197</v>
      </c>
      <c r="B271" s="10">
        <v>45736</v>
      </c>
      <c r="C271" s="12" t="s">
        <v>33</v>
      </c>
      <c r="D271" s="12">
        <v>122</v>
      </c>
      <c r="E271" s="37" t="s">
        <v>291</v>
      </c>
      <c r="F271" s="11"/>
      <c r="G271" s="11">
        <v>550</v>
      </c>
      <c r="H271" s="32">
        <v>6.19</v>
      </c>
      <c r="I271" s="32">
        <f>H271*G271</f>
        <v>3404.5</v>
      </c>
      <c r="J271" s="11">
        <v>1047.5450000000001</v>
      </c>
      <c r="K271" s="11"/>
      <c r="L271" s="7"/>
      <c r="M271" s="7"/>
      <c r="N271" s="7"/>
      <c r="O271" s="7"/>
      <c r="P271" s="7"/>
      <c r="Q271" s="7"/>
    </row>
    <row r="272" spans="1:17" ht="12.75" x14ac:dyDescent="0.2">
      <c r="A272" s="11">
        <v>428698</v>
      </c>
      <c r="B272" s="10">
        <v>45736</v>
      </c>
      <c r="C272" s="12" t="s">
        <v>164</v>
      </c>
      <c r="D272" s="12">
        <v>122</v>
      </c>
      <c r="E272" s="37" t="s">
        <v>291</v>
      </c>
      <c r="F272" s="11"/>
      <c r="G272" s="11">
        <v>126.89</v>
      </c>
      <c r="H272" s="32">
        <v>6.14</v>
      </c>
      <c r="I272" s="32">
        <f>H272*G272</f>
        <v>779.1046</v>
      </c>
      <c r="J272" s="11">
        <v>767638</v>
      </c>
      <c r="K272" s="11"/>
      <c r="L272" s="7"/>
      <c r="M272" s="7"/>
      <c r="N272" s="7"/>
      <c r="O272" s="7"/>
      <c r="P272" s="7"/>
      <c r="Q272" s="7"/>
    </row>
    <row r="273" spans="1:17" ht="12.75" x14ac:dyDescent="0.2">
      <c r="A273" s="11">
        <v>116460</v>
      </c>
      <c r="B273" s="10">
        <v>45736</v>
      </c>
      <c r="C273" s="36" t="s">
        <v>18</v>
      </c>
      <c r="D273" s="12">
        <v>122</v>
      </c>
      <c r="E273" s="37" t="s">
        <v>291</v>
      </c>
      <c r="F273" s="11"/>
      <c r="G273" s="11">
        <v>163</v>
      </c>
      <c r="H273" s="32">
        <v>6.54</v>
      </c>
      <c r="I273" s="32">
        <f>H273*G273</f>
        <v>1066.02</v>
      </c>
      <c r="J273" s="11">
        <v>822676</v>
      </c>
      <c r="K273" s="11"/>
      <c r="L273" s="7"/>
      <c r="M273" s="7"/>
      <c r="N273" s="7"/>
      <c r="O273" s="7"/>
      <c r="P273" s="7"/>
      <c r="Q273" s="7"/>
    </row>
    <row r="274" spans="1:17" ht="12.75" x14ac:dyDescent="0.2">
      <c r="A274" s="11">
        <v>471924</v>
      </c>
      <c r="B274" s="10">
        <v>45737</v>
      </c>
      <c r="C274" s="36" t="s">
        <v>44</v>
      </c>
      <c r="D274" s="12">
        <v>122</v>
      </c>
      <c r="E274" s="37" t="s">
        <v>291</v>
      </c>
      <c r="F274" s="11"/>
      <c r="G274" s="11">
        <v>48.41</v>
      </c>
      <c r="H274" s="32">
        <v>6.39</v>
      </c>
      <c r="I274" s="32">
        <f>H274*G274</f>
        <v>309.33989999999994</v>
      </c>
      <c r="J274" s="11">
        <v>19366</v>
      </c>
      <c r="K274" s="11"/>
      <c r="L274" s="7"/>
      <c r="M274" s="7"/>
      <c r="N274" s="7"/>
      <c r="O274" s="7"/>
      <c r="P274" s="7"/>
      <c r="Q274" s="7"/>
    </row>
    <row r="275" spans="1:17" ht="12.75" x14ac:dyDescent="0.2">
      <c r="A275" s="11">
        <v>123417</v>
      </c>
      <c r="B275" s="10">
        <v>45737</v>
      </c>
      <c r="C275" s="36" t="s">
        <v>82</v>
      </c>
      <c r="D275" s="12">
        <v>122</v>
      </c>
      <c r="E275" s="37" t="s">
        <v>291</v>
      </c>
      <c r="F275" s="11"/>
      <c r="G275" s="11">
        <v>14.73</v>
      </c>
      <c r="H275" s="32">
        <v>6.79</v>
      </c>
      <c r="I275" s="32">
        <f>H275*G275</f>
        <v>100.0167</v>
      </c>
      <c r="J275" s="11">
        <v>79115</v>
      </c>
      <c r="K275" s="11"/>
      <c r="L275" s="7"/>
      <c r="M275" s="7"/>
      <c r="N275" s="7"/>
      <c r="O275" s="7"/>
      <c r="P275" s="7"/>
      <c r="Q275" s="7"/>
    </row>
    <row r="276" spans="1:17" ht="12.75" x14ac:dyDescent="0.2">
      <c r="A276" s="11">
        <v>124212</v>
      </c>
      <c r="B276" s="10">
        <v>45737</v>
      </c>
      <c r="C276" s="36" t="s">
        <v>25</v>
      </c>
      <c r="D276" s="12">
        <v>122</v>
      </c>
      <c r="E276" s="37" t="s">
        <v>291</v>
      </c>
      <c r="F276" s="11"/>
      <c r="G276" s="11">
        <v>39.58</v>
      </c>
      <c r="H276" s="32">
        <v>6.63</v>
      </c>
      <c r="I276" s="32">
        <f>H276*G276</f>
        <v>262.41539999999998</v>
      </c>
      <c r="J276" s="11">
        <v>504948</v>
      </c>
      <c r="K276" s="11"/>
      <c r="L276" s="7"/>
      <c r="M276" s="7"/>
      <c r="N276" s="7"/>
      <c r="O276" s="7"/>
      <c r="P276" s="7"/>
      <c r="Q276" s="7"/>
    </row>
    <row r="277" spans="1:17" ht="12.75" x14ac:dyDescent="0.2">
      <c r="A277" s="11">
        <v>111459</v>
      </c>
      <c r="B277" s="10">
        <v>45737</v>
      </c>
      <c r="C277" s="12" t="s">
        <v>118</v>
      </c>
      <c r="D277" s="12">
        <v>17</v>
      </c>
      <c r="E277" s="37" t="s">
        <v>284</v>
      </c>
      <c r="F277" s="11"/>
      <c r="G277" s="11">
        <v>39.271000000000001</v>
      </c>
      <c r="H277" s="32">
        <v>5.99</v>
      </c>
      <c r="I277" s="32">
        <f>H277*G277</f>
        <v>235.23329000000001</v>
      </c>
      <c r="J277" s="11">
        <v>209873</v>
      </c>
      <c r="K277" s="11"/>
      <c r="L277" s="7"/>
      <c r="M277" s="7"/>
      <c r="N277" s="7"/>
      <c r="O277" s="7"/>
      <c r="P277" s="7"/>
      <c r="Q277" s="7"/>
    </row>
    <row r="278" spans="1:17" ht="12.75" x14ac:dyDescent="0.2">
      <c r="A278" s="11" t="s">
        <v>198</v>
      </c>
      <c r="B278" s="10">
        <v>45737</v>
      </c>
      <c r="C278" s="36" t="s">
        <v>98</v>
      </c>
      <c r="D278" s="12">
        <v>122</v>
      </c>
      <c r="E278" s="37" t="s">
        <v>291</v>
      </c>
      <c r="F278" s="11"/>
      <c r="G278" s="11">
        <v>171.01</v>
      </c>
      <c r="H278" s="32">
        <v>6.19</v>
      </c>
      <c r="I278" s="32">
        <f>H278*G278</f>
        <v>1058.5518999999999</v>
      </c>
      <c r="J278" s="11">
        <v>329128</v>
      </c>
      <c r="K278" s="11"/>
      <c r="L278" s="7"/>
      <c r="M278" s="7"/>
      <c r="N278" s="7"/>
      <c r="O278" s="7"/>
      <c r="P278" s="7"/>
      <c r="Q278" s="7"/>
    </row>
    <row r="279" spans="1:17" ht="12.75" x14ac:dyDescent="0.2">
      <c r="A279" s="11">
        <v>36160</v>
      </c>
      <c r="B279" s="10">
        <v>45737</v>
      </c>
      <c r="C279" s="36" t="s">
        <v>18</v>
      </c>
      <c r="D279" s="12">
        <v>122</v>
      </c>
      <c r="E279" s="37" t="s">
        <v>291</v>
      </c>
      <c r="F279" s="11"/>
      <c r="G279" s="11">
        <v>153.41999999999999</v>
      </c>
      <c r="H279" s="32">
        <v>6.37</v>
      </c>
      <c r="I279" s="32">
        <f>H279*G279</f>
        <v>977.28539999999998</v>
      </c>
      <c r="J279" s="11">
        <v>823321</v>
      </c>
      <c r="K279" s="11"/>
      <c r="L279" s="7"/>
      <c r="M279" s="7"/>
      <c r="N279" s="7"/>
      <c r="O279" s="7"/>
      <c r="P279" s="7"/>
      <c r="Q279" s="7"/>
    </row>
    <row r="280" spans="1:17" ht="12.75" x14ac:dyDescent="0.2">
      <c r="A280" s="11">
        <v>131765</v>
      </c>
      <c r="B280" s="10">
        <v>45738</v>
      </c>
      <c r="C280" s="36" t="s">
        <v>34</v>
      </c>
      <c r="D280" s="12"/>
      <c r="E280" s="11" t="s">
        <v>150</v>
      </c>
      <c r="F280" s="11"/>
      <c r="G280" s="11">
        <v>23.21</v>
      </c>
      <c r="H280" s="32">
        <v>2.99</v>
      </c>
      <c r="I280" s="32">
        <f>H280*G280</f>
        <v>69.397900000000007</v>
      </c>
      <c r="J280" s="11">
        <v>96407</v>
      </c>
      <c r="K280" s="11"/>
      <c r="L280" s="7"/>
      <c r="M280" s="7"/>
      <c r="N280" s="7"/>
      <c r="O280" s="7"/>
      <c r="P280" s="7"/>
      <c r="Q280" s="7"/>
    </row>
    <row r="281" spans="1:17" ht="12.75" x14ac:dyDescent="0.2">
      <c r="A281" s="11">
        <v>22167</v>
      </c>
      <c r="B281" s="10">
        <v>45738</v>
      </c>
      <c r="C281" s="12" t="s">
        <v>62</v>
      </c>
      <c r="D281" s="12">
        <v>122</v>
      </c>
      <c r="E281" s="37" t="s">
        <v>291</v>
      </c>
      <c r="F281" s="11"/>
      <c r="G281" s="11">
        <v>119.18</v>
      </c>
      <c r="H281" s="32">
        <v>6.16</v>
      </c>
      <c r="I281" s="32">
        <f>H281*G281</f>
        <v>734.14880000000005</v>
      </c>
      <c r="J281" s="11">
        <v>688948</v>
      </c>
      <c r="K281" s="11"/>
      <c r="L281" s="7"/>
      <c r="M281" s="7"/>
      <c r="N281" s="7"/>
      <c r="O281" s="7"/>
      <c r="P281" s="7"/>
      <c r="Q281" s="7"/>
    </row>
    <row r="282" spans="1:17" ht="12.75" x14ac:dyDescent="0.2">
      <c r="A282" s="11">
        <v>77686</v>
      </c>
      <c r="B282" s="10">
        <v>45738</v>
      </c>
      <c r="C282" s="36" t="s">
        <v>18</v>
      </c>
      <c r="D282" s="12">
        <v>122</v>
      </c>
      <c r="E282" s="37" t="s">
        <v>291</v>
      </c>
      <c r="F282" s="11"/>
      <c r="G282" s="11">
        <v>131.80000000000001</v>
      </c>
      <c r="H282" s="32">
        <v>6.54</v>
      </c>
      <c r="I282" s="32">
        <f>H282*G282</f>
        <v>861.97200000000009</v>
      </c>
      <c r="J282" s="11"/>
      <c r="K282" s="11"/>
      <c r="L282" s="7"/>
      <c r="M282" s="7"/>
      <c r="N282" s="7"/>
      <c r="O282" s="7"/>
      <c r="P282" s="7"/>
      <c r="Q282" s="7"/>
    </row>
    <row r="283" spans="1:17" ht="12.75" x14ac:dyDescent="0.2">
      <c r="A283" s="11">
        <v>365460</v>
      </c>
      <c r="B283" s="10">
        <v>45739</v>
      </c>
      <c r="C283" s="36" t="s">
        <v>42</v>
      </c>
      <c r="D283" s="12">
        <v>122</v>
      </c>
      <c r="E283" s="37" t="s">
        <v>291</v>
      </c>
      <c r="F283" s="11"/>
      <c r="G283" s="11">
        <v>454.01</v>
      </c>
      <c r="H283" s="32">
        <v>6.24</v>
      </c>
      <c r="I283" s="32">
        <f>H283*G283</f>
        <v>2833.0223999999998</v>
      </c>
      <c r="J283" s="11">
        <v>14312</v>
      </c>
      <c r="K283" s="11"/>
      <c r="L283" s="7"/>
      <c r="M283" s="7"/>
      <c r="N283" s="7"/>
      <c r="O283" s="7"/>
      <c r="P283" s="7"/>
      <c r="Q283" s="7"/>
    </row>
    <row r="284" spans="1:17" ht="12.75" x14ac:dyDescent="0.2">
      <c r="A284" s="11">
        <v>139220</v>
      </c>
      <c r="B284" s="10">
        <v>45740</v>
      </c>
      <c r="C284" s="12" t="s">
        <v>118</v>
      </c>
      <c r="D284" s="12">
        <v>17</v>
      </c>
      <c r="E284" s="37" t="s">
        <v>284</v>
      </c>
      <c r="F284" s="11"/>
      <c r="G284" s="11">
        <v>40.380000000000003</v>
      </c>
      <c r="H284" s="32">
        <v>6.49</v>
      </c>
      <c r="I284" s="32">
        <f>H284*G284</f>
        <v>262.06620000000004</v>
      </c>
      <c r="J284" s="11">
        <v>210389</v>
      </c>
      <c r="K284" s="11"/>
      <c r="L284" s="7"/>
      <c r="M284" s="7"/>
      <c r="N284" s="7"/>
      <c r="O284" s="7"/>
      <c r="P284" s="7"/>
      <c r="Q284" s="7"/>
    </row>
    <row r="285" spans="1:17" ht="12.75" x14ac:dyDescent="0.2">
      <c r="A285" s="11">
        <v>140082</v>
      </c>
      <c r="B285" s="10">
        <v>45740</v>
      </c>
      <c r="C285" s="36" t="s">
        <v>42</v>
      </c>
      <c r="D285" s="12">
        <v>122</v>
      </c>
      <c r="E285" s="37" t="s">
        <v>291</v>
      </c>
      <c r="F285" s="11"/>
      <c r="G285" s="11">
        <v>140.74</v>
      </c>
      <c r="H285" s="32">
        <v>6.24</v>
      </c>
      <c r="I285" s="32">
        <f>H285*G285</f>
        <v>878.21760000000006</v>
      </c>
      <c r="J285" s="11">
        <v>14949</v>
      </c>
      <c r="K285" s="11"/>
      <c r="L285" s="7"/>
      <c r="M285" s="7"/>
      <c r="N285" s="7"/>
      <c r="O285" s="7"/>
      <c r="P285" s="7"/>
      <c r="Q285" s="7"/>
    </row>
    <row r="286" spans="1:17" ht="12.75" x14ac:dyDescent="0.2">
      <c r="A286" s="11">
        <v>430070</v>
      </c>
      <c r="B286" s="10">
        <v>45740</v>
      </c>
      <c r="C286" s="12" t="s">
        <v>164</v>
      </c>
      <c r="D286" s="12">
        <v>122</v>
      </c>
      <c r="E286" s="37" t="s">
        <v>291</v>
      </c>
      <c r="F286" s="11"/>
      <c r="G286" s="11">
        <v>146.191</v>
      </c>
      <c r="H286" s="32">
        <v>6.14</v>
      </c>
      <c r="I286" s="32">
        <f>H286*G286</f>
        <v>897.61273999999992</v>
      </c>
      <c r="J286" s="11">
        <v>768190</v>
      </c>
      <c r="K286" s="11"/>
      <c r="L286" s="7"/>
      <c r="M286" s="7"/>
      <c r="N286" s="7"/>
      <c r="O286" s="7"/>
      <c r="P286" s="7"/>
      <c r="Q286" s="7"/>
    </row>
    <row r="287" spans="1:17" ht="12.75" x14ac:dyDescent="0.2">
      <c r="A287" s="11">
        <v>57483</v>
      </c>
      <c r="B287" s="10">
        <v>45740</v>
      </c>
      <c r="C287" s="36" t="s">
        <v>290</v>
      </c>
      <c r="D287" s="12">
        <v>17</v>
      </c>
      <c r="E287" s="37" t="s">
        <v>284</v>
      </c>
      <c r="F287" s="11"/>
      <c r="G287" s="11">
        <v>53.2</v>
      </c>
      <c r="H287" s="32">
        <v>6.09</v>
      </c>
      <c r="I287" s="32">
        <f>H287*G287</f>
        <v>323.988</v>
      </c>
      <c r="J287" s="11">
        <v>164489</v>
      </c>
      <c r="K287" s="11"/>
      <c r="L287" s="7"/>
      <c r="M287" s="7"/>
      <c r="N287" s="7"/>
      <c r="O287" s="7"/>
      <c r="P287" s="7"/>
      <c r="Q287" s="7"/>
    </row>
    <row r="288" spans="1:17" x14ac:dyDescent="0.2">
      <c r="A288" s="11">
        <v>450358</v>
      </c>
      <c r="B288" s="10">
        <v>45741</v>
      </c>
      <c r="C288" s="36" t="s">
        <v>23</v>
      </c>
      <c r="D288" s="12">
        <v>122</v>
      </c>
      <c r="E288" s="37" t="s">
        <v>291</v>
      </c>
      <c r="F288" s="11"/>
      <c r="G288" s="11">
        <v>97.72</v>
      </c>
      <c r="H288" s="32">
        <v>6.14</v>
      </c>
      <c r="I288" s="32">
        <f>H288*G288</f>
        <v>600.00079999999991</v>
      </c>
      <c r="J288" s="11">
        <v>735368</v>
      </c>
      <c r="K288" s="11"/>
      <c r="L288" s="7"/>
      <c r="M288" s="7"/>
      <c r="N288" s="7"/>
      <c r="O288" s="7"/>
      <c r="P288" s="7"/>
      <c r="Q288" s="7"/>
    </row>
    <row r="289" spans="1:17" ht="12.75" x14ac:dyDescent="0.2">
      <c r="A289" s="11">
        <v>450359</v>
      </c>
      <c r="B289" s="10">
        <v>45741</v>
      </c>
      <c r="C289" s="36" t="s">
        <v>23</v>
      </c>
      <c r="D289" s="12"/>
      <c r="E289" s="11" t="s">
        <v>150</v>
      </c>
      <c r="F289" s="11"/>
      <c r="G289" s="11">
        <v>18.100999999999999</v>
      </c>
      <c r="H289" s="32">
        <v>3.19</v>
      </c>
      <c r="I289" s="32">
        <f>H289*G289</f>
        <v>57.742189999999994</v>
      </c>
      <c r="J289" s="11">
        <v>735368</v>
      </c>
      <c r="K289" s="11"/>
      <c r="L289" s="7"/>
      <c r="M289" s="7"/>
      <c r="N289" s="7"/>
      <c r="O289" s="7"/>
      <c r="P289" s="7"/>
      <c r="Q289" s="7"/>
    </row>
    <row r="290" spans="1:17" ht="12.75" x14ac:dyDescent="0.2">
      <c r="A290" s="11">
        <v>92020</v>
      </c>
      <c r="B290" s="10">
        <v>45741</v>
      </c>
      <c r="C290" s="36" t="s">
        <v>42</v>
      </c>
      <c r="D290" s="12">
        <v>122</v>
      </c>
      <c r="E290" s="37" t="s">
        <v>291</v>
      </c>
      <c r="F290" s="11"/>
      <c r="G290" s="11">
        <v>485.00099999999998</v>
      </c>
      <c r="H290" s="32">
        <v>5.89</v>
      </c>
      <c r="I290" s="32">
        <f>H290*G290</f>
        <v>2856.6558899999995</v>
      </c>
      <c r="J290" s="11">
        <v>15109</v>
      </c>
      <c r="K290" s="11"/>
      <c r="L290" s="7"/>
      <c r="M290" s="7"/>
      <c r="N290" s="7"/>
      <c r="O290" s="7"/>
      <c r="P290" s="7"/>
      <c r="Q290" s="7"/>
    </row>
    <row r="291" spans="1:17" ht="12.75" x14ac:dyDescent="0.2">
      <c r="A291" s="11" t="s">
        <v>199</v>
      </c>
      <c r="B291" s="10">
        <v>45741</v>
      </c>
      <c r="C291" s="36" t="s">
        <v>42</v>
      </c>
      <c r="D291" s="12"/>
      <c r="E291" s="11" t="s">
        <v>150</v>
      </c>
      <c r="F291" s="11"/>
      <c r="G291" s="11">
        <v>58.774000000000001</v>
      </c>
      <c r="H291" s="32">
        <v>3.19</v>
      </c>
      <c r="I291" s="32">
        <f>H291*G291</f>
        <v>187.48905999999999</v>
      </c>
      <c r="J291" s="11">
        <v>15109</v>
      </c>
      <c r="K291" s="11"/>
      <c r="L291" s="7"/>
      <c r="M291" s="7"/>
      <c r="N291" s="7"/>
      <c r="O291" s="7"/>
      <c r="P291" s="7"/>
      <c r="Q291" s="7"/>
    </row>
    <row r="292" spans="1:17" ht="12.75" x14ac:dyDescent="0.2">
      <c r="A292" s="11">
        <v>474400</v>
      </c>
      <c r="B292" s="10">
        <v>45741</v>
      </c>
      <c r="C292" s="12" t="s">
        <v>286</v>
      </c>
      <c r="D292" s="12">
        <v>122</v>
      </c>
      <c r="E292" s="37" t="s">
        <v>291</v>
      </c>
      <c r="F292" s="11"/>
      <c r="G292" s="11">
        <v>87.89</v>
      </c>
      <c r="H292" s="32">
        <v>6.39</v>
      </c>
      <c r="I292" s="32">
        <f>H292*G292</f>
        <v>561.61709999999994</v>
      </c>
      <c r="J292" s="11">
        <v>143213</v>
      </c>
      <c r="K292" s="11"/>
      <c r="L292" s="7"/>
      <c r="M292" s="7"/>
      <c r="N292" s="7"/>
      <c r="O292" s="7"/>
      <c r="P292" s="7"/>
      <c r="Q292" s="7"/>
    </row>
    <row r="293" spans="1:17" ht="12.75" x14ac:dyDescent="0.2">
      <c r="A293" s="11" t="s">
        <v>200</v>
      </c>
      <c r="B293" s="10">
        <v>45741</v>
      </c>
      <c r="C293" s="36" t="s">
        <v>29</v>
      </c>
      <c r="D293" s="12">
        <v>122</v>
      </c>
      <c r="E293" s="37" t="s">
        <v>291</v>
      </c>
      <c r="F293" s="11"/>
      <c r="G293" s="11">
        <v>168.61</v>
      </c>
      <c r="H293" s="32">
        <v>6.09</v>
      </c>
      <c r="I293" s="32">
        <f>H293*G293</f>
        <v>1026.8349000000001</v>
      </c>
      <c r="J293" s="11">
        <v>261104</v>
      </c>
      <c r="K293" s="11"/>
      <c r="L293" s="7"/>
      <c r="M293" s="7"/>
      <c r="N293" s="7"/>
      <c r="O293" s="7"/>
      <c r="P293" s="7"/>
      <c r="Q293" s="7"/>
    </row>
    <row r="294" spans="1:17" ht="12.75" x14ac:dyDescent="0.2">
      <c r="A294" s="11">
        <v>340807</v>
      </c>
      <c r="B294" s="10">
        <v>45742</v>
      </c>
      <c r="C294" s="36" t="s">
        <v>52</v>
      </c>
      <c r="D294" s="12"/>
      <c r="E294" s="11" t="s">
        <v>150</v>
      </c>
      <c r="F294" s="11"/>
      <c r="G294" s="11">
        <v>34.063000000000002</v>
      </c>
      <c r="H294" s="32">
        <v>3.33</v>
      </c>
      <c r="I294" s="32">
        <f>H294*G294</f>
        <v>113.42979000000001</v>
      </c>
      <c r="J294" s="11">
        <v>96873</v>
      </c>
      <c r="K294" s="11"/>
      <c r="L294" s="7"/>
      <c r="M294" s="7"/>
      <c r="N294" s="7"/>
      <c r="O294" s="7"/>
      <c r="P294" s="7"/>
      <c r="Q294" s="7"/>
    </row>
    <row r="295" spans="1:17" ht="12.75" x14ac:dyDescent="0.2">
      <c r="A295" s="11">
        <v>57892</v>
      </c>
      <c r="B295" s="10">
        <v>45742</v>
      </c>
      <c r="C295" s="36" t="s">
        <v>85</v>
      </c>
      <c r="D295" s="12">
        <v>122</v>
      </c>
      <c r="E295" s="37" t="s">
        <v>291</v>
      </c>
      <c r="F295" s="11"/>
      <c r="G295" s="11">
        <v>86.89</v>
      </c>
      <c r="H295" s="32">
        <v>6.39</v>
      </c>
      <c r="I295" s="32">
        <f>H295*G295</f>
        <v>555.22709999999995</v>
      </c>
      <c r="J295" s="11">
        <v>397739</v>
      </c>
      <c r="K295" s="11"/>
      <c r="L295" s="7"/>
      <c r="M295" s="7"/>
      <c r="N295" s="7"/>
      <c r="O295" s="7"/>
      <c r="P295" s="7"/>
      <c r="Q295" s="7"/>
    </row>
    <row r="296" spans="1:17" ht="12.75" x14ac:dyDescent="0.2">
      <c r="A296" s="11" t="s">
        <v>201</v>
      </c>
      <c r="B296" s="10">
        <v>45742</v>
      </c>
      <c r="C296" s="36" t="s">
        <v>23</v>
      </c>
      <c r="D296" s="12">
        <v>122</v>
      </c>
      <c r="E296" s="37" t="s">
        <v>291</v>
      </c>
      <c r="F296" s="11"/>
      <c r="G296" s="11">
        <v>100</v>
      </c>
      <c r="H296" s="32">
        <v>6.19</v>
      </c>
      <c r="I296" s="32">
        <f>H296*G296</f>
        <v>619</v>
      </c>
      <c r="J296" s="11">
        <v>736381</v>
      </c>
      <c r="K296" s="11"/>
      <c r="L296" s="7"/>
      <c r="M296" s="7"/>
      <c r="N296" s="7"/>
      <c r="O296" s="7"/>
      <c r="P296" s="7"/>
      <c r="Q296" s="7"/>
    </row>
    <row r="297" spans="1:17" ht="12.75" x14ac:dyDescent="0.2">
      <c r="A297" s="11">
        <v>152396</v>
      </c>
      <c r="B297" s="10">
        <v>45742</v>
      </c>
      <c r="C297" s="36" t="s">
        <v>42</v>
      </c>
      <c r="D297" s="12">
        <v>122</v>
      </c>
      <c r="E297" s="37" t="s">
        <v>291</v>
      </c>
      <c r="F297" s="11"/>
      <c r="G297" s="11">
        <v>200</v>
      </c>
      <c r="H297" s="32">
        <v>6.24</v>
      </c>
      <c r="I297" s="32">
        <f>H297*G297</f>
        <v>1248</v>
      </c>
      <c r="J297" s="11">
        <v>15551</v>
      </c>
      <c r="K297" s="11"/>
      <c r="L297" s="7"/>
      <c r="M297" s="7"/>
      <c r="N297" s="7"/>
      <c r="O297" s="7"/>
      <c r="P297" s="7"/>
      <c r="Q297" s="7"/>
    </row>
    <row r="298" spans="1:17" ht="12.75" x14ac:dyDescent="0.2">
      <c r="A298" s="11" t="s">
        <v>202</v>
      </c>
      <c r="B298" s="10">
        <v>45742</v>
      </c>
      <c r="C298" s="12" t="s">
        <v>164</v>
      </c>
      <c r="D298" s="12">
        <v>122</v>
      </c>
      <c r="E298" s="37" t="s">
        <v>291</v>
      </c>
      <c r="F298" s="11"/>
      <c r="G298" s="11">
        <v>158</v>
      </c>
      <c r="H298" s="32">
        <v>6.14</v>
      </c>
      <c r="I298" s="32">
        <f>H298*G298</f>
        <v>970.12</v>
      </c>
      <c r="J298" s="11">
        <v>768791</v>
      </c>
      <c r="K298" s="11"/>
      <c r="L298" s="7"/>
      <c r="M298" s="7"/>
      <c r="N298" s="7"/>
      <c r="O298" s="7"/>
      <c r="P298" s="7"/>
      <c r="Q298" s="7"/>
    </row>
    <row r="299" spans="1:17" ht="12.75" x14ac:dyDescent="0.2">
      <c r="A299" s="11">
        <v>340594</v>
      </c>
      <c r="B299" s="10">
        <v>45742</v>
      </c>
      <c r="C299" s="36" t="s">
        <v>35</v>
      </c>
      <c r="D299" s="12"/>
      <c r="E299" s="11" t="s">
        <v>150</v>
      </c>
      <c r="F299" s="11"/>
      <c r="G299" s="11">
        <v>73.992000000000004</v>
      </c>
      <c r="H299" s="32">
        <v>3.3298999999999999</v>
      </c>
      <c r="I299" s="32">
        <f>H299*G299</f>
        <v>246.38596079999999</v>
      </c>
      <c r="J299" s="11">
        <v>37869</v>
      </c>
      <c r="K299" s="11"/>
      <c r="L299" s="7"/>
      <c r="M299" s="7"/>
      <c r="N299" s="7"/>
      <c r="O299" s="7"/>
      <c r="P299" s="7"/>
      <c r="Q299" s="7"/>
    </row>
    <row r="300" spans="1:17" ht="12.75" x14ac:dyDescent="0.2">
      <c r="A300" s="11">
        <v>340835</v>
      </c>
      <c r="B300" s="10">
        <v>45743</v>
      </c>
      <c r="C300" s="36" t="s">
        <v>34</v>
      </c>
      <c r="D300" s="12"/>
      <c r="E300" s="11" t="s">
        <v>150</v>
      </c>
      <c r="F300" s="11"/>
      <c r="G300" s="11">
        <v>31.111999999999998</v>
      </c>
      <c r="H300" s="32">
        <v>3.3298999999999999</v>
      </c>
      <c r="I300" s="32">
        <f>H300*G300</f>
        <v>103.59984879999999</v>
      </c>
      <c r="J300" s="11">
        <v>23764</v>
      </c>
      <c r="K300" s="11"/>
      <c r="L300" s="7"/>
      <c r="M300" s="7"/>
      <c r="N300" s="7"/>
      <c r="O300" s="7"/>
      <c r="P300" s="7"/>
      <c r="Q300" s="7"/>
    </row>
    <row r="301" spans="1:17" ht="12.75" x14ac:dyDescent="0.2">
      <c r="A301" s="11" t="s">
        <v>203</v>
      </c>
      <c r="B301" s="10">
        <v>45743</v>
      </c>
      <c r="C301" s="36" t="s">
        <v>42</v>
      </c>
      <c r="D301" s="12">
        <v>122</v>
      </c>
      <c r="E301" s="37" t="s">
        <v>291</v>
      </c>
      <c r="F301" s="11"/>
      <c r="G301" s="11">
        <v>333.01</v>
      </c>
      <c r="H301" s="32">
        <v>6.24</v>
      </c>
      <c r="I301" s="32">
        <f>H301*G301</f>
        <v>2077.9823999999999</v>
      </c>
      <c r="J301" s="11">
        <v>16207</v>
      </c>
      <c r="K301" s="11"/>
      <c r="L301" s="7"/>
      <c r="M301" s="7"/>
      <c r="N301" s="7"/>
      <c r="O301" s="7"/>
      <c r="P301" s="7"/>
      <c r="Q301" s="7"/>
    </row>
    <row r="302" spans="1:17" ht="12.75" x14ac:dyDescent="0.2">
      <c r="A302" s="11">
        <v>366726</v>
      </c>
      <c r="B302" s="10">
        <v>45743</v>
      </c>
      <c r="C302" s="36" t="s">
        <v>42</v>
      </c>
      <c r="D302" s="12"/>
      <c r="E302" s="11" t="s">
        <v>150</v>
      </c>
      <c r="F302" s="11"/>
      <c r="G302" s="11">
        <v>26.141999999999999</v>
      </c>
      <c r="H302" s="32">
        <v>3.19</v>
      </c>
      <c r="I302" s="32">
        <f>H302*G302</f>
        <v>83.392979999999994</v>
      </c>
      <c r="J302" s="11">
        <v>16207</v>
      </c>
      <c r="K302" s="11"/>
      <c r="L302" s="7"/>
      <c r="M302" s="7"/>
      <c r="N302" s="7"/>
      <c r="O302" s="7"/>
      <c r="P302" s="7"/>
      <c r="Q302" s="7"/>
    </row>
    <row r="303" spans="1:17" x14ac:dyDescent="0.2">
      <c r="A303" s="11" t="s">
        <v>204</v>
      </c>
      <c r="B303" s="10">
        <v>45743</v>
      </c>
      <c r="C303" s="36" t="s">
        <v>98</v>
      </c>
      <c r="D303" s="12">
        <v>122</v>
      </c>
      <c r="E303" s="37" t="s">
        <v>291</v>
      </c>
      <c r="F303" s="11"/>
      <c r="G303" s="11">
        <v>181.93100000000001</v>
      </c>
      <c r="H303" s="32">
        <v>6.19</v>
      </c>
      <c r="I303" s="32">
        <f>H303*G303</f>
        <v>1126.1528900000001</v>
      </c>
      <c r="J303" s="11">
        <v>329863</v>
      </c>
      <c r="K303" s="11"/>
      <c r="L303" s="7"/>
      <c r="M303" s="7"/>
      <c r="N303" s="7"/>
      <c r="O303" s="7"/>
      <c r="P303" s="7"/>
      <c r="Q303" s="7"/>
    </row>
    <row r="304" spans="1:17" ht="12.75" x14ac:dyDescent="0.2">
      <c r="A304" s="11">
        <v>157987</v>
      </c>
      <c r="B304" s="10">
        <v>45743</v>
      </c>
      <c r="C304" s="36" t="s">
        <v>27</v>
      </c>
      <c r="D304" s="12">
        <v>122</v>
      </c>
      <c r="E304" s="37" t="s">
        <v>291</v>
      </c>
      <c r="F304" s="11"/>
      <c r="G304" s="11">
        <v>63.61</v>
      </c>
      <c r="H304" s="32">
        <v>6.29</v>
      </c>
      <c r="I304" s="32">
        <f>H304*G304</f>
        <v>400.1069</v>
      </c>
      <c r="J304" s="11">
        <v>97004</v>
      </c>
      <c r="K304" s="11"/>
      <c r="L304" s="7"/>
      <c r="M304" s="7"/>
      <c r="N304" s="7"/>
      <c r="O304" s="7"/>
      <c r="P304" s="7"/>
      <c r="Q304" s="7"/>
    </row>
    <row r="305" spans="1:17" ht="12.75" x14ac:dyDescent="0.2">
      <c r="A305" s="11">
        <v>157997</v>
      </c>
      <c r="B305" s="10">
        <v>45743</v>
      </c>
      <c r="C305" s="36" t="s">
        <v>27</v>
      </c>
      <c r="D305" s="12"/>
      <c r="E305" s="11" t="s">
        <v>150</v>
      </c>
      <c r="F305" s="11"/>
      <c r="G305" s="11">
        <v>16.89</v>
      </c>
      <c r="H305" s="32">
        <v>3.05</v>
      </c>
      <c r="I305" s="32">
        <f>H305*G305</f>
        <v>51.514499999999998</v>
      </c>
      <c r="J305" s="11">
        <v>97004</v>
      </c>
      <c r="K305" s="11"/>
      <c r="L305" s="7"/>
      <c r="M305" s="7"/>
      <c r="N305" s="7"/>
      <c r="O305" s="7"/>
      <c r="P305" s="7"/>
      <c r="Q305" s="7"/>
    </row>
    <row r="306" spans="1:17" ht="12.75" x14ac:dyDescent="0.2">
      <c r="A306" s="11">
        <v>112946</v>
      </c>
      <c r="B306" s="10">
        <v>45743</v>
      </c>
      <c r="C306" s="12" t="s">
        <v>118</v>
      </c>
      <c r="D306" s="12">
        <v>17</v>
      </c>
      <c r="E306" s="37" t="s">
        <v>284</v>
      </c>
      <c r="F306" s="11"/>
      <c r="G306" s="11">
        <v>40</v>
      </c>
      <c r="H306" s="32">
        <v>5.99</v>
      </c>
      <c r="I306" s="32">
        <f>H306*G306</f>
        <v>239.60000000000002</v>
      </c>
      <c r="J306" s="11">
        <v>211801</v>
      </c>
      <c r="K306" s="11"/>
      <c r="L306" s="7"/>
      <c r="M306" s="7"/>
      <c r="N306" s="7"/>
      <c r="O306" s="7"/>
      <c r="P306" s="7"/>
      <c r="Q306" s="7"/>
    </row>
    <row r="307" spans="1:17" ht="12.75" x14ac:dyDescent="0.2">
      <c r="A307" s="11">
        <v>475234</v>
      </c>
      <c r="B307" s="10">
        <v>45743</v>
      </c>
      <c r="C307" s="36" t="s">
        <v>95</v>
      </c>
      <c r="D307" s="12">
        <v>122</v>
      </c>
      <c r="E307" s="37" t="s">
        <v>291</v>
      </c>
      <c r="F307" s="11"/>
      <c r="G307" s="11">
        <v>70.98</v>
      </c>
      <c r="H307" s="32">
        <v>6.39</v>
      </c>
      <c r="I307" s="32">
        <f>H307*G307</f>
        <v>453.56220000000002</v>
      </c>
      <c r="J307" s="11">
        <v>346676</v>
      </c>
      <c r="K307" s="11"/>
      <c r="L307" s="7"/>
      <c r="M307" s="7"/>
      <c r="N307" s="7"/>
      <c r="O307" s="7"/>
      <c r="P307" s="7"/>
      <c r="Q307" s="7"/>
    </row>
    <row r="308" spans="1:17" ht="12.75" x14ac:dyDescent="0.2">
      <c r="A308" s="11">
        <v>475261</v>
      </c>
      <c r="B308" s="10">
        <v>45743</v>
      </c>
      <c r="C308" s="12" t="s">
        <v>62</v>
      </c>
      <c r="D308" s="12">
        <v>122</v>
      </c>
      <c r="E308" s="37" t="s">
        <v>291</v>
      </c>
      <c r="F308" s="11"/>
      <c r="G308" s="11">
        <v>151.05000000000001</v>
      </c>
      <c r="H308" s="32">
        <v>6.39</v>
      </c>
      <c r="I308" s="32">
        <f>H308*G308</f>
        <v>965.20950000000005</v>
      </c>
      <c r="J308" s="11">
        <v>69763</v>
      </c>
      <c r="K308" s="11"/>
      <c r="L308" s="7"/>
      <c r="M308" s="7"/>
      <c r="N308" s="7"/>
      <c r="O308" s="7"/>
      <c r="P308" s="7"/>
      <c r="Q308" s="7"/>
    </row>
    <row r="309" spans="1:17" ht="12.75" x14ac:dyDescent="0.2">
      <c r="A309" s="11">
        <v>340909</v>
      </c>
      <c r="B309" s="10">
        <v>45743</v>
      </c>
      <c r="C309" s="36" t="s">
        <v>82</v>
      </c>
      <c r="D309" s="12"/>
      <c r="E309" s="11" t="s">
        <v>150</v>
      </c>
      <c r="F309" s="11"/>
      <c r="G309" s="11">
        <v>14.116</v>
      </c>
      <c r="H309" s="32">
        <v>3.33</v>
      </c>
      <c r="I309" s="32">
        <f>H309*G309</f>
        <v>47.006279999999997</v>
      </c>
      <c r="J309" s="11">
        <v>80646</v>
      </c>
      <c r="K309" s="11"/>
      <c r="L309" s="7"/>
      <c r="M309" s="7"/>
      <c r="N309" s="7"/>
      <c r="O309" s="7"/>
      <c r="P309" s="7"/>
      <c r="Q309" s="7"/>
    </row>
    <row r="310" spans="1:17" ht="12.75" x14ac:dyDescent="0.2">
      <c r="A310" s="11">
        <v>406961</v>
      </c>
      <c r="B310" s="10">
        <v>45744</v>
      </c>
      <c r="C310" s="36" t="s">
        <v>23</v>
      </c>
      <c r="D310" s="12">
        <v>122</v>
      </c>
      <c r="E310" s="37" t="s">
        <v>291</v>
      </c>
      <c r="F310" s="11"/>
      <c r="G310" s="11">
        <v>124.58</v>
      </c>
      <c r="H310" s="32">
        <v>6.19</v>
      </c>
      <c r="I310" s="32">
        <f>H310*G310</f>
        <v>771.15020000000004</v>
      </c>
      <c r="J310" s="11">
        <v>136980</v>
      </c>
      <c r="K310" s="11"/>
      <c r="L310" s="7"/>
      <c r="M310" s="7"/>
      <c r="N310" s="7"/>
      <c r="O310" s="7"/>
      <c r="P310" s="7"/>
      <c r="Q310" s="7"/>
    </row>
    <row r="311" spans="1:17" ht="12.75" x14ac:dyDescent="0.2">
      <c r="A311" s="11">
        <v>407200</v>
      </c>
      <c r="B311" s="10">
        <v>45744</v>
      </c>
      <c r="C311" s="12" t="s">
        <v>30</v>
      </c>
      <c r="D311" s="12">
        <v>122</v>
      </c>
      <c r="E311" s="37" t="s">
        <v>291</v>
      </c>
      <c r="F311" s="11"/>
      <c r="G311" s="11">
        <v>41.680999999999997</v>
      </c>
      <c r="H311" s="32">
        <v>6.19</v>
      </c>
      <c r="I311" s="32">
        <f>H311*G311</f>
        <v>258.00538999999998</v>
      </c>
      <c r="J311" s="11">
        <v>240277</v>
      </c>
      <c r="K311" s="11"/>
      <c r="L311" s="7"/>
      <c r="M311" s="7"/>
      <c r="N311" s="7"/>
      <c r="O311" s="7"/>
      <c r="P311" s="7"/>
      <c r="Q311" s="7"/>
    </row>
    <row r="312" spans="1:17" x14ac:dyDescent="0.2">
      <c r="A312" s="11">
        <v>476966</v>
      </c>
      <c r="B312" s="10">
        <v>45744</v>
      </c>
      <c r="C312" s="36" t="s">
        <v>103</v>
      </c>
      <c r="D312" s="12">
        <v>122</v>
      </c>
      <c r="E312" s="37" t="s">
        <v>291</v>
      </c>
      <c r="F312" s="11"/>
      <c r="G312" s="11">
        <v>117.13</v>
      </c>
      <c r="H312" s="32">
        <v>6.39</v>
      </c>
      <c r="I312" s="32">
        <f>H312*G312</f>
        <v>748.46069999999997</v>
      </c>
      <c r="J312" s="11">
        <v>357783</v>
      </c>
      <c r="K312" s="11"/>
      <c r="L312" s="7"/>
      <c r="M312" s="7"/>
      <c r="N312" s="7"/>
      <c r="O312" s="7"/>
      <c r="P312" s="7"/>
      <c r="Q312" s="7"/>
    </row>
    <row r="313" spans="1:17" ht="12.75" x14ac:dyDescent="0.2">
      <c r="A313" s="11">
        <v>58661</v>
      </c>
      <c r="B313" s="10">
        <v>45744</v>
      </c>
      <c r="C313" s="36" t="s">
        <v>290</v>
      </c>
      <c r="D313" s="12">
        <v>17</v>
      </c>
      <c r="E313" s="37" t="s">
        <v>284</v>
      </c>
      <c r="F313" s="11"/>
      <c r="G313" s="11">
        <v>51.82</v>
      </c>
      <c r="H313" s="32">
        <v>6.37</v>
      </c>
      <c r="I313" s="32">
        <f>H313*G313</f>
        <v>330.09340000000003</v>
      </c>
      <c r="J313" s="11">
        <v>165425</v>
      </c>
      <c r="K313" s="11"/>
      <c r="L313" s="7"/>
      <c r="M313" s="7"/>
      <c r="N313" s="7"/>
      <c r="O313" s="7"/>
      <c r="P313" s="7"/>
      <c r="Q313" s="7"/>
    </row>
    <row r="314" spans="1:17" ht="12.75" x14ac:dyDescent="0.2">
      <c r="A314" s="11" t="s">
        <v>205</v>
      </c>
      <c r="B314" s="10">
        <v>45746</v>
      </c>
      <c r="C314" s="36" t="s">
        <v>288</v>
      </c>
      <c r="D314" s="12">
        <v>122</v>
      </c>
      <c r="E314" s="37" t="s">
        <v>291</v>
      </c>
      <c r="F314" s="11"/>
      <c r="G314" s="11">
        <v>485.43099999999998</v>
      </c>
      <c r="H314" s="32">
        <v>6.09</v>
      </c>
      <c r="I314" s="32">
        <f>H314*G314</f>
        <v>2956.2747899999999</v>
      </c>
      <c r="J314" s="11">
        <v>1077638</v>
      </c>
      <c r="K314" s="11"/>
      <c r="L314" s="7"/>
      <c r="M314" s="7"/>
      <c r="N314" s="7"/>
      <c r="O314" s="7"/>
      <c r="P314" s="7"/>
      <c r="Q314" s="7"/>
    </row>
    <row r="315" spans="1:17" ht="12.75" x14ac:dyDescent="0.2">
      <c r="A315" s="11">
        <v>942662</v>
      </c>
      <c r="B315" s="10">
        <v>45747</v>
      </c>
      <c r="C315" s="36" t="s">
        <v>18</v>
      </c>
      <c r="D315" s="12">
        <v>122</v>
      </c>
      <c r="E315" s="37" t="s">
        <v>291</v>
      </c>
      <c r="F315" s="11"/>
      <c r="G315" s="11">
        <v>50</v>
      </c>
      <c r="H315" s="32">
        <v>6.19</v>
      </c>
      <c r="I315" s="32">
        <f>H315*G315</f>
        <v>309.5</v>
      </c>
      <c r="J315" s="11">
        <v>825950</v>
      </c>
      <c r="K315" s="11"/>
      <c r="L315" s="7"/>
      <c r="M315" s="7"/>
      <c r="N315" s="7"/>
      <c r="O315" s="7"/>
      <c r="P315" s="7"/>
      <c r="Q315" s="7"/>
    </row>
    <row r="316" spans="1:17" ht="12.75" x14ac:dyDescent="0.2">
      <c r="A316" s="11">
        <v>942806</v>
      </c>
      <c r="B316" s="10">
        <v>45747</v>
      </c>
      <c r="C316" s="36" t="s">
        <v>126</v>
      </c>
      <c r="D316" s="12">
        <v>17</v>
      </c>
      <c r="E316" s="37" t="s">
        <v>284</v>
      </c>
      <c r="F316" s="11"/>
      <c r="G316" s="11">
        <v>37.371000000000002</v>
      </c>
      <c r="H316" s="32">
        <v>5.99</v>
      </c>
      <c r="I316" s="32">
        <f>H316*G316</f>
        <v>223.85229000000001</v>
      </c>
      <c r="J316" s="11">
        <v>250488</v>
      </c>
      <c r="K316" s="11"/>
      <c r="L316" s="7"/>
      <c r="M316" s="7"/>
      <c r="N316" s="7"/>
      <c r="O316" s="7"/>
      <c r="P316" s="7"/>
      <c r="Q316" s="7"/>
    </row>
    <row r="317" spans="1:17" ht="12.75" x14ac:dyDescent="0.2">
      <c r="A317" s="11">
        <v>59309</v>
      </c>
      <c r="B317" s="10">
        <v>45747</v>
      </c>
      <c r="C317" s="36" t="s">
        <v>85</v>
      </c>
      <c r="D317" s="12">
        <v>122</v>
      </c>
      <c r="E317" s="37" t="s">
        <v>291</v>
      </c>
      <c r="F317" s="11"/>
      <c r="G317" s="11">
        <v>86.74</v>
      </c>
      <c r="H317" s="32">
        <v>6.39</v>
      </c>
      <c r="I317" s="32">
        <f>H317*G317</f>
        <v>554.26859999999999</v>
      </c>
      <c r="J317" s="11">
        <v>398462</v>
      </c>
      <c r="K317" s="11"/>
      <c r="L317" s="7"/>
      <c r="M317" s="7"/>
      <c r="N317" s="7"/>
      <c r="O317" s="7"/>
      <c r="P317" s="7"/>
      <c r="Q317" s="7"/>
    </row>
    <row r="318" spans="1:17" ht="12.75" x14ac:dyDescent="0.2">
      <c r="A318" s="11" t="s">
        <v>206</v>
      </c>
      <c r="B318" s="10">
        <v>45747</v>
      </c>
      <c r="C318" s="36" t="s">
        <v>25</v>
      </c>
      <c r="D318" s="12">
        <v>122</v>
      </c>
      <c r="E318" s="37" t="s">
        <v>291</v>
      </c>
      <c r="F318" s="11"/>
      <c r="G318" s="11">
        <v>46.470999999999997</v>
      </c>
      <c r="H318" s="32">
        <v>6.19</v>
      </c>
      <c r="I318" s="32">
        <f>H318*G318</f>
        <v>287.65548999999999</v>
      </c>
      <c r="J318" s="11">
        <v>507166</v>
      </c>
      <c r="K318" s="11"/>
      <c r="L318" s="7"/>
      <c r="M318" s="7"/>
      <c r="N318" s="7"/>
      <c r="O318" s="7"/>
      <c r="P318" s="7"/>
      <c r="Q318" s="7"/>
    </row>
    <row r="319" spans="1:17" x14ac:dyDescent="0.2">
      <c r="A319" s="11">
        <v>479219</v>
      </c>
      <c r="B319" s="10">
        <v>45747</v>
      </c>
      <c r="C319" s="36" t="s">
        <v>98</v>
      </c>
      <c r="D319" s="12">
        <v>122</v>
      </c>
      <c r="E319" s="37" t="s">
        <v>291</v>
      </c>
      <c r="F319" s="11"/>
      <c r="G319" s="11">
        <v>161.94999999999999</v>
      </c>
      <c r="H319" s="32">
        <v>6.39</v>
      </c>
      <c r="I319" s="32">
        <f>H319*G319</f>
        <v>1034.8604999999998</v>
      </c>
      <c r="J319" s="11">
        <v>330513</v>
      </c>
      <c r="K319" s="11"/>
      <c r="L319" s="7"/>
      <c r="M319" s="7"/>
      <c r="N319" s="7"/>
      <c r="O319" s="7"/>
      <c r="P319" s="7"/>
      <c r="Q319" s="7"/>
    </row>
    <row r="320" spans="1:17" ht="12.75" x14ac:dyDescent="0.2">
      <c r="A320" s="11">
        <v>341855</v>
      </c>
      <c r="B320" s="10">
        <v>45747</v>
      </c>
      <c r="C320" s="36" t="s">
        <v>44</v>
      </c>
      <c r="D320" s="12">
        <v>122</v>
      </c>
      <c r="E320" s="37" t="s">
        <v>291</v>
      </c>
      <c r="F320" s="11"/>
      <c r="G320" s="11">
        <v>64.430000000000007</v>
      </c>
      <c r="H320" s="32">
        <v>6.0890000000000004</v>
      </c>
      <c r="I320" s="32">
        <f>H320*G320</f>
        <v>392.31427000000008</v>
      </c>
      <c r="J320" s="11">
        <v>67522</v>
      </c>
      <c r="K320" s="11"/>
      <c r="L320" s="7"/>
      <c r="M320" s="7"/>
      <c r="N320" s="7"/>
      <c r="O320" s="7"/>
      <c r="P320" s="7"/>
      <c r="Q320" s="7"/>
    </row>
    <row r="321" spans="1:17" ht="12.75" x14ac:dyDescent="0.2">
      <c r="A321" s="11">
        <v>591643</v>
      </c>
      <c r="B321" s="10">
        <v>45748</v>
      </c>
      <c r="C321" s="12" t="s">
        <v>164</v>
      </c>
      <c r="D321" s="12">
        <v>122</v>
      </c>
      <c r="E321" s="37" t="s">
        <v>291</v>
      </c>
      <c r="F321" s="11"/>
      <c r="G321" s="11">
        <v>153</v>
      </c>
      <c r="H321" s="32">
        <v>6.19</v>
      </c>
      <c r="I321" s="32">
        <f>H321*G321</f>
        <v>947.07</v>
      </c>
      <c r="J321" s="11">
        <v>769370</v>
      </c>
      <c r="K321" s="11"/>
      <c r="L321" s="7"/>
      <c r="M321" s="7"/>
      <c r="N321" s="7"/>
      <c r="O321" s="7"/>
      <c r="P321" s="7"/>
      <c r="Q321" s="7"/>
    </row>
    <row r="322" spans="1:17" ht="12.75" x14ac:dyDescent="0.2">
      <c r="A322" s="11" t="s">
        <v>207</v>
      </c>
      <c r="B322" s="10">
        <v>45748</v>
      </c>
      <c r="C322" s="12" t="s">
        <v>164</v>
      </c>
      <c r="D322" s="12"/>
      <c r="E322" s="11" t="s">
        <v>150</v>
      </c>
      <c r="F322" s="11"/>
      <c r="G322" s="11">
        <v>11.571</v>
      </c>
      <c r="H322" s="32">
        <v>3.19</v>
      </c>
      <c r="I322" s="32">
        <f>H322*G322</f>
        <v>36.911490000000001</v>
      </c>
      <c r="J322" s="11">
        <v>769370</v>
      </c>
      <c r="K322" s="11"/>
      <c r="L322" s="7"/>
      <c r="M322" s="7"/>
      <c r="N322" s="7"/>
      <c r="O322" s="7"/>
      <c r="P322" s="7"/>
      <c r="Q322" s="7"/>
    </row>
    <row r="323" spans="1:17" ht="12.75" x14ac:dyDescent="0.2">
      <c r="A323" s="11" t="s">
        <v>208</v>
      </c>
      <c r="B323" s="10">
        <v>45748</v>
      </c>
      <c r="C323" s="36" t="s">
        <v>42</v>
      </c>
      <c r="D323" s="12">
        <v>122</v>
      </c>
      <c r="E323" s="37" t="s">
        <v>291</v>
      </c>
      <c r="F323" s="11"/>
      <c r="G323" s="11">
        <v>450.03</v>
      </c>
      <c r="H323" s="32">
        <v>6.14</v>
      </c>
      <c r="I323" s="32">
        <f>H323*G323</f>
        <v>2763.1841999999997</v>
      </c>
      <c r="J323" s="11">
        <v>17529</v>
      </c>
      <c r="K323" s="11"/>
      <c r="L323" s="7"/>
      <c r="M323" s="7"/>
      <c r="N323" s="7"/>
      <c r="O323" s="7"/>
      <c r="P323" s="7"/>
      <c r="Q323" s="7"/>
    </row>
    <row r="324" spans="1:17" ht="12.75" x14ac:dyDescent="0.2">
      <c r="A324" s="11">
        <v>334588</v>
      </c>
      <c r="B324" s="10">
        <v>45748</v>
      </c>
      <c r="C324" s="36" t="s">
        <v>126</v>
      </c>
      <c r="D324" s="12">
        <v>17</v>
      </c>
      <c r="E324" s="37" t="s">
        <v>284</v>
      </c>
      <c r="F324" s="11"/>
      <c r="G324" s="11">
        <v>20.221</v>
      </c>
      <c r="H324" s="32">
        <v>5.99</v>
      </c>
      <c r="I324" s="32">
        <f>H324*G324</f>
        <v>121.12379</v>
      </c>
      <c r="J324" s="11">
        <v>250896</v>
      </c>
      <c r="K324" s="11"/>
      <c r="L324" s="7"/>
      <c r="M324" s="7"/>
      <c r="N324" s="7"/>
      <c r="O324" s="7"/>
      <c r="P324" s="7"/>
      <c r="Q324" s="7"/>
    </row>
    <row r="325" spans="1:17" ht="12.75" x14ac:dyDescent="0.2">
      <c r="A325" s="11" t="s">
        <v>209</v>
      </c>
      <c r="B325" s="10">
        <v>45748</v>
      </c>
      <c r="C325" s="36" t="s">
        <v>288</v>
      </c>
      <c r="D325" s="12">
        <v>122</v>
      </c>
      <c r="E325" s="37" t="s">
        <v>291</v>
      </c>
      <c r="F325" s="11"/>
      <c r="G325" s="11">
        <v>390</v>
      </c>
      <c r="H325" s="32">
        <v>6.19</v>
      </c>
      <c r="I325" s="32">
        <f>H325*G325</f>
        <v>2414.1000000000004</v>
      </c>
      <c r="J325" s="11">
        <v>1078711</v>
      </c>
      <c r="K325" s="11"/>
      <c r="L325" s="7"/>
      <c r="M325" s="7"/>
      <c r="N325" s="7"/>
      <c r="O325" s="7"/>
      <c r="P325" s="7"/>
      <c r="Q325" s="7"/>
    </row>
    <row r="326" spans="1:17" ht="12.75" x14ac:dyDescent="0.2">
      <c r="A326" s="11">
        <v>611903</v>
      </c>
      <c r="B326" s="10">
        <v>45748</v>
      </c>
      <c r="C326" s="36" t="s">
        <v>288</v>
      </c>
      <c r="D326" s="12"/>
      <c r="E326" s="11" t="s">
        <v>150</v>
      </c>
      <c r="F326" s="11"/>
      <c r="G326" s="11">
        <v>37.020000000000003</v>
      </c>
      <c r="H326" s="32">
        <v>3.19</v>
      </c>
      <c r="I326" s="32">
        <f>H326*G326</f>
        <v>118.0938</v>
      </c>
      <c r="J326" s="11">
        <v>1078711</v>
      </c>
      <c r="K326" s="11"/>
      <c r="L326" s="7"/>
      <c r="M326" s="7"/>
      <c r="N326" s="7"/>
      <c r="O326" s="7"/>
      <c r="P326" s="7"/>
      <c r="Q326" s="7"/>
    </row>
    <row r="327" spans="1:17" ht="12.75" x14ac:dyDescent="0.2">
      <c r="A327" s="11" t="s">
        <v>210</v>
      </c>
      <c r="B327" s="10">
        <v>45748</v>
      </c>
      <c r="C327" s="36" t="s">
        <v>42</v>
      </c>
      <c r="D327" s="12">
        <v>122</v>
      </c>
      <c r="E327" s="37" t="s">
        <v>291</v>
      </c>
      <c r="F327" s="11"/>
      <c r="G327" s="11">
        <v>462.01</v>
      </c>
      <c r="H327" s="32">
        <v>6.24</v>
      </c>
      <c r="I327" s="32">
        <f>H327*G327</f>
        <v>2882.9423999999999</v>
      </c>
      <c r="J327" s="11">
        <v>18376</v>
      </c>
      <c r="K327" s="11"/>
      <c r="L327" s="7"/>
      <c r="M327" s="7"/>
      <c r="N327" s="7"/>
      <c r="O327" s="7"/>
      <c r="P327" s="7"/>
      <c r="Q327" s="7"/>
    </row>
    <row r="328" spans="1:17" ht="12.75" x14ac:dyDescent="0.2">
      <c r="A328" s="11" t="s">
        <v>211</v>
      </c>
      <c r="B328" s="10">
        <v>45748</v>
      </c>
      <c r="C328" s="36" t="s">
        <v>42</v>
      </c>
      <c r="D328" s="12"/>
      <c r="E328" s="11" t="s">
        <v>150</v>
      </c>
      <c r="F328" s="11"/>
      <c r="G328" s="11">
        <v>48.311</v>
      </c>
      <c r="H328" s="32">
        <v>3.19</v>
      </c>
      <c r="I328" s="32">
        <f>H328*G328</f>
        <v>154.11208999999999</v>
      </c>
      <c r="J328" s="11">
        <v>18376</v>
      </c>
      <c r="K328" s="11"/>
      <c r="L328" s="7"/>
      <c r="M328" s="7"/>
      <c r="N328" s="7"/>
      <c r="O328" s="7"/>
      <c r="P328" s="7"/>
      <c r="Q328" s="7"/>
    </row>
    <row r="329" spans="1:17" ht="12.75" x14ac:dyDescent="0.2">
      <c r="A329" s="11">
        <v>2313</v>
      </c>
      <c r="B329" s="10">
        <v>45748</v>
      </c>
      <c r="C329" s="36" t="s">
        <v>44</v>
      </c>
      <c r="D329" s="12">
        <v>122</v>
      </c>
      <c r="E329" s="37" t="s">
        <v>291</v>
      </c>
      <c r="F329" s="11"/>
      <c r="G329" s="11">
        <v>35.72</v>
      </c>
      <c r="H329" s="32">
        <v>6.29</v>
      </c>
      <c r="I329" s="32">
        <f>H329*G329</f>
        <v>224.6788</v>
      </c>
      <c r="J329" s="11">
        <v>68002</v>
      </c>
      <c r="K329" s="11"/>
      <c r="L329" s="7"/>
      <c r="M329" s="7"/>
      <c r="N329" s="7"/>
      <c r="O329" s="7"/>
      <c r="P329" s="7"/>
      <c r="Q329" s="7"/>
    </row>
    <row r="330" spans="1:17" ht="12.75" x14ac:dyDescent="0.2">
      <c r="A330" s="11">
        <v>6629</v>
      </c>
      <c r="B330" s="10">
        <v>45748</v>
      </c>
      <c r="C330" s="36" t="s">
        <v>44</v>
      </c>
      <c r="D330" s="12">
        <v>122</v>
      </c>
      <c r="E330" s="37" t="s">
        <v>291</v>
      </c>
      <c r="F330" s="11"/>
      <c r="G330" s="11">
        <v>48</v>
      </c>
      <c r="H330" s="32">
        <v>6.19</v>
      </c>
      <c r="I330" s="32">
        <f>H330*G330</f>
        <v>297.12</v>
      </c>
      <c r="J330" s="11">
        <v>68558</v>
      </c>
      <c r="K330" s="11"/>
      <c r="L330" s="7"/>
      <c r="M330" s="7"/>
      <c r="N330" s="7"/>
      <c r="O330" s="7"/>
      <c r="P330" s="7"/>
      <c r="Q330" s="7"/>
    </row>
    <row r="331" spans="1:17" ht="12.75" x14ac:dyDescent="0.2">
      <c r="A331" s="11">
        <v>342029</v>
      </c>
      <c r="B331" s="10">
        <v>45748</v>
      </c>
      <c r="C331" s="36" t="s">
        <v>126</v>
      </c>
      <c r="D331" s="12">
        <v>17</v>
      </c>
      <c r="E331" s="37" t="s">
        <v>284</v>
      </c>
      <c r="F331" s="11"/>
      <c r="G331" s="11">
        <v>8.3710000000000004</v>
      </c>
      <c r="H331" s="32">
        <v>5.9897</v>
      </c>
      <c r="I331" s="32">
        <f>H331*G331</f>
        <v>50.139778700000001</v>
      </c>
      <c r="J331" s="11">
        <v>250600</v>
      </c>
      <c r="K331" s="11"/>
      <c r="L331" s="7"/>
      <c r="M331" s="7"/>
      <c r="N331" s="7"/>
      <c r="O331" s="7"/>
      <c r="P331" s="7"/>
      <c r="Q331" s="7"/>
    </row>
    <row r="332" spans="1:17" ht="12.75" x14ac:dyDescent="0.2">
      <c r="A332" s="11">
        <v>342465</v>
      </c>
      <c r="B332" s="10">
        <v>45749</v>
      </c>
      <c r="C332" s="36" t="s">
        <v>126</v>
      </c>
      <c r="D332" s="12">
        <v>17</v>
      </c>
      <c r="E332" s="37" t="s">
        <v>284</v>
      </c>
      <c r="F332" s="11"/>
      <c r="G332" s="11">
        <v>34.020000000000003</v>
      </c>
      <c r="H332" s="32">
        <v>5.99</v>
      </c>
      <c r="I332" s="32">
        <f>H332*G332</f>
        <v>203.77980000000002</v>
      </c>
      <c r="J332" s="11">
        <v>251350</v>
      </c>
      <c r="K332" s="11"/>
      <c r="L332" s="7"/>
      <c r="M332" s="7"/>
      <c r="N332" s="7"/>
      <c r="O332" s="7"/>
      <c r="P332" s="7"/>
      <c r="Q332" s="7"/>
    </row>
    <row r="333" spans="1:17" ht="12.75" x14ac:dyDescent="0.2">
      <c r="A333" s="11">
        <v>342251</v>
      </c>
      <c r="B333" s="10">
        <v>45749</v>
      </c>
      <c r="C333" s="36" t="s">
        <v>35</v>
      </c>
      <c r="D333" s="12"/>
      <c r="E333" s="11" t="s">
        <v>150</v>
      </c>
      <c r="F333" s="11"/>
      <c r="G333" s="11">
        <v>32.69</v>
      </c>
      <c r="H333" s="32">
        <v>3.33</v>
      </c>
      <c r="I333" s="32">
        <f>H333*G333</f>
        <v>108.85769999999999</v>
      </c>
      <c r="J333" s="11">
        <v>39032</v>
      </c>
      <c r="K333" s="11"/>
      <c r="L333" s="7"/>
      <c r="M333" s="7"/>
      <c r="N333" s="7"/>
      <c r="O333" s="7"/>
      <c r="P333" s="7"/>
      <c r="Q333" s="7"/>
    </row>
    <row r="334" spans="1:17" ht="12.75" x14ac:dyDescent="0.2">
      <c r="A334" s="11" t="s">
        <v>212</v>
      </c>
      <c r="B334" s="10">
        <v>45749</v>
      </c>
      <c r="C334" s="36" t="s">
        <v>95</v>
      </c>
      <c r="D334" s="12">
        <v>122</v>
      </c>
      <c r="E334" s="37" t="s">
        <v>291</v>
      </c>
      <c r="F334" s="11"/>
      <c r="G334" s="11">
        <v>61.4</v>
      </c>
      <c r="H334" s="32">
        <v>6.39</v>
      </c>
      <c r="I334" s="32">
        <f>H334*G334</f>
        <v>392.34599999999995</v>
      </c>
      <c r="J334" s="11">
        <v>347148</v>
      </c>
      <c r="K334" s="11"/>
      <c r="L334" s="7"/>
      <c r="M334" s="7"/>
      <c r="N334" s="7"/>
      <c r="O334" s="7"/>
      <c r="P334" s="7"/>
      <c r="Q334" s="7"/>
    </row>
    <row r="335" spans="1:17" ht="12.75" x14ac:dyDescent="0.2">
      <c r="A335" s="11">
        <v>481254</v>
      </c>
      <c r="B335" s="10">
        <v>45749</v>
      </c>
      <c r="C335" s="12" t="s">
        <v>286</v>
      </c>
      <c r="D335" s="12">
        <v>122</v>
      </c>
      <c r="E335" s="37" t="s">
        <v>291</v>
      </c>
      <c r="F335" s="11"/>
      <c r="G335" s="11">
        <v>104.16</v>
      </c>
      <c r="H335" s="32">
        <v>6.39</v>
      </c>
      <c r="I335" s="32">
        <f>H335*G335</f>
        <v>665.58239999999989</v>
      </c>
      <c r="J335" s="11">
        <v>143711</v>
      </c>
      <c r="K335" s="11"/>
      <c r="L335" s="7"/>
      <c r="M335" s="7"/>
      <c r="N335" s="7"/>
      <c r="O335" s="7"/>
      <c r="P335" s="7"/>
      <c r="Q335" s="7"/>
    </row>
    <row r="336" spans="1:17" ht="12.75" x14ac:dyDescent="0.2">
      <c r="A336" s="11">
        <v>481254</v>
      </c>
      <c r="B336" s="10">
        <v>45749</v>
      </c>
      <c r="C336" s="12" t="s">
        <v>286</v>
      </c>
      <c r="D336" s="12"/>
      <c r="E336" s="11" t="s">
        <v>150</v>
      </c>
      <c r="F336" s="11"/>
      <c r="G336" s="11">
        <v>10.007</v>
      </c>
      <c r="H336" s="32">
        <v>3.49</v>
      </c>
      <c r="I336" s="32">
        <f>H336*G336</f>
        <v>34.924430000000001</v>
      </c>
      <c r="J336" s="11">
        <v>143711</v>
      </c>
      <c r="K336" s="11"/>
      <c r="L336" s="7"/>
      <c r="M336" s="7"/>
      <c r="N336" s="7"/>
      <c r="O336" s="7"/>
      <c r="P336" s="7"/>
      <c r="Q336" s="7"/>
    </row>
    <row r="337" spans="1:17" ht="12.75" x14ac:dyDescent="0.2">
      <c r="A337" s="11">
        <v>9562</v>
      </c>
      <c r="B337" s="10">
        <v>45749</v>
      </c>
      <c r="C337" s="36" t="s">
        <v>27</v>
      </c>
      <c r="D337" s="12">
        <v>122</v>
      </c>
      <c r="E337" s="37" t="s">
        <v>291</v>
      </c>
      <c r="F337" s="11"/>
      <c r="G337" s="11">
        <v>61.44</v>
      </c>
      <c r="H337" s="32">
        <v>6.51</v>
      </c>
      <c r="I337" s="32">
        <f>H337*G337</f>
        <v>399.97439999999995</v>
      </c>
      <c r="J337" s="11">
        <v>98373</v>
      </c>
      <c r="K337" s="11"/>
      <c r="L337" s="7"/>
      <c r="M337" s="7"/>
      <c r="N337" s="7"/>
      <c r="O337" s="7"/>
      <c r="P337" s="7"/>
      <c r="Q337" s="7"/>
    </row>
    <row r="338" spans="1:17" ht="12.75" x14ac:dyDescent="0.2">
      <c r="A338" s="11">
        <v>15329</v>
      </c>
      <c r="B338" s="10">
        <v>45749</v>
      </c>
      <c r="C338" s="36" t="s">
        <v>26</v>
      </c>
      <c r="D338" s="12">
        <v>122</v>
      </c>
      <c r="E338" s="37" t="s">
        <v>291</v>
      </c>
      <c r="F338" s="11"/>
      <c r="G338" s="11">
        <v>80.94</v>
      </c>
      <c r="H338" s="32">
        <v>6.19</v>
      </c>
      <c r="I338" s="32">
        <f>H338*G338</f>
        <v>501.01859999999999</v>
      </c>
      <c r="J338" s="11">
        <v>442342</v>
      </c>
      <c r="K338" s="11"/>
      <c r="L338" s="7"/>
      <c r="M338" s="7"/>
      <c r="N338" s="7"/>
      <c r="O338" s="7"/>
      <c r="P338" s="7"/>
      <c r="Q338" s="7"/>
    </row>
    <row r="339" spans="1:17" ht="12.75" x14ac:dyDescent="0.2">
      <c r="A339" s="11">
        <v>452366</v>
      </c>
      <c r="B339" s="10">
        <v>45749</v>
      </c>
      <c r="C339" s="36" t="s">
        <v>46</v>
      </c>
      <c r="D339" s="12"/>
      <c r="E339" s="11" t="s">
        <v>150</v>
      </c>
      <c r="F339" s="11"/>
      <c r="G339" s="11">
        <v>50.01</v>
      </c>
      <c r="H339" s="32">
        <v>3.19</v>
      </c>
      <c r="I339" s="32">
        <f>H339*G339</f>
        <v>159.53189999999998</v>
      </c>
      <c r="J339" s="11">
        <v>72364</v>
      </c>
      <c r="K339" s="11"/>
      <c r="L339" s="7"/>
      <c r="M339" s="7"/>
      <c r="N339" s="7"/>
      <c r="O339" s="7"/>
      <c r="P339" s="7"/>
      <c r="Q339" s="7"/>
    </row>
    <row r="340" spans="1:17" ht="12.75" x14ac:dyDescent="0.2">
      <c r="A340" s="11" t="s">
        <v>213</v>
      </c>
      <c r="B340" s="10">
        <v>45749</v>
      </c>
      <c r="C340" s="12" t="s">
        <v>30</v>
      </c>
      <c r="D340" s="12">
        <v>122</v>
      </c>
      <c r="E340" s="37" t="s">
        <v>291</v>
      </c>
      <c r="F340" s="11"/>
      <c r="G340" s="11">
        <v>51.411000000000001</v>
      </c>
      <c r="H340" s="32">
        <v>6.19</v>
      </c>
      <c r="I340" s="32">
        <f>H340*G340</f>
        <v>318.23409000000004</v>
      </c>
      <c r="J340" s="11">
        <v>241168</v>
      </c>
      <c r="K340" s="11"/>
      <c r="L340" s="7"/>
      <c r="M340" s="7"/>
      <c r="N340" s="7"/>
      <c r="O340" s="7"/>
      <c r="P340" s="7"/>
      <c r="Q340" s="7"/>
    </row>
    <row r="341" spans="1:17" ht="12.75" x14ac:dyDescent="0.2">
      <c r="A341" s="11" t="s">
        <v>214</v>
      </c>
      <c r="B341" s="10">
        <v>45749</v>
      </c>
      <c r="C341" s="36" t="s">
        <v>36</v>
      </c>
      <c r="D341" s="12"/>
      <c r="E341" s="11" t="s">
        <v>150</v>
      </c>
      <c r="F341" s="11"/>
      <c r="G341" s="11">
        <v>21.58</v>
      </c>
      <c r="H341" s="32">
        <v>3.19</v>
      </c>
      <c r="I341" s="32">
        <f>H341*G341</f>
        <v>68.840199999999996</v>
      </c>
      <c r="J341" s="11">
        <v>481972</v>
      </c>
      <c r="K341" s="11"/>
      <c r="L341" s="7"/>
      <c r="M341" s="7"/>
      <c r="N341" s="7"/>
      <c r="O341" s="7"/>
      <c r="P341" s="7"/>
      <c r="Q341" s="7"/>
    </row>
    <row r="342" spans="1:17" ht="12.75" x14ac:dyDescent="0.2">
      <c r="A342" s="11" t="s">
        <v>215</v>
      </c>
      <c r="B342" s="10">
        <v>45749</v>
      </c>
      <c r="C342" s="36" t="s">
        <v>98</v>
      </c>
      <c r="D342" s="12">
        <v>122</v>
      </c>
      <c r="E342" s="37" t="s">
        <v>291</v>
      </c>
      <c r="F342" s="11"/>
      <c r="G342" s="11">
        <v>155.76</v>
      </c>
      <c r="H342" s="32">
        <v>6.19</v>
      </c>
      <c r="I342" s="32">
        <f>H342*G342</f>
        <v>964.15440000000001</v>
      </c>
      <c r="J342" s="11">
        <v>331294</v>
      </c>
      <c r="K342" s="11"/>
      <c r="L342" s="7"/>
      <c r="M342" s="7"/>
      <c r="N342" s="7"/>
      <c r="O342" s="7"/>
      <c r="P342" s="7"/>
      <c r="Q342" s="7"/>
    </row>
    <row r="343" spans="1:17" ht="12.75" x14ac:dyDescent="0.2">
      <c r="A343" s="11">
        <v>410174</v>
      </c>
      <c r="B343" s="10">
        <v>45749</v>
      </c>
      <c r="C343" s="36" t="s">
        <v>98</v>
      </c>
      <c r="D343" s="12"/>
      <c r="E343" s="11" t="s">
        <v>150</v>
      </c>
      <c r="F343" s="11"/>
      <c r="G343" s="11">
        <v>24.37</v>
      </c>
      <c r="H343" s="32">
        <v>3.19</v>
      </c>
      <c r="I343" s="32">
        <f>H343*G343</f>
        <v>77.740300000000005</v>
      </c>
      <c r="J343" s="11">
        <v>331294</v>
      </c>
      <c r="K343" s="11"/>
      <c r="L343" s="7"/>
      <c r="M343" s="7"/>
      <c r="N343" s="7"/>
      <c r="O343" s="7"/>
      <c r="P343" s="7"/>
      <c r="Q343" s="7"/>
    </row>
    <row r="344" spans="1:17" ht="12.75" x14ac:dyDescent="0.2">
      <c r="A344" s="11" t="s">
        <v>216</v>
      </c>
      <c r="B344" s="10">
        <v>45749</v>
      </c>
      <c r="C344" s="12" t="s">
        <v>164</v>
      </c>
      <c r="D344" s="12">
        <v>122</v>
      </c>
      <c r="E344" s="37" t="s">
        <v>291</v>
      </c>
      <c r="F344" s="11"/>
      <c r="G344" s="11">
        <v>126.43</v>
      </c>
      <c r="H344" s="32">
        <v>6.19</v>
      </c>
      <c r="I344" s="32">
        <f>H344*G344</f>
        <v>782.60170000000005</v>
      </c>
      <c r="J344" s="11">
        <v>769860</v>
      </c>
      <c r="K344" s="11"/>
      <c r="L344" s="7"/>
      <c r="M344" s="7"/>
      <c r="N344" s="7"/>
      <c r="O344" s="7"/>
      <c r="P344" s="7"/>
      <c r="Q344" s="7"/>
    </row>
    <row r="345" spans="1:17" ht="12.75" x14ac:dyDescent="0.2">
      <c r="A345" s="11">
        <v>342397</v>
      </c>
      <c r="B345" s="10">
        <v>45749</v>
      </c>
      <c r="C345" s="36" t="s">
        <v>49</v>
      </c>
      <c r="D345" s="12"/>
      <c r="E345" s="11" t="s">
        <v>150</v>
      </c>
      <c r="F345" s="11"/>
      <c r="G345" s="11">
        <v>30.015999999999998</v>
      </c>
      <c r="H345" s="32">
        <v>3.32</v>
      </c>
      <c r="I345" s="32">
        <f>H345*G345</f>
        <v>99.653119999999987</v>
      </c>
      <c r="J345" s="11">
        <v>98004</v>
      </c>
      <c r="K345" s="11"/>
      <c r="L345" s="7"/>
      <c r="M345" s="7"/>
      <c r="N345" s="7"/>
      <c r="O345" s="7"/>
      <c r="P345" s="7"/>
      <c r="Q345" s="7"/>
    </row>
    <row r="346" spans="1:17" ht="12.75" x14ac:dyDescent="0.2">
      <c r="A346" s="11">
        <v>342422</v>
      </c>
      <c r="B346" s="10">
        <v>45749</v>
      </c>
      <c r="C346" s="36" t="s">
        <v>34</v>
      </c>
      <c r="D346" s="12"/>
      <c r="E346" s="11" t="s">
        <v>150</v>
      </c>
      <c r="F346" s="11"/>
      <c r="G346" s="11">
        <v>29.786999999999999</v>
      </c>
      <c r="H346" s="32">
        <v>3.3298999999999999</v>
      </c>
      <c r="I346" s="32">
        <f>H346*G346</f>
        <v>99.187731299999996</v>
      </c>
      <c r="J346" s="11">
        <v>25699</v>
      </c>
      <c r="K346" s="11"/>
      <c r="L346" s="7"/>
      <c r="M346" s="7"/>
      <c r="N346" s="7"/>
      <c r="O346" s="7"/>
      <c r="P346" s="7"/>
      <c r="Q346" s="7"/>
    </row>
    <row r="347" spans="1:17" ht="12.75" x14ac:dyDescent="0.2">
      <c r="A347" s="11">
        <v>481998</v>
      </c>
      <c r="B347" s="10">
        <v>45750</v>
      </c>
      <c r="C347" s="12" t="s">
        <v>62</v>
      </c>
      <c r="D347" s="12">
        <v>122</v>
      </c>
      <c r="E347" s="37" t="s">
        <v>291</v>
      </c>
      <c r="F347" s="11"/>
      <c r="G347" s="11">
        <v>197.45</v>
      </c>
      <c r="H347" s="32">
        <v>6.39</v>
      </c>
      <c r="I347" s="32">
        <f>H347*G347</f>
        <v>1261.7054999999998</v>
      </c>
      <c r="J347" s="11">
        <v>691387</v>
      </c>
      <c r="K347" s="11"/>
      <c r="L347" s="7"/>
      <c r="M347" s="7"/>
      <c r="N347" s="7"/>
      <c r="O347" s="7"/>
      <c r="P347" s="7"/>
      <c r="Q347" s="7"/>
    </row>
    <row r="348" spans="1:17" ht="12.75" x14ac:dyDescent="0.2">
      <c r="A348" s="11">
        <v>93283</v>
      </c>
      <c r="B348" s="10">
        <v>45750</v>
      </c>
      <c r="C348" s="36" t="s">
        <v>42</v>
      </c>
      <c r="D348" s="12">
        <v>122</v>
      </c>
      <c r="E348" s="37" t="s">
        <v>291</v>
      </c>
      <c r="F348" s="11"/>
      <c r="G348" s="11">
        <v>473.00400000000002</v>
      </c>
      <c r="H348" s="32">
        <v>5.79</v>
      </c>
      <c r="I348" s="32">
        <f>H348*G348</f>
        <v>2738.6931600000003</v>
      </c>
      <c r="J348" s="11">
        <v>19174</v>
      </c>
      <c r="K348" s="11"/>
      <c r="L348" s="7"/>
      <c r="M348" s="7"/>
      <c r="N348" s="7"/>
      <c r="O348" s="7"/>
      <c r="P348" s="7"/>
      <c r="Q348" s="7"/>
    </row>
    <row r="349" spans="1:17" ht="12.75" x14ac:dyDescent="0.2">
      <c r="A349" s="11">
        <v>16252</v>
      </c>
      <c r="B349" s="10">
        <v>45750</v>
      </c>
      <c r="C349" s="12" t="s">
        <v>118</v>
      </c>
      <c r="D349" s="12">
        <v>17</v>
      </c>
      <c r="E349" s="37" t="s">
        <v>284</v>
      </c>
      <c r="F349" s="11"/>
      <c r="G349" s="11">
        <v>45.27</v>
      </c>
      <c r="H349" s="32">
        <v>5.99</v>
      </c>
      <c r="I349" s="32">
        <f>H349*G349</f>
        <v>271.16730000000001</v>
      </c>
      <c r="J349" s="11">
        <v>212618</v>
      </c>
      <c r="K349" s="11"/>
      <c r="L349" s="7"/>
      <c r="M349" s="7"/>
      <c r="N349" s="7"/>
      <c r="O349" s="7"/>
      <c r="P349" s="7"/>
      <c r="Q349" s="7"/>
    </row>
    <row r="350" spans="1:17" ht="12.75" x14ac:dyDescent="0.2">
      <c r="A350" s="11">
        <v>342573</v>
      </c>
      <c r="B350" s="10">
        <v>45750</v>
      </c>
      <c r="C350" s="36" t="s">
        <v>52</v>
      </c>
      <c r="D350" s="12"/>
      <c r="E350" s="11" t="s">
        <v>150</v>
      </c>
      <c r="F350" s="11"/>
      <c r="G350" s="11">
        <v>30.497</v>
      </c>
      <c r="H350" s="32">
        <v>3.33</v>
      </c>
      <c r="I350" s="32">
        <f>H350*G350</f>
        <v>101.55501</v>
      </c>
      <c r="J350" s="11">
        <v>98605</v>
      </c>
      <c r="K350" s="11"/>
      <c r="L350" s="7"/>
      <c r="M350" s="7"/>
      <c r="N350" s="7"/>
      <c r="O350" s="7"/>
      <c r="P350" s="7"/>
      <c r="Q350" s="7"/>
    </row>
    <row r="351" spans="1:17" ht="12.75" x14ac:dyDescent="0.2">
      <c r="A351" s="11">
        <v>410593</v>
      </c>
      <c r="B351" s="10">
        <v>45750</v>
      </c>
      <c r="C351" s="36" t="s">
        <v>44</v>
      </c>
      <c r="D351" s="12">
        <v>122</v>
      </c>
      <c r="E351" s="37" t="s">
        <v>291</v>
      </c>
      <c r="F351" s="11"/>
      <c r="G351" s="11">
        <v>62.03</v>
      </c>
      <c r="H351" s="32">
        <v>6.09</v>
      </c>
      <c r="I351" s="32">
        <f>H351*G351</f>
        <v>377.7627</v>
      </c>
      <c r="J351" s="11">
        <v>69389</v>
      </c>
      <c r="K351" s="11"/>
      <c r="L351" s="7"/>
      <c r="M351" s="7"/>
      <c r="N351" s="7"/>
      <c r="O351" s="7"/>
      <c r="P351" s="7"/>
      <c r="Q351" s="7"/>
    </row>
    <row r="352" spans="1:17" ht="12.75" x14ac:dyDescent="0.2">
      <c r="A352" s="11">
        <v>410595</v>
      </c>
      <c r="B352" s="10">
        <v>45750</v>
      </c>
      <c r="C352" s="36" t="s">
        <v>25</v>
      </c>
      <c r="D352" s="12">
        <v>122</v>
      </c>
      <c r="E352" s="37" t="s">
        <v>291</v>
      </c>
      <c r="F352" s="11"/>
      <c r="G352" s="11">
        <v>44.13</v>
      </c>
      <c r="H352" s="32">
        <v>6.09</v>
      </c>
      <c r="I352" s="32">
        <f>H352*G352</f>
        <v>268.75170000000003</v>
      </c>
      <c r="J352" s="11">
        <v>507857</v>
      </c>
      <c r="K352" s="11"/>
      <c r="L352" s="7"/>
      <c r="M352" s="7"/>
      <c r="N352" s="7"/>
      <c r="O352" s="7"/>
      <c r="P352" s="7"/>
      <c r="Q352" s="7"/>
    </row>
    <row r="353" spans="1:17" ht="12.75" x14ac:dyDescent="0.2">
      <c r="A353" s="11">
        <v>482622</v>
      </c>
      <c r="B353" s="10">
        <v>45751</v>
      </c>
      <c r="C353" s="36" t="s">
        <v>91</v>
      </c>
      <c r="D353" s="12">
        <v>17</v>
      </c>
      <c r="E353" s="37" t="s">
        <v>284</v>
      </c>
      <c r="F353" s="11"/>
      <c r="G353" s="11">
        <v>15.409000000000001</v>
      </c>
      <c r="H353" s="32">
        <v>6.39</v>
      </c>
      <c r="I353" s="32">
        <f>H353*G353</f>
        <v>98.463509999999999</v>
      </c>
      <c r="J353" s="11"/>
      <c r="K353" s="11"/>
      <c r="L353" s="7"/>
      <c r="M353" s="7"/>
      <c r="N353" s="7"/>
      <c r="O353" s="7"/>
      <c r="P353" s="7"/>
      <c r="Q353" s="7"/>
    </row>
    <row r="354" spans="1:17" ht="12.75" x14ac:dyDescent="0.2">
      <c r="A354" s="11" t="s">
        <v>217</v>
      </c>
      <c r="B354" s="10">
        <v>45751</v>
      </c>
      <c r="C354" s="36" t="s">
        <v>29</v>
      </c>
      <c r="D354" s="12"/>
      <c r="E354" s="11" t="s">
        <v>150</v>
      </c>
      <c r="F354" s="11"/>
      <c r="G354" s="11">
        <v>25.292000000000002</v>
      </c>
      <c r="H354" s="32">
        <v>3.19</v>
      </c>
      <c r="I354" s="32">
        <f>H354*G354</f>
        <v>80.681480000000008</v>
      </c>
      <c r="J354" s="11">
        <v>263451</v>
      </c>
      <c r="K354" s="11"/>
      <c r="L354" s="7"/>
      <c r="M354" s="7"/>
      <c r="N354" s="7"/>
      <c r="O354" s="7"/>
      <c r="P354" s="7"/>
      <c r="Q354" s="7"/>
    </row>
    <row r="355" spans="1:17" x14ac:dyDescent="0.2">
      <c r="A355" s="11">
        <v>411337</v>
      </c>
      <c r="B355" s="10">
        <v>45751</v>
      </c>
      <c r="C355" s="36" t="s">
        <v>98</v>
      </c>
      <c r="D355" s="12">
        <v>122</v>
      </c>
      <c r="E355" s="37" t="s">
        <v>291</v>
      </c>
      <c r="F355" s="11"/>
      <c r="G355" s="11">
        <v>137.37</v>
      </c>
      <c r="H355" s="32">
        <v>6.09</v>
      </c>
      <c r="I355" s="32">
        <f>H355*G355</f>
        <v>836.58330000000001</v>
      </c>
      <c r="J355" s="11">
        <v>331187</v>
      </c>
      <c r="K355" s="11"/>
      <c r="L355" s="7"/>
      <c r="M355" s="7"/>
      <c r="N355" s="7"/>
      <c r="O355" s="7"/>
      <c r="P355" s="7"/>
      <c r="Q355" s="7"/>
    </row>
    <row r="356" spans="1:17" ht="12.75" x14ac:dyDescent="0.2">
      <c r="A356" s="11">
        <v>23613</v>
      </c>
      <c r="B356" s="10">
        <v>45751</v>
      </c>
      <c r="C356" s="36" t="s">
        <v>27</v>
      </c>
      <c r="D356" s="12">
        <v>122</v>
      </c>
      <c r="E356" s="37" t="s">
        <v>291</v>
      </c>
      <c r="F356" s="11"/>
      <c r="G356" s="11">
        <v>62.01</v>
      </c>
      <c r="H356" s="32">
        <v>6.45</v>
      </c>
      <c r="I356" s="32">
        <f>H356*G356</f>
        <v>399.96449999999999</v>
      </c>
      <c r="J356" s="11">
        <v>99392</v>
      </c>
      <c r="K356" s="11"/>
      <c r="L356" s="7"/>
      <c r="M356" s="7"/>
      <c r="N356" s="7"/>
      <c r="O356" s="7"/>
      <c r="P356" s="7"/>
      <c r="Q356" s="7"/>
    </row>
    <row r="357" spans="1:17" ht="12.75" x14ac:dyDescent="0.2">
      <c r="A357" s="11">
        <v>23616</v>
      </c>
      <c r="B357" s="10">
        <v>45751</v>
      </c>
      <c r="C357" s="36" t="s">
        <v>27</v>
      </c>
      <c r="D357" s="12"/>
      <c r="E357" s="11" t="s">
        <v>150</v>
      </c>
      <c r="F357" s="11"/>
      <c r="G357" s="11">
        <v>25</v>
      </c>
      <c r="H357" s="32">
        <v>3.09</v>
      </c>
      <c r="I357" s="32">
        <f>H357*G357</f>
        <v>77.25</v>
      </c>
      <c r="J357" s="11">
        <v>99392</v>
      </c>
      <c r="K357" s="11"/>
      <c r="L357" s="7"/>
      <c r="M357" s="7"/>
      <c r="N357" s="7"/>
      <c r="O357" s="7"/>
      <c r="P357" s="7"/>
      <c r="Q357" s="7"/>
    </row>
    <row r="358" spans="1:17" ht="12.75" x14ac:dyDescent="0.2">
      <c r="A358" s="11">
        <v>60586</v>
      </c>
      <c r="B358" s="10">
        <v>45751</v>
      </c>
      <c r="C358" s="36" t="s">
        <v>290</v>
      </c>
      <c r="D358" s="12">
        <v>17</v>
      </c>
      <c r="E358" s="37" t="s">
        <v>284</v>
      </c>
      <c r="F358" s="11"/>
      <c r="G358" s="11">
        <v>50.7</v>
      </c>
      <c r="H358" s="32">
        <v>6.09</v>
      </c>
      <c r="I358" s="32">
        <f>H358*G358</f>
        <v>308.76300000000003</v>
      </c>
      <c r="J358" s="11">
        <v>165940</v>
      </c>
      <c r="K358" s="11"/>
      <c r="L358" s="7"/>
      <c r="M358" s="7"/>
      <c r="N358" s="7"/>
      <c r="O358" s="7"/>
      <c r="P358" s="7"/>
      <c r="Q358" s="7"/>
    </row>
    <row r="359" spans="1:17" ht="12.75" x14ac:dyDescent="0.2">
      <c r="A359" s="11">
        <v>498380</v>
      </c>
      <c r="B359" s="10">
        <v>45751</v>
      </c>
      <c r="C359" s="36" t="s">
        <v>25</v>
      </c>
      <c r="D359" s="12">
        <v>17</v>
      </c>
      <c r="E359" s="37" t="s">
        <v>284</v>
      </c>
      <c r="F359" s="11"/>
      <c r="G359" s="11">
        <v>36.729999999999997</v>
      </c>
      <c r="H359" s="32">
        <v>6.19</v>
      </c>
      <c r="I359" s="32">
        <f>H359*G359</f>
        <v>227.3587</v>
      </c>
      <c r="J359" s="11">
        <v>508061</v>
      </c>
      <c r="K359" s="11"/>
      <c r="L359" s="7"/>
      <c r="M359" s="7"/>
      <c r="N359" s="7"/>
      <c r="O359" s="7"/>
      <c r="P359" s="7"/>
      <c r="Q359" s="7"/>
    </row>
    <row r="360" spans="1:17" ht="12.75" x14ac:dyDescent="0.2">
      <c r="A360" s="11">
        <v>342646</v>
      </c>
      <c r="B360" s="10">
        <v>45751</v>
      </c>
      <c r="C360" s="12" t="s">
        <v>30</v>
      </c>
      <c r="D360" s="12">
        <v>122</v>
      </c>
      <c r="E360" s="37" t="s">
        <v>291</v>
      </c>
      <c r="F360" s="11"/>
      <c r="G360" s="11">
        <v>13.56</v>
      </c>
      <c r="H360" s="32">
        <v>6.2897999999999996</v>
      </c>
      <c r="I360" s="32">
        <f>H360*G360</f>
        <v>85.289687999999998</v>
      </c>
      <c r="J360" s="11">
        <v>241387</v>
      </c>
      <c r="K360" s="11"/>
      <c r="L360" s="7"/>
      <c r="M360" s="7"/>
      <c r="N360" s="7"/>
      <c r="O360" s="7"/>
      <c r="P360" s="7"/>
      <c r="Q360" s="7"/>
    </row>
    <row r="361" spans="1:17" ht="12.75" x14ac:dyDescent="0.2">
      <c r="A361" s="11">
        <v>31230</v>
      </c>
      <c r="B361" s="10">
        <v>45752</v>
      </c>
      <c r="C361" s="36" t="s">
        <v>46</v>
      </c>
      <c r="D361" s="12">
        <v>122</v>
      </c>
      <c r="E361" s="37" t="s">
        <v>291</v>
      </c>
      <c r="F361" s="11"/>
      <c r="G361" s="11">
        <v>400</v>
      </c>
      <c r="H361" s="32">
        <v>6.14</v>
      </c>
      <c r="I361" s="32">
        <f>H361*G361</f>
        <v>2456</v>
      </c>
      <c r="J361" s="11">
        <v>72751</v>
      </c>
      <c r="K361" s="11"/>
      <c r="L361" s="7"/>
      <c r="M361" s="7"/>
      <c r="N361" s="7"/>
      <c r="O361" s="7"/>
      <c r="P361" s="7"/>
      <c r="Q361" s="7"/>
    </row>
    <row r="362" spans="1:17" ht="12.75" x14ac:dyDescent="0.2">
      <c r="A362" s="11">
        <v>369418</v>
      </c>
      <c r="B362" s="10">
        <v>45752</v>
      </c>
      <c r="C362" s="36" t="s">
        <v>42</v>
      </c>
      <c r="D362" s="12">
        <v>122</v>
      </c>
      <c r="E362" s="37" t="s">
        <v>291</v>
      </c>
      <c r="F362" s="11"/>
      <c r="G362" s="11">
        <v>414.68</v>
      </c>
      <c r="H362" s="32">
        <v>6.09</v>
      </c>
      <c r="I362" s="32">
        <f>H362*G362</f>
        <v>2525.4011999999998</v>
      </c>
      <c r="J362" s="11">
        <v>20273</v>
      </c>
      <c r="K362" s="11"/>
      <c r="L362" s="7"/>
      <c r="M362" s="7"/>
      <c r="N362" s="7"/>
      <c r="O362" s="7"/>
      <c r="P362" s="7"/>
      <c r="Q362" s="7"/>
    </row>
    <row r="363" spans="1:17" ht="12.75" x14ac:dyDescent="0.2">
      <c r="A363" s="11">
        <v>369419</v>
      </c>
      <c r="B363" s="10">
        <v>45752</v>
      </c>
      <c r="C363" s="36" t="s">
        <v>42</v>
      </c>
      <c r="D363" s="12"/>
      <c r="E363" s="11" t="s">
        <v>150</v>
      </c>
      <c r="F363" s="11"/>
      <c r="G363" s="11">
        <v>41.69</v>
      </c>
      <c r="H363" s="32">
        <v>3.19</v>
      </c>
      <c r="I363" s="32">
        <f>H363*G363</f>
        <v>132.99109999999999</v>
      </c>
      <c r="J363" s="11">
        <v>25254</v>
      </c>
      <c r="K363" s="11"/>
      <c r="L363" s="7"/>
      <c r="M363" s="7"/>
      <c r="N363" s="7"/>
      <c r="O363" s="7"/>
      <c r="P363" s="7"/>
      <c r="Q363" s="7"/>
    </row>
    <row r="364" spans="1:17" ht="12.75" x14ac:dyDescent="0.2">
      <c r="A364" s="11">
        <v>342938</v>
      </c>
      <c r="B364" s="10">
        <v>45752</v>
      </c>
      <c r="C364" s="12" t="s">
        <v>47</v>
      </c>
      <c r="D364" s="12"/>
      <c r="E364" s="11" t="s">
        <v>150</v>
      </c>
      <c r="F364" s="11"/>
      <c r="G364" s="11">
        <v>40.073</v>
      </c>
      <c r="H364" s="32">
        <v>3.3298999999999999</v>
      </c>
      <c r="I364" s="32">
        <f>H364*G364</f>
        <v>133.4390827</v>
      </c>
      <c r="J364" s="11">
        <v>664669</v>
      </c>
      <c r="K364" s="11"/>
      <c r="L364" s="7"/>
      <c r="M364" s="7"/>
      <c r="N364" s="7"/>
      <c r="O364" s="7"/>
      <c r="P364" s="7"/>
      <c r="Q364" s="7"/>
    </row>
    <row r="365" spans="1:17" ht="12.75" x14ac:dyDescent="0.2">
      <c r="A365" s="11" t="s">
        <v>218</v>
      </c>
      <c r="B365" s="10">
        <v>45753</v>
      </c>
      <c r="C365" s="36" t="s">
        <v>46</v>
      </c>
      <c r="D365" s="12">
        <v>122</v>
      </c>
      <c r="E365" s="37" t="s">
        <v>291</v>
      </c>
      <c r="F365" s="11"/>
      <c r="G365" s="11">
        <v>300</v>
      </c>
      <c r="H365" s="32">
        <v>5.99</v>
      </c>
      <c r="I365" s="32">
        <f>H365*G365</f>
        <v>1797</v>
      </c>
      <c r="J365" s="11">
        <v>73718</v>
      </c>
      <c r="K365" s="11"/>
      <c r="L365" s="7"/>
      <c r="M365" s="7"/>
      <c r="N365" s="7"/>
      <c r="O365" s="7"/>
      <c r="P365" s="7"/>
      <c r="Q365" s="7"/>
    </row>
    <row r="366" spans="1:17" ht="12.75" x14ac:dyDescent="0.2">
      <c r="A366" s="11">
        <v>77686</v>
      </c>
      <c r="B366" s="10">
        <v>45753</v>
      </c>
      <c r="C366" s="36" t="s">
        <v>18</v>
      </c>
      <c r="D366" s="12">
        <v>122</v>
      </c>
      <c r="E366" s="37" t="s">
        <v>291</v>
      </c>
      <c r="F366" s="11"/>
      <c r="G366" s="11">
        <v>152</v>
      </c>
      <c r="H366" s="32">
        <v>6.57</v>
      </c>
      <c r="I366" s="32">
        <f>H366*G366</f>
        <v>998.6400000000001</v>
      </c>
      <c r="J366" s="11">
        <v>827067</v>
      </c>
      <c r="K366" s="11"/>
      <c r="L366" s="7"/>
      <c r="M366" s="7"/>
      <c r="N366" s="7"/>
      <c r="O366" s="7"/>
      <c r="P366" s="7"/>
      <c r="Q366" s="7"/>
    </row>
    <row r="367" spans="1:17" ht="12.75" x14ac:dyDescent="0.2">
      <c r="A367" s="11">
        <v>342397</v>
      </c>
      <c r="B367" s="10">
        <v>45754</v>
      </c>
      <c r="C367" s="36" t="s">
        <v>49</v>
      </c>
      <c r="D367" s="12"/>
      <c r="E367" s="11" t="s">
        <v>150</v>
      </c>
      <c r="F367" s="11"/>
      <c r="G367" s="11">
        <v>19.524000000000001</v>
      </c>
      <c r="H367" s="32">
        <v>3.3296999999999999</v>
      </c>
      <c r="I367" s="32">
        <f>H367*G367</f>
        <v>65.009062799999995</v>
      </c>
      <c r="J367" s="11">
        <v>99321</v>
      </c>
      <c r="K367" s="11"/>
      <c r="L367" s="7"/>
      <c r="M367" s="7"/>
      <c r="N367" s="7"/>
      <c r="O367" s="7"/>
      <c r="P367" s="7"/>
      <c r="Q367" s="7"/>
    </row>
    <row r="368" spans="1:17" ht="12.75" x14ac:dyDescent="0.2">
      <c r="A368" s="11">
        <v>343399</v>
      </c>
      <c r="B368" s="10">
        <v>45754</v>
      </c>
      <c r="C368" s="36" t="s">
        <v>26</v>
      </c>
      <c r="D368" s="12"/>
      <c r="E368" s="11" t="s">
        <v>150</v>
      </c>
      <c r="F368" s="11"/>
      <c r="G368" s="11">
        <v>22.655999999999999</v>
      </c>
      <c r="H368" s="32">
        <v>3.32</v>
      </c>
      <c r="I368" s="32">
        <f>H368*G368</f>
        <v>75.217919999999992</v>
      </c>
      <c r="J368" s="11"/>
      <c r="K368" s="11"/>
      <c r="L368" s="7"/>
      <c r="M368" s="7"/>
      <c r="N368" s="7"/>
      <c r="O368" s="7"/>
      <c r="P368" s="7"/>
      <c r="Q368" s="7"/>
    </row>
    <row r="369" spans="1:17" ht="12.75" x14ac:dyDescent="0.2">
      <c r="A369" s="11">
        <v>343387</v>
      </c>
      <c r="B369" s="10">
        <v>45754</v>
      </c>
      <c r="C369" s="12" t="s">
        <v>30</v>
      </c>
      <c r="D369" s="12">
        <v>122</v>
      </c>
      <c r="E369" s="37" t="s">
        <v>291</v>
      </c>
      <c r="F369" s="11"/>
      <c r="G369" s="11">
        <v>18.97</v>
      </c>
      <c r="H369" s="32">
        <v>6.2899000000000003</v>
      </c>
      <c r="I369" s="32">
        <f>H369*G369</f>
        <v>119.31940299999999</v>
      </c>
      <c r="J369" s="11">
        <v>241928</v>
      </c>
      <c r="K369" s="11"/>
      <c r="L369" s="7"/>
      <c r="M369" s="7"/>
      <c r="N369" s="7"/>
      <c r="O369" s="7"/>
      <c r="P369" s="7"/>
      <c r="Q369" s="7"/>
    </row>
    <row r="370" spans="1:17" ht="12.75" x14ac:dyDescent="0.2">
      <c r="A370" s="11">
        <v>484702</v>
      </c>
      <c r="B370" s="10">
        <v>45754</v>
      </c>
      <c r="C370" s="36" t="s">
        <v>95</v>
      </c>
      <c r="D370" s="12">
        <v>122</v>
      </c>
      <c r="E370" s="37" t="s">
        <v>291</v>
      </c>
      <c r="F370" s="11"/>
      <c r="G370" s="11">
        <v>43.26</v>
      </c>
      <c r="H370" s="32">
        <v>6.39</v>
      </c>
      <c r="I370" s="32">
        <f>H370*G370</f>
        <v>276.4314</v>
      </c>
      <c r="J370" s="11">
        <v>347475</v>
      </c>
      <c r="K370" s="11"/>
      <c r="L370" s="7"/>
      <c r="M370" s="7"/>
      <c r="N370" s="7"/>
      <c r="O370" s="7"/>
      <c r="P370" s="7"/>
      <c r="Q370" s="7"/>
    </row>
    <row r="371" spans="1:17" ht="12.75" x14ac:dyDescent="0.2">
      <c r="A371" s="11">
        <v>46061</v>
      </c>
      <c r="B371" s="10">
        <v>45754</v>
      </c>
      <c r="C371" s="36" t="s">
        <v>29</v>
      </c>
      <c r="D371" s="12">
        <v>122</v>
      </c>
      <c r="E371" s="37" t="s">
        <v>291</v>
      </c>
      <c r="F371" s="11"/>
      <c r="G371" s="11">
        <v>70</v>
      </c>
      <c r="H371" s="32">
        <v>6.44</v>
      </c>
      <c r="I371" s="32">
        <f>H371*G371</f>
        <v>450.8</v>
      </c>
      <c r="J371" s="11">
        <v>264751</v>
      </c>
      <c r="K371" s="11"/>
      <c r="L371" s="7"/>
      <c r="M371" s="7"/>
      <c r="N371" s="7"/>
      <c r="O371" s="7"/>
      <c r="P371" s="7"/>
      <c r="Q371" s="7"/>
    </row>
    <row r="372" spans="1:17" ht="12.75" x14ac:dyDescent="0.2">
      <c r="A372" s="11">
        <v>412735</v>
      </c>
      <c r="B372" s="10">
        <v>45754</v>
      </c>
      <c r="C372" s="12" t="s">
        <v>30</v>
      </c>
      <c r="D372" s="12">
        <v>122</v>
      </c>
      <c r="E372" s="37" t="s">
        <v>291</v>
      </c>
      <c r="F372" s="11"/>
      <c r="G372" s="11">
        <v>34.540999999999997</v>
      </c>
      <c r="H372" s="32">
        <v>6.09</v>
      </c>
      <c r="I372" s="32">
        <f>H372*G372</f>
        <v>210.35468999999998</v>
      </c>
      <c r="J372" s="11">
        <v>242204</v>
      </c>
      <c r="K372" s="11"/>
      <c r="L372" s="7"/>
      <c r="M372" s="7"/>
      <c r="N372" s="7"/>
      <c r="O372" s="7"/>
      <c r="P372" s="7"/>
      <c r="Q372" s="7"/>
    </row>
    <row r="373" spans="1:17" ht="12.75" x14ac:dyDescent="0.2">
      <c r="A373" s="11" t="s">
        <v>219</v>
      </c>
      <c r="B373" s="10">
        <v>45754</v>
      </c>
      <c r="C373" s="12" t="s">
        <v>57</v>
      </c>
      <c r="D373" s="12"/>
      <c r="E373" s="11" t="s">
        <v>150</v>
      </c>
      <c r="F373" s="11"/>
      <c r="G373" s="11">
        <v>53.040999999999997</v>
      </c>
      <c r="H373" s="32">
        <v>3.19</v>
      </c>
      <c r="I373" s="32">
        <f>H373*G373</f>
        <v>169.20078999999998</v>
      </c>
      <c r="J373" s="11">
        <v>360658</v>
      </c>
      <c r="K373" s="11"/>
      <c r="L373" s="7"/>
      <c r="M373" s="7"/>
      <c r="N373" s="7"/>
      <c r="O373" s="7"/>
      <c r="P373" s="7"/>
      <c r="Q373" s="7"/>
    </row>
    <row r="374" spans="1:17" ht="12.75" x14ac:dyDescent="0.2">
      <c r="A374" s="11">
        <v>946336</v>
      </c>
      <c r="B374" s="10">
        <v>45754</v>
      </c>
      <c r="C374" s="36" t="s">
        <v>25</v>
      </c>
      <c r="D374" s="12">
        <v>122</v>
      </c>
      <c r="E374" s="37" t="s">
        <v>291</v>
      </c>
      <c r="F374" s="11"/>
      <c r="G374" s="11">
        <v>24.47</v>
      </c>
      <c r="H374" s="32">
        <v>6.09</v>
      </c>
      <c r="I374" s="32">
        <f>H374*G374</f>
        <v>149.0223</v>
      </c>
      <c r="J374" s="11">
        <v>508557</v>
      </c>
      <c r="K374" s="11"/>
      <c r="L374" s="7"/>
      <c r="M374" s="7"/>
      <c r="N374" s="7"/>
      <c r="O374" s="7"/>
      <c r="P374" s="7"/>
      <c r="Q374" s="7"/>
    </row>
    <row r="375" spans="1:17" ht="12.75" x14ac:dyDescent="0.2">
      <c r="A375" s="11" t="s">
        <v>220</v>
      </c>
      <c r="B375" s="10">
        <v>45754</v>
      </c>
      <c r="C375" s="12" t="s">
        <v>164</v>
      </c>
      <c r="D375" s="12">
        <v>122</v>
      </c>
      <c r="E375" s="37" t="s">
        <v>291</v>
      </c>
      <c r="F375" s="11"/>
      <c r="G375" s="11">
        <v>184.01</v>
      </c>
      <c r="H375" s="32">
        <v>6.09</v>
      </c>
      <c r="I375" s="32">
        <f>H375*G375</f>
        <v>1120.6208999999999</v>
      </c>
      <c r="J375" s="11">
        <v>770555</v>
      </c>
      <c r="K375" s="11"/>
      <c r="L375" s="7"/>
      <c r="M375" s="7"/>
      <c r="N375" s="7"/>
      <c r="O375" s="7"/>
      <c r="P375" s="7"/>
      <c r="Q375" s="7"/>
    </row>
    <row r="376" spans="1:17" ht="12.75" x14ac:dyDescent="0.2">
      <c r="A376" s="11">
        <v>41029</v>
      </c>
      <c r="B376" s="10">
        <v>45754</v>
      </c>
      <c r="C376" s="36" t="s">
        <v>18</v>
      </c>
      <c r="D376" s="12">
        <v>122</v>
      </c>
      <c r="E376" s="37" t="s">
        <v>291</v>
      </c>
      <c r="F376" s="11"/>
      <c r="G376" s="11">
        <v>161</v>
      </c>
      <c r="H376" s="32">
        <v>6.27</v>
      </c>
      <c r="I376" s="32">
        <f>H376*G376</f>
        <v>1009.4699999999999</v>
      </c>
      <c r="J376" s="11">
        <v>827632</v>
      </c>
      <c r="K376" s="11"/>
      <c r="L376" s="7"/>
      <c r="M376" s="7"/>
      <c r="N376" s="7"/>
      <c r="O376" s="7"/>
      <c r="P376" s="7"/>
      <c r="Q376" s="7"/>
    </row>
    <row r="377" spans="1:17" ht="12.75" x14ac:dyDescent="0.2">
      <c r="A377" s="11">
        <v>61437</v>
      </c>
      <c r="B377" s="10">
        <v>45754</v>
      </c>
      <c r="C377" s="36" t="s">
        <v>85</v>
      </c>
      <c r="D377" s="12">
        <v>122</v>
      </c>
      <c r="E377" s="37" t="s">
        <v>291</v>
      </c>
      <c r="F377" s="11"/>
      <c r="G377" s="11">
        <v>87.77</v>
      </c>
      <c r="H377" s="32">
        <v>6.39</v>
      </c>
      <c r="I377" s="32">
        <f>H377*G377</f>
        <v>560.85029999999995</v>
      </c>
      <c r="J377" s="11">
        <v>399129</v>
      </c>
      <c r="K377" s="11"/>
      <c r="L377" s="7"/>
      <c r="M377" s="7"/>
      <c r="N377" s="7"/>
      <c r="O377" s="7"/>
      <c r="P377" s="7"/>
      <c r="Q377" s="7"/>
    </row>
    <row r="378" spans="1:17" ht="12.75" x14ac:dyDescent="0.2">
      <c r="A378" s="11">
        <v>61596</v>
      </c>
      <c r="B378" s="10">
        <v>45754</v>
      </c>
      <c r="C378" s="36" t="s">
        <v>99</v>
      </c>
      <c r="D378" s="12">
        <v>122</v>
      </c>
      <c r="E378" s="37" t="s">
        <v>291</v>
      </c>
      <c r="F378" s="11"/>
      <c r="G378" s="11">
        <v>106.72</v>
      </c>
      <c r="H378" s="32">
        <v>6.69</v>
      </c>
      <c r="I378" s="32">
        <f>H378*G378</f>
        <v>713.95680000000004</v>
      </c>
      <c r="J378" s="11">
        <v>336669</v>
      </c>
      <c r="K378" s="11"/>
      <c r="L378" s="7"/>
      <c r="M378" s="7"/>
      <c r="N378" s="7"/>
      <c r="O378" s="7"/>
      <c r="P378" s="7"/>
      <c r="Q378" s="7"/>
    </row>
    <row r="379" spans="1:17" ht="12.75" x14ac:dyDescent="0.2">
      <c r="A379" s="11">
        <v>343667</v>
      </c>
      <c r="B379" s="10">
        <v>45755</v>
      </c>
      <c r="C379" s="36" t="s">
        <v>126</v>
      </c>
      <c r="D379" s="12">
        <v>17</v>
      </c>
      <c r="E379" s="37" t="s">
        <v>284</v>
      </c>
      <c r="F379" s="11"/>
      <c r="G379" s="11">
        <v>46.460999999999999</v>
      </c>
      <c r="H379" s="32">
        <v>5.9898999999999996</v>
      </c>
      <c r="I379" s="32">
        <f>H379*G379</f>
        <v>278.29674389999997</v>
      </c>
      <c r="J379" s="11">
        <v>251876</v>
      </c>
      <c r="K379" s="11"/>
      <c r="L379" s="7"/>
      <c r="M379" s="7"/>
      <c r="N379" s="7"/>
      <c r="O379" s="7"/>
      <c r="P379" s="7"/>
      <c r="Q379" s="7"/>
    </row>
    <row r="380" spans="1:17" x14ac:dyDescent="0.2">
      <c r="A380" s="11">
        <v>343695</v>
      </c>
      <c r="B380" s="10">
        <v>45755</v>
      </c>
      <c r="C380" s="12" t="s">
        <v>30</v>
      </c>
      <c r="D380" s="12">
        <v>122</v>
      </c>
      <c r="E380" s="37" t="s">
        <v>291</v>
      </c>
      <c r="F380" s="11"/>
      <c r="G380" s="11">
        <v>27.59</v>
      </c>
      <c r="H380" s="32">
        <v>6.2899000000000003</v>
      </c>
      <c r="I380" s="32">
        <f>H380*G380</f>
        <v>173.538341</v>
      </c>
      <c r="J380" s="11">
        <v>242411</v>
      </c>
      <c r="K380" s="11"/>
      <c r="L380" s="7"/>
      <c r="M380" s="7"/>
      <c r="N380" s="7"/>
      <c r="O380" s="7"/>
      <c r="P380" s="7"/>
      <c r="Q380" s="7"/>
    </row>
    <row r="381" spans="1:17" ht="12.75" x14ac:dyDescent="0.2">
      <c r="A381" s="11">
        <v>67060</v>
      </c>
      <c r="B381" s="10">
        <v>45755</v>
      </c>
      <c r="C381" s="36" t="s">
        <v>18</v>
      </c>
      <c r="D381" s="12">
        <v>122</v>
      </c>
      <c r="E381" s="37" t="s">
        <v>291</v>
      </c>
      <c r="F381" s="11"/>
      <c r="G381" s="11">
        <v>130</v>
      </c>
      <c r="H381" s="32">
        <v>6.57</v>
      </c>
      <c r="I381" s="32">
        <f>H381*G381</f>
        <v>854.1</v>
      </c>
      <c r="J381" s="11">
        <v>828162</v>
      </c>
      <c r="K381" s="11"/>
      <c r="L381" s="7"/>
      <c r="M381" s="7"/>
      <c r="N381" s="7"/>
      <c r="O381" s="7"/>
      <c r="P381" s="7"/>
      <c r="Q381" s="7"/>
    </row>
    <row r="382" spans="1:17" ht="12.75" x14ac:dyDescent="0.2">
      <c r="A382" s="11">
        <v>485607</v>
      </c>
      <c r="B382" s="10">
        <v>45755</v>
      </c>
      <c r="C382" s="36" t="s">
        <v>103</v>
      </c>
      <c r="D382" s="12">
        <v>122</v>
      </c>
      <c r="E382" s="37" t="s">
        <v>291</v>
      </c>
      <c r="F382" s="11"/>
      <c r="G382" s="11">
        <v>121.92</v>
      </c>
      <c r="H382" s="32">
        <v>6.39</v>
      </c>
      <c r="I382" s="32">
        <f>H382*G382</f>
        <v>779.06880000000001</v>
      </c>
      <c r="J382" s="11">
        <v>358417</v>
      </c>
      <c r="K382" s="11"/>
      <c r="L382" s="7"/>
      <c r="M382" s="7"/>
      <c r="N382" s="7"/>
      <c r="O382" s="7"/>
      <c r="P382" s="7"/>
      <c r="Q382" s="7"/>
    </row>
    <row r="383" spans="1:17" ht="12.75" x14ac:dyDescent="0.2">
      <c r="A383" s="11" t="s">
        <v>221</v>
      </c>
      <c r="B383" s="10">
        <v>45755</v>
      </c>
      <c r="C383" s="36" t="s">
        <v>25</v>
      </c>
      <c r="D383" s="12">
        <v>122</v>
      </c>
      <c r="E383" s="37" t="s">
        <v>291</v>
      </c>
      <c r="F383" s="11"/>
      <c r="G383" s="11">
        <v>48.871000000000002</v>
      </c>
      <c r="H383" s="32">
        <v>6.09</v>
      </c>
      <c r="I383" s="32">
        <f>H383*G383</f>
        <v>297.62439000000001</v>
      </c>
      <c r="J383" s="11">
        <v>508988</v>
      </c>
      <c r="K383" s="11"/>
      <c r="L383" s="7"/>
      <c r="M383" s="7"/>
      <c r="N383" s="7"/>
      <c r="O383" s="7"/>
      <c r="P383" s="7"/>
      <c r="Q383" s="7"/>
    </row>
    <row r="384" spans="1:17" ht="12.75" x14ac:dyDescent="0.2">
      <c r="A384" s="11">
        <v>47247</v>
      </c>
      <c r="B384" s="10">
        <v>45755</v>
      </c>
      <c r="C384" s="12" t="s">
        <v>118</v>
      </c>
      <c r="D384" s="12">
        <v>17</v>
      </c>
      <c r="E384" s="37" t="s">
        <v>284</v>
      </c>
      <c r="F384" s="11"/>
      <c r="G384" s="11">
        <v>40.29</v>
      </c>
      <c r="H384" s="32">
        <v>6.19</v>
      </c>
      <c r="I384" s="32">
        <f>H384*G384</f>
        <v>249.39510000000001</v>
      </c>
      <c r="J384" s="11">
        <v>213118</v>
      </c>
      <c r="K384" s="11"/>
      <c r="L384" s="7"/>
      <c r="M384" s="7"/>
      <c r="N384" s="7"/>
      <c r="O384" s="7"/>
      <c r="P384" s="7"/>
      <c r="Q384" s="7"/>
    </row>
    <row r="385" spans="1:17" ht="12.75" x14ac:dyDescent="0.2">
      <c r="A385" s="11">
        <v>52106</v>
      </c>
      <c r="B385" s="10">
        <v>45755</v>
      </c>
      <c r="C385" s="36" t="s">
        <v>26</v>
      </c>
      <c r="D385" s="12">
        <v>122</v>
      </c>
      <c r="E385" s="37" t="s">
        <v>291</v>
      </c>
      <c r="F385" s="11"/>
      <c r="G385" s="11">
        <v>80.14</v>
      </c>
      <c r="H385" s="32">
        <v>6.34</v>
      </c>
      <c r="I385" s="32">
        <f>H385*G385</f>
        <v>508.08760000000001</v>
      </c>
      <c r="J385" s="11">
        <v>443785</v>
      </c>
      <c r="K385" s="11"/>
      <c r="L385" s="7"/>
      <c r="M385" s="7"/>
      <c r="N385" s="7"/>
      <c r="O385" s="7"/>
      <c r="P385" s="7"/>
      <c r="Q385" s="7"/>
    </row>
    <row r="386" spans="1:17" ht="12.75" x14ac:dyDescent="0.2">
      <c r="A386" s="11">
        <v>52737</v>
      </c>
      <c r="B386" s="10">
        <v>45755</v>
      </c>
      <c r="C386" s="36" t="s">
        <v>27</v>
      </c>
      <c r="D386" s="12">
        <v>122</v>
      </c>
      <c r="E386" s="37" t="s">
        <v>291</v>
      </c>
      <c r="F386" s="11"/>
      <c r="G386" s="11">
        <v>83.47</v>
      </c>
      <c r="H386" s="32">
        <v>6.77</v>
      </c>
      <c r="I386" s="32">
        <f>H386*G386</f>
        <v>565.09190000000001</v>
      </c>
      <c r="J386" s="11">
        <v>100559</v>
      </c>
      <c r="K386" s="11"/>
      <c r="L386" s="7"/>
      <c r="M386" s="7"/>
      <c r="N386" s="7"/>
      <c r="O386" s="7"/>
      <c r="P386" s="7"/>
      <c r="Q386" s="7"/>
    </row>
    <row r="387" spans="1:17" ht="12.75" x14ac:dyDescent="0.2">
      <c r="A387" s="11">
        <v>343790</v>
      </c>
      <c r="B387" s="10">
        <v>45756</v>
      </c>
      <c r="C387" s="12" t="s">
        <v>118</v>
      </c>
      <c r="D387" s="12">
        <v>17</v>
      </c>
      <c r="E387" s="37" t="s">
        <v>284</v>
      </c>
      <c r="F387" s="11"/>
      <c r="G387" s="11">
        <v>30.300999999999998</v>
      </c>
      <c r="H387" s="32">
        <v>5.9898999999999996</v>
      </c>
      <c r="I387" s="32">
        <f>H387*G387</f>
        <v>181.49995989999996</v>
      </c>
      <c r="J387" s="11">
        <v>343790</v>
      </c>
      <c r="K387" s="11"/>
      <c r="L387" s="7"/>
      <c r="M387" s="7"/>
      <c r="N387" s="7"/>
      <c r="O387" s="7"/>
      <c r="P387" s="7"/>
      <c r="Q387" s="7"/>
    </row>
    <row r="388" spans="1:17" ht="12.75" x14ac:dyDescent="0.2">
      <c r="A388" s="11">
        <v>439087</v>
      </c>
      <c r="B388" s="10">
        <v>45756</v>
      </c>
      <c r="C388" s="12" t="s">
        <v>47</v>
      </c>
      <c r="D388" s="12">
        <v>122</v>
      </c>
      <c r="E388" s="37" t="s">
        <v>291</v>
      </c>
      <c r="F388" s="11"/>
      <c r="G388" s="11">
        <v>273</v>
      </c>
      <c r="H388" s="32">
        <v>5.99</v>
      </c>
      <c r="I388" s="32">
        <f>H388*G388</f>
        <v>1635.27</v>
      </c>
      <c r="J388" s="11">
        <v>665433</v>
      </c>
      <c r="K388" s="11"/>
      <c r="L388" s="7"/>
      <c r="M388" s="7"/>
      <c r="N388" s="7"/>
      <c r="O388" s="7"/>
      <c r="P388" s="7"/>
      <c r="Q388" s="7"/>
    </row>
    <row r="389" spans="1:17" ht="12.75" x14ac:dyDescent="0.2">
      <c r="A389" s="11">
        <v>413895</v>
      </c>
      <c r="B389" s="10">
        <v>45756</v>
      </c>
      <c r="C389" s="12" t="s">
        <v>30</v>
      </c>
      <c r="D389" s="12">
        <v>122</v>
      </c>
      <c r="E389" s="37" t="s">
        <v>291</v>
      </c>
      <c r="F389" s="11"/>
      <c r="G389" s="11">
        <v>40.159999999999997</v>
      </c>
      <c r="H389" s="32">
        <v>6.09</v>
      </c>
      <c r="I389" s="32">
        <f>H389*G389</f>
        <v>244.57439999999997</v>
      </c>
      <c r="J389" s="11">
        <v>242707</v>
      </c>
      <c r="K389" s="11"/>
      <c r="L389" s="7"/>
      <c r="M389" s="7"/>
      <c r="N389" s="7"/>
      <c r="O389" s="7"/>
      <c r="P389" s="7"/>
      <c r="Q389" s="7"/>
    </row>
    <row r="390" spans="1:17" ht="12.75" x14ac:dyDescent="0.2">
      <c r="A390" s="11">
        <v>1149</v>
      </c>
      <c r="B390" s="10">
        <v>45756</v>
      </c>
      <c r="C390" s="36" t="s">
        <v>23</v>
      </c>
      <c r="D390" s="12"/>
      <c r="E390" s="11" t="s">
        <v>150</v>
      </c>
      <c r="F390" s="11"/>
      <c r="G390" s="11">
        <v>21.78</v>
      </c>
      <c r="H390" s="32">
        <v>2.99</v>
      </c>
      <c r="I390" s="32">
        <f>H390*G390</f>
        <v>65.122200000000007</v>
      </c>
      <c r="J390" s="11">
        <v>739061</v>
      </c>
      <c r="K390" s="11"/>
      <c r="L390" s="7"/>
      <c r="M390" s="7"/>
      <c r="N390" s="7"/>
      <c r="O390" s="7"/>
      <c r="P390" s="7"/>
      <c r="Q390" s="7"/>
    </row>
    <row r="391" spans="1:17" x14ac:dyDescent="0.2">
      <c r="A391" s="11">
        <v>2778</v>
      </c>
      <c r="B391" s="10">
        <v>45756</v>
      </c>
      <c r="C391" s="36" t="s">
        <v>23</v>
      </c>
      <c r="D391" s="12">
        <v>122</v>
      </c>
      <c r="E391" s="37" t="s">
        <v>291</v>
      </c>
      <c r="F391" s="11"/>
      <c r="G391" s="11">
        <v>115.48</v>
      </c>
      <c r="H391" s="32">
        <v>6.18</v>
      </c>
      <c r="I391" s="32">
        <f>H391*G391</f>
        <v>713.66639999999995</v>
      </c>
      <c r="J391" s="11">
        <v>739333</v>
      </c>
      <c r="K391" s="11"/>
      <c r="L391" s="7"/>
      <c r="M391" s="7"/>
      <c r="N391" s="7"/>
      <c r="O391" s="7"/>
      <c r="P391" s="7"/>
      <c r="Q391" s="7"/>
    </row>
    <row r="392" spans="1:17" ht="12.75" x14ac:dyDescent="0.2">
      <c r="A392" s="11">
        <v>486226</v>
      </c>
      <c r="B392" s="10">
        <v>45756</v>
      </c>
      <c r="C392" s="36" t="s">
        <v>95</v>
      </c>
      <c r="D392" s="12">
        <v>122</v>
      </c>
      <c r="E392" s="37" t="s">
        <v>291</v>
      </c>
      <c r="F392" s="11"/>
      <c r="G392" s="11">
        <v>38.47</v>
      </c>
      <c r="H392" s="32">
        <v>6.39</v>
      </c>
      <c r="I392" s="32">
        <f>H392*G392</f>
        <v>245.82329999999999</v>
      </c>
      <c r="J392" s="11">
        <v>347798</v>
      </c>
      <c r="K392" s="11"/>
      <c r="L392" s="7"/>
      <c r="M392" s="7"/>
      <c r="N392" s="7"/>
      <c r="O392" s="7"/>
      <c r="P392" s="7"/>
      <c r="Q392" s="7"/>
    </row>
    <row r="393" spans="1:17" ht="12.75" x14ac:dyDescent="0.2">
      <c r="A393" s="11">
        <v>486664</v>
      </c>
      <c r="B393" s="10">
        <v>45756</v>
      </c>
      <c r="C393" s="12" t="s">
        <v>286</v>
      </c>
      <c r="D393" s="12">
        <v>122</v>
      </c>
      <c r="E393" s="37" t="s">
        <v>291</v>
      </c>
      <c r="F393" s="11"/>
      <c r="G393" s="11">
        <v>82.47</v>
      </c>
      <c r="H393" s="32">
        <v>6.39</v>
      </c>
      <c r="I393" s="32">
        <f>H393*G393</f>
        <v>526.98329999999999</v>
      </c>
      <c r="J393" s="11">
        <v>144182</v>
      </c>
      <c r="K393" s="11"/>
      <c r="L393" s="7"/>
      <c r="M393" s="7"/>
      <c r="N393" s="7"/>
      <c r="O393" s="7"/>
      <c r="P393" s="7"/>
      <c r="Q393" s="7"/>
    </row>
    <row r="394" spans="1:17" ht="12.75" x14ac:dyDescent="0.2">
      <c r="A394" s="11">
        <v>343887</v>
      </c>
      <c r="B394" s="10">
        <v>45756</v>
      </c>
      <c r="C394" s="12" t="s">
        <v>285</v>
      </c>
      <c r="D394" s="12">
        <v>17</v>
      </c>
      <c r="E394" s="37" t="s">
        <v>284</v>
      </c>
      <c r="F394" s="11"/>
      <c r="G394" s="11">
        <v>38.609000000000002</v>
      </c>
      <c r="H394" s="32">
        <v>5.99</v>
      </c>
      <c r="I394" s="32">
        <f>H394*G394</f>
        <v>231.26791000000003</v>
      </c>
      <c r="J394" s="11">
        <v>252594</v>
      </c>
      <c r="K394" s="11"/>
      <c r="L394" s="7"/>
      <c r="M394" s="7"/>
      <c r="N394" s="7"/>
      <c r="O394" s="7"/>
      <c r="P394" s="7"/>
      <c r="Q394" s="7"/>
    </row>
    <row r="395" spans="1:17" ht="12.75" x14ac:dyDescent="0.2">
      <c r="A395" s="11">
        <v>487424</v>
      </c>
      <c r="B395" s="10">
        <v>45757</v>
      </c>
      <c r="C395" s="36" t="s">
        <v>26</v>
      </c>
      <c r="D395" s="12"/>
      <c r="E395" s="11" t="s">
        <v>150</v>
      </c>
      <c r="F395" s="11"/>
      <c r="G395" s="11">
        <v>35</v>
      </c>
      <c r="H395" s="32">
        <v>3.49</v>
      </c>
      <c r="I395" s="32">
        <f>H395*G395</f>
        <v>122.15</v>
      </c>
      <c r="J395" s="11">
        <v>444264</v>
      </c>
      <c r="K395" s="11"/>
      <c r="L395" s="7"/>
      <c r="M395" s="7"/>
      <c r="N395" s="7"/>
      <c r="O395" s="7"/>
      <c r="P395" s="7"/>
      <c r="Q395" s="7"/>
    </row>
    <row r="396" spans="1:17" ht="12.75" x14ac:dyDescent="0.2">
      <c r="A396" s="11">
        <v>414246</v>
      </c>
      <c r="B396" s="10">
        <v>45757</v>
      </c>
      <c r="C396" s="12" t="s">
        <v>164</v>
      </c>
      <c r="D396" s="12">
        <v>122</v>
      </c>
      <c r="E396" s="37" t="s">
        <v>291</v>
      </c>
      <c r="F396" s="11"/>
      <c r="G396" s="11">
        <v>137</v>
      </c>
      <c r="H396" s="32">
        <v>6.09</v>
      </c>
      <c r="I396" s="32">
        <f>H396*G396</f>
        <v>834.32999999999993</v>
      </c>
      <c r="J396" s="11">
        <v>771070</v>
      </c>
      <c r="K396" s="11"/>
      <c r="L396" s="7"/>
      <c r="M396" s="7"/>
      <c r="N396" s="7"/>
      <c r="O396" s="7"/>
      <c r="P396" s="7"/>
      <c r="Q396" s="7"/>
    </row>
    <row r="397" spans="1:17" ht="12.75" x14ac:dyDescent="0.2">
      <c r="A397" s="11" t="s">
        <v>222</v>
      </c>
      <c r="B397" s="10">
        <v>45757</v>
      </c>
      <c r="C397" s="36" t="s">
        <v>98</v>
      </c>
      <c r="D397" s="12">
        <v>122</v>
      </c>
      <c r="E397" s="37" t="s">
        <v>291</v>
      </c>
      <c r="F397" s="11"/>
      <c r="G397" s="11">
        <v>175</v>
      </c>
      <c r="H397" s="32">
        <v>6.09</v>
      </c>
      <c r="I397" s="32">
        <f>H397*G397</f>
        <v>1065.75</v>
      </c>
      <c r="J397" s="11">
        <v>332607</v>
      </c>
      <c r="K397" s="11"/>
      <c r="L397" s="7"/>
      <c r="M397" s="7"/>
      <c r="N397" s="7"/>
      <c r="O397" s="7"/>
      <c r="P397" s="7"/>
      <c r="Q397" s="7"/>
    </row>
    <row r="398" spans="1:17" ht="12.75" x14ac:dyDescent="0.2">
      <c r="A398" s="11" t="s">
        <v>223</v>
      </c>
      <c r="B398" s="10">
        <v>45757</v>
      </c>
      <c r="C398" s="12" t="s">
        <v>118</v>
      </c>
      <c r="D398" s="12">
        <v>17</v>
      </c>
      <c r="E398" s="37" t="s">
        <v>284</v>
      </c>
      <c r="F398" s="11"/>
      <c r="G398" s="11">
        <v>36.011000000000003</v>
      </c>
      <c r="H398" s="32">
        <v>5.99</v>
      </c>
      <c r="I398" s="32">
        <f>H398*G398</f>
        <v>215.70589000000001</v>
      </c>
      <c r="J398" s="11">
        <v>214323</v>
      </c>
      <c r="K398" s="11"/>
      <c r="L398" s="7"/>
      <c r="M398" s="7"/>
      <c r="N398" s="7"/>
      <c r="O398" s="7"/>
      <c r="P398" s="7"/>
      <c r="Q398" s="7"/>
    </row>
    <row r="399" spans="1:17" ht="12.75" x14ac:dyDescent="0.2">
      <c r="A399" s="11" t="s">
        <v>224</v>
      </c>
      <c r="B399" s="10">
        <v>45757</v>
      </c>
      <c r="C399" s="36" t="s">
        <v>29</v>
      </c>
      <c r="D399" s="12"/>
      <c r="E399" s="11" t="s">
        <v>150</v>
      </c>
      <c r="F399" s="11"/>
      <c r="G399" s="11">
        <v>25.611999999999998</v>
      </c>
      <c r="H399" s="32">
        <v>3.19</v>
      </c>
      <c r="I399" s="32">
        <f>H399*G399</f>
        <v>81.702279999999988</v>
      </c>
      <c r="J399" s="11">
        <v>265671</v>
      </c>
      <c r="K399" s="11"/>
      <c r="L399" s="7"/>
      <c r="M399" s="7"/>
      <c r="N399" s="7"/>
      <c r="O399" s="7"/>
      <c r="P399" s="7"/>
      <c r="Q399" s="7"/>
    </row>
    <row r="400" spans="1:17" ht="12.75" x14ac:dyDescent="0.2">
      <c r="A400" s="11">
        <v>62381</v>
      </c>
      <c r="B400" s="10">
        <v>45757</v>
      </c>
      <c r="C400" s="36" t="s">
        <v>85</v>
      </c>
      <c r="D400" s="12">
        <v>122</v>
      </c>
      <c r="E400" s="37" t="s">
        <v>291</v>
      </c>
      <c r="F400" s="11"/>
      <c r="G400" s="11">
        <v>74.92</v>
      </c>
      <c r="H400" s="32">
        <v>6.39</v>
      </c>
      <c r="I400" s="32">
        <f>H400*G400</f>
        <v>478.73879999999997</v>
      </c>
      <c r="J400" s="11">
        <v>399692</v>
      </c>
      <c r="K400" s="11"/>
      <c r="L400" s="7"/>
      <c r="M400" s="7"/>
      <c r="N400" s="7"/>
      <c r="O400" s="7"/>
      <c r="P400" s="7"/>
      <c r="Q400" s="7"/>
    </row>
    <row r="401" spans="1:17" ht="12.75" x14ac:dyDescent="0.2">
      <c r="A401" s="11">
        <v>500517</v>
      </c>
      <c r="B401" s="10">
        <v>45757</v>
      </c>
      <c r="C401" s="12" t="s">
        <v>282</v>
      </c>
      <c r="D401" s="12"/>
      <c r="E401" s="11" t="s">
        <v>150</v>
      </c>
      <c r="F401" s="11"/>
      <c r="G401" s="11">
        <v>33.042000000000002</v>
      </c>
      <c r="H401" s="32">
        <v>3.6898</v>
      </c>
      <c r="I401" s="32">
        <f>H401*G401</f>
        <v>121.9183716</v>
      </c>
      <c r="J401" s="11">
        <v>10698</v>
      </c>
      <c r="K401" s="11"/>
      <c r="L401" s="7"/>
      <c r="M401" s="7"/>
      <c r="N401" s="7"/>
      <c r="O401" s="7"/>
      <c r="P401" s="7"/>
      <c r="Q401" s="7"/>
    </row>
    <row r="402" spans="1:17" ht="12.75" x14ac:dyDescent="0.2">
      <c r="A402" s="11">
        <v>344081</v>
      </c>
      <c r="B402" s="10">
        <v>45757</v>
      </c>
      <c r="C402" s="36" t="s">
        <v>38</v>
      </c>
      <c r="D402" s="12">
        <v>122</v>
      </c>
      <c r="E402" s="37" t="s">
        <v>291</v>
      </c>
      <c r="F402" s="11"/>
      <c r="G402" s="11">
        <v>61.52</v>
      </c>
      <c r="H402" s="32">
        <v>6</v>
      </c>
      <c r="I402" s="32">
        <f>H402*G402</f>
        <v>369.12</v>
      </c>
      <c r="J402" s="11">
        <v>186312</v>
      </c>
      <c r="K402" s="11"/>
      <c r="L402" s="7"/>
      <c r="M402" s="7"/>
      <c r="N402" s="7"/>
      <c r="O402" s="7"/>
      <c r="P402" s="7"/>
      <c r="Q402" s="7"/>
    </row>
    <row r="403" spans="1:17" ht="12.75" x14ac:dyDescent="0.2">
      <c r="A403" s="11">
        <v>343997</v>
      </c>
      <c r="B403" s="10">
        <v>45757</v>
      </c>
      <c r="C403" s="36" t="s">
        <v>82</v>
      </c>
      <c r="D403" s="12"/>
      <c r="E403" s="11" t="s">
        <v>150</v>
      </c>
      <c r="F403" s="11"/>
      <c r="G403" s="11">
        <v>9.2739999999999991</v>
      </c>
      <c r="H403" s="32">
        <v>3.3296999999999999</v>
      </c>
      <c r="I403" s="32">
        <f>H403*G403</f>
        <v>30.879637799999998</v>
      </c>
      <c r="J403" s="11">
        <v>83250</v>
      </c>
      <c r="K403" s="11"/>
      <c r="L403" s="7"/>
      <c r="M403" s="7"/>
      <c r="N403" s="7"/>
      <c r="O403" s="7"/>
      <c r="P403" s="7"/>
      <c r="Q403" s="7"/>
    </row>
    <row r="404" spans="1:17" ht="12.75" x14ac:dyDescent="0.2">
      <c r="A404" s="11">
        <v>344138</v>
      </c>
      <c r="B404" s="10">
        <v>45758</v>
      </c>
      <c r="C404" s="36" t="s">
        <v>44</v>
      </c>
      <c r="D404" s="12"/>
      <c r="E404" s="11" t="s">
        <v>150</v>
      </c>
      <c r="F404" s="11"/>
      <c r="G404" s="11">
        <v>13.237</v>
      </c>
      <c r="H404" s="32">
        <v>3.33</v>
      </c>
      <c r="I404" s="32">
        <f>H404*G404</f>
        <v>44.079210000000003</v>
      </c>
      <c r="J404" s="11">
        <v>186319</v>
      </c>
      <c r="K404" s="11"/>
      <c r="L404" s="7"/>
      <c r="M404" s="7"/>
      <c r="N404" s="7"/>
      <c r="O404" s="7"/>
      <c r="P404" s="7"/>
      <c r="Q404" s="7"/>
    </row>
    <row r="405" spans="1:17" ht="12.75" x14ac:dyDescent="0.2">
      <c r="A405" s="11">
        <v>488053</v>
      </c>
      <c r="B405" s="10">
        <v>45758</v>
      </c>
      <c r="C405" s="36" t="s">
        <v>91</v>
      </c>
      <c r="D405" s="12">
        <v>122</v>
      </c>
      <c r="E405" s="37" t="s">
        <v>291</v>
      </c>
      <c r="F405" s="11"/>
      <c r="G405" s="11">
        <v>117.27</v>
      </c>
      <c r="H405" s="32">
        <v>6.29</v>
      </c>
      <c r="I405" s="32">
        <f>H405*G405</f>
        <v>737.62829999999997</v>
      </c>
      <c r="J405" s="11">
        <v>434079</v>
      </c>
      <c r="K405" s="11"/>
      <c r="L405" s="7"/>
      <c r="M405" s="7"/>
      <c r="N405" s="7"/>
      <c r="O405" s="7"/>
      <c r="P405" s="7"/>
      <c r="Q405" s="7"/>
    </row>
    <row r="406" spans="1:17" ht="12.75" x14ac:dyDescent="0.2">
      <c r="A406" s="11" t="s">
        <v>225</v>
      </c>
      <c r="B406" s="10">
        <v>45758</v>
      </c>
      <c r="C406" s="36" t="s">
        <v>25</v>
      </c>
      <c r="D406" s="12">
        <v>122</v>
      </c>
      <c r="E406" s="37" t="s">
        <v>291</v>
      </c>
      <c r="F406" s="11"/>
      <c r="G406" s="11">
        <v>44.280999999999999</v>
      </c>
      <c r="H406" s="32">
        <v>6.09</v>
      </c>
      <c r="I406" s="32">
        <f>H406*G406</f>
        <v>269.67129</v>
      </c>
      <c r="J406" s="11">
        <v>503633</v>
      </c>
      <c r="K406" s="11"/>
      <c r="L406" s="7"/>
      <c r="M406" s="7"/>
      <c r="N406" s="7"/>
      <c r="O406" s="7"/>
      <c r="P406" s="7"/>
      <c r="Q406" s="7"/>
    </row>
    <row r="407" spans="1:17" ht="12.75" x14ac:dyDescent="0.2">
      <c r="A407" s="11" t="s">
        <v>226</v>
      </c>
      <c r="B407" s="10">
        <v>45758</v>
      </c>
      <c r="C407" s="36" t="s">
        <v>46</v>
      </c>
      <c r="D407" s="12">
        <v>122</v>
      </c>
      <c r="E407" s="37" t="s">
        <v>291</v>
      </c>
      <c r="F407" s="11"/>
      <c r="G407" s="11">
        <v>701</v>
      </c>
      <c r="H407" s="32">
        <v>6.04</v>
      </c>
      <c r="I407" s="32">
        <f>H407*G407</f>
        <v>4234.04</v>
      </c>
      <c r="J407" s="11">
        <v>14989</v>
      </c>
      <c r="K407" s="11"/>
      <c r="L407" s="7"/>
      <c r="M407" s="7"/>
      <c r="N407" s="7"/>
      <c r="O407" s="7"/>
      <c r="P407" s="7"/>
      <c r="Q407" s="7"/>
    </row>
    <row r="408" spans="1:17" ht="12.75" x14ac:dyDescent="0.2">
      <c r="A408" s="11">
        <v>514219</v>
      </c>
      <c r="B408" s="10">
        <v>45758</v>
      </c>
      <c r="C408" s="36" t="s">
        <v>46</v>
      </c>
      <c r="D408" s="12"/>
      <c r="E408" s="11" t="s">
        <v>150</v>
      </c>
      <c r="F408" s="11"/>
      <c r="G408" s="11">
        <v>99.9</v>
      </c>
      <c r="H408" s="32">
        <v>2</v>
      </c>
      <c r="I408" s="32">
        <f>H408*G408</f>
        <v>199.8</v>
      </c>
      <c r="J408" s="11">
        <v>14989</v>
      </c>
      <c r="K408" s="11"/>
      <c r="L408" s="7"/>
      <c r="M408" s="7"/>
      <c r="N408" s="7"/>
      <c r="O408" s="7"/>
      <c r="P408" s="7"/>
      <c r="Q408" s="7"/>
    </row>
    <row r="409" spans="1:17" ht="12.75" x14ac:dyDescent="0.2">
      <c r="A409" s="11">
        <v>21128</v>
      </c>
      <c r="B409" s="10">
        <v>45758</v>
      </c>
      <c r="C409" s="12" t="s">
        <v>47</v>
      </c>
      <c r="D409" s="12">
        <v>122</v>
      </c>
      <c r="E409" s="37" t="s">
        <v>291</v>
      </c>
      <c r="F409" s="11"/>
      <c r="G409" s="11">
        <v>357</v>
      </c>
      <c r="H409" s="32">
        <v>5.94</v>
      </c>
      <c r="I409" s="32">
        <f>H409*G409</f>
        <v>2120.58</v>
      </c>
      <c r="J409" s="11">
        <v>666521</v>
      </c>
      <c r="K409" s="11"/>
      <c r="L409" s="7"/>
      <c r="M409" s="7"/>
      <c r="N409" s="7"/>
      <c r="O409" s="7"/>
      <c r="P409" s="7"/>
      <c r="Q409" s="7"/>
    </row>
    <row r="410" spans="1:17" ht="12.75" x14ac:dyDescent="0.2">
      <c r="A410" s="11">
        <v>21129</v>
      </c>
      <c r="B410" s="10">
        <v>45758</v>
      </c>
      <c r="C410" s="12" t="s">
        <v>47</v>
      </c>
      <c r="D410" s="12"/>
      <c r="E410" s="11" t="s">
        <v>150</v>
      </c>
      <c r="F410" s="11"/>
      <c r="G410" s="11">
        <v>34.040999999999997</v>
      </c>
      <c r="H410" s="32">
        <v>3.19</v>
      </c>
      <c r="I410" s="32">
        <f>H410*G410</f>
        <v>108.59078999999998</v>
      </c>
      <c r="J410" s="11">
        <v>666521</v>
      </c>
      <c r="K410" s="11"/>
      <c r="L410" s="7"/>
      <c r="M410" s="7"/>
      <c r="N410" s="7"/>
      <c r="O410" s="7"/>
      <c r="P410" s="7"/>
      <c r="Q410" s="7"/>
    </row>
    <row r="411" spans="1:17" ht="12.75" x14ac:dyDescent="0.2">
      <c r="A411" s="11" t="s">
        <v>227</v>
      </c>
      <c r="B411" s="10">
        <v>45758</v>
      </c>
      <c r="C411" s="12" t="s">
        <v>164</v>
      </c>
      <c r="D411" s="12">
        <v>122</v>
      </c>
      <c r="E411" s="37" t="s">
        <v>291</v>
      </c>
      <c r="F411" s="11"/>
      <c r="G411" s="11">
        <v>149.42099999999999</v>
      </c>
      <c r="H411" s="32">
        <v>5.99</v>
      </c>
      <c r="I411" s="32">
        <f>H411*G411</f>
        <v>895.03179</v>
      </c>
      <c r="J411" s="11">
        <v>771615</v>
      </c>
      <c r="K411" s="11"/>
      <c r="L411" s="7"/>
      <c r="M411" s="7"/>
      <c r="N411" s="7"/>
      <c r="O411" s="7"/>
      <c r="P411" s="7"/>
      <c r="Q411" s="7"/>
    </row>
    <row r="412" spans="1:17" ht="12.75" x14ac:dyDescent="0.2">
      <c r="A412" s="11">
        <v>488368</v>
      </c>
      <c r="B412" s="10">
        <v>45758</v>
      </c>
      <c r="C412" s="36" t="s">
        <v>96</v>
      </c>
      <c r="D412" s="12">
        <v>122</v>
      </c>
      <c r="E412" s="37" t="s">
        <v>291</v>
      </c>
      <c r="F412" s="11"/>
      <c r="G412" s="11">
        <v>633.29</v>
      </c>
      <c r="H412" s="32">
        <v>6.29</v>
      </c>
      <c r="I412" s="32">
        <f>H412*G412</f>
        <v>3983.3941</v>
      </c>
      <c r="J412" s="11">
        <v>210144</v>
      </c>
      <c r="K412" s="11"/>
      <c r="L412" s="7"/>
      <c r="M412" s="7"/>
      <c r="N412" s="7"/>
      <c r="O412" s="7"/>
      <c r="P412" s="7"/>
      <c r="Q412" s="7"/>
    </row>
    <row r="413" spans="1:17" ht="12.75" x14ac:dyDescent="0.2">
      <c r="A413" s="11" t="s">
        <v>228</v>
      </c>
      <c r="B413" s="10">
        <v>45759</v>
      </c>
      <c r="C413" s="36" t="s">
        <v>46</v>
      </c>
      <c r="D413" s="12">
        <v>122</v>
      </c>
      <c r="E413" s="37" t="s">
        <v>291</v>
      </c>
      <c r="F413" s="11"/>
      <c r="G413" s="11">
        <v>554</v>
      </c>
      <c r="H413" s="32">
        <v>5.99</v>
      </c>
      <c r="I413" s="32">
        <f>H413*G413</f>
        <v>3318.46</v>
      </c>
      <c r="J413" s="11"/>
      <c r="K413" s="11"/>
      <c r="L413" s="7"/>
      <c r="M413" s="7"/>
      <c r="N413" s="7"/>
      <c r="O413" s="7"/>
      <c r="P413" s="7"/>
      <c r="Q413" s="7"/>
    </row>
    <row r="414" spans="1:17" ht="12.75" x14ac:dyDescent="0.2">
      <c r="A414" s="11">
        <v>1613</v>
      </c>
      <c r="B414" s="10">
        <v>45759</v>
      </c>
      <c r="C414" s="36" t="s">
        <v>23</v>
      </c>
      <c r="D414" s="12">
        <v>122</v>
      </c>
      <c r="E414" s="37" t="s">
        <v>291</v>
      </c>
      <c r="F414" s="11"/>
      <c r="G414" s="11">
        <v>125.91</v>
      </c>
      <c r="H414" s="32">
        <v>5.99</v>
      </c>
      <c r="I414" s="32">
        <f>H414*G414</f>
        <v>754.20090000000005</v>
      </c>
      <c r="J414" s="11">
        <v>740410</v>
      </c>
      <c r="K414" s="11"/>
      <c r="L414" s="7"/>
      <c r="M414" s="7"/>
      <c r="N414" s="7"/>
      <c r="O414" s="7"/>
      <c r="P414" s="7"/>
      <c r="Q414" s="7"/>
    </row>
    <row r="415" spans="1:17" ht="12.75" x14ac:dyDescent="0.2">
      <c r="A415" s="11">
        <v>35735</v>
      </c>
      <c r="B415" s="10">
        <v>45760</v>
      </c>
      <c r="C415" s="36" t="s">
        <v>29</v>
      </c>
      <c r="D415" s="12">
        <v>122</v>
      </c>
      <c r="E415" s="37" t="s">
        <v>291</v>
      </c>
      <c r="F415" s="11"/>
      <c r="G415" s="11">
        <v>245.1</v>
      </c>
      <c r="H415" s="32">
        <v>6.23</v>
      </c>
      <c r="I415" s="32">
        <f>H415*G415</f>
        <v>1526.973</v>
      </c>
      <c r="J415" s="11">
        <v>266746</v>
      </c>
      <c r="K415" s="11"/>
      <c r="L415" s="7"/>
      <c r="M415" s="7"/>
      <c r="N415" s="7"/>
      <c r="O415" s="7"/>
      <c r="P415" s="7"/>
      <c r="Q415" s="7"/>
    </row>
    <row r="416" spans="1:17" ht="12.75" x14ac:dyDescent="0.2">
      <c r="A416" s="11">
        <v>35735</v>
      </c>
      <c r="B416" s="10">
        <v>45760</v>
      </c>
      <c r="C416" s="36" t="s">
        <v>29</v>
      </c>
      <c r="D416" s="12"/>
      <c r="E416" s="11" t="s">
        <v>150</v>
      </c>
      <c r="F416" s="11"/>
      <c r="G416" s="11">
        <v>16.411000000000001</v>
      </c>
      <c r="H416" s="32">
        <v>2.9</v>
      </c>
      <c r="I416" s="32">
        <f>H416*G416</f>
        <v>47.591900000000003</v>
      </c>
      <c r="J416" s="11">
        <v>266746</v>
      </c>
      <c r="K416" s="11"/>
      <c r="L416" s="7"/>
      <c r="M416" s="7"/>
      <c r="N416" s="7"/>
      <c r="O416" s="7"/>
      <c r="P416" s="7"/>
      <c r="Q416" s="7"/>
    </row>
    <row r="417" spans="1:17" ht="12.75" x14ac:dyDescent="0.2">
      <c r="A417" s="11">
        <v>94901</v>
      </c>
      <c r="B417" s="10">
        <v>45761</v>
      </c>
      <c r="C417" s="36" t="s">
        <v>46</v>
      </c>
      <c r="D417" s="12">
        <v>122</v>
      </c>
      <c r="E417" s="37" t="s">
        <v>291</v>
      </c>
      <c r="F417" s="11"/>
      <c r="G417" s="11">
        <v>654.33799999999997</v>
      </c>
      <c r="H417" s="32">
        <v>5.69</v>
      </c>
      <c r="I417" s="32">
        <f>H417*G417</f>
        <v>3723.1832199999999</v>
      </c>
      <c r="J417" s="11">
        <v>76981</v>
      </c>
      <c r="K417" s="11"/>
      <c r="L417" s="7"/>
      <c r="M417" s="7"/>
      <c r="N417" s="7"/>
      <c r="O417" s="7"/>
      <c r="P417" s="7"/>
      <c r="Q417" s="7"/>
    </row>
    <row r="418" spans="1:17" ht="12.75" x14ac:dyDescent="0.2">
      <c r="A418" s="11" t="s">
        <v>229</v>
      </c>
      <c r="B418" s="10">
        <v>45761</v>
      </c>
      <c r="C418" s="12" t="s">
        <v>21</v>
      </c>
      <c r="D418" s="12">
        <v>122</v>
      </c>
      <c r="E418" s="37" t="s">
        <v>291</v>
      </c>
      <c r="F418" s="11"/>
      <c r="G418" s="11">
        <v>174.37</v>
      </c>
      <c r="H418" s="32">
        <v>6.09</v>
      </c>
      <c r="I418" s="32">
        <f>H418*G418</f>
        <v>1061.9132999999999</v>
      </c>
      <c r="J418" s="11">
        <v>404049</v>
      </c>
      <c r="K418" s="11"/>
      <c r="L418" s="7"/>
      <c r="M418" s="7"/>
      <c r="N418" s="7"/>
      <c r="O418" s="7"/>
      <c r="P418" s="7"/>
      <c r="Q418" s="7"/>
    </row>
    <row r="419" spans="1:17" ht="12.75" x14ac:dyDescent="0.2">
      <c r="A419" s="11">
        <v>81383</v>
      </c>
      <c r="B419" s="10">
        <v>45761</v>
      </c>
      <c r="C419" s="36" t="s">
        <v>46</v>
      </c>
      <c r="D419" s="12">
        <v>122</v>
      </c>
      <c r="E419" s="37" t="s">
        <v>291</v>
      </c>
      <c r="F419" s="11"/>
      <c r="G419" s="11">
        <v>300</v>
      </c>
      <c r="H419" s="32">
        <v>6.05</v>
      </c>
      <c r="I419" s="32">
        <f>H419*G419</f>
        <v>1815</v>
      </c>
      <c r="J419" s="11">
        <v>76827</v>
      </c>
      <c r="K419" s="11"/>
      <c r="L419" s="7"/>
      <c r="M419" s="7"/>
      <c r="N419" s="7"/>
      <c r="O419" s="7"/>
      <c r="P419" s="7"/>
      <c r="Q419" s="7"/>
    </row>
    <row r="420" spans="1:17" ht="12.75" x14ac:dyDescent="0.2">
      <c r="A420" s="11">
        <v>84745</v>
      </c>
      <c r="B420" s="10">
        <v>45761</v>
      </c>
      <c r="C420" s="12" t="s">
        <v>30</v>
      </c>
      <c r="D420" s="12">
        <v>122</v>
      </c>
      <c r="E420" s="37" t="s">
        <v>291</v>
      </c>
      <c r="F420" s="11"/>
      <c r="G420" s="11">
        <v>46.53</v>
      </c>
      <c r="H420" s="32">
        <v>7.09</v>
      </c>
      <c r="I420" s="32">
        <f>H420*G420</f>
        <v>329.89769999999999</v>
      </c>
      <c r="J420" s="11">
        <v>243713</v>
      </c>
      <c r="K420" s="11"/>
      <c r="L420" s="7"/>
      <c r="M420" s="7"/>
      <c r="N420" s="7"/>
      <c r="O420" s="7"/>
      <c r="P420" s="7"/>
      <c r="Q420" s="7"/>
    </row>
    <row r="421" spans="1:17" ht="12.75" x14ac:dyDescent="0.2">
      <c r="A421" s="11">
        <v>490141</v>
      </c>
      <c r="B421" s="10">
        <v>45761</v>
      </c>
      <c r="C421" s="36" t="s">
        <v>95</v>
      </c>
      <c r="D421" s="12">
        <v>122</v>
      </c>
      <c r="E421" s="37" t="s">
        <v>291</v>
      </c>
      <c r="F421" s="11"/>
      <c r="G421" s="11">
        <v>64.11</v>
      </c>
      <c r="H421" s="32">
        <v>6.29</v>
      </c>
      <c r="I421" s="32">
        <f>H421*G421</f>
        <v>403.25189999999998</v>
      </c>
      <c r="J421" s="11">
        <v>348867</v>
      </c>
      <c r="K421" s="11"/>
      <c r="L421" s="7"/>
      <c r="M421" s="7"/>
      <c r="N421" s="7"/>
      <c r="O421" s="7"/>
      <c r="P421" s="7"/>
      <c r="Q421" s="7"/>
    </row>
    <row r="422" spans="1:17" ht="12.75" x14ac:dyDescent="0.2">
      <c r="A422" s="11">
        <v>63538</v>
      </c>
      <c r="B422" s="10">
        <v>45761</v>
      </c>
      <c r="C422" s="36" t="s">
        <v>290</v>
      </c>
      <c r="D422" s="12">
        <v>17</v>
      </c>
      <c r="E422" s="37" t="s">
        <v>284</v>
      </c>
      <c r="F422" s="11"/>
      <c r="G422" s="11">
        <v>48.12</v>
      </c>
      <c r="H422" s="32">
        <v>6.09</v>
      </c>
      <c r="I422" s="32">
        <f>H422*G422</f>
        <v>293.05079999999998</v>
      </c>
      <c r="J422" s="11">
        <v>166425</v>
      </c>
      <c r="K422" s="11"/>
      <c r="L422" s="7"/>
      <c r="M422" s="7"/>
      <c r="N422" s="7"/>
      <c r="O422" s="7"/>
      <c r="P422" s="7"/>
      <c r="Q422" s="7"/>
    </row>
    <row r="423" spans="1:17" ht="12.75" x14ac:dyDescent="0.2">
      <c r="A423" s="11">
        <v>501765</v>
      </c>
      <c r="B423" s="10">
        <v>45761</v>
      </c>
      <c r="C423" s="36" t="s">
        <v>36</v>
      </c>
      <c r="D423" s="12"/>
      <c r="E423" s="11" t="s">
        <v>150</v>
      </c>
      <c r="F423" s="11"/>
      <c r="G423" s="11">
        <v>11.443</v>
      </c>
      <c r="H423" s="32">
        <v>3.6894999999999998</v>
      </c>
      <c r="I423" s="32">
        <f>H423*G423</f>
        <v>42.218948499999996</v>
      </c>
      <c r="J423" s="11">
        <v>486119</v>
      </c>
      <c r="K423" s="11"/>
      <c r="L423" s="7"/>
      <c r="M423" s="7"/>
      <c r="N423" s="7"/>
      <c r="O423" s="7"/>
      <c r="P423" s="7"/>
      <c r="Q423" s="7"/>
    </row>
    <row r="424" spans="1:17" ht="12.75" x14ac:dyDescent="0.2">
      <c r="A424" s="11">
        <v>344852</v>
      </c>
      <c r="B424" s="10">
        <v>45761</v>
      </c>
      <c r="C424" s="36" t="s">
        <v>35</v>
      </c>
      <c r="D424" s="12"/>
      <c r="E424" s="11" t="s">
        <v>150</v>
      </c>
      <c r="F424" s="11"/>
      <c r="G424" s="11">
        <v>55.25</v>
      </c>
      <c r="H424" s="32">
        <v>3.3298999999999999</v>
      </c>
      <c r="I424" s="32">
        <f>H424*G424</f>
        <v>183.97697499999998</v>
      </c>
      <c r="J424" s="11">
        <v>41513</v>
      </c>
      <c r="K424" s="11"/>
      <c r="L424" s="7"/>
      <c r="M424" s="7"/>
      <c r="N424" s="7"/>
      <c r="O424" s="7"/>
      <c r="P424" s="7"/>
      <c r="Q424" s="7"/>
    </row>
    <row r="425" spans="1:17" ht="12.75" x14ac:dyDescent="0.2">
      <c r="A425" s="11">
        <v>345019</v>
      </c>
      <c r="B425" s="10">
        <v>45762</v>
      </c>
      <c r="C425" s="36" t="s">
        <v>26</v>
      </c>
      <c r="D425" s="12"/>
      <c r="E425" s="11" t="s">
        <v>150</v>
      </c>
      <c r="F425" s="11"/>
      <c r="G425" s="11">
        <v>8.19</v>
      </c>
      <c r="H425" s="32">
        <v>3.3296000000000001</v>
      </c>
      <c r="I425" s="32">
        <f>H425*G425</f>
        <v>27.269424000000001</v>
      </c>
      <c r="J425" s="11">
        <v>445053</v>
      </c>
      <c r="K425" s="11"/>
      <c r="L425" s="7"/>
      <c r="M425" s="7"/>
      <c r="N425" s="7"/>
      <c r="O425" s="7"/>
      <c r="P425" s="7"/>
      <c r="Q425" s="7"/>
    </row>
    <row r="426" spans="1:17" ht="12.75" x14ac:dyDescent="0.2">
      <c r="A426" s="11">
        <v>117556</v>
      </c>
      <c r="B426" s="10">
        <v>45762</v>
      </c>
      <c r="C426" s="36" t="s">
        <v>29</v>
      </c>
      <c r="D426" s="12">
        <v>122</v>
      </c>
      <c r="E426" s="37" t="s">
        <v>291</v>
      </c>
      <c r="F426" s="11"/>
      <c r="G426" s="11">
        <v>220</v>
      </c>
      <c r="H426" s="32">
        <v>5.99</v>
      </c>
      <c r="I426" s="32">
        <f>H426*G426</f>
        <v>1317.8</v>
      </c>
      <c r="J426" s="11">
        <v>267743</v>
      </c>
      <c r="K426" s="11"/>
      <c r="L426" s="7"/>
      <c r="M426" s="7"/>
      <c r="N426" s="7"/>
      <c r="O426" s="7"/>
      <c r="P426" s="7"/>
      <c r="Q426" s="7"/>
    </row>
    <row r="427" spans="1:17" ht="12.75" x14ac:dyDescent="0.2">
      <c r="A427" s="11">
        <v>21322</v>
      </c>
      <c r="B427" s="10">
        <v>45762</v>
      </c>
      <c r="C427" s="12" t="s">
        <v>47</v>
      </c>
      <c r="D427" s="12">
        <v>122</v>
      </c>
      <c r="E427" s="37" t="s">
        <v>291</v>
      </c>
      <c r="F427" s="11"/>
      <c r="G427" s="11">
        <v>353.52100000000002</v>
      </c>
      <c r="H427" s="32">
        <v>5.94</v>
      </c>
      <c r="I427" s="32">
        <f>H427*G427</f>
        <v>2099.9147400000002</v>
      </c>
      <c r="J427" s="11">
        <v>667702</v>
      </c>
      <c r="K427" s="11"/>
      <c r="L427" s="7"/>
      <c r="M427" s="7"/>
      <c r="N427" s="7"/>
      <c r="O427" s="7"/>
      <c r="P427" s="7"/>
      <c r="Q427" s="7"/>
    </row>
    <row r="428" spans="1:17" ht="12.75" x14ac:dyDescent="0.2">
      <c r="A428" s="11">
        <v>21323</v>
      </c>
      <c r="B428" s="10">
        <v>45762</v>
      </c>
      <c r="C428" s="12" t="s">
        <v>47</v>
      </c>
      <c r="D428" s="12"/>
      <c r="E428" s="11" t="s">
        <v>150</v>
      </c>
      <c r="F428" s="11"/>
      <c r="G428" s="11">
        <v>18.64</v>
      </c>
      <c r="H428" s="32">
        <v>3.19</v>
      </c>
      <c r="I428" s="32">
        <f>H428*G428</f>
        <v>59.461600000000004</v>
      </c>
      <c r="J428" s="11">
        <v>667702</v>
      </c>
      <c r="K428" s="11"/>
      <c r="L428" s="7"/>
      <c r="M428" s="7"/>
      <c r="N428" s="7"/>
      <c r="O428" s="7"/>
      <c r="P428" s="7"/>
      <c r="Q428" s="7"/>
    </row>
    <row r="429" spans="1:17" ht="12.75" x14ac:dyDescent="0.2">
      <c r="A429" s="11">
        <v>2640</v>
      </c>
      <c r="B429" s="10">
        <v>45762</v>
      </c>
      <c r="C429" s="12" t="s">
        <v>282</v>
      </c>
      <c r="D429" s="12"/>
      <c r="E429" s="11" t="s">
        <v>150</v>
      </c>
      <c r="F429" s="11"/>
      <c r="G429" s="11">
        <v>22.032</v>
      </c>
      <c r="H429" s="32">
        <v>3.19</v>
      </c>
      <c r="I429" s="32">
        <f>H429*G429</f>
        <v>70.282079999999993</v>
      </c>
      <c r="J429" s="11">
        <v>12411</v>
      </c>
      <c r="K429" s="11"/>
      <c r="L429" s="7"/>
      <c r="M429" s="7"/>
      <c r="N429" s="7"/>
      <c r="O429" s="7"/>
      <c r="P429" s="7"/>
      <c r="Q429" s="7"/>
    </row>
    <row r="430" spans="1:17" ht="12.75" x14ac:dyDescent="0.2">
      <c r="A430" s="11" t="s">
        <v>230</v>
      </c>
      <c r="B430" s="10">
        <v>45762</v>
      </c>
      <c r="C430" s="36" t="s">
        <v>18</v>
      </c>
      <c r="D430" s="12">
        <v>122</v>
      </c>
      <c r="E430" s="37" t="s">
        <v>291</v>
      </c>
      <c r="F430" s="11"/>
      <c r="G430" s="11">
        <v>165</v>
      </c>
      <c r="H430" s="32">
        <v>5.99</v>
      </c>
      <c r="I430" s="32">
        <f>H430*G430</f>
        <v>988.35</v>
      </c>
      <c r="J430" s="11">
        <v>830523</v>
      </c>
      <c r="K430" s="11"/>
      <c r="L430" s="7"/>
      <c r="M430" s="7"/>
      <c r="N430" s="7"/>
      <c r="O430" s="7"/>
      <c r="P430" s="7"/>
      <c r="Q430" s="7"/>
    </row>
    <row r="431" spans="1:17" ht="12.75" x14ac:dyDescent="0.2">
      <c r="A431" s="11">
        <v>21371</v>
      </c>
      <c r="B431" s="10">
        <v>45762</v>
      </c>
      <c r="C431" s="36" t="s">
        <v>26</v>
      </c>
      <c r="D431" s="12"/>
      <c r="E431" s="11" t="s">
        <v>150</v>
      </c>
      <c r="F431" s="11"/>
      <c r="G431" s="11">
        <v>15</v>
      </c>
      <c r="H431" s="32">
        <v>3.19</v>
      </c>
      <c r="I431" s="32">
        <f>H431*G431</f>
        <v>47.85</v>
      </c>
      <c r="J431" s="11">
        <v>445336</v>
      </c>
      <c r="K431" s="11"/>
      <c r="L431" s="7"/>
      <c r="M431" s="7"/>
      <c r="N431" s="7"/>
      <c r="O431" s="7"/>
      <c r="P431" s="7"/>
      <c r="Q431" s="7"/>
    </row>
    <row r="432" spans="1:17" ht="12.75" x14ac:dyDescent="0.2">
      <c r="A432" s="11">
        <v>89430</v>
      </c>
      <c r="B432" s="10">
        <v>45762</v>
      </c>
      <c r="C432" s="36" t="s">
        <v>25</v>
      </c>
      <c r="D432" s="12">
        <v>122</v>
      </c>
      <c r="E432" s="37" t="s">
        <v>291</v>
      </c>
      <c r="F432" s="11"/>
      <c r="G432" s="11">
        <v>44.39</v>
      </c>
      <c r="H432" s="32">
        <v>5.99</v>
      </c>
      <c r="I432" s="32">
        <f>H432*G432</f>
        <v>265.89609999999999</v>
      </c>
      <c r="J432" s="11">
        <v>509944</v>
      </c>
      <c r="K432" s="11"/>
      <c r="L432" s="7"/>
      <c r="M432" s="7"/>
      <c r="N432" s="7"/>
      <c r="O432" s="7"/>
      <c r="P432" s="7"/>
      <c r="Q432" s="7"/>
    </row>
    <row r="433" spans="1:17" ht="12.75" x14ac:dyDescent="0.2">
      <c r="A433" s="11">
        <v>93811</v>
      </c>
      <c r="B433" s="10">
        <v>45762</v>
      </c>
      <c r="C433" s="36" t="s">
        <v>27</v>
      </c>
      <c r="D433" s="12">
        <v>122</v>
      </c>
      <c r="E433" s="37" t="s">
        <v>291</v>
      </c>
      <c r="F433" s="11"/>
      <c r="G433" s="11">
        <v>80.930000000000007</v>
      </c>
      <c r="H433" s="32">
        <v>6.18</v>
      </c>
      <c r="I433" s="32">
        <f>H433*G433</f>
        <v>500.1474</v>
      </c>
      <c r="J433" s="11">
        <v>101889</v>
      </c>
      <c r="K433" s="11"/>
      <c r="L433" s="7"/>
      <c r="M433" s="7"/>
      <c r="N433" s="7"/>
      <c r="O433" s="7"/>
      <c r="P433" s="7"/>
      <c r="Q433" s="7"/>
    </row>
    <row r="434" spans="1:17" ht="12.75" x14ac:dyDescent="0.2">
      <c r="A434" s="11">
        <v>93825</v>
      </c>
      <c r="B434" s="10">
        <v>45762</v>
      </c>
      <c r="C434" s="36" t="s">
        <v>27</v>
      </c>
      <c r="D434" s="12"/>
      <c r="E434" s="11" t="s">
        <v>150</v>
      </c>
      <c r="F434" s="11"/>
      <c r="G434" s="11">
        <v>25.87</v>
      </c>
      <c r="H434" s="32">
        <v>3.05</v>
      </c>
      <c r="I434" s="32">
        <f>H434*G434</f>
        <v>78.903499999999994</v>
      </c>
      <c r="J434" s="11">
        <v>101889</v>
      </c>
      <c r="K434" s="11"/>
      <c r="L434" s="7"/>
      <c r="M434" s="7"/>
      <c r="N434" s="7"/>
      <c r="O434" s="7"/>
      <c r="P434" s="7"/>
      <c r="Q434" s="7"/>
    </row>
    <row r="435" spans="1:17" ht="12.75" x14ac:dyDescent="0.2">
      <c r="A435" s="11">
        <v>528828</v>
      </c>
      <c r="B435" s="10">
        <v>45762</v>
      </c>
      <c r="C435" s="12" t="s">
        <v>164</v>
      </c>
      <c r="D435" s="12">
        <v>122</v>
      </c>
      <c r="E435" s="37" t="s">
        <v>291</v>
      </c>
      <c r="F435" s="11"/>
      <c r="G435" s="11">
        <v>130.46</v>
      </c>
      <c r="H435" s="32">
        <v>6.09</v>
      </c>
      <c r="I435" s="32">
        <f>H435*G435</f>
        <v>794.50139999999999</v>
      </c>
      <c r="J435" s="11">
        <v>772107</v>
      </c>
      <c r="K435" s="11"/>
      <c r="L435" s="7"/>
      <c r="M435" s="7"/>
      <c r="N435" s="7"/>
      <c r="O435" s="7"/>
      <c r="P435" s="7"/>
      <c r="Q435" s="7"/>
    </row>
    <row r="436" spans="1:17" ht="12.75" x14ac:dyDescent="0.2">
      <c r="A436" s="11">
        <v>345032</v>
      </c>
      <c r="B436" s="10">
        <v>45762</v>
      </c>
      <c r="C436" s="36" t="s">
        <v>52</v>
      </c>
      <c r="D436" s="12"/>
      <c r="E436" s="11" t="s">
        <v>150</v>
      </c>
      <c r="F436" s="11"/>
      <c r="G436" s="11">
        <v>29.95</v>
      </c>
      <c r="H436" s="32">
        <v>3.32</v>
      </c>
      <c r="I436" s="32">
        <f>H436*G436</f>
        <v>99.433999999999997</v>
      </c>
      <c r="J436" s="11">
        <v>100290</v>
      </c>
      <c r="K436" s="11"/>
      <c r="L436" s="7"/>
      <c r="M436" s="7"/>
      <c r="N436" s="7"/>
      <c r="O436" s="7"/>
      <c r="P436" s="7"/>
      <c r="Q436" s="7"/>
    </row>
    <row r="437" spans="1:17" ht="12.75" x14ac:dyDescent="0.2">
      <c r="A437" s="11">
        <v>345110</v>
      </c>
      <c r="B437" s="10">
        <v>45762</v>
      </c>
      <c r="C437" s="36" t="s">
        <v>34</v>
      </c>
      <c r="D437" s="12"/>
      <c r="E437" s="11" t="s">
        <v>150</v>
      </c>
      <c r="F437" s="11"/>
      <c r="G437" s="11">
        <v>26.535</v>
      </c>
      <c r="H437" s="32">
        <v>3.3298999999999999</v>
      </c>
      <c r="I437" s="32">
        <f>H437*G437</f>
        <v>88.3588965</v>
      </c>
      <c r="J437" s="11">
        <v>27373</v>
      </c>
      <c r="K437" s="11"/>
      <c r="L437" s="7"/>
      <c r="M437" s="7"/>
      <c r="N437" s="7"/>
      <c r="O437" s="7"/>
      <c r="P437" s="7"/>
      <c r="Q437" s="7"/>
    </row>
    <row r="438" spans="1:17" ht="12.75" x14ac:dyDescent="0.2">
      <c r="A438" s="11">
        <v>64210</v>
      </c>
      <c r="B438" s="10">
        <v>45763</v>
      </c>
      <c r="C438" s="36" t="s">
        <v>85</v>
      </c>
      <c r="D438" s="12">
        <v>122</v>
      </c>
      <c r="E438" s="37" t="s">
        <v>291</v>
      </c>
      <c r="F438" s="11"/>
      <c r="G438" s="11">
        <v>93.31</v>
      </c>
      <c r="H438" s="32">
        <v>6.39</v>
      </c>
      <c r="I438" s="32">
        <f>H438*G438</f>
        <v>596.2509</v>
      </c>
      <c r="J438" s="11">
        <v>400414</v>
      </c>
      <c r="K438" s="11"/>
      <c r="L438" s="7"/>
      <c r="M438" s="7"/>
      <c r="N438" s="7"/>
      <c r="O438" s="7"/>
      <c r="P438" s="7"/>
      <c r="Q438" s="7"/>
    </row>
    <row r="439" spans="1:17" ht="12.75" x14ac:dyDescent="0.2">
      <c r="A439" s="11">
        <v>345225</v>
      </c>
      <c r="B439" s="10">
        <v>45763</v>
      </c>
      <c r="C439" s="12" t="s">
        <v>118</v>
      </c>
      <c r="D439" s="12">
        <v>17</v>
      </c>
      <c r="E439" s="37" t="s">
        <v>284</v>
      </c>
      <c r="F439" s="11"/>
      <c r="G439" s="11">
        <v>32.880000000000003</v>
      </c>
      <c r="H439" s="32">
        <v>5.9898999999999996</v>
      </c>
      <c r="I439" s="32">
        <f>H439*G439</f>
        <v>196.947912</v>
      </c>
      <c r="J439" s="11">
        <v>214966</v>
      </c>
      <c r="K439" s="11"/>
      <c r="L439" s="7"/>
      <c r="M439" s="7"/>
      <c r="N439" s="7"/>
      <c r="O439" s="7"/>
      <c r="P439" s="7"/>
      <c r="Q439" s="7"/>
    </row>
    <row r="440" spans="1:17" ht="12.75" x14ac:dyDescent="0.2">
      <c r="A440" s="11">
        <v>345235</v>
      </c>
      <c r="B440" s="10">
        <v>45763</v>
      </c>
      <c r="C440" s="36" t="s">
        <v>49</v>
      </c>
      <c r="D440" s="12">
        <v>122</v>
      </c>
      <c r="E440" s="37" t="s">
        <v>291</v>
      </c>
      <c r="F440" s="11"/>
      <c r="G440" s="11">
        <v>24.004999999999999</v>
      </c>
      <c r="H440" s="32">
        <v>3.3300999999999998</v>
      </c>
      <c r="I440" s="32">
        <f>H440*G440</f>
        <v>79.939050499999993</v>
      </c>
      <c r="J440" s="11">
        <v>100691</v>
      </c>
      <c r="K440" s="11"/>
      <c r="L440" s="7"/>
      <c r="M440" s="7"/>
      <c r="N440" s="7"/>
      <c r="O440" s="7"/>
      <c r="P440" s="7"/>
      <c r="Q440" s="7"/>
    </row>
    <row r="441" spans="1:17" ht="12.75" x14ac:dyDescent="0.2">
      <c r="A441" s="11">
        <v>345174</v>
      </c>
      <c r="B441" s="10">
        <v>45763</v>
      </c>
      <c r="C441" s="12" t="s">
        <v>30</v>
      </c>
      <c r="D441" s="12">
        <v>122</v>
      </c>
      <c r="E441" s="37" t="s">
        <v>291</v>
      </c>
      <c r="F441" s="11"/>
      <c r="G441" s="11">
        <v>24.48</v>
      </c>
      <c r="H441" s="32">
        <v>6.29</v>
      </c>
      <c r="I441" s="32">
        <f>H441*G441</f>
        <v>153.97919999999999</v>
      </c>
      <c r="J441" s="11">
        <v>243988</v>
      </c>
      <c r="K441" s="11"/>
      <c r="L441" s="7"/>
      <c r="M441" s="7"/>
      <c r="N441" s="7"/>
      <c r="O441" s="7"/>
      <c r="P441" s="7"/>
      <c r="Q441" s="7"/>
    </row>
    <row r="442" spans="1:17" ht="12.75" x14ac:dyDescent="0.2">
      <c r="A442" s="11">
        <v>417831</v>
      </c>
      <c r="B442" s="10">
        <v>45763</v>
      </c>
      <c r="C442" s="12" t="s">
        <v>30</v>
      </c>
      <c r="D442" s="12">
        <v>122</v>
      </c>
      <c r="E442" s="37" t="s">
        <v>291</v>
      </c>
      <c r="F442" s="11"/>
      <c r="G442" s="11">
        <v>30.280999999999999</v>
      </c>
      <c r="H442" s="32">
        <v>6.09</v>
      </c>
      <c r="I442" s="32">
        <f>H442*G442</f>
        <v>184.41128999999998</v>
      </c>
      <c r="J442" s="11">
        <v>244230</v>
      </c>
      <c r="K442" s="11"/>
      <c r="L442" s="7"/>
      <c r="M442" s="7"/>
      <c r="N442" s="7"/>
      <c r="O442" s="7"/>
      <c r="P442" s="7"/>
      <c r="Q442" s="7"/>
    </row>
    <row r="443" spans="1:17" ht="12.75" x14ac:dyDescent="0.2">
      <c r="A443" s="11">
        <v>345418</v>
      </c>
      <c r="B443" s="10">
        <v>45764</v>
      </c>
      <c r="C443" s="36" t="s">
        <v>44</v>
      </c>
      <c r="D443" s="12">
        <v>122</v>
      </c>
      <c r="E443" s="37" t="s">
        <v>291</v>
      </c>
      <c r="F443" s="11"/>
      <c r="G443" s="11">
        <v>62.811999999999998</v>
      </c>
      <c r="H443" s="32">
        <v>5.9561000000000002</v>
      </c>
      <c r="I443" s="32">
        <f>H443*G443</f>
        <v>374.11455319999999</v>
      </c>
      <c r="J443" s="11">
        <v>70185</v>
      </c>
      <c r="K443" s="11"/>
      <c r="L443" s="7"/>
      <c r="M443" s="7"/>
      <c r="N443" s="7"/>
      <c r="O443" s="7"/>
      <c r="P443" s="7"/>
      <c r="Q443" s="7"/>
    </row>
    <row r="444" spans="1:17" ht="12.75" x14ac:dyDescent="0.2">
      <c r="A444" s="11">
        <v>345436</v>
      </c>
      <c r="B444" s="10">
        <v>45764</v>
      </c>
      <c r="C444" s="36" t="s">
        <v>126</v>
      </c>
      <c r="D444" s="12">
        <v>17</v>
      </c>
      <c r="E444" s="37" t="s">
        <v>284</v>
      </c>
      <c r="F444" s="11"/>
      <c r="G444" s="11">
        <v>37.92</v>
      </c>
      <c r="H444" s="32">
        <v>5.9898999999999996</v>
      </c>
      <c r="I444" s="32">
        <f>H444*G444</f>
        <v>227.13700799999998</v>
      </c>
      <c r="J444" s="11">
        <v>252573</v>
      </c>
      <c r="K444" s="11"/>
      <c r="L444" s="7"/>
      <c r="M444" s="7"/>
      <c r="N444" s="7"/>
      <c r="O444" s="7"/>
      <c r="P444" s="7"/>
      <c r="Q444" s="7"/>
    </row>
    <row r="445" spans="1:17" ht="12.75" x14ac:dyDescent="0.2">
      <c r="A445" s="11" t="s">
        <v>231</v>
      </c>
      <c r="B445" s="10">
        <v>45764</v>
      </c>
      <c r="C445" s="36" t="s">
        <v>38</v>
      </c>
      <c r="D445" s="12">
        <v>122</v>
      </c>
      <c r="E445" s="37" t="s">
        <v>291</v>
      </c>
      <c r="F445" s="11"/>
      <c r="G445" s="11">
        <v>74.331000000000003</v>
      </c>
      <c r="H445" s="32">
        <v>6.09</v>
      </c>
      <c r="I445" s="32">
        <f>H445*G445</f>
        <v>452.67579000000001</v>
      </c>
      <c r="J445" s="11">
        <v>87466</v>
      </c>
      <c r="K445" s="11"/>
      <c r="L445" s="7"/>
      <c r="M445" s="7"/>
      <c r="N445" s="7"/>
      <c r="O445" s="7"/>
      <c r="P445" s="7"/>
      <c r="Q445" s="7"/>
    </row>
    <row r="446" spans="1:17" ht="12.75" x14ac:dyDescent="0.2">
      <c r="A446" s="11">
        <v>492586</v>
      </c>
      <c r="B446" s="10">
        <v>45764</v>
      </c>
      <c r="C446" s="36" t="s">
        <v>36</v>
      </c>
      <c r="D446" s="12">
        <v>122</v>
      </c>
      <c r="E446" s="37" t="s">
        <v>291</v>
      </c>
      <c r="F446" s="11"/>
      <c r="G446" s="11">
        <v>123.29</v>
      </c>
      <c r="H446" s="32">
        <v>6.29</v>
      </c>
      <c r="I446" s="32">
        <f>H446*G446</f>
        <v>775.4941</v>
      </c>
      <c r="J446" s="11"/>
      <c r="K446" s="11"/>
      <c r="L446" s="7"/>
      <c r="M446" s="7"/>
      <c r="N446" s="7"/>
      <c r="O446" s="7"/>
      <c r="P446" s="7"/>
      <c r="Q446" s="7"/>
    </row>
    <row r="447" spans="1:17" ht="12.75" x14ac:dyDescent="0.2">
      <c r="A447" s="11" t="s">
        <v>232</v>
      </c>
      <c r="B447" s="10">
        <v>45764</v>
      </c>
      <c r="C447" s="36" t="s">
        <v>103</v>
      </c>
      <c r="D447" s="12">
        <v>122</v>
      </c>
      <c r="E447" s="37" t="s">
        <v>291</v>
      </c>
      <c r="F447" s="11"/>
      <c r="G447" s="11">
        <v>100.03</v>
      </c>
      <c r="H447" s="32">
        <v>6.29</v>
      </c>
      <c r="I447" s="32">
        <f>H447*G447</f>
        <v>629.18870000000004</v>
      </c>
      <c r="J447" s="11">
        <v>358966</v>
      </c>
      <c r="K447" s="11"/>
      <c r="L447" s="7"/>
      <c r="M447" s="7"/>
      <c r="N447" s="7"/>
      <c r="O447" s="7"/>
      <c r="P447" s="7"/>
      <c r="Q447" s="7"/>
    </row>
    <row r="448" spans="1:17" ht="12.75" x14ac:dyDescent="0.2">
      <c r="A448" s="11">
        <v>492981</v>
      </c>
      <c r="B448" s="10">
        <v>45764</v>
      </c>
      <c r="C448" s="12" t="s">
        <v>286</v>
      </c>
      <c r="D448" s="12">
        <v>122</v>
      </c>
      <c r="E448" s="37" t="s">
        <v>291</v>
      </c>
      <c r="F448" s="11"/>
      <c r="G448" s="11">
        <v>71.02</v>
      </c>
      <c r="H448" s="32">
        <v>6.29</v>
      </c>
      <c r="I448" s="32">
        <f>H448*G448</f>
        <v>446.7158</v>
      </c>
      <c r="J448" s="11">
        <v>144560</v>
      </c>
      <c r="K448" s="11"/>
      <c r="L448" s="7"/>
      <c r="M448" s="7"/>
      <c r="N448" s="7"/>
      <c r="O448" s="7"/>
      <c r="P448" s="7"/>
      <c r="Q448" s="7"/>
    </row>
    <row r="449" spans="1:17" x14ac:dyDescent="0.2">
      <c r="A449" s="11">
        <v>345543</v>
      </c>
      <c r="B449" s="10">
        <v>45764</v>
      </c>
      <c r="C449" s="12" t="s">
        <v>118</v>
      </c>
      <c r="D449" s="12">
        <v>17</v>
      </c>
      <c r="E449" s="37" t="s">
        <v>284</v>
      </c>
      <c r="F449" s="11"/>
      <c r="G449" s="11">
        <v>35.75</v>
      </c>
      <c r="H449" s="32">
        <v>5.9898999999999996</v>
      </c>
      <c r="I449" s="32">
        <f>H449*G449</f>
        <v>214.13892499999997</v>
      </c>
      <c r="J449" s="11">
        <v>215158</v>
      </c>
      <c r="K449" s="11"/>
      <c r="L449" s="7"/>
      <c r="M449" s="7"/>
      <c r="N449" s="7"/>
      <c r="O449" s="7"/>
      <c r="P449" s="7"/>
      <c r="Q449" s="7"/>
    </row>
    <row r="450" spans="1:17" ht="12.75" x14ac:dyDescent="0.2">
      <c r="A450" s="11">
        <v>64490</v>
      </c>
      <c r="B450" s="10">
        <v>45764</v>
      </c>
      <c r="C450" s="36" t="s">
        <v>98</v>
      </c>
      <c r="D450" s="12">
        <v>122</v>
      </c>
      <c r="E450" s="37" t="s">
        <v>291</v>
      </c>
      <c r="F450" s="11"/>
      <c r="G450" s="11">
        <v>169.23</v>
      </c>
      <c r="H450" s="32">
        <v>6.39</v>
      </c>
      <c r="I450" s="32">
        <f>H450*G450</f>
        <v>1081.3797</v>
      </c>
      <c r="J450" s="11">
        <v>334145</v>
      </c>
      <c r="K450" s="11"/>
      <c r="L450" s="7"/>
      <c r="M450" s="7"/>
      <c r="N450" s="7"/>
      <c r="O450" s="7"/>
      <c r="P450" s="7"/>
      <c r="Q450" s="7"/>
    </row>
    <row r="451" spans="1:17" ht="12.75" x14ac:dyDescent="0.2">
      <c r="A451" s="11">
        <v>64946</v>
      </c>
      <c r="B451" s="10">
        <v>45766</v>
      </c>
      <c r="C451" s="36" t="s">
        <v>290</v>
      </c>
      <c r="D451" s="12">
        <v>17</v>
      </c>
      <c r="E451" s="37" t="s">
        <v>284</v>
      </c>
      <c r="F451" s="11"/>
      <c r="G451" s="11">
        <v>47.32</v>
      </c>
      <c r="H451" s="32">
        <v>6.37</v>
      </c>
      <c r="I451" s="32">
        <f>H451*G451</f>
        <v>301.42840000000001</v>
      </c>
      <c r="J451" s="11">
        <v>166847</v>
      </c>
      <c r="K451" s="11"/>
      <c r="L451" s="7"/>
      <c r="M451" s="7"/>
      <c r="N451" s="7"/>
      <c r="O451" s="7"/>
      <c r="P451" s="7"/>
      <c r="Q451" s="7"/>
    </row>
    <row r="452" spans="1:17" ht="12.75" x14ac:dyDescent="0.2">
      <c r="A452" s="11">
        <v>346183</v>
      </c>
      <c r="B452" s="10">
        <v>45767</v>
      </c>
      <c r="C452" s="36" t="s">
        <v>82</v>
      </c>
      <c r="D452" s="12">
        <v>122</v>
      </c>
      <c r="E452" s="37" t="s">
        <v>291</v>
      </c>
      <c r="F452" s="11"/>
      <c r="G452" s="11">
        <v>103.979</v>
      </c>
      <c r="H452" s="32">
        <v>6.29</v>
      </c>
      <c r="I452" s="32">
        <f>H452*G452</f>
        <v>654.02791000000002</v>
      </c>
      <c r="J452" s="11">
        <v>89650</v>
      </c>
      <c r="K452" s="11"/>
      <c r="L452" s="7"/>
      <c r="M452" s="7"/>
      <c r="N452" s="7"/>
      <c r="O452" s="7"/>
      <c r="P452" s="7"/>
      <c r="Q452" s="7"/>
    </row>
    <row r="453" spans="1:17" ht="12.75" x14ac:dyDescent="0.2">
      <c r="A453" s="11">
        <v>516968</v>
      </c>
      <c r="B453" s="10">
        <v>45767</v>
      </c>
      <c r="C453" s="36" t="s">
        <v>288</v>
      </c>
      <c r="D453" s="12">
        <v>122</v>
      </c>
      <c r="E453" s="37" t="s">
        <v>291</v>
      </c>
      <c r="F453" s="11"/>
      <c r="G453" s="11">
        <v>270.79000000000002</v>
      </c>
      <c r="H453" s="32">
        <v>5.99</v>
      </c>
      <c r="I453" s="32">
        <f>H453*G453</f>
        <v>1622.0321000000001</v>
      </c>
      <c r="J453" s="11">
        <v>1081009</v>
      </c>
      <c r="K453" s="11"/>
      <c r="L453" s="7"/>
      <c r="M453" s="7"/>
      <c r="N453" s="7"/>
      <c r="O453" s="7"/>
      <c r="P453" s="7"/>
      <c r="Q453" s="7"/>
    </row>
    <row r="454" spans="1:17" ht="12.75" x14ac:dyDescent="0.2">
      <c r="A454" s="11">
        <v>516969</v>
      </c>
      <c r="B454" s="10">
        <v>45767</v>
      </c>
      <c r="C454" s="36" t="s">
        <v>288</v>
      </c>
      <c r="D454" s="12"/>
      <c r="E454" s="11" t="s">
        <v>150</v>
      </c>
      <c r="F454" s="11"/>
      <c r="G454" s="11">
        <v>15.141999999999999</v>
      </c>
      <c r="H454" s="32">
        <v>3.19</v>
      </c>
      <c r="I454" s="32">
        <f>H454*G454</f>
        <v>48.302979999999998</v>
      </c>
      <c r="J454" s="11">
        <v>1081009</v>
      </c>
      <c r="K454" s="11"/>
      <c r="L454" s="7"/>
      <c r="M454" s="7"/>
      <c r="N454" s="7"/>
      <c r="O454" s="7"/>
      <c r="P454" s="7"/>
      <c r="Q454" s="7"/>
    </row>
    <row r="455" spans="1:17" ht="12.75" x14ac:dyDescent="0.2">
      <c r="A455" s="11">
        <v>577416</v>
      </c>
      <c r="B455" s="10">
        <v>45768</v>
      </c>
      <c r="C455" s="36" t="s">
        <v>288</v>
      </c>
      <c r="D455" s="12">
        <v>122</v>
      </c>
      <c r="E455" s="37" t="s">
        <v>291</v>
      </c>
      <c r="F455" s="11"/>
      <c r="G455" s="11">
        <v>273.01100000000002</v>
      </c>
      <c r="H455" s="32">
        <v>5.99</v>
      </c>
      <c r="I455" s="32">
        <f>H455*G455</f>
        <v>1635.3358900000003</v>
      </c>
      <c r="J455" s="11">
        <v>1081714</v>
      </c>
      <c r="K455" s="11"/>
      <c r="L455" s="7"/>
      <c r="M455" s="7"/>
      <c r="N455" s="7"/>
      <c r="O455" s="7"/>
      <c r="P455" s="7"/>
      <c r="Q455" s="7"/>
    </row>
    <row r="456" spans="1:17" ht="12.75" x14ac:dyDescent="0.2">
      <c r="A456" s="11">
        <v>125519</v>
      </c>
      <c r="B456" s="10">
        <v>45769</v>
      </c>
      <c r="C456" s="12" t="s">
        <v>30</v>
      </c>
      <c r="D456" s="12">
        <v>122</v>
      </c>
      <c r="E456" s="37" t="s">
        <v>291</v>
      </c>
      <c r="F456" s="11"/>
      <c r="G456" s="11">
        <v>51.28</v>
      </c>
      <c r="H456" s="32">
        <v>5.89</v>
      </c>
      <c r="I456" s="32">
        <f>H456*G456</f>
        <v>302.03919999999999</v>
      </c>
      <c r="J456" s="11">
        <v>244846</v>
      </c>
      <c r="K456" s="11"/>
      <c r="L456" s="7"/>
      <c r="M456" s="7"/>
      <c r="N456" s="7"/>
      <c r="O456" s="7"/>
      <c r="P456" s="7"/>
      <c r="Q456" s="7"/>
    </row>
    <row r="457" spans="1:17" ht="12.75" x14ac:dyDescent="0.2">
      <c r="A457" s="11">
        <v>346491</v>
      </c>
      <c r="B457" s="10">
        <v>45769</v>
      </c>
      <c r="C457" s="12" t="s">
        <v>47</v>
      </c>
      <c r="D457" s="12"/>
      <c r="E457" s="11" t="s">
        <v>150</v>
      </c>
      <c r="F457" s="11"/>
      <c r="G457" s="11">
        <v>28.137</v>
      </c>
      <c r="H457" s="32">
        <v>3.33</v>
      </c>
      <c r="I457" s="32">
        <f>H457*G457</f>
        <v>93.696210000000008</v>
      </c>
      <c r="J457" s="11">
        <v>669164</v>
      </c>
      <c r="K457" s="11"/>
      <c r="L457" s="7"/>
      <c r="M457" s="7"/>
      <c r="N457" s="7"/>
      <c r="O457" s="7"/>
      <c r="P457" s="7"/>
      <c r="Q457" s="7"/>
    </row>
    <row r="458" spans="1:17" ht="12.75" x14ac:dyDescent="0.2">
      <c r="A458" s="11">
        <v>504629</v>
      </c>
      <c r="B458" s="10">
        <v>45769</v>
      </c>
      <c r="C458" s="12" t="s">
        <v>118</v>
      </c>
      <c r="D458" s="12">
        <v>17</v>
      </c>
      <c r="E458" s="37" t="s">
        <v>284</v>
      </c>
      <c r="F458" s="11"/>
      <c r="G458" s="11">
        <v>32.119999999999997</v>
      </c>
      <c r="H458" s="32">
        <v>6.1898999999999997</v>
      </c>
      <c r="I458" s="32">
        <f>H458*G458</f>
        <v>198.81958799999998</v>
      </c>
      <c r="J458" s="11">
        <v>215569</v>
      </c>
      <c r="K458" s="11"/>
      <c r="L458" s="7"/>
      <c r="M458" s="7"/>
      <c r="N458" s="7"/>
      <c r="O458" s="7"/>
      <c r="P458" s="7"/>
      <c r="Q458" s="7"/>
    </row>
    <row r="459" spans="1:17" ht="12.75" x14ac:dyDescent="0.2">
      <c r="A459" s="11">
        <v>346403</v>
      </c>
      <c r="B459" s="10">
        <v>45769</v>
      </c>
      <c r="C459" s="36" t="s">
        <v>36</v>
      </c>
      <c r="D459" s="12">
        <v>122</v>
      </c>
      <c r="E459" s="37" t="s">
        <v>291</v>
      </c>
      <c r="F459" s="11"/>
      <c r="G459" s="11">
        <v>45.401000000000003</v>
      </c>
      <c r="H459" s="32">
        <v>6.2899000000000003</v>
      </c>
      <c r="I459" s="32">
        <f>H459*G459</f>
        <v>285.56774990000002</v>
      </c>
      <c r="J459" s="11">
        <v>487102</v>
      </c>
      <c r="K459" s="11"/>
      <c r="L459" s="7"/>
      <c r="M459" s="7"/>
      <c r="N459" s="7"/>
      <c r="O459" s="7"/>
      <c r="P459" s="7"/>
      <c r="Q459" s="7"/>
    </row>
    <row r="460" spans="1:17" ht="12.75" x14ac:dyDescent="0.2">
      <c r="A460" s="11">
        <v>125578</v>
      </c>
      <c r="B460" s="10">
        <v>45769</v>
      </c>
      <c r="C460" s="36" t="s">
        <v>29</v>
      </c>
      <c r="D460" s="12"/>
      <c r="E460" s="11" t="s">
        <v>150</v>
      </c>
      <c r="F460" s="11"/>
      <c r="G460" s="11">
        <v>25.16</v>
      </c>
      <c r="H460" s="32">
        <v>3.89</v>
      </c>
      <c r="I460" s="32">
        <f>H460*G460</f>
        <v>97.872399999999999</v>
      </c>
      <c r="J460" s="11">
        <v>268592</v>
      </c>
      <c r="K460" s="11"/>
      <c r="L460" s="7"/>
      <c r="M460" s="7"/>
      <c r="N460" s="7"/>
      <c r="O460" s="7"/>
      <c r="P460" s="7"/>
      <c r="Q460" s="7"/>
    </row>
    <row r="461" spans="1:17" ht="12.75" x14ac:dyDescent="0.2">
      <c r="A461" s="11">
        <v>346610</v>
      </c>
      <c r="B461" s="10">
        <v>45770</v>
      </c>
      <c r="C461" s="36" t="s">
        <v>82</v>
      </c>
      <c r="D461" s="12">
        <v>122</v>
      </c>
      <c r="E461" s="37" t="s">
        <v>291</v>
      </c>
      <c r="F461" s="11"/>
      <c r="G461" s="11">
        <v>58.96</v>
      </c>
      <c r="H461" s="32">
        <v>6.29</v>
      </c>
      <c r="I461" s="32">
        <f>H461*G461</f>
        <v>370.85840000000002</v>
      </c>
      <c r="J461" s="11">
        <v>85504</v>
      </c>
      <c r="K461" s="11"/>
      <c r="L461" s="7"/>
      <c r="M461" s="7"/>
      <c r="N461" s="7"/>
      <c r="O461" s="7"/>
      <c r="P461" s="7"/>
      <c r="Q461" s="7"/>
    </row>
    <row r="462" spans="1:17" ht="12.75" x14ac:dyDescent="0.2">
      <c r="A462" s="11">
        <v>598443</v>
      </c>
      <c r="B462" s="10">
        <v>45770</v>
      </c>
      <c r="C462" s="12" t="s">
        <v>164</v>
      </c>
      <c r="D462" s="12">
        <v>122</v>
      </c>
      <c r="E462" s="37" t="s">
        <v>291</v>
      </c>
      <c r="F462" s="11"/>
      <c r="G462" s="11">
        <v>161.49100000000001</v>
      </c>
      <c r="H462" s="32">
        <v>5.99</v>
      </c>
      <c r="I462" s="32">
        <f>H462*G462</f>
        <v>967.33109000000013</v>
      </c>
      <c r="J462" s="11">
        <v>772705</v>
      </c>
      <c r="K462" s="11"/>
      <c r="L462" s="7"/>
      <c r="M462" s="7"/>
      <c r="N462" s="7"/>
      <c r="O462" s="7"/>
      <c r="P462" s="7"/>
      <c r="Q462" s="7"/>
    </row>
    <row r="463" spans="1:17" x14ac:dyDescent="0.2">
      <c r="A463" s="11">
        <v>346706</v>
      </c>
      <c r="B463" s="10">
        <v>45770</v>
      </c>
      <c r="C463" s="12" t="s">
        <v>285</v>
      </c>
      <c r="D463" s="12">
        <v>17</v>
      </c>
      <c r="E463" s="37" t="s">
        <v>284</v>
      </c>
      <c r="F463" s="11"/>
      <c r="G463" s="11">
        <v>40.93</v>
      </c>
      <c r="H463" s="32">
        <v>5.9898999999999996</v>
      </c>
      <c r="I463" s="32">
        <f>H463*G463</f>
        <v>245.16660699999997</v>
      </c>
      <c r="J463" s="11">
        <v>253056</v>
      </c>
      <c r="K463" s="11"/>
      <c r="L463" s="7"/>
      <c r="M463" s="7"/>
      <c r="N463" s="7"/>
      <c r="O463" s="7"/>
      <c r="P463" s="7"/>
      <c r="Q463" s="7"/>
    </row>
    <row r="464" spans="1:17" ht="12.75" x14ac:dyDescent="0.2">
      <c r="A464" s="11">
        <v>346654</v>
      </c>
      <c r="B464" s="10">
        <v>45770</v>
      </c>
      <c r="C464" s="12" t="s">
        <v>118</v>
      </c>
      <c r="D464" s="12">
        <v>17</v>
      </c>
      <c r="E464" s="37" t="s">
        <v>284</v>
      </c>
      <c r="F464" s="11"/>
      <c r="G464" s="11">
        <v>34.950000000000003</v>
      </c>
      <c r="H464" s="32">
        <v>5.9898999999999996</v>
      </c>
      <c r="I464" s="32">
        <f>H464*G464</f>
        <v>209.347005</v>
      </c>
      <c r="J464" s="11">
        <v>215979</v>
      </c>
      <c r="K464" s="11"/>
      <c r="L464" s="7"/>
      <c r="M464" s="7"/>
      <c r="N464" s="7"/>
      <c r="O464" s="7"/>
      <c r="P464" s="7"/>
      <c r="Q464" s="7"/>
    </row>
    <row r="465" spans="1:17" ht="12.75" x14ac:dyDescent="0.2">
      <c r="A465" s="11">
        <v>346611</v>
      </c>
      <c r="B465" s="10">
        <v>45770</v>
      </c>
      <c r="C465" s="36" t="s">
        <v>38</v>
      </c>
      <c r="D465" s="12">
        <v>122</v>
      </c>
      <c r="E465" s="37" t="s">
        <v>291</v>
      </c>
      <c r="F465" s="11"/>
      <c r="G465" s="11">
        <v>79.528999999999996</v>
      </c>
      <c r="H465" s="32">
        <v>6.29</v>
      </c>
      <c r="I465" s="32">
        <f>H465*G465</f>
        <v>500.23740999999995</v>
      </c>
      <c r="J465" s="11">
        <v>188046</v>
      </c>
      <c r="K465" s="11"/>
      <c r="L465" s="7"/>
      <c r="M465" s="7"/>
      <c r="N465" s="7"/>
      <c r="O465" s="7"/>
      <c r="P465" s="7"/>
      <c r="Q465" s="7"/>
    </row>
    <row r="466" spans="1:17" ht="12.75" x14ac:dyDescent="0.2">
      <c r="A466" s="11">
        <v>65790</v>
      </c>
      <c r="B466" s="10">
        <v>45770</v>
      </c>
      <c r="C466" s="36" t="s">
        <v>85</v>
      </c>
      <c r="D466" s="12">
        <v>122</v>
      </c>
      <c r="E466" s="37" t="s">
        <v>291</v>
      </c>
      <c r="F466" s="11"/>
      <c r="G466" s="11">
        <v>56.95</v>
      </c>
      <c r="H466" s="32">
        <v>6.29</v>
      </c>
      <c r="I466" s="32">
        <f>H466*G466</f>
        <v>358.21550000000002</v>
      </c>
      <c r="J466" s="11">
        <v>400826</v>
      </c>
      <c r="K466" s="11"/>
      <c r="L466" s="7"/>
      <c r="M466" s="7"/>
      <c r="N466" s="7"/>
      <c r="O466" s="7"/>
      <c r="P466" s="7"/>
      <c r="Q466" s="7"/>
    </row>
    <row r="467" spans="1:17" ht="12.75" x14ac:dyDescent="0.2">
      <c r="A467" s="11">
        <v>346673</v>
      </c>
      <c r="B467" s="10">
        <v>45770</v>
      </c>
      <c r="C467" s="36" t="s">
        <v>52</v>
      </c>
      <c r="D467" s="12"/>
      <c r="E467" s="11" t="s">
        <v>150</v>
      </c>
      <c r="F467" s="11"/>
      <c r="G467" s="11">
        <v>26.306000000000001</v>
      </c>
      <c r="H467" s="32">
        <v>3.33</v>
      </c>
      <c r="I467" s="32">
        <f>H467*G467</f>
        <v>87.598980000000012</v>
      </c>
      <c r="J467" s="11">
        <v>101642</v>
      </c>
      <c r="K467" s="11"/>
      <c r="L467" s="7"/>
      <c r="M467" s="7"/>
      <c r="N467" s="7"/>
      <c r="O467" s="7"/>
      <c r="P467" s="7"/>
      <c r="Q467" s="7"/>
    </row>
    <row r="468" spans="1:17" ht="12.75" x14ac:dyDescent="0.2">
      <c r="A468" s="11" t="s">
        <v>233</v>
      </c>
      <c r="B468" s="10">
        <v>45771</v>
      </c>
      <c r="C468" s="12" t="s">
        <v>164</v>
      </c>
      <c r="D468" s="12">
        <v>122</v>
      </c>
      <c r="E468" s="37" t="s">
        <v>291</v>
      </c>
      <c r="F468" s="11"/>
      <c r="G468" s="11">
        <v>141.21100000000001</v>
      </c>
      <c r="H468" s="32">
        <v>5.99</v>
      </c>
      <c r="I468" s="32">
        <f>H468*G468</f>
        <v>845.85389000000009</v>
      </c>
      <c r="J468" s="11">
        <v>173205</v>
      </c>
      <c r="K468" s="11"/>
      <c r="L468" s="7"/>
      <c r="M468" s="7"/>
      <c r="N468" s="7"/>
      <c r="O468" s="7"/>
      <c r="P468" s="7"/>
      <c r="Q468" s="7"/>
    </row>
    <row r="469" spans="1:17" ht="12.75" x14ac:dyDescent="0.2">
      <c r="A469" s="11">
        <v>497255</v>
      </c>
      <c r="B469" s="10">
        <v>45771</v>
      </c>
      <c r="C469" s="36" t="s">
        <v>98</v>
      </c>
      <c r="D469" s="12">
        <v>122</v>
      </c>
      <c r="E469" s="37" t="s">
        <v>291</v>
      </c>
      <c r="F469" s="11"/>
      <c r="G469" s="11">
        <v>172.69</v>
      </c>
      <c r="H469" s="32">
        <v>6.29</v>
      </c>
      <c r="I469" s="32">
        <f>H469*G469</f>
        <v>1086.2201</v>
      </c>
      <c r="J469" s="11">
        <v>334872</v>
      </c>
      <c r="K469" s="11"/>
      <c r="L469" s="7"/>
      <c r="M469" s="7"/>
      <c r="N469" s="7"/>
      <c r="O469" s="7"/>
      <c r="P469" s="7"/>
      <c r="Q469" s="7"/>
    </row>
    <row r="470" spans="1:17" ht="12.75" x14ac:dyDescent="0.2">
      <c r="A470" s="11">
        <v>497255</v>
      </c>
      <c r="B470" s="10">
        <v>45771</v>
      </c>
      <c r="C470" s="36" t="s">
        <v>98</v>
      </c>
      <c r="D470" s="12"/>
      <c r="E470" s="11" t="s">
        <v>150</v>
      </c>
      <c r="F470" s="11"/>
      <c r="G470" s="11">
        <v>27</v>
      </c>
      <c r="H470" s="32">
        <v>3.49</v>
      </c>
      <c r="I470" s="32">
        <f>H470*G470</f>
        <v>94.23</v>
      </c>
      <c r="J470" s="11">
        <v>334872</v>
      </c>
      <c r="K470" s="11"/>
      <c r="L470" s="7"/>
      <c r="M470" s="7"/>
      <c r="N470" s="7"/>
      <c r="O470" s="7"/>
      <c r="P470" s="7"/>
      <c r="Q470" s="7"/>
    </row>
    <row r="471" spans="1:17" ht="12.75" x14ac:dyDescent="0.2">
      <c r="A471" s="11" t="s">
        <v>234</v>
      </c>
      <c r="B471" s="10">
        <v>45771</v>
      </c>
      <c r="C471" s="36" t="s">
        <v>44</v>
      </c>
      <c r="D471" s="12">
        <v>122</v>
      </c>
      <c r="E471" s="37" t="s">
        <v>291</v>
      </c>
      <c r="F471" s="11"/>
      <c r="G471" s="11">
        <v>53.5</v>
      </c>
      <c r="H471" s="32">
        <v>6.29</v>
      </c>
      <c r="I471" s="32">
        <f>H471*G471</f>
        <v>336.51499999999999</v>
      </c>
      <c r="J471" s="11">
        <v>70891</v>
      </c>
      <c r="K471" s="11"/>
      <c r="L471" s="7"/>
      <c r="M471" s="7"/>
      <c r="N471" s="7"/>
      <c r="O471" s="7"/>
      <c r="P471" s="7"/>
      <c r="Q471" s="7"/>
    </row>
    <row r="472" spans="1:17" ht="12.75" x14ac:dyDescent="0.2">
      <c r="A472" s="11">
        <v>346858</v>
      </c>
      <c r="B472" s="10">
        <v>45771</v>
      </c>
      <c r="C472" s="36" t="s">
        <v>49</v>
      </c>
      <c r="D472" s="12"/>
      <c r="E472" s="11" t="s">
        <v>150</v>
      </c>
      <c r="F472" s="11"/>
      <c r="G472" s="11">
        <v>20.861000000000001</v>
      </c>
      <c r="H472" s="32">
        <v>3.33</v>
      </c>
      <c r="I472" s="32">
        <f>H472*G472</f>
        <v>69.467129999999997</v>
      </c>
      <c r="J472" s="11">
        <v>101999</v>
      </c>
      <c r="K472" s="11"/>
      <c r="L472" s="7"/>
      <c r="M472" s="7"/>
      <c r="N472" s="7"/>
      <c r="O472" s="7"/>
      <c r="P472" s="7"/>
      <c r="Q472" s="7"/>
    </row>
    <row r="473" spans="1:17" ht="12.75" x14ac:dyDescent="0.2">
      <c r="A473" s="11">
        <v>505246</v>
      </c>
      <c r="B473" s="10">
        <v>45771</v>
      </c>
      <c r="C473" s="12" t="s">
        <v>118</v>
      </c>
      <c r="D473" s="12">
        <v>17</v>
      </c>
      <c r="E473" s="37" t="s">
        <v>284</v>
      </c>
      <c r="F473" s="11"/>
      <c r="G473" s="11">
        <v>36.729999999999997</v>
      </c>
      <c r="H473" s="32">
        <v>6.19</v>
      </c>
      <c r="I473" s="32">
        <f>H473*G473</f>
        <v>227.3587</v>
      </c>
      <c r="J473" s="11">
        <v>216410</v>
      </c>
      <c r="K473" s="11"/>
      <c r="L473" s="7"/>
      <c r="M473" s="7"/>
      <c r="N473" s="7"/>
      <c r="O473" s="7"/>
      <c r="P473" s="7"/>
      <c r="Q473" s="7"/>
    </row>
    <row r="474" spans="1:17" ht="12.75" x14ac:dyDescent="0.2">
      <c r="A474" s="11">
        <v>497382</v>
      </c>
      <c r="B474" s="10">
        <v>45771</v>
      </c>
      <c r="C474" s="36" t="s">
        <v>91</v>
      </c>
      <c r="D474" s="12">
        <v>122</v>
      </c>
      <c r="E474" s="37" t="s">
        <v>291</v>
      </c>
      <c r="F474" s="11"/>
      <c r="G474" s="11">
        <v>107.57</v>
      </c>
      <c r="H474" s="32">
        <v>6.29</v>
      </c>
      <c r="I474" s="32">
        <f>H474*G474</f>
        <v>676.61529999999993</v>
      </c>
      <c r="J474" s="11">
        <v>434663</v>
      </c>
      <c r="K474" s="11"/>
      <c r="L474" s="7"/>
      <c r="M474" s="7"/>
      <c r="N474" s="7"/>
      <c r="O474" s="7"/>
      <c r="P474" s="7"/>
      <c r="Q474" s="7"/>
    </row>
    <row r="475" spans="1:17" ht="12.75" x14ac:dyDescent="0.2">
      <c r="A475" s="11">
        <v>505419</v>
      </c>
      <c r="B475" s="10">
        <v>45771</v>
      </c>
      <c r="C475" s="12" t="s">
        <v>282</v>
      </c>
      <c r="D475" s="12"/>
      <c r="E475" s="11" t="s">
        <v>150</v>
      </c>
      <c r="F475" s="11"/>
      <c r="G475" s="11">
        <v>31.276</v>
      </c>
      <c r="H475" s="32">
        <v>3.69</v>
      </c>
      <c r="I475" s="32">
        <f>H475*G475</f>
        <v>115.40844</v>
      </c>
      <c r="J475" s="11">
        <v>14362</v>
      </c>
      <c r="K475" s="11"/>
      <c r="L475" s="7"/>
      <c r="M475" s="7"/>
      <c r="N475" s="7"/>
      <c r="O475" s="7"/>
      <c r="P475" s="7"/>
      <c r="Q475" s="7"/>
    </row>
    <row r="476" spans="1:17" ht="12.75" x14ac:dyDescent="0.2">
      <c r="A476" s="11">
        <v>346817</v>
      </c>
      <c r="B476" s="10">
        <v>45771</v>
      </c>
      <c r="C476" s="36" t="s">
        <v>25</v>
      </c>
      <c r="D476" s="12">
        <v>122</v>
      </c>
      <c r="E476" s="37" t="s">
        <v>291</v>
      </c>
      <c r="F476" s="11"/>
      <c r="G476" s="11">
        <v>21.911000000000001</v>
      </c>
      <c r="H476" s="32">
        <v>6.2899000000000003</v>
      </c>
      <c r="I476" s="32">
        <f>H476*G476</f>
        <v>137.81799890000002</v>
      </c>
      <c r="J476" s="11">
        <v>510688</v>
      </c>
      <c r="K476" s="11"/>
      <c r="L476" s="7"/>
      <c r="M476" s="7"/>
      <c r="N476" s="7"/>
      <c r="O476" s="7"/>
      <c r="P476" s="7"/>
      <c r="Q476" s="7"/>
    </row>
    <row r="477" spans="1:17" ht="12.75" x14ac:dyDescent="0.2">
      <c r="A477" s="11">
        <v>347083</v>
      </c>
      <c r="B477" s="10">
        <v>45772</v>
      </c>
      <c r="C477" s="36" t="s">
        <v>38</v>
      </c>
      <c r="D477" s="12"/>
      <c r="E477" s="11" t="s">
        <v>150</v>
      </c>
      <c r="F477" s="11"/>
      <c r="G477" s="11">
        <v>12.02</v>
      </c>
      <c r="H477" s="32">
        <v>3.33</v>
      </c>
      <c r="I477" s="32">
        <f>H477*G477</f>
        <v>40.026600000000002</v>
      </c>
      <c r="J477" s="11">
        <v>188937</v>
      </c>
      <c r="K477" s="11"/>
      <c r="L477" s="7"/>
      <c r="M477" s="7"/>
      <c r="N477" s="7"/>
      <c r="O477" s="7"/>
      <c r="P477" s="7"/>
      <c r="Q477" s="7"/>
    </row>
    <row r="478" spans="1:17" ht="12.75" x14ac:dyDescent="0.2">
      <c r="A478" s="11">
        <v>66456</v>
      </c>
      <c r="B478" s="10">
        <v>45772</v>
      </c>
      <c r="C478" s="36" t="s">
        <v>290</v>
      </c>
      <c r="D478" s="12">
        <v>17</v>
      </c>
      <c r="E478" s="37" t="s">
        <v>284</v>
      </c>
      <c r="F478" s="11"/>
      <c r="G478" s="11">
        <v>46.46</v>
      </c>
      <c r="H478" s="32">
        <v>6.09</v>
      </c>
      <c r="I478" s="32">
        <f>H478*G478</f>
        <v>282.94139999999999</v>
      </c>
      <c r="J478" s="11">
        <v>167344</v>
      </c>
      <c r="K478" s="11"/>
      <c r="L478" s="7"/>
      <c r="M478" s="7"/>
      <c r="N478" s="7"/>
      <c r="O478" s="7"/>
      <c r="P478" s="7"/>
      <c r="Q478" s="7"/>
    </row>
    <row r="479" spans="1:17" ht="12.75" x14ac:dyDescent="0.2">
      <c r="A479" s="11">
        <v>66597</v>
      </c>
      <c r="B479" s="10">
        <v>45772</v>
      </c>
      <c r="C479" s="36" t="s">
        <v>99</v>
      </c>
      <c r="D479" s="12">
        <v>122</v>
      </c>
      <c r="E479" s="37" t="s">
        <v>291</v>
      </c>
      <c r="F479" s="11"/>
      <c r="G479" s="11">
        <v>113.7</v>
      </c>
      <c r="H479" s="32">
        <v>6.59</v>
      </c>
      <c r="I479" s="32">
        <f>H479*G479</f>
        <v>749.28300000000002</v>
      </c>
      <c r="J479" s="11">
        <v>337295</v>
      </c>
      <c r="K479" s="11"/>
      <c r="L479" s="7"/>
      <c r="M479" s="7"/>
      <c r="N479" s="7"/>
      <c r="O479" s="7"/>
      <c r="P479" s="7"/>
      <c r="Q479" s="7"/>
    </row>
    <row r="480" spans="1:17" ht="12.75" x14ac:dyDescent="0.2">
      <c r="A480" s="11">
        <v>346998</v>
      </c>
      <c r="B480" s="10">
        <v>45772</v>
      </c>
      <c r="C480" s="12" t="s">
        <v>118</v>
      </c>
      <c r="D480" s="12">
        <v>122</v>
      </c>
      <c r="E480" s="37" t="s">
        <v>291</v>
      </c>
      <c r="F480" s="11"/>
      <c r="G480" s="11">
        <v>44.430999999999997</v>
      </c>
      <c r="H480" s="32">
        <v>5.9898999999999996</v>
      </c>
      <c r="I480" s="32">
        <f>H480*G480</f>
        <v>266.13724689999998</v>
      </c>
      <c r="J480" s="11">
        <v>216959</v>
      </c>
      <c r="K480" s="11"/>
      <c r="L480" s="7"/>
      <c r="M480" s="7"/>
      <c r="N480" s="7"/>
      <c r="O480" s="7"/>
      <c r="P480" s="7"/>
      <c r="Q480" s="7"/>
    </row>
    <row r="481" spans="1:17" ht="12.75" x14ac:dyDescent="0.2">
      <c r="A481" s="11">
        <v>505622</v>
      </c>
      <c r="B481" s="10">
        <v>45772</v>
      </c>
      <c r="C481" s="36" t="s">
        <v>34</v>
      </c>
      <c r="D481" s="12"/>
      <c r="E481" s="11" t="s">
        <v>150</v>
      </c>
      <c r="F481" s="11"/>
      <c r="G481" s="11">
        <v>30.716999999999999</v>
      </c>
      <c r="H481" s="32">
        <v>3.69</v>
      </c>
      <c r="I481" s="32">
        <f>H481*G481</f>
        <v>113.34572999999999</v>
      </c>
      <c r="J481" s="11">
        <v>29345</v>
      </c>
      <c r="K481" s="11"/>
      <c r="L481" s="7"/>
      <c r="M481" s="7"/>
      <c r="N481" s="7"/>
      <c r="O481" s="7"/>
      <c r="P481" s="7"/>
      <c r="Q481" s="7"/>
    </row>
    <row r="482" spans="1:17" ht="12.75" x14ac:dyDescent="0.2">
      <c r="A482" s="11">
        <v>144529</v>
      </c>
      <c r="B482" s="10">
        <v>45772</v>
      </c>
      <c r="C482" s="36" t="s">
        <v>25</v>
      </c>
      <c r="D482" s="12">
        <v>122</v>
      </c>
      <c r="E482" s="37" t="s">
        <v>291</v>
      </c>
      <c r="F482" s="11"/>
      <c r="G482" s="11">
        <v>25.03</v>
      </c>
      <c r="H482" s="32">
        <v>6.79</v>
      </c>
      <c r="I482" s="32">
        <f>H482*G482</f>
        <v>169.9537</v>
      </c>
      <c r="J482" s="11">
        <v>511387</v>
      </c>
      <c r="K482" s="11"/>
      <c r="L482" s="7"/>
      <c r="M482" s="7"/>
      <c r="N482" s="7"/>
      <c r="O482" s="7"/>
      <c r="P482" s="7"/>
      <c r="Q482" s="7"/>
    </row>
    <row r="483" spans="1:17" ht="12.75" x14ac:dyDescent="0.2">
      <c r="A483" s="11">
        <v>837320</v>
      </c>
      <c r="B483" s="10">
        <v>45772</v>
      </c>
      <c r="C483" s="36" t="s">
        <v>288</v>
      </c>
      <c r="D483" s="12">
        <v>122</v>
      </c>
      <c r="E483" s="37" t="s">
        <v>291</v>
      </c>
      <c r="F483" s="11"/>
      <c r="G483" s="11">
        <v>470</v>
      </c>
      <c r="H483" s="32">
        <v>5.99</v>
      </c>
      <c r="I483" s="32">
        <f>H483*G483</f>
        <v>2815.3</v>
      </c>
      <c r="J483" s="11">
        <v>1083273</v>
      </c>
      <c r="K483" s="11"/>
      <c r="L483" s="7"/>
      <c r="M483" s="7"/>
      <c r="N483" s="7"/>
      <c r="O483" s="7"/>
      <c r="P483" s="7"/>
      <c r="Q483" s="7"/>
    </row>
    <row r="484" spans="1:17" ht="12.75" x14ac:dyDescent="0.2">
      <c r="A484" s="11">
        <v>837321</v>
      </c>
      <c r="B484" s="10">
        <v>45772</v>
      </c>
      <c r="C484" s="36" t="s">
        <v>288</v>
      </c>
      <c r="D484" s="12"/>
      <c r="E484" s="11" t="s">
        <v>150</v>
      </c>
      <c r="F484" s="11"/>
      <c r="G484" s="11">
        <v>21.032</v>
      </c>
      <c r="H484" s="32">
        <v>3.19</v>
      </c>
      <c r="I484" s="32">
        <f>H484*G484</f>
        <v>67.092079999999996</v>
      </c>
      <c r="J484" s="11">
        <v>1083273</v>
      </c>
      <c r="K484" s="11"/>
      <c r="L484" s="7"/>
      <c r="M484" s="7"/>
      <c r="N484" s="7"/>
      <c r="O484" s="7"/>
      <c r="P484" s="7"/>
      <c r="Q484" s="7"/>
    </row>
    <row r="485" spans="1:17" ht="12.75" x14ac:dyDescent="0.2">
      <c r="A485" s="11">
        <v>518581</v>
      </c>
      <c r="B485" s="10">
        <v>45773</v>
      </c>
      <c r="C485" s="36" t="s">
        <v>46</v>
      </c>
      <c r="D485" s="12"/>
      <c r="E485" s="11" t="s">
        <v>150</v>
      </c>
      <c r="F485" s="11"/>
      <c r="G485" s="11">
        <v>99.9</v>
      </c>
      <c r="H485" s="32">
        <v>4</v>
      </c>
      <c r="I485" s="32">
        <f>H485*G485</f>
        <v>399.6</v>
      </c>
      <c r="J485" s="11">
        <v>79612</v>
      </c>
      <c r="K485" s="11"/>
      <c r="L485" s="7"/>
      <c r="M485" s="7"/>
      <c r="N485" s="7"/>
      <c r="O485" s="7"/>
      <c r="P485" s="7"/>
      <c r="Q485" s="7"/>
    </row>
    <row r="486" spans="1:17" ht="12.75" x14ac:dyDescent="0.2">
      <c r="A486" s="11" t="s">
        <v>235</v>
      </c>
      <c r="B486" s="10">
        <v>45774</v>
      </c>
      <c r="C486" s="36" t="s">
        <v>46</v>
      </c>
      <c r="D486" s="12">
        <v>122</v>
      </c>
      <c r="E486" s="37" t="s">
        <v>291</v>
      </c>
      <c r="F486" s="11"/>
      <c r="G486" s="11">
        <v>610</v>
      </c>
      <c r="H486" s="32">
        <v>5.99</v>
      </c>
      <c r="I486" s="32">
        <f>H486*G486</f>
        <v>3653.9</v>
      </c>
      <c r="J486" s="11">
        <v>79644</v>
      </c>
      <c r="K486" s="11"/>
      <c r="L486" s="7"/>
      <c r="M486" s="7"/>
      <c r="N486" s="7"/>
      <c r="O486" s="7"/>
      <c r="P486" s="7"/>
      <c r="Q486" s="7"/>
    </row>
    <row r="487" spans="1:17" ht="12.75" x14ac:dyDescent="0.2">
      <c r="A487" s="11">
        <v>552201</v>
      </c>
      <c r="B487" s="10">
        <v>45774</v>
      </c>
      <c r="C487" s="36" t="s">
        <v>46</v>
      </c>
      <c r="D487" s="12">
        <v>122</v>
      </c>
      <c r="E487" s="37" t="s">
        <v>291</v>
      </c>
      <c r="F487" s="11"/>
      <c r="G487" s="11">
        <v>522.00699999999995</v>
      </c>
      <c r="H487" s="32">
        <v>5.69</v>
      </c>
      <c r="I487" s="32">
        <f>H487*G487</f>
        <v>2970.21983</v>
      </c>
      <c r="J487" s="11">
        <v>798942</v>
      </c>
      <c r="K487" s="11"/>
      <c r="L487" s="7"/>
      <c r="M487" s="7"/>
      <c r="N487" s="7"/>
      <c r="O487" s="7"/>
      <c r="P487" s="7"/>
      <c r="Q487" s="7"/>
    </row>
    <row r="488" spans="1:17" ht="12.75" x14ac:dyDescent="0.2">
      <c r="A488" s="11">
        <v>346635</v>
      </c>
      <c r="B488" s="10">
        <v>45774</v>
      </c>
      <c r="C488" s="36" t="s">
        <v>126</v>
      </c>
      <c r="D488" s="12">
        <v>17</v>
      </c>
      <c r="E488" s="37" t="s">
        <v>284</v>
      </c>
      <c r="F488" s="11"/>
      <c r="G488" s="11">
        <v>33.869999999999997</v>
      </c>
      <c r="H488" s="32">
        <v>5.9898999999999996</v>
      </c>
      <c r="I488" s="32">
        <f>H488*G488</f>
        <v>202.87791299999998</v>
      </c>
      <c r="J488" s="11">
        <v>253048</v>
      </c>
      <c r="K488" s="11"/>
      <c r="L488" s="7"/>
      <c r="M488" s="7"/>
      <c r="N488" s="7"/>
      <c r="O488" s="7"/>
      <c r="P488" s="7"/>
      <c r="Q488" s="7"/>
    </row>
    <row r="489" spans="1:17" ht="12.75" x14ac:dyDescent="0.2">
      <c r="A489" s="11">
        <v>156316</v>
      </c>
      <c r="B489" s="10">
        <v>45774</v>
      </c>
      <c r="C489" s="36" t="s">
        <v>46</v>
      </c>
      <c r="D489" s="12">
        <v>122</v>
      </c>
      <c r="E489" s="37" t="s">
        <v>291</v>
      </c>
      <c r="F489" s="11"/>
      <c r="G489" s="11">
        <v>250</v>
      </c>
      <c r="H489" s="32">
        <v>5.69</v>
      </c>
      <c r="I489" s="32">
        <f>H489*G489</f>
        <v>1422.5</v>
      </c>
      <c r="J489" s="11">
        <v>80702</v>
      </c>
      <c r="K489" s="11"/>
      <c r="L489" s="7"/>
      <c r="M489" s="7"/>
      <c r="N489" s="7"/>
      <c r="O489" s="7"/>
      <c r="P489" s="7"/>
      <c r="Q489" s="7"/>
    </row>
    <row r="490" spans="1:17" ht="12.75" x14ac:dyDescent="0.2">
      <c r="A490" s="11">
        <v>347749</v>
      </c>
      <c r="B490" s="10">
        <v>45775</v>
      </c>
      <c r="C490" s="12" t="s">
        <v>118</v>
      </c>
      <c r="D490" s="12">
        <v>17</v>
      </c>
      <c r="E490" s="37" t="s">
        <v>284</v>
      </c>
      <c r="F490" s="11"/>
      <c r="G490" s="11">
        <v>29.321000000000002</v>
      </c>
      <c r="H490" s="32">
        <v>5.9898999999999996</v>
      </c>
      <c r="I490" s="32">
        <f>H490*G490</f>
        <v>175.62985789999999</v>
      </c>
      <c r="J490" s="11">
        <v>217325</v>
      </c>
      <c r="K490" s="11"/>
      <c r="L490" s="7"/>
      <c r="M490" s="7"/>
      <c r="N490" s="7"/>
      <c r="O490" s="7"/>
      <c r="P490" s="7"/>
      <c r="Q490" s="7"/>
    </row>
    <row r="491" spans="1:17" x14ac:dyDescent="0.2">
      <c r="A491" s="11">
        <v>500154</v>
      </c>
      <c r="B491" s="10">
        <v>45775</v>
      </c>
      <c r="C491" s="36" t="s">
        <v>103</v>
      </c>
      <c r="D491" s="12">
        <v>122</v>
      </c>
      <c r="E491" s="37" t="s">
        <v>291</v>
      </c>
      <c r="F491" s="11"/>
      <c r="G491" s="11">
        <v>69.290000000000006</v>
      </c>
      <c r="H491" s="32">
        <v>6.29</v>
      </c>
      <c r="I491" s="32">
        <f>H491*G491</f>
        <v>435.83410000000003</v>
      </c>
      <c r="J491" s="11">
        <v>359319</v>
      </c>
      <c r="K491" s="11"/>
      <c r="L491" s="7"/>
      <c r="M491" s="7"/>
      <c r="N491" s="7"/>
      <c r="O491" s="7"/>
      <c r="P491" s="7"/>
      <c r="Q491" s="7"/>
    </row>
    <row r="492" spans="1:17" ht="12.75" x14ac:dyDescent="0.2">
      <c r="A492" s="11">
        <v>347710</v>
      </c>
      <c r="B492" s="10">
        <v>45775</v>
      </c>
      <c r="C492" s="36" t="s">
        <v>126</v>
      </c>
      <c r="D492" s="12">
        <v>17</v>
      </c>
      <c r="E492" s="37" t="s">
        <v>284</v>
      </c>
      <c r="F492" s="11"/>
      <c r="G492" s="11">
        <v>27.21</v>
      </c>
      <c r="H492" s="32">
        <v>5.99</v>
      </c>
      <c r="I492" s="32">
        <f>H492*G492</f>
        <v>162.98790000000002</v>
      </c>
      <c r="J492" s="11">
        <v>253352</v>
      </c>
      <c r="K492" s="11"/>
      <c r="L492" s="7"/>
      <c r="M492" s="7"/>
      <c r="N492" s="7"/>
      <c r="O492" s="7"/>
      <c r="P492" s="7"/>
      <c r="Q492" s="7"/>
    </row>
    <row r="493" spans="1:17" ht="12.75" x14ac:dyDescent="0.2">
      <c r="A493" s="11">
        <v>67247</v>
      </c>
      <c r="B493" s="10">
        <v>45775</v>
      </c>
      <c r="C493" s="36" t="s">
        <v>85</v>
      </c>
      <c r="D493" s="12">
        <v>122</v>
      </c>
      <c r="E493" s="37" t="s">
        <v>291</v>
      </c>
      <c r="F493" s="11"/>
      <c r="G493" s="11">
        <v>59.87</v>
      </c>
      <c r="H493" s="32">
        <v>6.29</v>
      </c>
      <c r="I493" s="32">
        <f>H493*G493</f>
        <v>376.58229999999998</v>
      </c>
      <c r="J493" s="11">
        <v>401284</v>
      </c>
      <c r="K493" s="11"/>
      <c r="L493" s="7"/>
      <c r="M493" s="7"/>
      <c r="N493" s="7"/>
      <c r="O493" s="7"/>
      <c r="P493" s="7"/>
      <c r="Q493" s="7"/>
    </row>
    <row r="494" spans="1:17" ht="12.75" x14ac:dyDescent="0.2">
      <c r="A494" s="11">
        <v>1366</v>
      </c>
      <c r="B494" s="10">
        <v>45775</v>
      </c>
      <c r="C494" s="36" t="s">
        <v>36</v>
      </c>
      <c r="D494" s="12">
        <v>122</v>
      </c>
      <c r="E494" s="37" t="s">
        <v>291</v>
      </c>
      <c r="F494" s="11"/>
      <c r="G494" s="11">
        <v>102.78</v>
      </c>
      <c r="H494" s="32">
        <v>5.99</v>
      </c>
      <c r="I494" s="32">
        <f>H494*G494</f>
        <v>615.65219999999999</v>
      </c>
      <c r="J494" s="11">
        <v>488756</v>
      </c>
      <c r="K494" s="11"/>
      <c r="L494" s="7"/>
      <c r="M494" s="7"/>
      <c r="N494" s="7"/>
      <c r="O494" s="7"/>
      <c r="P494" s="7"/>
      <c r="Q494" s="7"/>
    </row>
    <row r="495" spans="1:17" ht="12.75" x14ac:dyDescent="0.2">
      <c r="A495" s="11">
        <v>957007</v>
      </c>
      <c r="B495" s="10">
        <v>45775</v>
      </c>
      <c r="C495" s="12" t="s">
        <v>164</v>
      </c>
      <c r="D495" s="12"/>
      <c r="E495" s="11" t="s">
        <v>150</v>
      </c>
      <c r="F495" s="11"/>
      <c r="G495" s="11">
        <v>17.100999999999999</v>
      </c>
      <c r="H495" s="32">
        <v>3.19</v>
      </c>
      <c r="I495" s="32">
        <f>H495*G495</f>
        <v>54.552189999999996</v>
      </c>
      <c r="J495" s="11">
        <v>773711</v>
      </c>
      <c r="K495" s="11"/>
      <c r="L495" s="7"/>
      <c r="M495" s="7"/>
      <c r="N495" s="7"/>
      <c r="O495" s="7"/>
      <c r="P495" s="7"/>
      <c r="Q495" s="7"/>
    </row>
    <row r="496" spans="1:17" ht="12.75" x14ac:dyDescent="0.2">
      <c r="A496" s="11" t="s">
        <v>236</v>
      </c>
      <c r="B496" s="10">
        <v>45775</v>
      </c>
      <c r="C496" s="12" t="s">
        <v>164</v>
      </c>
      <c r="D496" s="12">
        <v>122</v>
      </c>
      <c r="E496" s="37" t="s">
        <v>291</v>
      </c>
      <c r="F496" s="11"/>
      <c r="G496" s="11">
        <v>138.58000000000001</v>
      </c>
      <c r="H496" s="32">
        <v>5.99</v>
      </c>
      <c r="I496" s="32">
        <f>H496*G496</f>
        <v>830.09420000000011</v>
      </c>
      <c r="J496" s="11">
        <v>773711</v>
      </c>
      <c r="K496" s="11"/>
      <c r="L496" s="7"/>
      <c r="M496" s="7"/>
      <c r="N496" s="7"/>
      <c r="O496" s="7"/>
      <c r="P496" s="7"/>
      <c r="Q496" s="7"/>
    </row>
    <row r="497" spans="1:17" ht="12.75" x14ac:dyDescent="0.2">
      <c r="A497" s="11">
        <v>664257</v>
      </c>
      <c r="B497" s="10">
        <v>45776</v>
      </c>
      <c r="C497" s="36" t="s">
        <v>288</v>
      </c>
      <c r="D497" s="12">
        <v>122</v>
      </c>
      <c r="E497" s="37" t="s">
        <v>291</v>
      </c>
      <c r="F497" s="11"/>
      <c r="G497" s="11">
        <v>490.46</v>
      </c>
      <c r="H497" s="32">
        <v>5.79</v>
      </c>
      <c r="I497" s="32">
        <f>H497*G497</f>
        <v>2839.7633999999998</v>
      </c>
      <c r="J497" s="11"/>
      <c r="K497" s="11"/>
      <c r="L497" s="7"/>
      <c r="M497" s="7"/>
      <c r="N497" s="7"/>
      <c r="O497" s="7"/>
      <c r="P497" s="7"/>
      <c r="Q497" s="7"/>
    </row>
    <row r="498" spans="1:17" ht="12.75" x14ac:dyDescent="0.2">
      <c r="A498" s="11">
        <v>500959</v>
      </c>
      <c r="B498" s="10">
        <v>45776</v>
      </c>
      <c r="C498" s="36" t="s">
        <v>44</v>
      </c>
      <c r="D498" s="12">
        <v>122</v>
      </c>
      <c r="E498" s="37" t="s">
        <v>291</v>
      </c>
      <c r="F498" s="11"/>
      <c r="G498" s="11">
        <v>50</v>
      </c>
      <c r="H498" s="32">
        <v>6.29</v>
      </c>
      <c r="I498" s="32">
        <f>H498*G498</f>
        <v>314.5</v>
      </c>
      <c r="J498" s="11">
        <v>71504</v>
      </c>
      <c r="K498" s="11"/>
      <c r="L498" s="7"/>
      <c r="M498" s="7"/>
      <c r="N498" s="7"/>
      <c r="O498" s="7"/>
      <c r="P498" s="7"/>
      <c r="Q498" s="7"/>
    </row>
    <row r="499" spans="1:17" ht="12.75" x14ac:dyDescent="0.2">
      <c r="A499" s="11">
        <v>500636</v>
      </c>
      <c r="B499" s="10">
        <v>45776</v>
      </c>
      <c r="C499" s="36" t="s">
        <v>25</v>
      </c>
      <c r="D499" s="12">
        <v>122</v>
      </c>
      <c r="E499" s="37" t="s">
        <v>291</v>
      </c>
      <c r="F499" s="11"/>
      <c r="G499" s="11">
        <v>32.68</v>
      </c>
      <c r="H499" s="32">
        <v>6.29</v>
      </c>
      <c r="I499" s="32">
        <f>H499*G499</f>
        <v>205.55719999999999</v>
      </c>
      <c r="J499" s="11">
        <v>511477</v>
      </c>
      <c r="K499" s="11"/>
      <c r="L499" s="7"/>
      <c r="M499" s="7"/>
      <c r="N499" s="7"/>
      <c r="O499" s="7"/>
      <c r="P499" s="7"/>
      <c r="Q499" s="7"/>
    </row>
    <row r="500" spans="1:17" x14ac:dyDescent="0.2">
      <c r="A500" s="11">
        <v>501083</v>
      </c>
      <c r="B500" s="10">
        <v>45776</v>
      </c>
      <c r="C500" s="36" t="s">
        <v>26</v>
      </c>
      <c r="D500" s="12"/>
      <c r="E500" s="11" t="s">
        <v>150</v>
      </c>
      <c r="F500" s="11"/>
      <c r="G500" s="11">
        <v>20</v>
      </c>
      <c r="H500" s="32">
        <v>3.49</v>
      </c>
      <c r="I500" s="32">
        <f>H500*G500</f>
        <v>69.800000000000011</v>
      </c>
      <c r="J500" s="11">
        <v>447468</v>
      </c>
      <c r="K500" s="11"/>
      <c r="L500" s="7"/>
      <c r="M500" s="7"/>
      <c r="N500" s="7"/>
      <c r="O500" s="7"/>
      <c r="P500" s="7"/>
      <c r="Q500" s="7"/>
    </row>
    <row r="501" spans="1:17" ht="12.75" x14ac:dyDescent="0.2">
      <c r="A501" s="11">
        <v>506998</v>
      </c>
      <c r="B501" s="10">
        <v>45776</v>
      </c>
      <c r="C501" s="12" t="s">
        <v>118</v>
      </c>
      <c r="D501" s="12">
        <v>17</v>
      </c>
      <c r="E501" s="37" t="s">
        <v>284</v>
      </c>
      <c r="F501" s="11"/>
      <c r="G501" s="11">
        <v>41.22</v>
      </c>
      <c r="H501" s="32">
        <v>6.19</v>
      </c>
      <c r="I501" s="32">
        <f>H501*G501</f>
        <v>255.15180000000001</v>
      </c>
      <c r="J501" s="11">
        <v>217857</v>
      </c>
      <c r="K501" s="11"/>
      <c r="L501" s="7"/>
      <c r="M501" s="7"/>
      <c r="N501" s="7"/>
      <c r="O501" s="7"/>
      <c r="P501" s="7"/>
      <c r="Q501" s="7"/>
    </row>
    <row r="502" spans="1:17" ht="12.75" x14ac:dyDescent="0.2">
      <c r="A502" s="11">
        <v>507092</v>
      </c>
      <c r="B502" s="10">
        <v>45776</v>
      </c>
      <c r="C502" s="12" t="s">
        <v>118</v>
      </c>
      <c r="D502" s="12">
        <v>17</v>
      </c>
      <c r="E502" s="37" t="s">
        <v>284</v>
      </c>
      <c r="F502" s="11"/>
      <c r="G502" s="11">
        <v>22.95</v>
      </c>
      <c r="H502" s="32">
        <v>6.19</v>
      </c>
      <c r="I502" s="32">
        <f>H502*G502</f>
        <v>142.06049999999999</v>
      </c>
      <c r="J502" s="11">
        <v>218145</v>
      </c>
      <c r="K502" s="11"/>
      <c r="L502" s="7"/>
      <c r="M502" s="7"/>
      <c r="N502" s="7"/>
      <c r="O502" s="7"/>
      <c r="P502" s="7"/>
      <c r="Q502" s="7"/>
    </row>
    <row r="503" spans="1:17" ht="12.75" x14ac:dyDescent="0.2">
      <c r="A503" s="11">
        <v>507108</v>
      </c>
      <c r="B503" s="10">
        <v>45776</v>
      </c>
      <c r="C503" s="36" t="s">
        <v>126</v>
      </c>
      <c r="D503" s="12">
        <v>17</v>
      </c>
      <c r="E503" s="37" t="s">
        <v>284</v>
      </c>
      <c r="F503" s="11"/>
      <c r="G503" s="11">
        <v>44.27</v>
      </c>
      <c r="H503" s="32">
        <v>6.19</v>
      </c>
      <c r="I503" s="32">
        <f>H503*G503</f>
        <v>274.03130000000004</v>
      </c>
      <c r="J503" s="11">
        <v>254371</v>
      </c>
      <c r="K503" s="11"/>
      <c r="L503" s="7"/>
      <c r="M503" s="7"/>
      <c r="N503" s="7"/>
      <c r="O503" s="7"/>
      <c r="P503" s="7"/>
      <c r="Q503" s="7"/>
    </row>
    <row r="504" spans="1:17" ht="12.75" x14ac:dyDescent="0.2">
      <c r="A504" s="11">
        <v>1187</v>
      </c>
      <c r="B504" s="10">
        <v>45776</v>
      </c>
      <c r="C504" s="36" t="s">
        <v>37</v>
      </c>
      <c r="D504" s="12">
        <v>122</v>
      </c>
      <c r="E504" s="37" t="s">
        <v>291</v>
      </c>
      <c r="F504" s="11"/>
      <c r="G504" s="11">
        <v>197.89</v>
      </c>
      <c r="H504" s="32">
        <v>6.09</v>
      </c>
      <c r="I504" s="32">
        <f>H504*G504</f>
        <v>1205.1500999999998</v>
      </c>
      <c r="J504" s="11">
        <v>763457</v>
      </c>
      <c r="K504" s="11"/>
      <c r="L504" s="7"/>
      <c r="M504" s="7"/>
      <c r="N504" s="7"/>
      <c r="O504" s="7"/>
      <c r="P504" s="7"/>
      <c r="Q504" s="7"/>
    </row>
    <row r="505" spans="1:17" ht="12.75" x14ac:dyDescent="0.2">
      <c r="A505" s="11">
        <v>2113</v>
      </c>
      <c r="B505" s="10">
        <v>45777</v>
      </c>
      <c r="C505" s="36" t="s">
        <v>42</v>
      </c>
      <c r="D505" s="12"/>
      <c r="E505" s="11" t="s">
        <v>150</v>
      </c>
      <c r="F505" s="11"/>
      <c r="G505" s="11">
        <v>73.451999999999998</v>
      </c>
      <c r="H505" s="32">
        <v>3.19</v>
      </c>
      <c r="I505" s="32">
        <f>H505*G505</f>
        <v>234.31188</v>
      </c>
      <c r="J505" s="11">
        <v>220555</v>
      </c>
      <c r="K505" s="11"/>
      <c r="L505" s="7"/>
      <c r="M505" s="7"/>
      <c r="N505" s="7"/>
      <c r="O505" s="7"/>
      <c r="P505" s="7"/>
      <c r="Q505" s="7"/>
    </row>
    <row r="506" spans="1:17" ht="12.75" x14ac:dyDescent="0.2">
      <c r="A506" s="11">
        <v>501880</v>
      </c>
      <c r="B506" s="10">
        <v>45777</v>
      </c>
      <c r="C506" s="12" t="s">
        <v>62</v>
      </c>
      <c r="D506" s="12">
        <v>122</v>
      </c>
      <c r="E506" s="37" t="s">
        <v>291</v>
      </c>
      <c r="F506" s="11"/>
      <c r="G506" s="11">
        <v>168.98</v>
      </c>
      <c r="H506" s="32">
        <v>6.29</v>
      </c>
      <c r="I506" s="32">
        <f>H506*G506</f>
        <v>1062.8842</v>
      </c>
      <c r="J506" s="11">
        <v>693421</v>
      </c>
      <c r="K506" s="11"/>
      <c r="L506" s="7"/>
      <c r="M506" s="7"/>
      <c r="N506" s="7"/>
      <c r="O506" s="7"/>
      <c r="P506" s="7"/>
      <c r="Q506" s="7"/>
    </row>
    <row r="507" spans="1:17" ht="12.75" x14ac:dyDescent="0.2">
      <c r="A507" s="11">
        <v>3116</v>
      </c>
      <c r="B507" s="10">
        <v>45778</v>
      </c>
      <c r="C507" s="36" t="s">
        <v>38</v>
      </c>
      <c r="D507" s="12">
        <v>122</v>
      </c>
      <c r="E507" s="37" t="s">
        <v>291</v>
      </c>
      <c r="F507" s="11"/>
      <c r="G507" s="11">
        <v>107.94</v>
      </c>
      <c r="H507" s="32">
        <v>5.99</v>
      </c>
      <c r="I507" s="32">
        <f>H507*G507</f>
        <v>646.56060000000002</v>
      </c>
      <c r="J507" s="11">
        <v>190697</v>
      </c>
      <c r="K507" s="11"/>
      <c r="L507" s="7"/>
      <c r="M507" s="7"/>
      <c r="N507" s="7"/>
      <c r="O507" s="7"/>
      <c r="P507" s="7"/>
      <c r="Q507" s="7"/>
    </row>
    <row r="508" spans="1:17" ht="12.75" x14ac:dyDescent="0.2">
      <c r="A508" s="11">
        <v>502395</v>
      </c>
      <c r="B508" s="10">
        <v>45778</v>
      </c>
      <c r="C508" s="36" t="s">
        <v>25</v>
      </c>
      <c r="D508" s="12">
        <v>122</v>
      </c>
      <c r="E508" s="37" t="s">
        <v>291</v>
      </c>
      <c r="F508" s="11"/>
      <c r="G508" s="11">
        <v>39.1</v>
      </c>
      <c r="H508" s="32">
        <v>6.29</v>
      </c>
      <c r="I508" s="32">
        <f>H508*G508</f>
        <v>245.93900000000002</v>
      </c>
      <c r="J508" s="11">
        <v>511776</v>
      </c>
      <c r="K508" s="11"/>
      <c r="L508" s="7"/>
      <c r="M508" s="7"/>
      <c r="N508" s="7"/>
      <c r="O508" s="7"/>
      <c r="P508" s="7"/>
      <c r="Q508" s="7"/>
    </row>
    <row r="509" spans="1:17" ht="12.75" x14ac:dyDescent="0.2">
      <c r="A509" s="11">
        <v>2449</v>
      </c>
      <c r="B509" s="10">
        <v>45778</v>
      </c>
      <c r="C509" s="12" t="s">
        <v>47</v>
      </c>
      <c r="D509" s="12"/>
      <c r="E509" s="11" t="s">
        <v>150</v>
      </c>
      <c r="F509" s="11"/>
      <c r="G509" s="11">
        <v>32.39</v>
      </c>
      <c r="H509" s="32">
        <v>3.19</v>
      </c>
      <c r="I509" s="32">
        <f>H509*G509</f>
        <v>103.3241</v>
      </c>
      <c r="J509" s="11">
        <v>670958</v>
      </c>
      <c r="K509" s="11"/>
      <c r="L509" s="7"/>
      <c r="M509" s="7"/>
      <c r="N509" s="7"/>
      <c r="O509" s="7"/>
      <c r="P509" s="7"/>
      <c r="Q509" s="7"/>
    </row>
    <row r="510" spans="1:17" ht="12.75" x14ac:dyDescent="0.2">
      <c r="A510" s="11">
        <v>2449</v>
      </c>
      <c r="B510" s="10">
        <v>45778</v>
      </c>
      <c r="C510" s="12" t="s">
        <v>47</v>
      </c>
      <c r="D510" s="12">
        <v>122</v>
      </c>
      <c r="E510" s="37" t="s">
        <v>291</v>
      </c>
      <c r="F510" s="11"/>
      <c r="G510" s="11">
        <v>407.13099999999997</v>
      </c>
      <c r="H510" s="32">
        <v>5.89</v>
      </c>
      <c r="I510" s="32">
        <f>H510*G510</f>
        <v>2398.0015899999999</v>
      </c>
      <c r="J510" s="11">
        <v>670958</v>
      </c>
      <c r="K510" s="11"/>
      <c r="L510" s="7"/>
      <c r="M510" s="7"/>
      <c r="N510" s="7"/>
      <c r="O510" s="7"/>
      <c r="P510" s="7"/>
      <c r="Q510" s="7"/>
    </row>
    <row r="511" spans="1:17" ht="12.75" x14ac:dyDescent="0.2">
      <c r="A511" s="11">
        <v>508223</v>
      </c>
      <c r="B511" s="10">
        <v>45779</v>
      </c>
      <c r="C511" s="12" t="s">
        <v>285</v>
      </c>
      <c r="D511" s="12">
        <v>17</v>
      </c>
      <c r="E511" s="37" t="s">
        <v>284</v>
      </c>
      <c r="F511" s="11"/>
      <c r="G511" s="11">
        <v>35.709000000000003</v>
      </c>
      <c r="H511" s="32">
        <v>6.19</v>
      </c>
      <c r="I511" s="32">
        <f>H511*G511</f>
        <v>221.03871000000004</v>
      </c>
      <c r="J511" s="11">
        <v>253617</v>
      </c>
      <c r="K511" s="11"/>
      <c r="L511" s="7"/>
      <c r="M511" s="7"/>
      <c r="N511" s="7"/>
      <c r="O511" s="7"/>
      <c r="P511" s="7"/>
      <c r="Q511" s="7"/>
    </row>
    <row r="512" spans="1:17" ht="12.75" x14ac:dyDescent="0.2">
      <c r="A512" s="11">
        <v>503423</v>
      </c>
      <c r="B512" s="10">
        <v>45779</v>
      </c>
      <c r="C512" s="12" t="s">
        <v>286</v>
      </c>
      <c r="D512" s="12">
        <v>122</v>
      </c>
      <c r="E512" s="37" t="s">
        <v>291</v>
      </c>
      <c r="F512" s="11"/>
      <c r="G512" s="11">
        <v>100.21</v>
      </c>
      <c r="H512" s="32">
        <v>6.29</v>
      </c>
      <c r="I512" s="32">
        <f>H512*G512</f>
        <v>630.32089999999994</v>
      </c>
      <c r="J512" s="11">
        <v>145076</v>
      </c>
      <c r="K512" s="11"/>
      <c r="L512" s="7"/>
      <c r="M512" s="7"/>
      <c r="N512" s="7"/>
      <c r="O512" s="7"/>
      <c r="P512" s="7"/>
      <c r="Q512" s="7"/>
    </row>
    <row r="513" spans="1:17" ht="12.75" x14ac:dyDescent="0.2">
      <c r="A513" s="11">
        <v>508086</v>
      </c>
      <c r="B513" s="10">
        <v>45779</v>
      </c>
      <c r="C513" s="36" t="s">
        <v>29</v>
      </c>
      <c r="D513" s="12"/>
      <c r="E513" s="11" t="s">
        <v>150</v>
      </c>
      <c r="F513" s="11"/>
      <c r="G513" s="11">
        <v>26.5</v>
      </c>
      <c r="H513" s="32">
        <v>3.69</v>
      </c>
      <c r="I513" s="32">
        <f>H513*G513</f>
        <v>97.784999999999997</v>
      </c>
      <c r="J513" s="11">
        <v>271167</v>
      </c>
      <c r="K513" s="11"/>
      <c r="L513" s="7"/>
      <c r="M513" s="7"/>
      <c r="N513" s="7"/>
      <c r="O513" s="7"/>
      <c r="P513" s="7"/>
      <c r="Q513" s="7"/>
    </row>
    <row r="514" spans="1:17" ht="12.75" x14ac:dyDescent="0.2">
      <c r="A514" s="11">
        <v>68451</v>
      </c>
      <c r="B514" s="10">
        <v>45779</v>
      </c>
      <c r="C514" s="36" t="s">
        <v>290</v>
      </c>
      <c r="D514" s="12">
        <v>17</v>
      </c>
      <c r="E514" s="37" t="s">
        <v>284</v>
      </c>
      <c r="F514" s="11"/>
      <c r="G514" s="11">
        <v>53.8</v>
      </c>
      <c r="H514" s="32">
        <v>6.37</v>
      </c>
      <c r="I514" s="32">
        <f>H514*G514</f>
        <v>342.70599999999996</v>
      </c>
      <c r="J514" s="11">
        <v>167817</v>
      </c>
      <c r="K514" s="11"/>
      <c r="L514" s="7"/>
      <c r="M514" s="7"/>
      <c r="N514" s="7"/>
      <c r="O514" s="7"/>
      <c r="P514" s="7"/>
      <c r="Q514" s="7"/>
    </row>
    <row r="515" spans="1:17" ht="12.75" x14ac:dyDescent="0.2">
      <c r="A515" s="11">
        <v>12057</v>
      </c>
      <c r="B515" s="10">
        <v>45779</v>
      </c>
      <c r="C515" s="36" t="s">
        <v>49</v>
      </c>
      <c r="D515" s="12"/>
      <c r="E515" s="11" t="s">
        <v>150</v>
      </c>
      <c r="F515" s="11"/>
      <c r="G515" s="11">
        <v>20</v>
      </c>
      <c r="H515" s="32">
        <v>3.19</v>
      </c>
      <c r="I515" s="32">
        <f>H515*G515</f>
        <v>63.8</v>
      </c>
      <c r="J515" s="11">
        <v>103221</v>
      </c>
      <c r="K515" s="11"/>
      <c r="L515" s="7"/>
      <c r="M515" s="7"/>
      <c r="N515" s="7"/>
      <c r="O515" s="7"/>
      <c r="P515" s="7"/>
      <c r="Q515" s="7"/>
    </row>
    <row r="516" spans="1:17" ht="12.75" x14ac:dyDescent="0.2">
      <c r="A516" s="11">
        <v>958585</v>
      </c>
      <c r="B516" s="10">
        <v>45779</v>
      </c>
      <c r="C516" s="12" t="s">
        <v>164</v>
      </c>
      <c r="D516" s="12">
        <v>122</v>
      </c>
      <c r="E516" s="37" t="s">
        <v>291</v>
      </c>
      <c r="F516" s="11"/>
      <c r="G516" s="11">
        <v>130</v>
      </c>
      <c r="H516" s="32">
        <v>5.99</v>
      </c>
      <c r="I516" s="32">
        <f>H516*G516</f>
        <v>778.7</v>
      </c>
      <c r="J516" s="11">
        <v>774200</v>
      </c>
      <c r="K516" s="11"/>
      <c r="L516" s="7"/>
      <c r="M516" s="7"/>
      <c r="N516" s="7"/>
      <c r="O516" s="7"/>
      <c r="P516" s="7"/>
      <c r="Q516" s="7"/>
    </row>
    <row r="517" spans="1:17" ht="12.75" x14ac:dyDescent="0.2">
      <c r="A517" s="11" t="s">
        <v>237</v>
      </c>
      <c r="B517" s="10">
        <v>45779</v>
      </c>
      <c r="C517" s="36" t="s">
        <v>85</v>
      </c>
      <c r="D517" s="12">
        <v>122</v>
      </c>
      <c r="E517" s="37" t="s">
        <v>291</v>
      </c>
      <c r="F517" s="11"/>
      <c r="G517" s="11">
        <v>92.191000000000003</v>
      </c>
      <c r="H517" s="32">
        <v>6.29</v>
      </c>
      <c r="I517" s="32">
        <f>H517*G517</f>
        <v>579.88139000000001</v>
      </c>
      <c r="J517" s="11">
        <v>402006</v>
      </c>
      <c r="K517" s="11"/>
      <c r="L517" s="7"/>
      <c r="M517" s="7"/>
      <c r="N517" s="7"/>
      <c r="O517" s="7"/>
      <c r="P517" s="7"/>
      <c r="Q517" s="7"/>
    </row>
    <row r="518" spans="1:17" ht="12.75" x14ac:dyDescent="0.2">
      <c r="A518" s="11">
        <v>12057</v>
      </c>
      <c r="B518" s="10">
        <v>45779</v>
      </c>
      <c r="C518" s="36" t="s">
        <v>49</v>
      </c>
      <c r="D518" s="12"/>
      <c r="E518" s="11" t="s">
        <v>150</v>
      </c>
      <c r="F518" s="11"/>
      <c r="G518" s="11">
        <v>20</v>
      </c>
      <c r="H518" s="32">
        <v>3.19</v>
      </c>
      <c r="I518" s="32">
        <f>H518*G518</f>
        <v>63.8</v>
      </c>
      <c r="J518" s="11">
        <v>103221</v>
      </c>
      <c r="K518" s="11"/>
      <c r="L518" s="7"/>
      <c r="M518" s="7"/>
      <c r="N518" s="7"/>
      <c r="O518" s="7"/>
      <c r="P518" s="7"/>
      <c r="Q518" s="7"/>
    </row>
    <row r="519" spans="1:17" ht="12.75" x14ac:dyDescent="0.2">
      <c r="A519" s="11">
        <v>22255</v>
      </c>
      <c r="B519" s="10">
        <v>45779</v>
      </c>
      <c r="C519" s="12" t="s">
        <v>282</v>
      </c>
      <c r="D519" s="12"/>
      <c r="E519" s="11" t="s">
        <v>150</v>
      </c>
      <c r="F519" s="11"/>
      <c r="G519" s="11">
        <v>26.041</v>
      </c>
      <c r="H519" s="32">
        <v>3.19</v>
      </c>
      <c r="I519" s="32">
        <f>H519*G519</f>
        <v>83.070790000000002</v>
      </c>
      <c r="J519" s="11">
        <v>16136</v>
      </c>
      <c r="K519" s="11"/>
      <c r="L519" s="7"/>
      <c r="M519" s="7"/>
      <c r="N519" s="7"/>
      <c r="O519" s="7"/>
      <c r="P519" s="7"/>
      <c r="Q519" s="7"/>
    </row>
    <row r="520" spans="1:17" ht="12.75" x14ac:dyDescent="0.2">
      <c r="A520" s="11">
        <v>25418</v>
      </c>
      <c r="B520" s="10">
        <v>45780</v>
      </c>
      <c r="C520" s="36" t="s">
        <v>288</v>
      </c>
      <c r="D520" s="12">
        <v>122</v>
      </c>
      <c r="E520" s="37" t="s">
        <v>291</v>
      </c>
      <c r="F520" s="11"/>
      <c r="G520" s="11">
        <v>137</v>
      </c>
      <c r="H520" s="32">
        <v>5.95</v>
      </c>
      <c r="I520" s="32">
        <f>H520*G520</f>
        <v>815.15</v>
      </c>
      <c r="J520" s="11">
        <v>1084345</v>
      </c>
      <c r="K520" s="11"/>
      <c r="L520" s="7"/>
      <c r="M520" s="7"/>
      <c r="N520" s="7"/>
      <c r="O520" s="7"/>
      <c r="P520" s="7"/>
      <c r="Q520" s="7"/>
    </row>
    <row r="521" spans="1:17" ht="12.75" x14ac:dyDescent="0.2">
      <c r="A521" s="11">
        <v>41968</v>
      </c>
      <c r="B521" s="10">
        <v>45782</v>
      </c>
      <c r="C521" s="36" t="s">
        <v>288</v>
      </c>
      <c r="D521" s="12">
        <v>122</v>
      </c>
      <c r="E521" s="37" t="s">
        <v>291</v>
      </c>
      <c r="F521" s="11"/>
      <c r="G521" s="11">
        <v>310</v>
      </c>
      <c r="H521" s="32">
        <v>6.13</v>
      </c>
      <c r="I521" s="32">
        <f>H521*G521</f>
        <v>1900.3</v>
      </c>
      <c r="J521" s="11">
        <v>1085202</v>
      </c>
      <c r="K521" s="11"/>
      <c r="L521" s="7"/>
      <c r="M521" s="7"/>
      <c r="N521" s="7"/>
      <c r="O521" s="7"/>
      <c r="P521" s="7"/>
      <c r="Q521" s="7"/>
    </row>
    <row r="522" spans="1:17" ht="12.75" x14ac:dyDescent="0.2">
      <c r="A522" s="11" t="s">
        <v>238</v>
      </c>
      <c r="B522" s="10">
        <v>45782</v>
      </c>
      <c r="C522" s="12" t="s">
        <v>45</v>
      </c>
      <c r="D522" s="12">
        <v>122</v>
      </c>
      <c r="E522" s="37" t="s">
        <v>291</v>
      </c>
      <c r="F522" s="11"/>
      <c r="G522" s="11">
        <v>430.01100000000002</v>
      </c>
      <c r="H522" s="32">
        <v>5.95</v>
      </c>
      <c r="I522" s="32">
        <f>H522*G522</f>
        <v>2558.5654500000001</v>
      </c>
      <c r="J522" s="11">
        <v>915890</v>
      </c>
      <c r="K522" s="11"/>
      <c r="L522" s="7"/>
      <c r="M522" s="7"/>
      <c r="N522" s="7"/>
      <c r="O522" s="7"/>
      <c r="P522" s="7"/>
      <c r="Q522" s="7"/>
    </row>
    <row r="523" spans="1:17" ht="12.75" x14ac:dyDescent="0.2">
      <c r="A523" s="11" t="s">
        <v>239</v>
      </c>
      <c r="B523" s="10">
        <v>45782</v>
      </c>
      <c r="C523" s="12" t="s">
        <v>62</v>
      </c>
      <c r="D523" s="12">
        <v>122</v>
      </c>
      <c r="E523" s="37" t="s">
        <v>291</v>
      </c>
      <c r="F523" s="11"/>
      <c r="G523" s="11">
        <v>190.92</v>
      </c>
      <c r="H523" s="32">
        <v>5.99</v>
      </c>
      <c r="I523" s="32">
        <f>H523*G523</f>
        <v>1143.6107999999999</v>
      </c>
      <c r="J523" s="11">
        <v>694115</v>
      </c>
      <c r="K523" s="11"/>
      <c r="L523" s="7"/>
      <c r="M523" s="7"/>
      <c r="N523" s="7"/>
      <c r="O523" s="7"/>
      <c r="P523" s="7"/>
      <c r="Q523" s="7"/>
    </row>
    <row r="524" spans="1:17" ht="12.75" x14ac:dyDescent="0.2">
      <c r="A524" s="11">
        <v>509576</v>
      </c>
      <c r="B524" s="10">
        <v>45783</v>
      </c>
      <c r="C524" s="12" t="s">
        <v>30</v>
      </c>
      <c r="D524" s="12">
        <v>122</v>
      </c>
      <c r="E524" s="37" t="s">
        <v>291</v>
      </c>
      <c r="F524" s="11"/>
      <c r="G524" s="11">
        <v>40.880000000000003</v>
      </c>
      <c r="H524" s="32">
        <v>6.19</v>
      </c>
      <c r="I524" s="32">
        <f>H524*G524</f>
        <v>253.04720000000003</v>
      </c>
      <c r="J524" s="11">
        <v>246915</v>
      </c>
      <c r="K524" s="11"/>
      <c r="L524" s="7"/>
      <c r="M524" s="7"/>
      <c r="N524" s="7"/>
      <c r="O524" s="7"/>
      <c r="P524" s="7"/>
      <c r="Q524" s="7"/>
    </row>
    <row r="525" spans="1:17" ht="12.75" x14ac:dyDescent="0.2">
      <c r="A525" s="11">
        <v>960589</v>
      </c>
      <c r="B525" s="10">
        <v>45783</v>
      </c>
      <c r="C525" s="12" t="s">
        <v>164</v>
      </c>
      <c r="D525" s="12">
        <v>122</v>
      </c>
      <c r="E525" s="37" t="s">
        <v>291</v>
      </c>
      <c r="F525" s="11"/>
      <c r="G525" s="11">
        <v>136.48099999999999</v>
      </c>
      <c r="H525" s="32">
        <v>5.99</v>
      </c>
      <c r="I525" s="32">
        <f>H525*G525</f>
        <v>817.52119000000005</v>
      </c>
      <c r="J525" s="11">
        <v>774700</v>
      </c>
      <c r="K525" s="11"/>
      <c r="L525" s="7"/>
      <c r="M525" s="7"/>
      <c r="N525" s="7"/>
      <c r="O525" s="7"/>
      <c r="P525" s="7"/>
      <c r="Q525" s="7"/>
    </row>
    <row r="526" spans="1:17" ht="12.75" x14ac:dyDescent="0.2">
      <c r="A526" s="11">
        <v>30882</v>
      </c>
      <c r="B526" s="10">
        <v>45783</v>
      </c>
      <c r="C526" s="12" t="s">
        <v>30</v>
      </c>
      <c r="D526" s="12">
        <v>122</v>
      </c>
      <c r="E526" s="37" t="s">
        <v>291</v>
      </c>
      <c r="F526" s="11"/>
      <c r="G526" s="11">
        <v>35.03</v>
      </c>
      <c r="H526" s="32">
        <v>6.29</v>
      </c>
      <c r="I526" s="32">
        <f>H526*G526</f>
        <v>220.33870000000002</v>
      </c>
      <c r="J526" s="11">
        <v>246619</v>
      </c>
      <c r="K526" s="11"/>
      <c r="L526" s="7"/>
      <c r="M526" s="7"/>
      <c r="N526" s="7"/>
      <c r="O526" s="7"/>
      <c r="P526" s="7"/>
      <c r="Q526" s="7"/>
    </row>
    <row r="527" spans="1:17" ht="12.75" x14ac:dyDescent="0.2">
      <c r="A527" s="11">
        <v>31674</v>
      </c>
      <c r="B527" s="10">
        <v>45783</v>
      </c>
      <c r="C527" s="36" t="s">
        <v>27</v>
      </c>
      <c r="D527" s="12">
        <v>122</v>
      </c>
      <c r="E527" s="37" t="s">
        <v>291</v>
      </c>
      <c r="F527" s="11"/>
      <c r="G527" s="11">
        <v>84.89</v>
      </c>
      <c r="H527" s="32">
        <v>5.89</v>
      </c>
      <c r="I527" s="32">
        <f>H527*G527</f>
        <v>500.00209999999998</v>
      </c>
      <c r="J527" s="11">
        <v>106069</v>
      </c>
      <c r="K527" s="11"/>
      <c r="L527" s="7"/>
      <c r="M527" s="7"/>
      <c r="N527" s="7"/>
      <c r="O527" s="7"/>
      <c r="P527" s="7"/>
      <c r="Q527" s="7"/>
    </row>
    <row r="528" spans="1:17" x14ac:dyDescent="0.2">
      <c r="A528" s="11">
        <v>31693</v>
      </c>
      <c r="B528" s="10">
        <v>45783</v>
      </c>
      <c r="C528" s="36" t="s">
        <v>27</v>
      </c>
      <c r="D528" s="12"/>
      <c r="E528" s="11" t="s">
        <v>150</v>
      </c>
      <c r="F528" s="11"/>
      <c r="G528" s="11">
        <v>20.56</v>
      </c>
      <c r="H528" s="32">
        <v>3.19</v>
      </c>
      <c r="I528" s="32">
        <f>H528*G528</f>
        <v>65.586399999999998</v>
      </c>
      <c r="J528" s="11">
        <v>106069</v>
      </c>
      <c r="K528" s="11"/>
      <c r="L528" s="7"/>
      <c r="M528" s="7"/>
      <c r="N528" s="7"/>
      <c r="O528" s="7"/>
      <c r="P528" s="7"/>
      <c r="Q528" s="7"/>
    </row>
    <row r="529" spans="1:17" ht="12.75" x14ac:dyDescent="0.2">
      <c r="A529" s="11">
        <v>34090</v>
      </c>
      <c r="B529" s="10">
        <v>45783</v>
      </c>
      <c r="C529" s="36" t="s">
        <v>26</v>
      </c>
      <c r="D529" s="12">
        <v>122</v>
      </c>
      <c r="E529" s="37" t="s">
        <v>291</v>
      </c>
      <c r="F529" s="11"/>
      <c r="G529" s="11">
        <v>32.31</v>
      </c>
      <c r="H529" s="32">
        <v>6.19</v>
      </c>
      <c r="I529" s="32">
        <f>H529*G529</f>
        <v>199.99890000000002</v>
      </c>
      <c r="J529" s="11">
        <v>448717</v>
      </c>
      <c r="K529" s="11"/>
      <c r="L529" s="7"/>
      <c r="M529" s="7"/>
      <c r="N529" s="7"/>
      <c r="O529" s="7"/>
      <c r="P529" s="7"/>
      <c r="Q529" s="7"/>
    </row>
    <row r="530" spans="1:17" ht="12.75" x14ac:dyDescent="0.2">
      <c r="A530" s="11">
        <v>5562</v>
      </c>
      <c r="B530" s="10">
        <v>45783</v>
      </c>
      <c r="C530" s="36" t="s">
        <v>82</v>
      </c>
      <c r="D530" s="12">
        <v>122</v>
      </c>
      <c r="E530" s="37" t="s">
        <v>291</v>
      </c>
      <c r="F530" s="11"/>
      <c r="G530" s="11">
        <v>98.64</v>
      </c>
      <c r="H530" s="32">
        <v>5.99</v>
      </c>
      <c r="I530" s="32">
        <f>H530*G530</f>
        <v>590.85360000000003</v>
      </c>
      <c r="J530" s="11">
        <v>87801</v>
      </c>
      <c r="K530" s="11"/>
      <c r="L530" s="7"/>
      <c r="M530" s="7"/>
      <c r="N530" s="7"/>
      <c r="O530" s="7"/>
      <c r="P530" s="7"/>
      <c r="Q530" s="7"/>
    </row>
    <row r="531" spans="1:17" ht="12.75" x14ac:dyDescent="0.2">
      <c r="A531" s="11">
        <v>36663</v>
      </c>
      <c r="B531" s="10">
        <v>45784</v>
      </c>
      <c r="C531" s="36" t="s">
        <v>44</v>
      </c>
      <c r="D531" s="12">
        <v>122</v>
      </c>
      <c r="E531" s="37" t="s">
        <v>291</v>
      </c>
      <c r="F531" s="11"/>
      <c r="G531" s="11">
        <v>53.14</v>
      </c>
      <c r="H531" s="32">
        <v>6.14</v>
      </c>
      <c r="I531" s="32">
        <f>H531*G531</f>
        <v>326.27959999999996</v>
      </c>
      <c r="J531" s="11">
        <v>72128</v>
      </c>
      <c r="K531" s="11"/>
      <c r="L531" s="7"/>
      <c r="M531" s="7"/>
      <c r="N531" s="7"/>
      <c r="O531" s="7"/>
      <c r="P531" s="7"/>
      <c r="Q531" s="7"/>
    </row>
    <row r="532" spans="1:17" ht="12.75" x14ac:dyDescent="0.2">
      <c r="A532" s="11">
        <v>507310</v>
      </c>
      <c r="B532" s="10">
        <v>45784</v>
      </c>
      <c r="C532" s="36" t="s">
        <v>96</v>
      </c>
      <c r="D532" s="12"/>
      <c r="E532" s="11" t="s">
        <v>150</v>
      </c>
      <c r="F532" s="11"/>
      <c r="G532" s="11">
        <v>70.016999999999996</v>
      </c>
      <c r="H532" s="32">
        <v>3.49</v>
      </c>
      <c r="I532" s="32">
        <f>H532*G532</f>
        <v>244.35933</v>
      </c>
      <c r="J532" s="11">
        <v>83079</v>
      </c>
      <c r="K532" s="11"/>
      <c r="L532" s="7"/>
      <c r="M532" s="7"/>
      <c r="N532" s="7"/>
      <c r="O532" s="7"/>
      <c r="P532" s="7"/>
      <c r="Q532" s="7"/>
    </row>
    <row r="533" spans="1:17" ht="12.75" x14ac:dyDescent="0.2">
      <c r="A533" s="11">
        <v>38096</v>
      </c>
      <c r="B533" s="10">
        <v>45784</v>
      </c>
      <c r="C533" s="36" t="s">
        <v>25</v>
      </c>
      <c r="D533" s="12">
        <v>122</v>
      </c>
      <c r="E533" s="37" t="s">
        <v>291</v>
      </c>
      <c r="F533" s="11"/>
      <c r="G533" s="11">
        <v>36.89</v>
      </c>
      <c r="H533" s="32">
        <v>6.39</v>
      </c>
      <c r="I533" s="32">
        <f>H533*G533</f>
        <v>235.72709999999998</v>
      </c>
      <c r="J533" s="11">
        <v>512900</v>
      </c>
      <c r="K533" s="11"/>
      <c r="L533" s="7"/>
      <c r="M533" s="7"/>
      <c r="N533" s="7"/>
      <c r="O533" s="7"/>
      <c r="P533" s="7"/>
      <c r="Q533" s="7"/>
    </row>
    <row r="534" spans="1:17" ht="12.75" x14ac:dyDescent="0.2">
      <c r="A534" s="11">
        <v>22462</v>
      </c>
      <c r="B534" s="10">
        <v>45784</v>
      </c>
      <c r="C534" s="12" t="s">
        <v>45</v>
      </c>
      <c r="D534" s="12">
        <v>122</v>
      </c>
      <c r="E534" s="37" t="s">
        <v>291</v>
      </c>
      <c r="F534" s="11"/>
      <c r="G534" s="11">
        <v>377.71</v>
      </c>
      <c r="H534" s="32">
        <v>5.85</v>
      </c>
      <c r="I534" s="32">
        <f>H534*G534</f>
        <v>2209.6034999999997</v>
      </c>
      <c r="J534" s="11">
        <v>916820</v>
      </c>
      <c r="K534" s="11"/>
      <c r="L534" s="7"/>
      <c r="M534" s="7"/>
      <c r="N534" s="7"/>
      <c r="O534" s="7"/>
      <c r="P534" s="7"/>
      <c r="Q534" s="7"/>
    </row>
    <row r="535" spans="1:17" ht="12.75" x14ac:dyDescent="0.2">
      <c r="A535" s="11" t="s">
        <v>240</v>
      </c>
      <c r="B535" s="10">
        <v>45784</v>
      </c>
      <c r="C535" s="12" t="s">
        <v>118</v>
      </c>
      <c r="D535" s="12">
        <v>17</v>
      </c>
      <c r="E535" s="37" t="s">
        <v>284</v>
      </c>
      <c r="F535" s="11"/>
      <c r="G535" s="11">
        <v>46.478000000000002</v>
      </c>
      <c r="H535" s="32">
        <v>5.99</v>
      </c>
      <c r="I535" s="32">
        <f>H535*G535</f>
        <v>278.40322000000003</v>
      </c>
      <c r="J535" s="11">
        <v>218708</v>
      </c>
      <c r="K535" s="11"/>
      <c r="L535" s="7"/>
      <c r="M535" s="7"/>
      <c r="N535" s="7"/>
      <c r="O535" s="7"/>
      <c r="P535" s="7"/>
      <c r="Q535" s="7"/>
    </row>
    <row r="536" spans="1:17" ht="12.75" x14ac:dyDescent="0.2">
      <c r="A536" s="11">
        <v>507743</v>
      </c>
      <c r="B536" s="10">
        <v>45785</v>
      </c>
      <c r="C536" s="36" t="s">
        <v>95</v>
      </c>
      <c r="D536" s="12">
        <v>122</v>
      </c>
      <c r="E536" s="37" t="s">
        <v>291</v>
      </c>
      <c r="F536" s="11"/>
      <c r="G536" s="11">
        <v>67.209999999999994</v>
      </c>
      <c r="H536" s="32">
        <v>6.29</v>
      </c>
      <c r="I536" s="32">
        <f>H536*G536</f>
        <v>422.75089999999994</v>
      </c>
      <c r="J536" s="11">
        <v>350308</v>
      </c>
      <c r="K536" s="11"/>
      <c r="L536" s="7"/>
      <c r="M536" s="7"/>
      <c r="N536" s="7"/>
      <c r="O536" s="7"/>
      <c r="P536" s="7"/>
      <c r="Q536" s="7"/>
    </row>
    <row r="537" spans="1:17" x14ac:dyDescent="0.2">
      <c r="A537" s="11">
        <v>508053</v>
      </c>
      <c r="B537" s="10">
        <v>45785</v>
      </c>
      <c r="C537" s="36" t="s">
        <v>91</v>
      </c>
      <c r="D537" s="12">
        <v>122</v>
      </c>
      <c r="E537" s="37" t="s">
        <v>291</v>
      </c>
      <c r="F537" s="11"/>
      <c r="G537" s="11">
        <v>121.37</v>
      </c>
      <c r="H537" s="32">
        <v>6.29</v>
      </c>
      <c r="I537" s="32">
        <f>H537*G537</f>
        <v>763.41730000000007</v>
      </c>
      <c r="J537" s="11">
        <v>453610</v>
      </c>
      <c r="K537" s="11"/>
      <c r="L537" s="7"/>
      <c r="M537" s="7"/>
      <c r="N537" s="7"/>
      <c r="O537" s="7"/>
      <c r="P537" s="7"/>
      <c r="Q537" s="7"/>
    </row>
    <row r="538" spans="1:17" ht="12.75" x14ac:dyDescent="0.2">
      <c r="A538" s="11">
        <v>510040</v>
      </c>
      <c r="B538" s="10">
        <v>45785</v>
      </c>
      <c r="C538" s="36" t="s">
        <v>38</v>
      </c>
      <c r="D538" s="12"/>
      <c r="E538" s="11" t="s">
        <v>150</v>
      </c>
      <c r="F538" s="11"/>
      <c r="G538" s="11">
        <v>16.698</v>
      </c>
      <c r="H538" s="32">
        <v>3.69</v>
      </c>
      <c r="I538" s="32">
        <f>H538*G538</f>
        <v>61.61562</v>
      </c>
      <c r="J538" s="11">
        <v>191988</v>
      </c>
      <c r="K538" s="11"/>
      <c r="L538" s="7"/>
      <c r="M538" s="7"/>
      <c r="N538" s="7"/>
      <c r="O538" s="7"/>
      <c r="P538" s="7"/>
      <c r="Q538" s="7"/>
    </row>
    <row r="539" spans="1:17" ht="12.75" x14ac:dyDescent="0.2">
      <c r="A539" s="11">
        <v>961497</v>
      </c>
      <c r="B539" s="10">
        <v>45785</v>
      </c>
      <c r="C539" s="12" t="s">
        <v>164</v>
      </c>
      <c r="D539" s="12">
        <v>122</v>
      </c>
      <c r="E539" s="37" t="s">
        <v>291</v>
      </c>
      <c r="F539" s="11"/>
      <c r="G539" s="11">
        <v>121.011</v>
      </c>
      <c r="H539" s="32">
        <v>5.89</v>
      </c>
      <c r="I539" s="32">
        <f>H539*G539</f>
        <v>712.75478999999996</v>
      </c>
      <c r="J539" s="11">
        <v>775161</v>
      </c>
      <c r="K539" s="11"/>
      <c r="L539" s="7"/>
      <c r="M539" s="7"/>
      <c r="N539" s="7"/>
      <c r="O539" s="7"/>
      <c r="P539" s="7"/>
      <c r="Q539" s="7"/>
    </row>
    <row r="540" spans="1:17" ht="12.75" x14ac:dyDescent="0.2">
      <c r="A540" s="11">
        <v>961756</v>
      </c>
      <c r="B540" s="10">
        <v>45785</v>
      </c>
      <c r="C540" s="36" t="s">
        <v>42</v>
      </c>
      <c r="D540" s="12">
        <v>122</v>
      </c>
      <c r="E540" s="37" t="s">
        <v>291</v>
      </c>
      <c r="F540" s="11"/>
      <c r="G540" s="11">
        <v>602.64099999999996</v>
      </c>
      <c r="H540" s="32">
        <v>5.89</v>
      </c>
      <c r="I540" s="32">
        <f>H540*G540</f>
        <v>3549.5554899999997</v>
      </c>
      <c r="J540" s="11">
        <v>24738</v>
      </c>
      <c r="K540" s="11"/>
      <c r="L540" s="7"/>
      <c r="M540" s="7"/>
      <c r="N540" s="7"/>
      <c r="O540" s="7"/>
      <c r="P540" s="7"/>
      <c r="Q540" s="7"/>
    </row>
    <row r="541" spans="1:17" ht="12.75" x14ac:dyDescent="0.2">
      <c r="A541" s="11">
        <v>6698</v>
      </c>
      <c r="B541" s="10">
        <v>45785</v>
      </c>
      <c r="C541" s="36" t="s">
        <v>23</v>
      </c>
      <c r="D541" s="12">
        <v>122</v>
      </c>
      <c r="E541" s="37" t="s">
        <v>291</v>
      </c>
      <c r="F541" s="11"/>
      <c r="G541" s="11">
        <v>96.61</v>
      </c>
      <c r="H541" s="32">
        <v>5.89</v>
      </c>
      <c r="I541" s="32">
        <f>H541*G541</f>
        <v>569.03289999999993</v>
      </c>
      <c r="J541" s="11">
        <v>742687</v>
      </c>
      <c r="K541" s="11"/>
      <c r="L541" s="7"/>
      <c r="M541" s="7"/>
      <c r="N541" s="7"/>
      <c r="O541" s="7"/>
      <c r="P541" s="7"/>
      <c r="Q541" s="7"/>
    </row>
    <row r="542" spans="1:17" ht="12.75" x14ac:dyDescent="0.2">
      <c r="A542" s="11">
        <v>6743</v>
      </c>
      <c r="B542" s="10">
        <v>45785</v>
      </c>
      <c r="C542" s="36" t="s">
        <v>82</v>
      </c>
      <c r="D542" s="12">
        <v>122</v>
      </c>
      <c r="E542" s="37" t="s">
        <v>291</v>
      </c>
      <c r="F542" s="11"/>
      <c r="G542" s="11">
        <v>93.27</v>
      </c>
      <c r="H542" s="32">
        <v>5.89</v>
      </c>
      <c r="I542" s="32">
        <f>H542*G542</f>
        <v>549.36029999999994</v>
      </c>
      <c r="J542" s="11">
        <v>88494</v>
      </c>
      <c r="K542" s="11"/>
      <c r="L542" s="7"/>
      <c r="M542" s="7"/>
      <c r="N542" s="7"/>
      <c r="O542" s="7"/>
      <c r="P542" s="7"/>
      <c r="Q542" s="7"/>
    </row>
    <row r="543" spans="1:17" ht="12.75" x14ac:dyDescent="0.2">
      <c r="A543" s="11">
        <v>6745</v>
      </c>
      <c r="B543" s="10">
        <v>45785</v>
      </c>
      <c r="C543" s="36" t="s">
        <v>82</v>
      </c>
      <c r="D543" s="12"/>
      <c r="E543" s="11" t="s">
        <v>150</v>
      </c>
      <c r="F543" s="11"/>
      <c r="G543" s="11">
        <v>17.722000000000001</v>
      </c>
      <c r="H543" s="32">
        <v>3.19</v>
      </c>
      <c r="I543" s="32">
        <f>H543*G543</f>
        <v>56.533180000000002</v>
      </c>
      <c r="J543" s="11">
        <v>88494</v>
      </c>
      <c r="K543" s="11"/>
      <c r="L543" s="7"/>
      <c r="M543" s="7"/>
      <c r="N543" s="7"/>
      <c r="O543" s="7"/>
      <c r="P543" s="7"/>
      <c r="Q543" s="7"/>
    </row>
    <row r="544" spans="1:17" ht="12.75" x14ac:dyDescent="0.2">
      <c r="A544" s="11">
        <v>510605</v>
      </c>
      <c r="B544" s="10">
        <v>45786</v>
      </c>
      <c r="C544" s="36" t="s">
        <v>82</v>
      </c>
      <c r="D544" s="12"/>
      <c r="E544" s="11" t="s">
        <v>150</v>
      </c>
      <c r="F544" s="11"/>
      <c r="G544" s="11">
        <v>3.5209999999999999</v>
      </c>
      <c r="H544" s="32">
        <v>3.69</v>
      </c>
      <c r="I544" s="32">
        <f>H544*G544</f>
        <v>12.99249</v>
      </c>
      <c r="J544" s="11">
        <v>88978</v>
      </c>
      <c r="K544" s="11"/>
      <c r="L544" s="7"/>
      <c r="M544" s="7"/>
      <c r="N544" s="7"/>
      <c r="O544" s="7"/>
      <c r="P544" s="7"/>
      <c r="Q544" s="7"/>
    </row>
    <row r="545" spans="1:17" ht="12.75" x14ac:dyDescent="0.2">
      <c r="A545" s="11">
        <v>508664</v>
      </c>
      <c r="B545" s="10">
        <v>45786</v>
      </c>
      <c r="C545" s="36" t="s">
        <v>103</v>
      </c>
      <c r="D545" s="12">
        <v>122</v>
      </c>
      <c r="E545" s="37" t="s">
        <v>291</v>
      </c>
      <c r="F545" s="11"/>
      <c r="G545" s="11">
        <v>115</v>
      </c>
      <c r="H545" s="32">
        <v>6.29</v>
      </c>
      <c r="I545" s="32">
        <f>H545*G545</f>
        <v>723.35</v>
      </c>
      <c r="J545" s="11">
        <v>359997</v>
      </c>
      <c r="K545" s="11"/>
      <c r="L545" s="7"/>
      <c r="M545" s="7"/>
      <c r="N545" s="7"/>
      <c r="O545" s="7"/>
      <c r="P545" s="7"/>
      <c r="Q545" s="7"/>
    </row>
    <row r="546" spans="1:17" ht="12.75" x14ac:dyDescent="0.2">
      <c r="A546" s="11">
        <v>70416</v>
      </c>
      <c r="B546" s="10">
        <v>45786</v>
      </c>
      <c r="C546" s="36" t="s">
        <v>290</v>
      </c>
      <c r="D546" s="12">
        <v>17</v>
      </c>
      <c r="E546" s="37" t="s">
        <v>284</v>
      </c>
      <c r="F546" s="11"/>
      <c r="G546" s="11">
        <v>51.2</v>
      </c>
      <c r="H546" s="32">
        <v>6.37</v>
      </c>
      <c r="I546" s="32">
        <f>H546*G546</f>
        <v>326.14400000000001</v>
      </c>
      <c r="J546" s="11">
        <v>168352</v>
      </c>
      <c r="K546" s="11"/>
      <c r="L546" s="7"/>
      <c r="M546" s="7"/>
      <c r="N546" s="7"/>
      <c r="O546" s="7"/>
      <c r="P546" s="7"/>
      <c r="Q546" s="7"/>
    </row>
    <row r="547" spans="1:17" ht="12.75" x14ac:dyDescent="0.2">
      <c r="A547" s="11">
        <v>215</v>
      </c>
      <c r="B547" s="10">
        <v>45786</v>
      </c>
      <c r="C547" s="36" t="s">
        <v>38</v>
      </c>
      <c r="D547" s="12">
        <v>122</v>
      </c>
      <c r="E547" s="37" t="s">
        <v>291</v>
      </c>
      <c r="F547" s="11"/>
      <c r="G547" s="11">
        <v>79.48</v>
      </c>
      <c r="H547" s="32">
        <v>5.69</v>
      </c>
      <c r="I547" s="32">
        <f>H547*G547</f>
        <v>452.24120000000005</v>
      </c>
      <c r="J547" s="11">
        <v>192203</v>
      </c>
      <c r="K547" s="11"/>
      <c r="L547" s="7"/>
      <c r="M547" s="7"/>
      <c r="N547" s="7"/>
      <c r="O547" s="7"/>
      <c r="P547" s="7"/>
      <c r="Q547" s="7"/>
    </row>
    <row r="548" spans="1:17" ht="12.75" x14ac:dyDescent="0.2">
      <c r="A548" s="11">
        <v>961972</v>
      </c>
      <c r="B548" s="10">
        <v>45786</v>
      </c>
      <c r="C548" s="12" t="s">
        <v>62</v>
      </c>
      <c r="D548" s="12">
        <v>122</v>
      </c>
      <c r="E548" s="37" t="s">
        <v>291</v>
      </c>
      <c r="F548" s="11"/>
      <c r="G548" s="11">
        <v>180.62</v>
      </c>
      <c r="H548" s="32">
        <v>5.89</v>
      </c>
      <c r="I548" s="32">
        <f>H548*G548</f>
        <v>1063.8517999999999</v>
      </c>
      <c r="J548" s="11">
        <v>694758</v>
      </c>
      <c r="K548" s="11"/>
      <c r="L548" s="7"/>
      <c r="M548" s="7"/>
      <c r="N548" s="7"/>
      <c r="O548" s="7"/>
      <c r="P548" s="7"/>
      <c r="Q548" s="7"/>
    </row>
    <row r="549" spans="1:17" ht="12.75" x14ac:dyDescent="0.2">
      <c r="A549" s="11">
        <v>543063</v>
      </c>
      <c r="B549" s="10">
        <v>45786</v>
      </c>
      <c r="C549" s="36" t="s">
        <v>85</v>
      </c>
      <c r="D549" s="12">
        <v>122</v>
      </c>
      <c r="E549" s="37" t="s">
        <v>291</v>
      </c>
      <c r="F549" s="11"/>
      <c r="G549" s="11">
        <v>94.301000000000002</v>
      </c>
      <c r="H549" s="32">
        <v>6.29</v>
      </c>
      <c r="I549" s="32">
        <f>H549*G549</f>
        <v>593.15328999999997</v>
      </c>
      <c r="J549" s="11">
        <v>402727</v>
      </c>
      <c r="K549" s="11"/>
      <c r="L549" s="7"/>
      <c r="M549" s="7"/>
      <c r="N549" s="7"/>
      <c r="O549" s="7"/>
      <c r="P549" s="7"/>
      <c r="Q549" s="7"/>
    </row>
    <row r="550" spans="1:17" ht="12.75" x14ac:dyDescent="0.2">
      <c r="A550" s="11">
        <v>7315</v>
      </c>
      <c r="B550" s="10">
        <v>45786</v>
      </c>
      <c r="C550" s="12" t="s">
        <v>30</v>
      </c>
      <c r="D550" s="12">
        <v>122</v>
      </c>
      <c r="E550" s="37" t="s">
        <v>291</v>
      </c>
      <c r="F550" s="11"/>
      <c r="G550" s="11">
        <v>37.040999999999997</v>
      </c>
      <c r="H550" s="32">
        <v>5.89</v>
      </c>
      <c r="I550" s="32">
        <f>H550*G550</f>
        <v>218.17148999999998</v>
      </c>
      <c r="J550" s="11">
        <v>257348</v>
      </c>
      <c r="K550" s="11"/>
      <c r="L550" s="7"/>
      <c r="M550" s="7"/>
      <c r="N550" s="7"/>
      <c r="O550" s="7"/>
      <c r="P550" s="7"/>
      <c r="Q550" s="7"/>
    </row>
    <row r="551" spans="1:17" ht="12.75" x14ac:dyDescent="0.2">
      <c r="A551" s="11">
        <v>379821</v>
      </c>
      <c r="B551" s="10">
        <v>45787</v>
      </c>
      <c r="C551" s="36" t="s">
        <v>42</v>
      </c>
      <c r="D551" s="12">
        <v>122</v>
      </c>
      <c r="E551" s="37" t="s">
        <v>291</v>
      </c>
      <c r="F551" s="11"/>
      <c r="G551" s="11">
        <v>600</v>
      </c>
      <c r="H551" s="32">
        <v>5.89</v>
      </c>
      <c r="I551" s="32">
        <f>H551*G551</f>
        <v>3534</v>
      </c>
      <c r="J551" s="11">
        <v>26008</v>
      </c>
      <c r="K551" s="11"/>
      <c r="L551" s="7"/>
      <c r="M551" s="7"/>
      <c r="N551" s="7"/>
      <c r="O551" s="7"/>
      <c r="P551" s="7"/>
      <c r="Q551" s="7"/>
    </row>
    <row r="552" spans="1:17" ht="12.75" x14ac:dyDescent="0.2">
      <c r="A552" s="11">
        <v>379822</v>
      </c>
      <c r="B552" s="10">
        <v>45787</v>
      </c>
      <c r="C552" s="36" t="s">
        <v>42</v>
      </c>
      <c r="D552" s="12"/>
      <c r="E552" s="11" t="s">
        <v>150</v>
      </c>
      <c r="F552" s="11"/>
      <c r="G552" s="11">
        <v>62.822000000000003</v>
      </c>
      <c r="H552" s="32">
        <v>3.19</v>
      </c>
      <c r="I552" s="32">
        <f>H552*G552</f>
        <v>200.40218000000002</v>
      </c>
      <c r="J552" s="11">
        <v>26008</v>
      </c>
      <c r="K552" s="11"/>
      <c r="L552" s="7"/>
      <c r="M552" s="7"/>
      <c r="N552" s="7"/>
      <c r="O552" s="7"/>
      <c r="P552" s="7"/>
      <c r="Q552" s="7"/>
    </row>
    <row r="553" spans="1:17" ht="12.75" x14ac:dyDescent="0.2">
      <c r="A553" s="11">
        <v>64551</v>
      </c>
      <c r="B553" s="10">
        <v>45788</v>
      </c>
      <c r="C553" s="36" t="s">
        <v>42</v>
      </c>
      <c r="D553" s="12">
        <v>122</v>
      </c>
      <c r="E553" s="37" t="s">
        <v>291</v>
      </c>
      <c r="F553" s="11"/>
      <c r="G553" s="11">
        <v>357.78</v>
      </c>
      <c r="H553" s="32">
        <v>5.89</v>
      </c>
      <c r="I553" s="32">
        <f>H553*G553</f>
        <v>2107.3241999999996</v>
      </c>
      <c r="J553" s="11">
        <v>26648</v>
      </c>
      <c r="K553" s="11"/>
      <c r="L553" s="7"/>
      <c r="M553" s="7"/>
      <c r="N553" s="7"/>
      <c r="O553" s="7"/>
      <c r="P553" s="7"/>
      <c r="Q553" s="7"/>
    </row>
    <row r="554" spans="1:17" ht="12.75" x14ac:dyDescent="0.2">
      <c r="A554" s="11">
        <v>510461</v>
      </c>
      <c r="B554" s="10">
        <v>45789</v>
      </c>
      <c r="C554" s="36" t="s">
        <v>25</v>
      </c>
      <c r="D554" s="12">
        <v>122</v>
      </c>
      <c r="E554" s="37" t="s">
        <v>291</v>
      </c>
      <c r="F554" s="11"/>
      <c r="G554" s="11">
        <v>19.940000000000001</v>
      </c>
      <c r="H554" s="32">
        <v>6.19</v>
      </c>
      <c r="I554" s="32">
        <f>H554*G554</f>
        <v>123.42860000000002</v>
      </c>
      <c r="J554" s="11">
        <v>513379</v>
      </c>
      <c r="K554" s="11"/>
      <c r="L554" s="7"/>
      <c r="M554" s="7"/>
      <c r="N554" s="7"/>
      <c r="O554" s="7"/>
      <c r="P554" s="7"/>
      <c r="Q554" s="7"/>
    </row>
    <row r="555" spans="1:17" x14ac:dyDescent="0.2">
      <c r="A555" s="11">
        <v>510879</v>
      </c>
      <c r="B555" s="10">
        <v>45789</v>
      </c>
      <c r="C555" s="36" t="s">
        <v>26</v>
      </c>
      <c r="D555" s="12"/>
      <c r="E555" s="11" t="s">
        <v>150</v>
      </c>
      <c r="F555" s="11"/>
      <c r="G555" s="11">
        <v>20</v>
      </c>
      <c r="H555" s="32">
        <v>3.49</v>
      </c>
      <c r="I555" s="32">
        <f>H555*G555</f>
        <v>69.800000000000011</v>
      </c>
      <c r="J555" s="11">
        <v>449576</v>
      </c>
      <c r="K555" s="11"/>
      <c r="L555" s="7"/>
      <c r="M555" s="7"/>
      <c r="N555" s="7"/>
      <c r="O555" s="7"/>
      <c r="P555" s="7"/>
      <c r="Q555" s="7"/>
    </row>
    <row r="556" spans="1:17" x14ac:dyDescent="0.2">
      <c r="A556" s="11">
        <v>963364</v>
      </c>
      <c r="B556" s="10">
        <v>45789</v>
      </c>
      <c r="C556" s="12" t="s">
        <v>164</v>
      </c>
      <c r="D556" s="12">
        <v>122</v>
      </c>
      <c r="E556" s="37" t="s">
        <v>291</v>
      </c>
      <c r="F556" s="11"/>
      <c r="G556" s="11">
        <v>120</v>
      </c>
      <c r="H556" s="32">
        <v>5.89</v>
      </c>
      <c r="I556" s="32">
        <f>H556*G556</f>
        <v>706.8</v>
      </c>
      <c r="J556" s="11">
        <v>775630</v>
      </c>
      <c r="K556" s="11"/>
      <c r="L556" s="7"/>
      <c r="M556" s="7"/>
      <c r="N556" s="7"/>
      <c r="O556" s="7"/>
      <c r="P556" s="7"/>
      <c r="Q556" s="7"/>
    </row>
    <row r="557" spans="1:17" ht="12.75" x14ac:dyDescent="0.2">
      <c r="A557" s="11">
        <v>963366</v>
      </c>
      <c r="B557" s="10">
        <v>45789</v>
      </c>
      <c r="C557" s="12" t="s">
        <v>164</v>
      </c>
      <c r="D557" s="12"/>
      <c r="E557" s="11" t="s">
        <v>150</v>
      </c>
      <c r="F557" s="11"/>
      <c r="G557" s="11">
        <v>19.79</v>
      </c>
      <c r="H557" s="32">
        <v>3.19</v>
      </c>
      <c r="I557" s="32">
        <f>H557*G557</f>
        <v>63.130099999999999</v>
      </c>
      <c r="J557" s="11">
        <v>775630</v>
      </c>
      <c r="K557" s="11"/>
      <c r="L557" s="7"/>
      <c r="M557" s="7"/>
      <c r="N557" s="7"/>
      <c r="O557" s="7"/>
      <c r="P557" s="7"/>
      <c r="Q557" s="7"/>
    </row>
    <row r="558" spans="1:17" ht="12.75" x14ac:dyDescent="0.2">
      <c r="A558" s="11" t="s">
        <v>241</v>
      </c>
      <c r="B558" s="10">
        <v>45789</v>
      </c>
      <c r="C558" s="36" t="s">
        <v>42</v>
      </c>
      <c r="D558" s="12">
        <v>122</v>
      </c>
      <c r="E558" s="37" t="s">
        <v>291</v>
      </c>
      <c r="F558" s="11"/>
      <c r="G558" s="11">
        <v>469.16899999999998</v>
      </c>
      <c r="H558" s="32">
        <v>5.59</v>
      </c>
      <c r="I558" s="32">
        <f>H558*G558</f>
        <v>2622.6547099999998</v>
      </c>
      <c r="J558" s="11">
        <v>26809</v>
      </c>
      <c r="K558" s="11"/>
      <c r="L558" s="7"/>
      <c r="M558" s="7"/>
      <c r="N558" s="7"/>
      <c r="O558" s="7"/>
      <c r="P558" s="7"/>
      <c r="Q558" s="7"/>
    </row>
    <row r="559" spans="1:17" ht="12.75" x14ac:dyDescent="0.2">
      <c r="A559" s="11" t="s">
        <v>242</v>
      </c>
      <c r="B559" s="10">
        <v>45789</v>
      </c>
      <c r="C559" s="36" t="s">
        <v>23</v>
      </c>
      <c r="D559" s="12">
        <v>122</v>
      </c>
      <c r="E559" s="37" t="s">
        <v>291</v>
      </c>
      <c r="F559" s="11"/>
      <c r="G559" s="11">
        <v>135</v>
      </c>
      <c r="H559" s="32">
        <v>5.89</v>
      </c>
      <c r="I559" s="32">
        <f>H559*G559</f>
        <v>795.15</v>
      </c>
      <c r="J559" s="11">
        <v>743215</v>
      </c>
      <c r="K559" s="11"/>
      <c r="L559" s="7"/>
      <c r="M559" s="7"/>
      <c r="N559" s="7"/>
      <c r="O559" s="7"/>
      <c r="P559" s="7"/>
      <c r="Q559" s="7"/>
    </row>
    <row r="560" spans="1:17" ht="12.75" x14ac:dyDescent="0.2">
      <c r="A560" s="11" t="s">
        <v>243</v>
      </c>
      <c r="B560" s="10">
        <v>45789</v>
      </c>
      <c r="C560" s="36" t="s">
        <v>29</v>
      </c>
      <c r="D560" s="12">
        <v>122</v>
      </c>
      <c r="E560" s="37" t="s">
        <v>291</v>
      </c>
      <c r="F560" s="11"/>
      <c r="G560" s="11">
        <v>247</v>
      </c>
      <c r="H560" s="32">
        <v>5.75</v>
      </c>
      <c r="I560" s="32">
        <f>H560*G560</f>
        <v>1420.25</v>
      </c>
      <c r="J560" s="11">
        <v>272973</v>
      </c>
      <c r="K560" s="11"/>
      <c r="L560" s="7"/>
      <c r="M560" s="7"/>
      <c r="N560" s="7"/>
      <c r="O560" s="7"/>
      <c r="P560" s="7"/>
      <c r="Q560" s="7"/>
    </row>
    <row r="561" spans="1:17" ht="12.75" x14ac:dyDescent="0.2">
      <c r="A561" s="11" t="s">
        <v>244</v>
      </c>
      <c r="B561" s="10">
        <v>45789</v>
      </c>
      <c r="C561" s="12" t="s">
        <v>45</v>
      </c>
      <c r="D561" s="12">
        <v>122</v>
      </c>
      <c r="E561" s="37" t="s">
        <v>291</v>
      </c>
      <c r="F561" s="11"/>
      <c r="G561" s="11">
        <v>388.52</v>
      </c>
      <c r="H561" s="32">
        <v>5.75</v>
      </c>
      <c r="I561" s="32">
        <f>H561*G561</f>
        <v>2233.9899999999998</v>
      </c>
      <c r="J561" s="11">
        <v>917868</v>
      </c>
      <c r="K561" s="11"/>
      <c r="L561" s="7"/>
      <c r="M561" s="7"/>
      <c r="N561" s="7"/>
      <c r="O561" s="7"/>
      <c r="P561" s="7"/>
      <c r="Q561" s="7"/>
    </row>
    <row r="562" spans="1:17" ht="12.75" x14ac:dyDescent="0.2">
      <c r="A562" s="11" t="s">
        <v>245</v>
      </c>
      <c r="B562" s="10">
        <v>45790</v>
      </c>
      <c r="C562" s="12" t="s">
        <v>62</v>
      </c>
      <c r="D562" s="12">
        <v>122</v>
      </c>
      <c r="E562" s="37" t="s">
        <v>291</v>
      </c>
      <c r="F562" s="11"/>
      <c r="G562" s="11">
        <v>140.751</v>
      </c>
      <c r="H562" s="32">
        <v>5.89</v>
      </c>
      <c r="I562" s="32">
        <f>H562*G562</f>
        <v>829.02338999999995</v>
      </c>
      <c r="J562" s="11">
        <v>695315</v>
      </c>
      <c r="K562" s="11"/>
      <c r="L562" s="7"/>
      <c r="M562" s="7"/>
      <c r="N562" s="7"/>
      <c r="O562" s="7"/>
      <c r="P562" s="7"/>
      <c r="Q562" s="7"/>
    </row>
    <row r="563" spans="1:17" ht="12.75" x14ac:dyDescent="0.2">
      <c r="A563" s="11">
        <v>350938</v>
      </c>
      <c r="B563" s="10">
        <v>45790</v>
      </c>
      <c r="C563" s="36" t="s">
        <v>52</v>
      </c>
      <c r="D563" s="12"/>
      <c r="E563" s="11" t="s">
        <v>150</v>
      </c>
      <c r="F563" s="11"/>
      <c r="G563" s="11">
        <v>26.808</v>
      </c>
      <c r="H563" s="32">
        <v>3.33</v>
      </c>
      <c r="I563" s="32">
        <f>H563*G563</f>
        <v>89.27064</v>
      </c>
      <c r="J563" s="11">
        <v>105942</v>
      </c>
      <c r="K563" s="11"/>
      <c r="L563" s="7"/>
      <c r="M563" s="7"/>
      <c r="N563" s="7"/>
      <c r="O563" s="7"/>
      <c r="P563" s="7"/>
      <c r="Q563" s="7"/>
    </row>
    <row r="564" spans="1:17" ht="12.75" x14ac:dyDescent="0.2">
      <c r="A564" s="11">
        <v>72253</v>
      </c>
      <c r="B564" s="10">
        <v>45790</v>
      </c>
      <c r="C564" s="12" t="s">
        <v>47</v>
      </c>
      <c r="D564" s="12">
        <v>122</v>
      </c>
      <c r="E564" s="37" t="s">
        <v>291</v>
      </c>
      <c r="F564" s="11"/>
      <c r="G564" s="11">
        <v>146.88</v>
      </c>
      <c r="H564" s="32">
        <v>6.04</v>
      </c>
      <c r="I564" s="32">
        <f>H564*G564</f>
        <v>887.15519999999992</v>
      </c>
      <c r="J564" s="11">
        <v>672978</v>
      </c>
      <c r="K564" s="11"/>
      <c r="L564" s="7"/>
      <c r="M564" s="7"/>
      <c r="N564" s="7"/>
      <c r="O564" s="7"/>
      <c r="P564" s="7"/>
      <c r="Q564" s="7"/>
    </row>
    <row r="565" spans="1:17" ht="12.75" x14ac:dyDescent="0.2">
      <c r="A565" s="11">
        <v>72259</v>
      </c>
      <c r="B565" s="10">
        <v>45790</v>
      </c>
      <c r="C565" s="12" t="s">
        <v>47</v>
      </c>
      <c r="D565" s="12"/>
      <c r="E565" s="11" t="s">
        <v>150</v>
      </c>
      <c r="F565" s="11"/>
      <c r="G565" s="11">
        <v>33.29</v>
      </c>
      <c r="H565" s="32">
        <v>2.99</v>
      </c>
      <c r="I565" s="32">
        <f>H565*G565</f>
        <v>99.537100000000009</v>
      </c>
      <c r="J565" s="11">
        <v>672978</v>
      </c>
      <c r="K565" s="11"/>
      <c r="L565" s="7"/>
      <c r="M565" s="7"/>
      <c r="N565" s="7"/>
      <c r="O565" s="7"/>
      <c r="P565" s="7"/>
      <c r="Q565" s="7"/>
    </row>
    <row r="566" spans="1:17" ht="12.75" x14ac:dyDescent="0.2">
      <c r="A566" s="11">
        <v>78541</v>
      </c>
      <c r="B566" s="10">
        <v>45790</v>
      </c>
      <c r="C566" s="36" t="s">
        <v>26</v>
      </c>
      <c r="D566" s="12">
        <v>122</v>
      </c>
      <c r="E566" s="37" t="s">
        <v>291</v>
      </c>
      <c r="F566" s="11"/>
      <c r="G566" s="11">
        <v>96.14</v>
      </c>
      <c r="H566" s="32">
        <v>6.03</v>
      </c>
      <c r="I566" s="32">
        <f>H566*G566</f>
        <v>579.7242</v>
      </c>
      <c r="J566" s="11">
        <v>450271</v>
      </c>
      <c r="K566" s="11"/>
      <c r="L566" s="7"/>
      <c r="M566" s="7"/>
      <c r="N566" s="7"/>
      <c r="O566" s="7"/>
      <c r="P566" s="7"/>
      <c r="Q566" s="7"/>
    </row>
    <row r="567" spans="1:17" ht="12.75" x14ac:dyDescent="0.2">
      <c r="A567" s="11" t="s">
        <v>246</v>
      </c>
      <c r="B567" s="10">
        <v>45791</v>
      </c>
      <c r="C567" s="12" t="s">
        <v>30</v>
      </c>
      <c r="D567" s="12">
        <v>122</v>
      </c>
      <c r="E567" s="37" t="s">
        <v>291</v>
      </c>
      <c r="F567" s="11"/>
      <c r="G567" s="11">
        <v>34.481000000000002</v>
      </c>
      <c r="H567" s="32">
        <v>5.79</v>
      </c>
      <c r="I567" s="32">
        <f>H567*G567</f>
        <v>199.64499000000001</v>
      </c>
      <c r="J567" s="11">
        <v>247592</v>
      </c>
      <c r="K567" s="11"/>
      <c r="L567" s="7"/>
      <c r="M567" s="7"/>
      <c r="N567" s="7"/>
      <c r="O567" s="7"/>
      <c r="P567" s="7"/>
      <c r="Q567" s="7"/>
    </row>
    <row r="568" spans="1:17" ht="12.75" x14ac:dyDescent="0.2">
      <c r="A568" s="11">
        <v>351125</v>
      </c>
      <c r="B568" s="10">
        <v>45791</v>
      </c>
      <c r="C568" s="36" t="s">
        <v>49</v>
      </c>
      <c r="D568" s="12"/>
      <c r="E568" s="11" t="s">
        <v>150</v>
      </c>
      <c r="F568" s="11"/>
      <c r="G568" s="11">
        <v>16.219000000000001</v>
      </c>
      <c r="H568" s="32">
        <v>3.33</v>
      </c>
      <c r="I568" s="32">
        <f>H568*G568</f>
        <v>54.009270000000008</v>
      </c>
      <c r="J568" s="11">
        <v>105168</v>
      </c>
      <c r="K568" s="11"/>
      <c r="L568" s="7"/>
      <c r="M568" s="7"/>
      <c r="N568" s="7"/>
      <c r="O568" s="7"/>
      <c r="P568" s="7"/>
      <c r="Q568" s="7"/>
    </row>
    <row r="569" spans="1:17" ht="12.75" x14ac:dyDescent="0.2">
      <c r="A569" s="11">
        <v>512326</v>
      </c>
      <c r="B569" s="10">
        <v>45791</v>
      </c>
      <c r="C569" s="12" t="s">
        <v>286</v>
      </c>
      <c r="D569" s="12">
        <v>122</v>
      </c>
      <c r="E569" s="37" t="s">
        <v>291</v>
      </c>
      <c r="F569" s="11"/>
      <c r="G569" s="11">
        <v>110.77</v>
      </c>
      <c r="H569" s="32">
        <v>6.19</v>
      </c>
      <c r="I569" s="32">
        <f>H569*G569</f>
        <v>685.66629999999998</v>
      </c>
      <c r="J569" s="11">
        <v>145581</v>
      </c>
      <c r="K569" s="11"/>
      <c r="L569" s="7"/>
      <c r="M569" s="7"/>
      <c r="N569" s="7"/>
      <c r="O569" s="7"/>
      <c r="P569" s="7"/>
      <c r="Q569" s="7"/>
    </row>
    <row r="570" spans="1:17" ht="12.75" x14ac:dyDescent="0.2">
      <c r="A570" s="11">
        <v>512774</v>
      </c>
      <c r="B570" s="10">
        <v>45791</v>
      </c>
      <c r="C570" s="36" t="s">
        <v>98</v>
      </c>
      <c r="D570" s="12">
        <v>122</v>
      </c>
      <c r="E570" s="37" t="s">
        <v>291</v>
      </c>
      <c r="F570" s="11"/>
      <c r="G570" s="11">
        <v>172.19</v>
      </c>
      <c r="H570" s="32">
        <v>6.19</v>
      </c>
      <c r="I570" s="32">
        <f>H570*G570</f>
        <v>1065.8561</v>
      </c>
      <c r="J570" s="11">
        <v>335594</v>
      </c>
      <c r="K570" s="11"/>
      <c r="L570" s="7"/>
      <c r="M570" s="7"/>
      <c r="N570" s="7"/>
      <c r="O570" s="7"/>
      <c r="P570" s="7"/>
      <c r="Q570" s="7"/>
    </row>
    <row r="571" spans="1:17" ht="12.75" x14ac:dyDescent="0.2">
      <c r="A571" s="11">
        <v>71763</v>
      </c>
      <c r="B571" s="10">
        <v>45791</v>
      </c>
      <c r="C571" s="36" t="s">
        <v>85</v>
      </c>
      <c r="D571" s="12">
        <v>122</v>
      </c>
      <c r="E571" s="37" t="s">
        <v>291</v>
      </c>
      <c r="F571" s="11"/>
      <c r="G571" s="11">
        <v>78.61</v>
      </c>
      <c r="H571" s="32">
        <v>6.29</v>
      </c>
      <c r="I571" s="32">
        <f>H571*G571</f>
        <v>494.45690000000002</v>
      </c>
      <c r="J571" s="11">
        <v>403342</v>
      </c>
      <c r="K571" s="11"/>
      <c r="L571" s="7"/>
      <c r="M571" s="7"/>
      <c r="N571" s="7"/>
      <c r="O571" s="7"/>
      <c r="P571" s="7"/>
      <c r="Q571" s="7"/>
    </row>
    <row r="572" spans="1:17" ht="12.75" x14ac:dyDescent="0.2">
      <c r="A572" s="11">
        <v>71874</v>
      </c>
      <c r="B572" s="10">
        <v>45791</v>
      </c>
      <c r="C572" s="36" t="s">
        <v>99</v>
      </c>
      <c r="D572" s="12">
        <v>122</v>
      </c>
      <c r="E572" s="37" t="s">
        <v>291</v>
      </c>
      <c r="F572" s="11"/>
      <c r="G572" s="11">
        <v>122.99</v>
      </c>
      <c r="H572" s="32">
        <v>6.29</v>
      </c>
      <c r="I572" s="32">
        <f>H572*G572</f>
        <v>773.60709999999995</v>
      </c>
      <c r="J572" s="11">
        <v>337941</v>
      </c>
      <c r="K572" s="11"/>
      <c r="L572" s="7"/>
      <c r="M572" s="7"/>
      <c r="N572" s="7"/>
      <c r="O572" s="7"/>
      <c r="P572" s="7"/>
      <c r="Q572" s="7"/>
    </row>
    <row r="573" spans="1:17" ht="12.75" x14ac:dyDescent="0.2">
      <c r="A573" s="11">
        <v>964316</v>
      </c>
      <c r="B573" s="10">
        <v>45791</v>
      </c>
      <c r="C573" s="12" t="s">
        <v>164</v>
      </c>
      <c r="D573" s="12">
        <v>122</v>
      </c>
      <c r="E573" s="37" t="s">
        <v>291</v>
      </c>
      <c r="F573" s="11"/>
      <c r="G573" s="11">
        <v>130</v>
      </c>
      <c r="H573" s="32">
        <v>5.79</v>
      </c>
      <c r="I573" s="32">
        <f>H573*G573</f>
        <v>752.7</v>
      </c>
      <c r="J573" s="11">
        <v>776100</v>
      </c>
      <c r="K573" s="11"/>
      <c r="L573" s="7"/>
      <c r="M573" s="7"/>
      <c r="N573" s="7"/>
      <c r="O573" s="7"/>
      <c r="P573" s="7"/>
      <c r="Q573" s="7"/>
    </row>
    <row r="574" spans="1:17" ht="12.75" x14ac:dyDescent="0.2">
      <c r="A574" s="11">
        <v>9718</v>
      </c>
      <c r="B574" s="10">
        <v>45791</v>
      </c>
      <c r="C574" s="12" t="s">
        <v>282</v>
      </c>
      <c r="D574" s="12"/>
      <c r="E574" s="11" t="s">
        <v>150</v>
      </c>
      <c r="F574" s="11"/>
      <c r="G574" s="11">
        <v>26.07</v>
      </c>
      <c r="H574" s="32">
        <v>3.19</v>
      </c>
      <c r="I574" s="32">
        <f>H574*G574</f>
        <v>83.163299999999992</v>
      </c>
      <c r="J574" s="11">
        <v>19486</v>
      </c>
      <c r="K574" s="11"/>
      <c r="L574" s="7"/>
      <c r="M574" s="7"/>
      <c r="N574" s="7"/>
      <c r="O574" s="7"/>
      <c r="P574" s="7"/>
      <c r="Q574" s="7"/>
    </row>
    <row r="575" spans="1:17" ht="12.75" x14ac:dyDescent="0.2">
      <c r="A575" s="11">
        <v>22820</v>
      </c>
      <c r="B575" s="10">
        <v>45791</v>
      </c>
      <c r="C575" s="12" t="s">
        <v>30</v>
      </c>
      <c r="D575" s="12">
        <v>122</v>
      </c>
      <c r="E575" s="37" t="s">
        <v>291</v>
      </c>
      <c r="F575" s="11"/>
      <c r="G575" s="11">
        <v>34.241</v>
      </c>
      <c r="H575" s="32">
        <v>5.69</v>
      </c>
      <c r="I575" s="32">
        <f>H575*G575</f>
        <v>194.83129000000002</v>
      </c>
      <c r="J575" s="11">
        <v>247839</v>
      </c>
      <c r="K575" s="11"/>
      <c r="L575" s="7"/>
      <c r="M575" s="7"/>
      <c r="N575" s="7"/>
      <c r="O575" s="7"/>
      <c r="P575" s="7"/>
      <c r="Q575" s="7"/>
    </row>
    <row r="576" spans="1:17" ht="12.75" x14ac:dyDescent="0.2">
      <c r="A576" s="11">
        <v>380777</v>
      </c>
      <c r="B576" s="10">
        <v>45791</v>
      </c>
      <c r="C576" s="36" t="s">
        <v>42</v>
      </c>
      <c r="D576" s="12">
        <v>122</v>
      </c>
      <c r="E576" s="37" t="s">
        <v>291</v>
      </c>
      <c r="F576" s="11"/>
      <c r="G576" s="11">
        <v>380.01100000000002</v>
      </c>
      <c r="H576" s="32">
        <v>5.89</v>
      </c>
      <c r="I576" s="32">
        <f>H576*G576</f>
        <v>2238.2647900000002</v>
      </c>
      <c r="J576" s="11">
        <v>27923</v>
      </c>
      <c r="K576" s="11"/>
      <c r="L576" s="7"/>
      <c r="M576" s="7"/>
      <c r="N576" s="7"/>
      <c r="O576" s="7"/>
      <c r="P576" s="7"/>
      <c r="Q576" s="7"/>
    </row>
    <row r="577" spans="1:17" ht="12.75" x14ac:dyDescent="0.2">
      <c r="A577" s="11" t="s">
        <v>247</v>
      </c>
      <c r="B577" s="10">
        <v>45791</v>
      </c>
      <c r="C577" s="36" t="s">
        <v>42</v>
      </c>
      <c r="D577" s="12"/>
      <c r="E577" s="11" t="s">
        <v>150</v>
      </c>
      <c r="F577" s="11"/>
      <c r="G577" s="11">
        <v>39.159999999999997</v>
      </c>
      <c r="H577" s="32">
        <v>3.19</v>
      </c>
      <c r="I577" s="32">
        <f>H577*G577</f>
        <v>124.92039999999999</v>
      </c>
      <c r="J577" s="11">
        <v>27923</v>
      </c>
      <c r="K577" s="11"/>
      <c r="L577" s="7"/>
      <c r="M577" s="7"/>
      <c r="N577" s="7"/>
      <c r="O577" s="7"/>
      <c r="P577" s="7"/>
      <c r="Q577" s="7"/>
    </row>
    <row r="578" spans="1:17" ht="12.75" x14ac:dyDescent="0.2">
      <c r="A578" s="11">
        <v>5610</v>
      </c>
      <c r="B578" s="10">
        <v>45791</v>
      </c>
      <c r="C578" s="12" t="s">
        <v>30</v>
      </c>
      <c r="D578" s="12">
        <v>122</v>
      </c>
      <c r="E578" s="37" t="s">
        <v>291</v>
      </c>
      <c r="F578" s="11"/>
      <c r="G578" s="11">
        <v>36.6</v>
      </c>
      <c r="H578" s="32">
        <v>5.69</v>
      </c>
      <c r="I578" s="32">
        <f>H578*G578</f>
        <v>208.25400000000002</v>
      </c>
      <c r="J578" s="11">
        <v>248128</v>
      </c>
      <c r="K578" s="11"/>
      <c r="L578" s="7"/>
      <c r="M578" s="7"/>
      <c r="N578" s="7"/>
      <c r="O578" s="7"/>
      <c r="P578" s="7"/>
      <c r="Q578" s="7"/>
    </row>
    <row r="579" spans="1:17" ht="12.75" x14ac:dyDescent="0.2">
      <c r="A579" s="11">
        <v>10216</v>
      </c>
      <c r="B579" s="10">
        <v>45791</v>
      </c>
      <c r="C579" s="36" t="s">
        <v>23</v>
      </c>
      <c r="D579" s="12">
        <v>122</v>
      </c>
      <c r="E579" s="37" t="s">
        <v>291</v>
      </c>
      <c r="F579" s="11"/>
      <c r="G579" s="11">
        <v>129.09</v>
      </c>
      <c r="H579" s="32">
        <v>5.79</v>
      </c>
      <c r="I579" s="32">
        <f>H579*G579</f>
        <v>747.43110000000001</v>
      </c>
      <c r="J579" s="11">
        <v>743746</v>
      </c>
      <c r="K579" s="11"/>
      <c r="L579" s="7"/>
      <c r="M579" s="7"/>
      <c r="N579" s="7"/>
      <c r="O579" s="7"/>
      <c r="P579" s="7"/>
      <c r="Q579" s="7"/>
    </row>
    <row r="580" spans="1:17" ht="12.75" x14ac:dyDescent="0.2">
      <c r="A580" s="11">
        <v>351323</v>
      </c>
      <c r="B580" s="10">
        <v>45792</v>
      </c>
      <c r="C580" s="36" t="s">
        <v>26</v>
      </c>
      <c r="D580" s="12"/>
      <c r="E580" s="11" t="s">
        <v>150</v>
      </c>
      <c r="F580" s="11"/>
      <c r="G580" s="11">
        <v>20.026</v>
      </c>
      <c r="H580" s="32">
        <v>3.33</v>
      </c>
      <c r="I580" s="32">
        <f>H580*G580</f>
        <v>66.686580000000006</v>
      </c>
      <c r="J580" s="11">
        <v>451372</v>
      </c>
      <c r="K580" s="11"/>
      <c r="L580" s="7"/>
      <c r="M580" s="7"/>
      <c r="N580" s="7"/>
      <c r="O580" s="7"/>
      <c r="P580" s="7"/>
      <c r="Q580" s="7"/>
    </row>
    <row r="581" spans="1:17" ht="12.75" x14ac:dyDescent="0.2">
      <c r="A581" s="11">
        <v>513227</v>
      </c>
      <c r="B581" s="10">
        <v>45792</v>
      </c>
      <c r="C581" s="36" t="s">
        <v>37</v>
      </c>
      <c r="D581" s="12">
        <v>122</v>
      </c>
      <c r="E581" s="37" t="s">
        <v>291</v>
      </c>
      <c r="F581" s="11"/>
      <c r="G581" s="11">
        <v>141.37</v>
      </c>
      <c r="H581" s="32">
        <v>6.19</v>
      </c>
      <c r="I581" s="32">
        <f>H581*G581</f>
        <v>875.08030000000008</v>
      </c>
      <c r="J581" s="11">
        <v>765477</v>
      </c>
      <c r="K581" s="11"/>
      <c r="L581" s="7"/>
      <c r="M581" s="7"/>
      <c r="N581" s="7"/>
      <c r="O581" s="7"/>
      <c r="P581" s="7"/>
      <c r="Q581" s="7"/>
    </row>
    <row r="582" spans="1:17" ht="12.75" x14ac:dyDescent="0.2">
      <c r="A582" s="11">
        <v>513457</v>
      </c>
      <c r="B582" s="10">
        <v>45792</v>
      </c>
      <c r="C582" s="12" t="s">
        <v>62</v>
      </c>
      <c r="D582" s="12">
        <v>122</v>
      </c>
      <c r="E582" s="37" t="s">
        <v>291</v>
      </c>
      <c r="F582" s="11"/>
      <c r="G582" s="11">
        <v>172.22</v>
      </c>
      <c r="H582" s="32">
        <v>6.19</v>
      </c>
      <c r="I582" s="32">
        <f>H582*G582</f>
        <v>1066.0418</v>
      </c>
      <c r="J582" s="11">
        <v>695949</v>
      </c>
      <c r="K582" s="11"/>
      <c r="L582" s="7"/>
      <c r="M582" s="7"/>
      <c r="N582" s="7"/>
      <c r="O582" s="7"/>
      <c r="P582" s="7"/>
      <c r="Q582" s="7"/>
    </row>
    <row r="583" spans="1:17" ht="12.75" x14ac:dyDescent="0.2">
      <c r="A583" s="11">
        <v>351399</v>
      </c>
      <c r="B583" s="10">
        <v>45792</v>
      </c>
      <c r="C583" s="36" t="s">
        <v>34</v>
      </c>
      <c r="D583" s="12"/>
      <c r="E583" s="11" t="s">
        <v>150</v>
      </c>
      <c r="F583" s="11"/>
      <c r="G583" s="11">
        <v>24.699000000000002</v>
      </c>
      <c r="H583" s="32">
        <v>3.33</v>
      </c>
      <c r="I583" s="32">
        <f>H583*G583</f>
        <v>82.247670000000014</v>
      </c>
      <c r="J583" s="11">
        <v>32474</v>
      </c>
      <c r="K583" s="11"/>
      <c r="L583" s="7"/>
      <c r="M583" s="7"/>
      <c r="N583" s="7"/>
      <c r="O583" s="7"/>
      <c r="P583" s="7"/>
      <c r="Q583" s="7"/>
    </row>
    <row r="584" spans="1:17" x14ac:dyDescent="0.2">
      <c r="A584" s="11">
        <v>72221</v>
      </c>
      <c r="B584" s="10">
        <v>45792</v>
      </c>
      <c r="C584" s="12" t="s">
        <v>164</v>
      </c>
      <c r="D584" s="12">
        <v>122</v>
      </c>
      <c r="E584" s="37" t="s">
        <v>291</v>
      </c>
      <c r="F584" s="11"/>
      <c r="G584" s="11">
        <v>98.98</v>
      </c>
      <c r="H584" s="32">
        <v>6.59</v>
      </c>
      <c r="I584" s="32">
        <f>H584*G584</f>
        <v>652.27819999999997</v>
      </c>
      <c r="J584" s="11">
        <v>776522</v>
      </c>
      <c r="K584" s="11"/>
      <c r="L584" s="7"/>
      <c r="M584" s="7"/>
      <c r="N584" s="7"/>
      <c r="O584" s="7"/>
      <c r="P584" s="7"/>
      <c r="Q584" s="7"/>
    </row>
    <row r="585" spans="1:17" ht="12.75" x14ac:dyDescent="0.2">
      <c r="A585" s="11">
        <v>85903</v>
      </c>
      <c r="B585" s="10">
        <v>45792</v>
      </c>
      <c r="C585" s="36" t="s">
        <v>27</v>
      </c>
      <c r="D585" s="12">
        <v>122</v>
      </c>
      <c r="E585" s="37" t="s">
        <v>291</v>
      </c>
      <c r="F585" s="11"/>
      <c r="G585" s="11">
        <v>50.35</v>
      </c>
      <c r="H585" s="32">
        <v>5.96</v>
      </c>
      <c r="I585" s="32">
        <f>H585*G585</f>
        <v>300.08600000000001</v>
      </c>
      <c r="J585" s="11">
        <v>108048</v>
      </c>
      <c r="K585" s="11"/>
      <c r="L585" s="7"/>
      <c r="M585" s="7"/>
      <c r="N585" s="7"/>
      <c r="O585" s="7"/>
      <c r="P585" s="7"/>
      <c r="Q585" s="7"/>
    </row>
    <row r="586" spans="1:17" ht="12.75" x14ac:dyDescent="0.2">
      <c r="A586" s="11">
        <v>85913</v>
      </c>
      <c r="B586" s="10">
        <v>45792</v>
      </c>
      <c r="C586" s="36" t="s">
        <v>27</v>
      </c>
      <c r="D586" s="12"/>
      <c r="E586" s="11" t="s">
        <v>150</v>
      </c>
      <c r="F586" s="11"/>
      <c r="G586" s="11">
        <v>20.48</v>
      </c>
      <c r="H586" s="32">
        <v>3.05</v>
      </c>
      <c r="I586" s="32">
        <f>H586*G586</f>
        <v>62.463999999999999</v>
      </c>
      <c r="J586" s="11">
        <v>108048</v>
      </c>
      <c r="K586" s="11"/>
      <c r="L586" s="7"/>
      <c r="M586" s="7"/>
      <c r="N586" s="7"/>
      <c r="O586" s="7"/>
      <c r="P586" s="7"/>
      <c r="Q586" s="7"/>
    </row>
    <row r="587" spans="1:17" ht="12.75" x14ac:dyDescent="0.2">
      <c r="A587" s="11">
        <v>89793</v>
      </c>
      <c r="B587" s="10">
        <v>45792</v>
      </c>
      <c r="C587" s="36" t="s">
        <v>25</v>
      </c>
      <c r="D587" s="12">
        <v>122</v>
      </c>
      <c r="E587" s="37" t="s">
        <v>291</v>
      </c>
      <c r="F587" s="11"/>
      <c r="G587" s="11">
        <v>55.24</v>
      </c>
      <c r="H587" s="32">
        <v>5.79</v>
      </c>
      <c r="I587" s="32">
        <f>H587*G587</f>
        <v>319.83960000000002</v>
      </c>
      <c r="J587" s="11">
        <v>514144</v>
      </c>
      <c r="K587" s="11"/>
      <c r="L587" s="7"/>
      <c r="M587" s="7"/>
      <c r="N587" s="7"/>
      <c r="O587" s="7"/>
      <c r="P587" s="7"/>
      <c r="Q587" s="7"/>
    </row>
    <row r="588" spans="1:17" ht="12.75" x14ac:dyDescent="0.2">
      <c r="A588" s="11" t="s">
        <v>248</v>
      </c>
      <c r="B588" s="10">
        <v>45793</v>
      </c>
      <c r="C588" s="36" t="s">
        <v>38</v>
      </c>
      <c r="D588" s="12">
        <v>122</v>
      </c>
      <c r="E588" s="37" t="s">
        <v>291</v>
      </c>
      <c r="F588" s="11"/>
      <c r="G588" s="11">
        <v>103.911</v>
      </c>
      <c r="H588" s="32">
        <v>5.69</v>
      </c>
      <c r="I588" s="32">
        <f>H588*G588</f>
        <v>591.25359000000003</v>
      </c>
      <c r="J588" s="11">
        <v>194211</v>
      </c>
      <c r="K588" s="11"/>
      <c r="L588" s="7"/>
      <c r="M588" s="7"/>
      <c r="N588" s="7"/>
      <c r="O588" s="7"/>
      <c r="P588" s="7"/>
      <c r="Q588" s="7"/>
    </row>
    <row r="589" spans="1:17" ht="12.75" x14ac:dyDescent="0.2">
      <c r="A589" s="11">
        <v>14243</v>
      </c>
      <c r="B589" s="10">
        <v>45793</v>
      </c>
      <c r="C589" s="36" t="s">
        <v>38</v>
      </c>
      <c r="D589" s="12"/>
      <c r="E589" s="11" t="s">
        <v>150</v>
      </c>
      <c r="F589" s="11"/>
      <c r="G589" s="11">
        <v>10.571</v>
      </c>
      <c r="H589" s="32">
        <v>3.19</v>
      </c>
      <c r="I589" s="32">
        <f>H589*G589</f>
        <v>33.721489999999996</v>
      </c>
      <c r="J589" s="11">
        <v>194211</v>
      </c>
      <c r="K589" s="11"/>
      <c r="L589" s="7"/>
      <c r="M589" s="7"/>
      <c r="N589" s="7"/>
      <c r="O589" s="7"/>
      <c r="P589" s="7"/>
      <c r="Q589" s="7"/>
    </row>
    <row r="590" spans="1:17" ht="12.75" x14ac:dyDescent="0.2">
      <c r="A590" s="11">
        <v>514237</v>
      </c>
      <c r="B590" s="10">
        <v>45793</v>
      </c>
      <c r="C590" s="36" t="s">
        <v>23</v>
      </c>
      <c r="D590" s="12">
        <v>122</v>
      </c>
      <c r="E590" s="37" t="s">
        <v>291</v>
      </c>
      <c r="F590" s="11"/>
      <c r="G590" s="11">
        <v>104.34</v>
      </c>
      <c r="H590" s="32">
        <v>6.19</v>
      </c>
      <c r="I590" s="32">
        <f>H590*G590</f>
        <v>645.86460000000011</v>
      </c>
      <c r="J590" s="11">
        <v>744230</v>
      </c>
      <c r="K590" s="11"/>
      <c r="L590" s="7"/>
      <c r="M590" s="7"/>
      <c r="N590" s="7"/>
      <c r="O590" s="7"/>
      <c r="P590" s="7"/>
      <c r="Q590" s="7"/>
    </row>
    <row r="591" spans="1:17" ht="12.75" x14ac:dyDescent="0.2">
      <c r="A591" s="11">
        <v>514418</v>
      </c>
      <c r="B591" s="10">
        <v>45793</v>
      </c>
      <c r="C591" s="36" t="s">
        <v>103</v>
      </c>
      <c r="D591" s="12">
        <v>122</v>
      </c>
      <c r="E591" s="37" t="s">
        <v>291</v>
      </c>
      <c r="F591" s="11"/>
      <c r="G591" s="11">
        <v>130.1</v>
      </c>
      <c r="H591" s="32">
        <v>6.19</v>
      </c>
      <c r="I591" s="32">
        <f>H591*G591</f>
        <v>805.31899999999996</v>
      </c>
      <c r="J591" s="11">
        <v>360775</v>
      </c>
      <c r="K591" s="11"/>
      <c r="L591" s="7"/>
      <c r="M591" s="7"/>
      <c r="N591" s="7"/>
      <c r="O591" s="7"/>
      <c r="P591" s="7"/>
      <c r="Q591" s="7"/>
    </row>
    <row r="592" spans="1:17" ht="12.75" x14ac:dyDescent="0.2">
      <c r="A592" s="11">
        <v>514457</v>
      </c>
      <c r="B592" s="10">
        <v>45793</v>
      </c>
      <c r="C592" s="36" t="s">
        <v>95</v>
      </c>
      <c r="D592" s="12">
        <v>122</v>
      </c>
      <c r="E592" s="37" t="s">
        <v>291</v>
      </c>
      <c r="F592" s="11"/>
      <c r="G592" s="11">
        <v>84.53</v>
      </c>
      <c r="H592" s="32">
        <v>6.19</v>
      </c>
      <c r="I592" s="32">
        <f>H592*G592</f>
        <v>523.24070000000006</v>
      </c>
      <c r="J592" s="11">
        <v>350989</v>
      </c>
      <c r="K592" s="11"/>
      <c r="L592" s="7"/>
      <c r="M592" s="7"/>
      <c r="N592" s="7"/>
      <c r="O592" s="7"/>
      <c r="P592" s="7"/>
      <c r="Q592" s="7"/>
    </row>
    <row r="593" spans="1:17" ht="12.75" x14ac:dyDescent="0.2">
      <c r="A593" s="11">
        <v>512690</v>
      </c>
      <c r="B593" s="10">
        <v>45793</v>
      </c>
      <c r="C593" s="36" t="s">
        <v>25</v>
      </c>
      <c r="D593" s="12">
        <v>122</v>
      </c>
      <c r="E593" s="37" t="s">
        <v>291</v>
      </c>
      <c r="F593" s="11"/>
      <c r="G593" s="11">
        <v>23.43</v>
      </c>
      <c r="H593" s="32">
        <v>6.19</v>
      </c>
      <c r="I593" s="32">
        <f>H593*G593</f>
        <v>145.0317</v>
      </c>
      <c r="J593" s="11">
        <v>514305</v>
      </c>
      <c r="K593" s="11"/>
      <c r="L593" s="7"/>
      <c r="M593" s="7"/>
      <c r="N593" s="7"/>
      <c r="O593" s="7"/>
      <c r="P593" s="7"/>
      <c r="Q593" s="7"/>
    </row>
    <row r="594" spans="1:17" ht="12.75" x14ac:dyDescent="0.2">
      <c r="A594" s="11">
        <v>776522</v>
      </c>
      <c r="B594" s="10">
        <v>45796</v>
      </c>
      <c r="C594" s="36" t="s">
        <v>290</v>
      </c>
      <c r="D594" s="12">
        <v>17</v>
      </c>
      <c r="E594" s="37" t="s">
        <v>284</v>
      </c>
      <c r="F594" s="11"/>
      <c r="G594" s="11">
        <v>51.67</v>
      </c>
      <c r="H594" s="32">
        <v>6.37</v>
      </c>
      <c r="I594" s="32">
        <f>H594*G594</f>
        <v>329.1379</v>
      </c>
      <c r="J594" s="11">
        <v>169428</v>
      </c>
      <c r="K594" s="11"/>
      <c r="L594" s="7"/>
      <c r="M594" s="7"/>
      <c r="N594" s="7"/>
      <c r="O594" s="7"/>
      <c r="P594" s="7"/>
      <c r="Q594" s="7"/>
    </row>
    <row r="595" spans="1:17" ht="12.75" x14ac:dyDescent="0.2">
      <c r="A595" s="11">
        <v>516382</v>
      </c>
      <c r="B595" s="10">
        <v>45796</v>
      </c>
      <c r="C595" s="36" t="s">
        <v>91</v>
      </c>
      <c r="D595" s="12">
        <v>122</v>
      </c>
      <c r="E595" s="37" t="s">
        <v>291</v>
      </c>
      <c r="F595" s="11"/>
      <c r="G595" s="11">
        <v>123</v>
      </c>
      <c r="H595" s="32">
        <v>6.19</v>
      </c>
      <c r="I595" s="32">
        <f>H595*G595</f>
        <v>761.37</v>
      </c>
      <c r="J595" s="11">
        <v>435973</v>
      </c>
      <c r="K595" s="11"/>
      <c r="L595" s="7"/>
      <c r="M595" s="7"/>
      <c r="N595" s="7"/>
      <c r="O595" s="7"/>
      <c r="P595" s="7"/>
      <c r="Q595" s="7"/>
    </row>
    <row r="596" spans="1:17" ht="12.75" x14ac:dyDescent="0.2">
      <c r="A596" s="11">
        <v>352289</v>
      </c>
      <c r="B596" s="10">
        <v>45796</v>
      </c>
      <c r="C596" s="36" t="s">
        <v>35</v>
      </c>
      <c r="D596" s="12"/>
      <c r="E596" s="11" t="s">
        <v>150</v>
      </c>
      <c r="F596" s="11"/>
      <c r="G596" s="11">
        <v>47.015999999999998</v>
      </c>
      <c r="H596" s="32">
        <v>3.33</v>
      </c>
      <c r="I596" s="32">
        <f>H596*G596</f>
        <v>156.56327999999999</v>
      </c>
      <c r="J596" s="11">
        <v>47236</v>
      </c>
      <c r="K596" s="11"/>
      <c r="L596" s="7"/>
      <c r="M596" s="7"/>
      <c r="N596" s="7"/>
      <c r="O596" s="7"/>
      <c r="P596" s="7"/>
      <c r="Q596" s="7"/>
    </row>
    <row r="597" spans="1:17" ht="12.75" x14ac:dyDescent="0.2">
      <c r="A597" s="11">
        <v>537628</v>
      </c>
      <c r="B597" s="10">
        <v>45796</v>
      </c>
      <c r="C597" s="12" t="s">
        <v>62</v>
      </c>
      <c r="D597" s="12">
        <v>122</v>
      </c>
      <c r="E597" s="37" t="s">
        <v>291</v>
      </c>
      <c r="F597" s="11"/>
      <c r="G597" s="11">
        <v>186</v>
      </c>
      <c r="H597" s="32">
        <v>5.79</v>
      </c>
      <c r="I597" s="32">
        <f>H597*G597</f>
        <v>1076.94</v>
      </c>
      <c r="J597" s="11">
        <v>696642</v>
      </c>
      <c r="K597" s="11"/>
      <c r="L597" s="7"/>
      <c r="M597" s="7"/>
      <c r="N597" s="7"/>
      <c r="O597" s="7"/>
      <c r="P597" s="7"/>
      <c r="Q597" s="7"/>
    </row>
    <row r="598" spans="1:17" ht="12.75" x14ac:dyDescent="0.2">
      <c r="A598" s="11">
        <v>352451</v>
      </c>
      <c r="B598" s="10">
        <v>45797</v>
      </c>
      <c r="C598" s="12" t="s">
        <v>285</v>
      </c>
      <c r="D598" s="12">
        <v>17</v>
      </c>
      <c r="E598" s="37" t="s">
        <v>284</v>
      </c>
      <c r="F598" s="11"/>
      <c r="G598" s="11">
        <v>39.86</v>
      </c>
      <c r="H598" s="32">
        <v>5.99</v>
      </c>
      <c r="I598" s="32">
        <f>H598*G598</f>
        <v>238.76140000000001</v>
      </c>
      <c r="J598" s="11">
        <v>254166</v>
      </c>
      <c r="K598" s="11"/>
      <c r="L598" s="7"/>
      <c r="M598" s="7"/>
      <c r="N598" s="7"/>
      <c r="O598" s="7"/>
      <c r="P598" s="7"/>
      <c r="Q598" s="7"/>
    </row>
    <row r="599" spans="1:17" ht="12.75" x14ac:dyDescent="0.2">
      <c r="A599" s="11">
        <v>352475</v>
      </c>
      <c r="B599" s="10">
        <v>45797</v>
      </c>
      <c r="C599" s="12" t="s">
        <v>118</v>
      </c>
      <c r="D599" s="12">
        <v>17</v>
      </c>
      <c r="E599" s="37" t="s">
        <v>284</v>
      </c>
      <c r="F599" s="11"/>
      <c r="G599" s="11">
        <v>47.88</v>
      </c>
      <c r="H599" s="32">
        <v>5.99</v>
      </c>
      <c r="I599" s="32">
        <f>H599*G599</f>
        <v>286.80120000000005</v>
      </c>
      <c r="J599" s="11">
        <v>219322</v>
      </c>
      <c r="K599" s="11"/>
      <c r="L599" s="7"/>
      <c r="M599" s="7"/>
      <c r="N599" s="7"/>
      <c r="O599" s="7"/>
      <c r="P599" s="7"/>
      <c r="Q599" s="7"/>
    </row>
    <row r="600" spans="1:17" ht="12.75" x14ac:dyDescent="0.2">
      <c r="A600" s="11">
        <v>114427</v>
      </c>
      <c r="B600" s="10">
        <v>45797</v>
      </c>
      <c r="C600" s="12" t="s">
        <v>30</v>
      </c>
      <c r="D600" s="12">
        <v>122</v>
      </c>
      <c r="E600" s="37" t="s">
        <v>291</v>
      </c>
      <c r="F600" s="11"/>
      <c r="G600" s="11">
        <v>24.48</v>
      </c>
      <c r="H600" s="32">
        <v>6.19</v>
      </c>
      <c r="I600" s="32">
        <f>H600*G600</f>
        <v>151.53120000000001</v>
      </c>
      <c r="J600" s="11">
        <v>248783</v>
      </c>
      <c r="K600" s="11"/>
      <c r="L600" s="7"/>
      <c r="M600" s="7"/>
      <c r="N600" s="7"/>
      <c r="O600" s="7"/>
      <c r="P600" s="7"/>
      <c r="Q600" s="7"/>
    </row>
    <row r="601" spans="1:17" ht="12.75" x14ac:dyDescent="0.2">
      <c r="A601" s="11">
        <v>117090</v>
      </c>
      <c r="B601" s="10">
        <v>45797</v>
      </c>
      <c r="C601" s="36" t="s">
        <v>44</v>
      </c>
      <c r="D601" s="12"/>
      <c r="E601" s="11" t="s">
        <v>150</v>
      </c>
      <c r="F601" s="11"/>
      <c r="G601" s="11">
        <v>11.5</v>
      </c>
      <c r="H601" s="32">
        <v>3.5</v>
      </c>
      <c r="I601" s="32">
        <f>H601*G601</f>
        <v>40.25</v>
      </c>
      <c r="J601" s="11">
        <v>74292</v>
      </c>
      <c r="K601" s="11"/>
      <c r="L601" s="7"/>
      <c r="M601" s="7"/>
      <c r="N601" s="7"/>
      <c r="O601" s="7"/>
      <c r="P601" s="7"/>
      <c r="Q601" s="7"/>
    </row>
    <row r="602" spans="1:17" x14ac:dyDescent="0.2">
      <c r="A602" s="11">
        <v>119310</v>
      </c>
      <c r="B602" s="10">
        <v>45797</v>
      </c>
      <c r="C602" s="36" t="s">
        <v>49</v>
      </c>
      <c r="D602" s="12"/>
      <c r="E602" s="11" t="s">
        <v>150</v>
      </c>
      <c r="F602" s="11"/>
      <c r="G602" s="11">
        <v>26.43</v>
      </c>
      <c r="H602" s="32">
        <v>2.99</v>
      </c>
      <c r="I602" s="32">
        <f>H602*G602</f>
        <v>79.025700000000001</v>
      </c>
      <c r="J602" s="11">
        <v>106766</v>
      </c>
      <c r="K602" s="11"/>
      <c r="L602" s="7"/>
      <c r="M602" s="7"/>
      <c r="N602" s="7"/>
      <c r="O602" s="7"/>
      <c r="P602" s="7"/>
      <c r="Q602" s="7"/>
    </row>
    <row r="603" spans="1:17" ht="12.75" x14ac:dyDescent="0.2">
      <c r="A603" s="11" t="s">
        <v>249</v>
      </c>
      <c r="B603" s="10">
        <v>45797</v>
      </c>
      <c r="C603" s="12" t="s">
        <v>164</v>
      </c>
      <c r="D603" s="12">
        <v>122</v>
      </c>
      <c r="E603" s="37" t="s">
        <v>291</v>
      </c>
      <c r="F603" s="11"/>
      <c r="G603" s="11">
        <v>150.02099999999999</v>
      </c>
      <c r="H603" s="32">
        <v>5.79</v>
      </c>
      <c r="I603" s="32">
        <f>H603*G603</f>
        <v>868.62158999999997</v>
      </c>
      <c r="J603" s="11">
        <v>777030</v>
      </c>
      <c r="K603" s="11"/>
      <c r="L603" s="7"/>
      <c r="M603" s="7"/>
      <c r="N603" s="7"/>
      <c r="O603" s="7"/>
      <c r="P603" s="7"/>
      <c r="Q603" s="7"/>
    </row>
    <row r="604" spans="1:17" ht="12.75" x14ac:dyDescent="0.2">
      <c r="A604" s="11" t="s">
        <v>250</v>
      </c>
      <c r="B604" s="10">
        <v>45798</v>
      </c>
      <c r="C604" s="12" t="s">
        <v>30</v>
      </c>
      <c r="D604" s="12">
        <v>122</v>
      </c>
      <c r="E604" s="37" t="s">
        <v>291</v>
      </c>
      <c r="F604" s="11"/>
      <c r="G604" s="11">
        <v>32</v>
      </c>
      <c r="H604" s="32">
        <v>5.79</v>
      </c>
      <c r="I604" s="32">
        <f>H604*G604</f>
        <v>185.28</v>
      </c>
      <c r="J604" s="11">
        <v>249032</v>
      </c>
      <c r="K604" s="11"/>
      <c r="L604" s="7"/>
      <c r="M604" s="7"/>
      <c r="N604" s="7"/>
      <c r="O604" s="7"/>
      <c r="P604" s="7"/>
      <c r="Q604" s="7"/>
    </row>
    <row r="605" spans="1:17" ht="12.75" x14ac:dyDescent="0.2">
      <c r="A605" s="11">
        <v>120413</v>
      </c>
      <c r="B605" s="10">
        <v>45798</v>
      </c>
      <c r="C605" s="36" t="s">
        <v>27</v>
      </c>
      <c r="D605" s="12">
        <v>122</v>
      </c>
      <c r="E605" s="37" t="s">
        <v>291</v>
      </c>
      <c r="F605" s="11"/>
      <c r="G605" s="11">
        <v>67.58</v>
      </c>
      <c r="H605" s="32">
        <v>5.92</v>
      </c>
      <c r="I605" s="32">
        <f>H605*G605</f>
        <v>400.0736</v>
      </c>
      <c r="J605" s="11">
        <v>108946</v>
      </c>
      <c r="K605" s="11"/>
      <c r="L605" s="7"/>
      <c r="M605" s="7"/>
      <c r="N605" s="7"/>
      <c r="O605" s="7"/>
      <c r="P605" s="7"/>
      <c r="Q605" s="7"/>
    </row>
    <row r="606" spans="1:17" ht="12.75" x14ac:dyDescent="0.2">
      <c r="A606" s="11">
        <v>518199</v>
      </c>
      <c r="B606" s="10">
        <v>45798</v>
      </c>
      <c r="C606" s="36" t="s">
        <v>96</v>
      </c>
      <c r="D606" s="12">
        <v>122</v>
      </c>
      <c r="E606" s="37" t="s">
        <v>291</v>
      </c>
      <c r="F606" s="11"/>
      <c r="G606" s="11">
        <v>640.26</v>
      </c>
      <c r="H606" s="32">
        <v>6.19</v>
      </c>
      <c r="I606" s="32">
        <f>H606*G606</f>
        <v>3963.2094000000002</v>
      </c>
      <c r="J606" s="11">
        <v>213257</v>
      </c>
      <c r="K606" s="11"/>
      <c r="L606" s="7"/>
      <c r="M606" s="7"/>
      <c r="N606" s="7"/>
      <c r="O606" s="7"/>
      <c r="P606" s="7"/>
      <c r="Q606" s="7"/>
    </row>
    <row r="607" spans="1:17" ht="12.75" x14ac:dyDescent="0.2">
      <c r="A607" s="11">
        <v>74035</v>
      </c>
      <c r="B607" s="10">
        <v>45798</v>
      </c>
      <c r="C607" s="36" t="s">
        <v>290</v>
      </c>
      <c r="D607" s="12">
        <v>17</v>
      </c>
      <c r="E607" s="37" t="s">
        <v>284</v>
      </c>
      <c r="F607" s="11"/>
      <c r="G607" s="11">
        <v>27.42</v>
      </c>
      <c r="H607" s="32">
        <v>6.09</v>
      </c>
      <c r="I607" s="32">
        <f>H607*G607</f>
        <v>166.98779999999999</v>
      </c>
      <c r="J607" s="11">
        <v>169690</v>
      </c>
      <c r="K607" s="11"/>
      <c r="L607" s="7"/>
      <c r="M607" s="7"/>
      <c r="N607" s="7"/>
      <c r="O607" s="7"/>
      <c r="P607" s="7"/>
      <c r="Q607" s="7"/>
    </row>
    <row r="608" spans="1:17" ht="12.75" x14ac:dyDescent="0.2">
      <c r="A608" s="11">
        <v>120839</v>
      </c>
      <c r="B608" s="10">
        <v>45798</v>
      </c>
      <c r="C608" s="12" t="s">
        <v>30</v>
      </c>
      <c r="D608" s="12">
        <v>122</v>
      </c>
      <c r="E608" s="37" t="s">
        <v>291</v>
      </c>
      <c r="F608" s="11"/>
      <c r="G608" s="11">
        <v>33.93</v>
      </c>
      <c r="H608" s="32">
        <v>6.19</v>
      </c>
      <c r="I608" s="32">
        <f>H608*G608</f>
        <v>210.02670000000001</v>
      </c>
      <c r="J608" s="11">
        <v>120839</v>
      </c>
      <c r="K608" s="11"/>
      <c r="L608" s="7"/>
      <c r="M608" s="7"/>
      <c r="N608" s="7"/>
      <c r="O608" s="7"/>
      <c r="P608" s="7"/>
      <c r="Q608" s="7"/>
    </row>
    <row r="609" spans="1:17" ht="12.75" x14ac:dyDescent="0.2">
      <c r="A609" s="11">
        <v>123765</v>
      </c>
      <c r="B609" s="10">
        <v>45798</v>
      </c>
      <c r="C609" s="12" t="s">
        <v>30</v>
      </c>
      <c r="D609" s="12">
        <v>122</v>
      </c>
      <c r="E609" s="37" t="s">
        <v>291</v>
      </c>
      <c r="F609" s="11"/>
      <c r="G609" s="11">
        <v>20.76</v>
      </c>
      <c r="H609" s="32">
        <v>6.69</v>
      </c>
      <c r="I609" s="32">
        <f>H609*G609</f>
        <v>138.88440000000003</v>
      </c>
      <c r="J609" s="11">
        <v>249419</v>
      </c>
      <c r="K609" s="11"/>
      <c r="L609" s="7"/>
      <c r="M609" s="7"/>
      <c r="N609" s="7"/>
      <c r="O609" s="7"/>
      <c r="P609" s="7"/>
      <c r="Q609" s="7"/>
    </row>
    <row r="610" spans="1:17" ht="12.75" x14ac:dyDescent="0.2">
      <c r="A610" s="11">
        <v>123944</v>
      </c>
      <c r="B610" s="10">
        <v>45798</v>
      </c>
      <c r="C610" s="36" t="s">
        <v>46</v>
      </c>
      <c r="D610" s="12"/>
      <c r="E610" s="11" t="s">
        <v>150</v>
      </c>
      <c r="F610" s="11"/>
      <c r="G610" s="11">
        <v>77.760000000000005</v>
      </c>
      <c r="H610" s="32">
        <v>2.59</v>
      </c>
      <c r="I610" s="32">
        <f>H610*G610</f>
        <v>201.39840000000001</v>
      </c>
      <c r="J610" s="11">
        <v>85700</v>
      </c>
      <c r="K610" s="11"/>
      <c r="L610" s="7"/>
      <c r="M610" s="7"/>
      <c r="N610" s="7"/>
      <c r="O610" s="7"/>
      <c r="P610" s="7"/>
      <c r="Q610" s="7"/>
    </row>
    <row r="611" spans="1:17" ht="12.75" x14ac:dyDescent="0.2">
      <c r="A611" s="11">
        <v>2588</v>
      </c>
      <c r="B611" s="10">
        <v>45798</v>
      </c>
      <c r="C611" s="36" t="s">
        <v>23</v>
      </c>
      <c r="D611" s="12">
        <v>122</v>
      </c>
      <c r="E611" s="37" t="s">
        <v>291</v>
      </c>
      <c r="F611" s="11"/>
      <c r="G611" s="11">
        <v>115.69</v>
      </c>
      <c r="H611" s="32">
        <v>5.92</v>
      </c>
      <c r="I611" s="32">
        <f>H611*G611</f>
        <v>684.88479999999993</v>
      </c>
      <c r="J611" s="11">
        <v>745010</v>
      </c>
      <c r="K611" s="11"/>
      <c r="L611" s="7"/>
      <c r="M611" s="7"/>
      <c r="N611" s="7"/>
      <c r="O611" s="7"/>
      <c r="P611" s="7"/>
      <c r="Q611" s="7"/>
    </row>
    <row r="612" spans="1:17" ht="12.75" x14ac:dyDescent="0.2">
      <c r="A612" s="11">
        <v>547007</v>
      </c>
      <c r="B612" s="10">
        <v>45798</v>
      </c>
      <c r="C612" s="36" t="s">
        <v>85</v>
      </c>
      <c r="D612" s="12">
        <v>122</v>
      </c>
      <c r="E612" s="37" t="s">
        <v>291</v>
      </c>
      <c r="F612" s="11"/>
      <c r="G612" s="11">
        <v>86.260999999999996</v>
      </c>
      <c r="H612" s="32">
        <v>6.19</v>
      </c>
      <c r="I612" s="32">
        <f>H612*G612</f>
        <v>533.95559000000003</v>
      </c>
      <c r="J612" s="11">
        <v>404041</v>
      </c>
      <c r="K612" s="11"/>
      <c r="L612" s="7"/>
      <c r="M612" s="7"/>
      <c r="N612" s="7"/>
      <c r="O612" s="7"/>
      <c r="P612" s="7"/>
      <c r="Q612" s="7"/>
    </row>
    <row r="613" spans="1:17" ht="12.75" x14ac:dyDescent="0.2">
      <c r="A613" s="11">
        <v>128781</v>
      </c>
      <c r="B613" s="10">
        <v>45799</v>
      </c>
      <c r="C613" s="36" t="s">
        <v>25</v>
      </c>
      <c r="D613" s="12">
        <v>122</v>
      </c>
      <c r="E613" s="37" t="s">
        <v>291</v>
      </c>
      <c r="F613" s="11"/>
      <c r="G613" s="11">
        <v>43.36</v>
      </c>
      <c r="H613" s="32">
        <v>6.69</v>
      </c>
      <c r="I613" s="32">
        <f>H613*G613</f>
        <v>290.07839999999999</v>
      </c>
      <c r="J613" s="11">
        <v>515433</v>
      </c>
      <c r="K613" s="11"/>
      <c r="L613" s="7"/>
      <c r="M613" s="7"/>
      <c r="N613" s="7"/>
      <c r="O613" s="7"/>
      <c r="P613" s="7"/>
      <c r="Q613" s="7"/>
    </row>
    <row r="614" spans="1:17" ht="12.75" x14ac:dyDescent="0.2">
      <c r="A614" s="11">
        <v>518779</v>
      </c>
      <c r="B614" s="10">
        <v>45799</v>
      </c>
      <c r="C614" s="36" t="s">
        <v>95</v>
      </c>
      <c r="D614" s="12">
        <v>122</v>
      </c>
      <c r="E614" s="37" t="s">
        <v>291</v>
      </c>
      <c r="F614" s="11"/>
      <c r="G614" s="11">
        <v>95.81</v>
      </c>
      <c r="H614" s="32">
        <v>6.19</v>
      </c>
      <c r="I614" s="32">
        <f>H614*G614</f>
        <v>593.0639000000001</v>
      </c>
      <c r="J614" s="11" t="s">
        <v>283</v>
      </c>
      <c r="K614" s="11"/>
      <c r="L614" s="7"/>
      <c r="M614" s="7"/>
      <c r="N614" s="7"/>
      <c r="O614" s="7"/>
      <c r="P614" s="7"/>
      <c r="Q614" s="7"/>
    </row>
    <row r="615" spans="1:17" ht="12.75" x14ac:dyDescent="0.2">
      <c r="A615" s="11">
        <v>352920</v>
      </c>
      <c r="B615" s="10">
        <v>45799</v>
      </c>
      <c r="C615" s="36" t="s">
        <v>38</v>
      </c>
      <c r="D615" s="12">
        <v>122</v>
      </c>
      <c r="E615" s="37" t="s">
        <v>291</v>
      </c>
      <c r="F615" s="11"/>
      <c r="G615" s="11">
        <v>77.31</v>
      </c>
      <c r="H615" s="32">
        <v>6.09</v>
      </c>
      <c r="I615" s="32">
        <f>H615*G615</f>
        <v>470.81790000000001</v>
      </c>
      <c r="J615" s="11">
        <v>194826</v>
      </c>
      <c r="K615" s="11"/>
      <c r="L615" s="7"/>
      <c r="M615" s="7"/>
      <c r="N615" s="7"/>
      <c r="O615" s="7"/>
      <c r="P615" s="7"/>
      <c r="Q615" s="7"/>
    </row>
    <row r="616" spans="1:17" ht="12.75" x14ac:dyDescent="0.2">
      <c r="A616" s="11">
        <v>518781</v>
      </c>
      <c r="B616" s="10">
        <v>45799</v>
      </c>
      <c r="C616" s="36" t="s">
        <v>95</v>
      </c>
      <c r="D616" s="12">
        <v>122</v>
      </c>
      <c r="E616" s="37" t="s">
        <v>291</v>
      </c>
      <c r="F616" s="11"/>
      <c r="G616" s="11">
        <v>76.48</v>
      </c>
      <c r="H616" s="32">
        <v>6.19</v>
      </c>
      <c r="I616" s="32">
        <f>H616*G616</f>
        <v>473.41120000000006</v>
      </c>
      <c r="J616" s="11">
        <v>351567</v>
      </c>
      <c r="K616" s="11"/>
      <c r="L616" s="7"/>
      <c r="M616" s="7"/>
      <c r="N616" s="7"/>
      <c r="O616" s="7"/>
      <c r="P616" s="7"/>
      <c r="Q616" s="7"/>
    </row>
    <row r="617" spans="1:17" ht="12.75" x14ac:dyDescent="0.2">
      <c r="A617" s="11">
        <v>353012</v>
      </c>
      <c r="B617" s="10">
        <v>45799</v>
      </c>
      <c r="C617" s="36" t="s">
        <v>52</v>
      </c>
      <c r="D617" s="12">
        <v>122</v>
      </c>
      <c r="E617" s="37" t="s">
        <v>291</v>
      </c>
      <c r="F617" s="11"/>
      <c r="G617" s="11">
        <v>31.02</v>
      </c>
      <c r="H617" s="32">
        <v>3.33</v>
      </c>
      <c r="I617" s="32">
        <f>H617*G617</f>
        <v>103.2966</v>
      </c>
      <c r="J617" s="11">
        <v>107806</v>
      </c>
      <c r="K617" s="11"/>
      <c r="L617" s="7"/>
      <c r="M617" s="7"/>
      <c r="N617" s="7"/>
      <c r="O617" s="7"/>
      <c r="P617" s="7"/>
      <c r="Q617" s="7"/>
    </row>
    <row r="618" spans="1:17" ht="12.75" x14ac:dyDescent="0.2">
      <c r="A618" s="11">
        <v>514607</v>
      </c>
      <c r="B618" s="10">
        <v>45799</v>
      </c>
      <c r="C618" s="36" t="s">
        <v>126</v>
      </c>
      <c r="D618" s="12">
        <v>17</v>
      </c>
      <c r="E618" s="37" t="s">
        <v>284</v>
      </c>
      <c r="F618" s="11"/>
      <c r="G618" s="11">
        <v>44.41</v>
      </c>
      <c r="H618" s="32">
        <v>6.19</v>
      </c>
      <c r="I618" s="32">
        <f>H618*G618</f>
        <v>274.89789999999999</v>
      </c>
      <c r="J618" s="11">
        <v>256615</v>
      </c>
      <c r="K618" s="11"/>
      <c r="L618" s="7"/>
      <c r="M618" s="7"/>
      <c r="N618" s="7"/>
      <c r="O618" s="7"/>
      <c r="P618" s="7"/>
      <c r="Q618" s="7"/>
    </row>
    <row r="619" spans="1:17" ht="12.75" x14ac:dyDescent="0.2">
      <c r="A619" s="11">
        <v>465744</v>
      </c>
      <c r="B619" s="10">
        <v>45799</v>
      </c>
      <c r="C619" s="12" t="s">
        <v>282</v>
      </c>
      <c r="D619" s="12">
        <v>122</v>
      </c>
      <c r="E619" s="37" t="s">
        <v>291</v>
      </c>
      <c r="F619" s="11"/>
      <c r="G619" s="11">
        <v>103.628</v>
      </c>
      <c r="H619" s="32">
        <v>5.79</v>
      </c>
      <c r="I619" s="32">
        <f>H619*G619</f>
        <v>600.00612000000001</v>
      </c>
      <c r="J619" s="11">
        <v>20992</v>
      </c>
      <c r="K619" s="11"/>
      <c r="L619" s="7"/>
      <c r="M619" s="7"/>
      <c r="N619" s="7"/>
      <c r="O619" s="7"/>
      <c r="P619" s="7"/>
      <c r="Q619" s="7"/>
    </row>
    <row r="620" spans="1:17" ht="12.75" x14ac:dyDescent="0.2">
      <c r="A620" s="11">
        <v>14444</v>
      </c>
      <c r="B620" s="10">
        <v>45799</v>
      </c>
      <c r="C620" s="36" t="s">
        <v>29</v>
      </c>
      <c r="D620" s="12"/>
      <c r="E620" s="11" t="s">
        <v>150</v>
      </c>
      <c r="F620" s="11"/>
      <c r="G620" s="11">
        <v>28.151</v>
      </c>
      <c r="H620" s="32">
        <v>2.99</v>
      </c>
      <c r="I620" s="32">
        <f>H620*G620</f>
        <v>84.171490000000006</v>
      </c>
      <c r="J620" s="11">
        <v>273508</v>
      </c>
      <c r="K620" s="11"/>
      <c r="L620" s="7"/>
      <c r="M620" s="7"/>
      <c r="N620" s="7"/>
      <c r="O620" s="7"/>
      <c r="P620" s="7"/>
      <c r="Q620" s="7"/>
    </row>
    <row r="621" spans="1:17" ht="12.75" x14ac:dyDescent="0.2">
      <c r="A621" s="11" t="s">
        <v>251</v>
      </c>
      <c r="B621" s="10">
        <v>45799</v>
      </c>
      <c r="C621" s="12" t="s">
        <v>30</v>
      </c>
      <c r="D621" s="12">
        <v>122</v>
      </c>
      <c r="E621" s="37" t="s">
        <v>291</v>
      </c>
      <c r="F621" s="11"/>
      <c r="G621" s="11">
        <v>36.42</v>
      </c>
      <c r="H621" s="32">
        <v>5.79</v>
      </c>
      <c r="I621" s="32">
        <f>H621*G621</f>
        <v>210.87180000000001</v>
      </c>
      <c r="J621" s="11">
        <v>249706</v>
      </c>
      <c r="K621" s="11"/>
      <c r="L621" s="7"/>
      <c r="M621" s="7"/>
      <c r="N621" s="7"/>
      <c r="O621" s="7"/>
      <c r="P621" s="7"/>
      <c r="Q621" s="7"/>
    </row>
    <row r="622" spans="1:17" x14ac:dyDescent="0.2">
      <c r="A622" s="11">
        <v>14574</v>
      </c>
      <c r="B622" s="10">
        <v>45799</v>
      </c>
      <c r="C622" s="36" t="s">
        <v>25</v>
      </c>
      <c r="D622" s="12">
        <v>122</v>
      </c>
      <c r="E622" s="37" t="s">
        <v>291</v>
      </c>
      <c r="F622" s="11"/>
      <c r="G622" s="11">
        <v>44.960999999999999</v>
      </c>
      <c r="H622" s="32">
        <v>5.79</v>
      </c>
      <c r="I622" s="32">
        <f>H622*G622</f>
        <v>260.32418999999999</v>
      </c>
      <c r="J622" s="11">
        <v>515779</v>
      </c>
      <c r="K622" s="11"/>
      <c r="L622" s="7"/>
      <c r="M622" s="7"/>
      <c r="N622" s="7"/>
      <c r="O622" s="7"/>
      <c r="P622" s="7"/>
      <c r="Q622" s="7"/>
    </row>
    <row r="623" spans="1:17" ht="12.75" x14ac:dyDescent="0.2">
      <c r="A623" s="11" t="s">
        <v>252</v>
      </c>
      <c r="B623" s="10">
        <v>45800</v>
      </c>
      <c r="C623" s="12" t="s">
        <v>57</v>
      </c>
      <c r="D623" s="12">
        <v>122</v>
      </c>
      <c r="E623" s="37" t="s">
        <v>291</v>
      </c>
      <c r="F623" s="11"/>
      <c r="G623" s="11">
        <v>355.28</v>
      </c>
      <c r="H623" s="32">
        <v>5.79</v>
      </c>
      <c r="I623" s="32">
        <f>H623*G623</f>
        <v>2057.0711999999999</v>
      </c>
      <c r="J623" s="11">
        <v>11111</v>
      </c>
      <c r="K623" s="11"/>
      <c r="L623" s="7"/>
      <c r="M623" s="7"/>
      <c r="N623" s="7"/>
      <c r="O623" s="7"/>
      <c r="P623" s="7"/>
      <c r="Q623" s="7"/>
    </row>
    <row r="624" spans="1:17" ht="12.75" x14ac:dyDescent="0.2">
      <c r="A624" s="11" t="s">
        <v>253</v>
      </c>
      <c r="B624" s="10">
        <v>45800</v>
      </c>
      <c r="C624" s="12" t="s">
        <v>62</v>
      </c>
      <c r="D624" s="12">
        <v>122</v>
      </c>
      <c r="E624" s="37" t="s">
        <v>291</v>
      </c>
      <c r="F624" s="11"/>
      <c r="G624" s="11">
        <v>159.47</v>
      </c>
      <c r="H624" s="32">
        <v>5.79</v>
      </c>
      <c r="I624" s="32">
        <f>H624*G624</f>
        <v>923.33130000000006</v>
      </c>
      <c r="J624" s="11">
        <v>697254</v>
      </c>
      <c r="K624" s="11"/>
      <c r="L624" s="7"/>
      <c r="M624" s="7"/>
      <c r="N624" s="7"/>
      <c r="O624" s="7"/>
      <c r="P624" s="7"/>
      <c r="Q624" s="7"/>
    </row>
    <row r="625" spans="1:17" ht="12.75" x14ac:dyDescent="0.2">
      <c r="A625" s="11">
        <v>135311</v>
      </c>
      <c r="B625" s="10">
        <v>45800</v>
      </c>
      <c r="C625" s="12" t="s">
        <v>30</v>
      </c>
      <c r="D625" s="12">
        <v>122</v>
      </c>
      <c r="E625" s="37" t="s">
        <v>291</v>
      </c>
      <c r="F625" s="11"/>
      <c r="G625" s="11">
        <v>41.32</v>
      </c>
      <c r="H625" s="32">
        <v>6.19</v>
      </c>
      <c r="I625" s="32">
        <f>H625*G625</f>
        <v>255.77080000000001</v>
      </c>
      <c r="J625" s="11">
        <v>250031</v>
      </c>
      <c r="K625" s="11"/>
      <c r="L625" s="7"/>
      <c r="M625" s="7"/>
      <c r="N625" s="7"/>
      <c r="O625" s="7"/>
      <c r="P625" s="7"/>
      <c r="Q625" s="7"/>
    </row>
    <row r="626" spans="1:17" ht="12.75" x14ac:dyDescent="0.2">
      <c r="A626" s="11">
        <v>519357</v>
      </c>
      <c r="B626" s="10">
        <v>45800</v>
      </c>
      <c r="C626" s="12" t="s">
        <v>286</v>
      </c>
      <c r="D626" s="12">
        <v>122</v>
      </c>
      <c r="E626" s="37" t="s">
        <v>291</v>
      </c>
      <c r="F626" s="11"/>
      <c r="G626" s="11">
        <v>106.37</v>
      </c>
      <c r="H626" s="32">
        <v>6.19</v>
      </c>
      <c r="I626" s="32">
        <f>H626*G626</f>
        <v>658.4303000000001</v>
      </c>
      <c r="J626" s="11">
        <v>146154</v>
      </c>
      <c r="K626" s="11"/>
      <c r="L626" s="7"/>
      <c r="M626" s="7"/>
      <c r="N626" s="7"/>
      <c r="O626" s="7"/>
      <c r="P626" s="7"/>
      <c r="Q626" s="7"/>
    </row>
    <row r="627" spans="1:17" ht="12.75" x14ac:dyDescent="0.2">
      <c r="A627" s="11">
        <v>353204</v>
      </c>
      <c r="B627" s="10">
        <v>45800</v>
      </c>
      <c r="C627" s="36" t="s">
        <v>289</v>
      </c>
      <c r="D627" s="12">
        <v>17</v>
      </c>
      <c r="E627" s="37" t="s">
        <v>284</v>
      </c>
      <c r="F627" s="11"/>
      <c r="G627" s="11">
        <v>8.5589999999999993</v>
      </c>
      <c r="H627" s="32">
        <v>5.99</v>
      </c>
      <c r="I627" s="32">
        <f>H627*G627</f>
        <v>51.268409999999996</v>
      </c>
      <c r="J627" s="11">
        <v>85670</v>
      </c>
      <c r="K627" s="11"/>
      <c r="L627" s="7"/>
      <c r="M627" s="7"/>
      <c r="N627" s="7"/>
      <c r="O627" s="7"/>
      <c r="P627" s="7"/>
      <c r="Q627" s="7"/>
    </row>
    <row r="628" spans="1:17" ht="12.75" x14ac:dyDescent="0.2">
      <c r="A628" s="11">
        <v>353109</v>
      </c>
      <c r="B628" s="10">
        <v>45800</v>
      </c>
      <c r="C628" s="12" t="s">
        <v>118</v>
      </c>
      <c r="D628" s="12">
        <v>17</v>
      </c>
      <c r="E628" s="37" t="s">
        <v>284</v>
      </c>
      <c r="F628" s="11"/>
      <c r="G628" s="11">
        <v>42.02</v>
      </c>
      <c r="H628" s="32">
        <v>5.99</v>
      </c>
      <c r="I628" s="32">
        <f>H628*G628</f>
        <v>251.69980000000004</v>
      </c>
      <c r="J628" s="11">
        <v>219847</v>
      </c>
      <c r="K628" s="11"/>
      <c r="L628" s="7"/>
      <c r="M628" s="7"/>
      <c r="N628" s="7"/>
      <c r="O628" s="7"/>
      <c r="P628" s="7"/>
      <c r="Q628" s="7"/>
    </row>
    <row r="629" spans="1:17" ht="12.75" x14ac:dyDescent="0.2">
      <c r="A629" s="11">
        <v>129819</v>
      </c>
      <c r="B629" s="10">
        <v>45800</v>
      </c>
      <c r="C629" s="12" t="s">
        <v>57</v>
      </c>
      <c r="D629" s="12"/>
      <c r="E629" s="11" t="s">
        <v>150</v>
      </c>
      <c r="F629" s="11"/>
      <c r="G629" s="11">
        <v>70.230999999999995</v>
      </c>
      <c r="H629" s="32">
        <v>2.99</v>
      </c>
      <c r="I629" s="32">
        <f>H629*G629</f>
        <v>209.99069</v>
      </c>
      <c r="J629" s="11">
        <v>11111</v>
      </c>
      <c r="K629" s="11"/>
      <c r="L629" s="7"/>
      <c r="M629" s="7"/>
      <c r="N629" s="7"/>
      <c r="O629" s="7"/>
      <c r="P629" s="7"/>
      <c r="Q629" s="7"/>
    </row>
    <row r="630" spans="1:17" ht="12.75" x14ac:dyDescent="0.2">
      <c r="A630" s="11">
        <v>353246</v>
      </c>
      <c r="B630" s="10">
        <v>45801</v>
      </c>
      <c r="C630" s="36" t="s">
        <v>38</v>
      </c>
      <c r="D630" s="12">
        <v>122</v>
      </c>
      <c r="E630" s="37" t="s">
        <v>291</v>
      </c>
      <c r="F630" s="11"/>
      <c r="G630" s="11">
        <v>64.180000000000007</v>
      </c>
      <c r="H630" s="32">
        <v>5.89</v>
      </c>
      <c r="I630" s="32">
        <f>H630*G630</f>
        <v>378.02020000000005</v>
      </c>
      <c r="J630" s="11">
        <v>195880</v>
      </c>
      <c r="K630" s="11"/>
      <c r="L630" s="7"/>
      <c r="M630" s="7"/>
      <c r="N630" s="7"/>
      <c r="O630" s="7"/>
      <c r="P630" s="7"/>
      <c r="Q630" s="7"/>
    </row>
    <row r="631" spans="1:17" ht="12.75" x14ac:dyDescent="0.2">
      <c r="A631" s="11">
        <v>143282</v>
      </c>
      <c r="B631" s="10">
        <v>45801</v>
      </c>
      <c r="C631" s="36" t="s">
        <v>49</v>
      </c>
      <c r="D631" s="12"/>
      <c r="E631" s="11" t="s">
        <v>150</v>
      </c>
      <c r="F631" s="11"/>
      <c r="G631" s="11">
        <v>16</v>
      </c>
      <c r="H631" s="32">
        <v>3.99</v>
      </c>
      <c r="I631" s="32">
        <f>H631*G631</f>
        <v>63.84</v>
      </c>
      <c r="J631" s="11">
        <v>107818</v>
      </c>
      <c r="K631" s="11"/>
      <c r="L631" s="7"/>
      <c r="M631" s="7"/>
      <c r="N631" s="7"/>
      <c r="O631" s="7"/>
      <c r="P631" s="7"/>
      <c r="Q631" s="7"/>
    </row>
    <row r="632" spans="1:17" ht="12.75" x14ac:dyDescent="0.2">
      <c r="A632" s="11" t="s">
        <v>254</v>
      </c>
      <c r="B632" s="10">
        <v>45802</v>
      </c>
      <c r="C632" s="36" t="s">
        <v>35</v>
      </c>
      <c r="D632" s="12">
        <v>122</v>
      </c>
      <c r="E632" s="37" t="s">
        <v>291</v>
      </c>
      <c r="F632" s="11"/>
      <c r="G632" s="11">
        <v>560.01099999999997</v>
      </c>
      <c r="H632" s="32">
        <v>5.89</v>
      </c>
      <c r="I632" s="32">
        <f>H632*G632</f>
        <v>3298.4647899999995</v>
      </c>
      <c r="J632" s="11">
        <v>48950</v>
      </c>
      <c r="K632" s="11"/>
      <c r="L632" s="7"/>
      <c r="M632" s="7"/>
      <c r="N632" s="7"/>
      <c r="O632" s="7"/>
      <c r="P632" s="7"/>
      <c r="Q632" s="7"/>
    </row>
    <row r="633" spans="1:17" ht="12.75" x14ac:dyDescent="0.2">
      <c r="A633" s="11" t="s">
        <v>255</v>
      </c>
      <c r="B633" s="10">
        <v>45802</v>
      </c>
      <c r="C633" s="36" t="s">
        <v>35</v>
      </c>
      <c r="D633" s="12"/>
      <c r="E633" s="11" t="s">
        <v>150</v>
      </c>
      <c r="F633" s="11"/>
      <c r="G633" s="11">
        <v>46.121000000000002</v>
      </c>
      <c r="H633" s="32">
        <v>2.99</v>
      </c>
      <c r="I633" s="32">
        <f>H633*G633</f>
        <v>137.90179000000001</v>
      </c>
      <c r="J633" s="11">
        <v>48950</v>
      </c>
      <c r="K633" s="11"/>
      <c r="L633" s="7"/>
      <c r="M633" s="7"/>
      <c r="N633" s="7"/>
      <c r="O633" s="7"/>
      <c r="P633" s="7"/>
      <c r="Q633" s="7"/>
    </row>
    <row r="634" spans="1:17" ht="12.75" x14ac:dyDescent="0.2">
      <c r="A634" s="11">
        <v>374335</v>
      </c>
      <c r="B634" s="10">
        <v>45803</v>
      </c>
      <c r="C634" s="36" t="s">
        <v>98</v>
      </c>
      <c r="D634" s="12">
        <v>122</v>
      </c>
      <c r="E634" s="37" t="s">
        <v>291</v>
      </c>
      <c r="F634" s="11"/>
      <c r="G634" s="11">
        <v>145</v>
      </c>
      <c r="H634" s="32">
        <v>5.72</v>
      </c>
      <c r="I634" s="32">
        <f>H634*G634</f>
        <v>829.4</v>
      </c>
      <c r="J634" s="11">
        <v>336525</v>
      </c>
      <c r="K634" s="11"/>
      <c r="L634" s="7"/>
      <c r="M634" s="7"/>
      <c r="N634" s="7"/>
      <c r="O634" s="7"/>
      <c r="P634" s="7"/>
      <c r="Q634" s="7"/>
    </row>
    <row r="635" spans="1:17" ht="12.75" x14ac:dyDescent="0.2">
      <c r="A635" s="11">
        <v>521515</v>
      </c>
      <c r="B635" s="10">
        <v>45803</v>
      </c>
      <c r="C635" s="36" t="s">
        <v>37</v>
      </c>
      <c r="D635" s="12">
        <v>122</v>
      </c>
      <c r="E635" s="37" t="s">
        <v>291</v>
      </c>
      <c r="F635" s="11"/>
      <c r="G635" s="11">
        <v>133.63999999999999</v>
      </c>
      <c r="H635" s="32">
        <v>6.19</v>
      </c>
      <c r="I635" s="32">
        <f>H635*G635</f>
        <v>827.23159999999996</v>
      </c>
      <c r="J635" s="11">
        <v>766552</v>
      </c>
      <c r="K635" s="11"/>
      <c r="L635" s="7"/>
      <c r="M635" s="7"/>
      <c r="N635" s="7"/>
      <c r="O635" s="7"/>
      <c r="P635" s="7"/>
      <c r="Q635" s="7"/>
    </row>
    <row r="636" spans="1:17" x14ac:dyDescent="0.2">
      <c r="A636" s="11">
        <v>353827</v>
      </c>
      <c r="B636" s="10">
        <v>45803</v>
      </c>
      <c r="C636" s="12" t="s">
        <v>118</v>
      </c>
      <c r="D636" s="12">
        <v>17</v>
      </c>
      <c r="E636" s="37" t="s">
        <v>284</v>
      </c>
      <c r="F636" s="11"/>
      <c r="G636" s="11">
        <v>41.74</v>
      </c>
      <c r="H636" s="32">
        <v>5.99</v>
      </c>
      <c r="I636" s="32">
        <f>H636*G636</f>
        <v>250.02260000000001</v>
      </c>
      <c r="J636" s="11">
        <v>220345</v>
      </c>
      <c r="K636" s="11"/>
      <c r="L636" s="7"/>
      <c r="M636" s="7"/>
      <c r="N636" s="7"/>
      <c r="O636" s="7"/>
      <c r="P636" s="7"/>
      <c r="Q636" s="7"/>
    </row>
    <row r="637" spans="1:17" ht="12.75" x14ac:dyDescent="0.2">
      <c r="A637" s="11">
        <v>74975</v>
      </c>
      <c r="B637" s="10">
        <v>45803</v>
      </c>
      <c r="C637" s="36" t="s">
        <v>85</v>
      </c>
      <c r="D637" s="12">
        <v>122</v>
      </c>
      <c r="E637" s="37" t="s">
        <v>291</v>
      </c>
      <c r="F637" s="11"/>
      <c r="G637" s="11">
        <v>73.62</v>
      </c>
      <c r="H637" s="32">
        <v>6.29</v>
      </c>
      <c r="I637" s="32">
        <f>H637*G637</f>
        <v>463.06980000000004</v>
      </c>
      <c r="J637" s="11">
        <v>404591</v>
      </c>
      <c r="K637" s="11"/>
      <c r="L637" s="7"/>
      <c r="M637" s="7"/>
      <c r="N637" s="7"/>
      <c r="O637" s="7"/>
      <c r="P637" s="7"/>
      <c r="Q637" s="7"/>
    </row>
    <row r="638" spans="1:17" ht="12.75" x14ac:dyDescent="0.2">
      <c r="A638" s="11">
        <v>147742</v>
      </c>
      <c r="B638" s="10">
        <v>45803</v>
      </c>
      <c r="C638" s="36" t="s">
        <v>25</v>
      </c>
      <c r="D638" s="12">
        <v>122</v>
      </c>
      <c r="E638" s="37" t="s">
        <v>291</v>
      </c>
      <c r="F638" s="11"/>
      <c r="G638" s="11">
        <v>34.03</v>
      </c>
      <c r="H638" s="32">
        <v>4.41</v>
      </c>
      <c r="I638" s="32">
        <f>H638*G638</f>
        <v>150.07230000000001</v>
      </c>
      <c r="J638" s="11">
        <v>519067</v>
      </c>
      <c r="K638" s="11"/>
      <c r="L638" s="7"/>
      <c r="M638" s="7"/>
      <c r="N638" s="7"/>
      <c r="O638" s="7"/>
      <c r="P638" s="7"/>
      <c r="Q638" s="7"/>
    </row>
    <row r="639" spans="1:17" ht="12.75" x14ac:dyDescent="0.2">
      <c r="A639" s="11">
        <v>147751</v>
      </c>
      <c r="B639" s="10">
        <v>45803</v>
      </c>
      <c r="C639" s="36" t="s">
        <v>25</v>
      </c>
      <c r="D639" s="12">
        <v>122</v>
      </c>
      <c r="E639" s="37" t="s">
        <v>291</v>
      </c>
      <c r="F639" s="11"/>
      <c r="G639" s="11">
        <v>14</v>
      </c>
      <c r="H639" s="32">
        <v>5.79</v>
      </c>
      <c r="I639" s="32">
        <f>H639*G639</f>
        <v>81.06</v>
      </c>
      <c r="J639" s="11">
        <v>519067</v>
      </c>
      <c r="K639" s="11"/>
      <c r="L639" s="7"/>
      <c r="M639" s="7"/>
      <c r="N639" s="7"/>
      <c r="O639" s="7"/>
      <c r="P639" s="7"/>
      <c r="Q639" s="7"/>
    </row>
    <row r="640" spans="1:17" ht="12.75" x14ac:dyDescent="0.2">
      <c r="A640" s="11">
        <v>151773</v>
      </c>
      <c r="B640" s="10">
        <v>45803</v>
      </c>
      <c r="C640" s="36" t="s">
        <v>46</v>
      </c>
      <c r="D640" s="12">
        <v>122</v>
      </c>
      <c r="E640" s="37" t="s">
        <v>291</v>
      </c>
      <c r="F640" s="11"/>
      <c r="G640" s="11">
        <v>300</v>
      </c>
      <c r="H640" s="32">
        <v>6.39</v>
      </c>
      <c r="I640" s="32">
        <f>H640*G640</f>
        <v>1917</v>
      </c>
      <c r="J640" s="11">
        <v>86720</v>
      </c>
      <c r="K640" s="11"/>
      <c r="L640" s="7"/>
      <c r="M640" s="7"/>
      <c r="N640" s="7"/>
      <c r="O640" s="7"/>
      <c r="P640" s="7"/>
      <c r="Q640" s="7"/>
    </row>
    <row r="641" spans="1:17" ht="12.75" x14ac:dyDescent="0.2">
      <c r="A641" s="11">
        <v>153377</v>
      </c>
      <c r="B641" s="10">
        <v>45803</v>
      </c>
      <c r="C641" s="36" t="s">
        <v>25</v>
      </c>
      <c r="D641" s="12">
        <v>122</v>
      </c>
      <c r="E641" s="37" t="s">
        <v>291</v>
      </c>
      <c r="F641" s="11"/>
      <c r="G641" s="11">
        <v>45.17</v>
      </c>
      <c r="H641" s="32">
        <v>5.89</v>
      </c>
      <c r="I641" s="32">
        <f>H641*G641</f>
        <v>266.05129999999997</v>
      </c>
      <c r="J641" s="11">
        <v>516448</v>
      </c>
      <c r="K641" s="11"/>
      <c r="L641" s="7"/>
      <c r="M641" s="7"/>
      <c r="N641" s="7"/>
      <c r="O641" s="7"/>
      <c r="P641" s="7"/>
      <c r="Q641" s="7"/>
    </row>
    <row r="642" spans="1:17" ht="12.75" x14ac:dyDescent="0.2">
      <c r="A642" s="11">
        <v>16467</v>
      </c>
      <c r="B642" s="10">
        <v>45803</v>
      </c>
      <c r="C642" s="36" t="s">
        <v>29</v>
      </c>
      <c r="D642" s="12">
        <v>122</v>
      </c>
      <c r="E642" s="37" t="s">
        <v>291</v>
      </c>
      <c r="F642" s="11"/>
      <c r="G642" s="11">
        <v>100</v>
      </c>
      <c r="H642" s="32">
        <v>5.79</v>
      </c>
      <c r="I642" s="32">
        <f>H642*G642</f>
        <v>579</v>
      </c>
      <c r="J642" s="11">
        <v>273841</v>
      </c>
      <c r="K642" s="11"/>
      <c r="L642" s="7"/>
      <c r="M642" s="7"/>
      <c r="N642" s="7"/>
      <c r="O642" s="7"/>
      <c r="P642" s="7"/>
      <c r="Q642" s="7"/>
    </row>
    <row r="643" spans="1:17" ht="12.75" x14ac:dyDescent="0.2">
      <c r="A643" s="11">
        <v>522265</v>
      </c>
      <c r="B643" s="10">
        <v>45804</v>
      </c>
      <c r="C643" s="36" t="s">
        <v>103</v>
      </c>
      <c r="D643" s="12">
        <v>122</v>
      </c>
      <c r="E643" s="37" t="s">
        <v>291</v>
      </c>
      <c r="F643" s="11"/>
      <c r="G643" s="11">
        <v>110.35</v>
      </c>
      <c r="H643" s="32">
        <v>6.19</v>
      </c>
      <c r="I643" s="32">
        <f>H643*G643</f>
        <v>683.06650000000002</v>
      </c>
      <c r="J643" s="11">
        <v>361496</v>
      </c>
      <c r="K643" s="11"/>
      <c r="L643" s="7"/>
      <c r="M643" s="7"/>
      <c r="N643" s="7"/>
      <c r="O643" s="7"/>
      <c r="P643" s="7"/>
      <c r="Q643" s="7"/>
    </row>
    <row r="644" spans="1:17" ht="12.75" x14ac:dyDescent="0.2">
      <c r="A644" s="11">
        <v>522522</v>
      </c>
      <c r="B644" s="10">
        <v>45804</v>
      </c>
      <c r="C644" s="12" t="s">
        <v>62</v>
      </c>
      <c r="D644" s="12">
        <v>122</v>
      </c>
      <c r="E644" s="37" t="s">
        <v>291</v>
      </c>
      <c r="F644" s="11"/>
      <c r="G644" s="11">
        <v>199.32</v>
      </c>
      <c r="H644" s="32">
        <v>6.19</v>
      </c>
      <c r="I644" s="32">
        <f>H644*G644</f>
        <v>1233.7908</v>
      </c>
      <c r="J644" s="11">
        <v>698000</v>
      </c>
      <c r="K644" s="11"/>
      <c r="L644" s="7"/>
      <c r="M644" s="7"/>
      <c r="N644" s="7"/>
      <c r="O644" s="7"/>
      <c r="P644" s="7"/>
      <c r="Q644" s="7"/>
    </row>
    <row r="645" spans="1:17" ht="12.75" x14ac:dyDescent="0.2">
      <c r="A645" s="11">
        <v>353866</v>
      </c>
      <c r="B645" s="10">
        <v>45804</v>
      </c>
      <c r="C645" s="12" t="s">
        <v>118</v>
      </c>
      <c r="D645" s="12">
        <v>17</v>
      </c>
      <c r="E645" s="37" t="s">
        <v>284</v>
      </c>
      <c r="F645" s="11"/>
      <c r="G645" s="11">
        <v>38.729999999999997</v>
      </c>
      <c r="H645" s="32">
        <v>5.99</v>
      </c>
      <c r="I645" s="32">
        <f>H645*G645</f>
        <v>231.99269999999999</v>
      </c>
      <c r="J645" s="11">
        <v>257145</v>
      </c>
      <c r="K645" s="11"/>
      <c r="L645" s="7"/>
      <c r="M645" s="7"/>
      <c r="N645" s="7"/>
      <c r="O645" s="7"/>
      <c r="P645" s="7"/>
      <c r="Q645" s="7"/>
    </row>
    <row r="646" spans="1:17" x14ac:dyDescent="0.2">
      <c r="A646" s="11">
        <v>353904</v>
      </c>
      <c r="B646" s="10">
        <v>45804</v>
      </c>
      <c r="C646" s="36" t="s">
        <v>38</v>
      </c>
      <c r="D646" s="12"/>
      <c r="E646" s="11" t="s">
        <v>150</v>
      </c>
      <c r="F646" s="11"/>
      <c r="G646" s="11">
        <v>10.212</v>
      </c>
      <c r="H646" s="32">
        <v>3.33</v>
      </c>
      <c r="I646" s="32">
        <f>H646*G646</f>
        <v>34.005960000000002</v>
      </c>
      <c r="J646" s="11">
        <v>196565</v>
      </c>
      <c r="K646" s="11"/>
      <c r="L646" s="7"/>
      <c r="M646" s="7"/>
      <c r="N646" s="7"/>
      <c r="O646" s="7"/>
      <c r="P646" s="7"/>
      <c r="Q646" s="7"/>
    </row>
    <row r="647" spans="1:17" ht="12.75" x14ac:dyDescent="0.2">
      <c r="A647" s="11">
        <v>75371</v>
      </c>
      <c r="B647" s="10">
        <v>45804</v>
      </c>
      <c r="C647" s="36" t="s">
        <v>290</v>
      </c>
      <c r="D647" s="12">
        <v>17</v>
      </c>
      <c r="E647" s="37" t="s">
        <v>284</v>
      </c>
      <c r="F647" s="11"/>
      <c r="G647" s="11">
        <v>49.15</v>
      </c>
      <c r="H647" s="32">
        <v>6.37</v>
      </c>
      <c r="I647" s="32">
        <f>H647*G647</f>
        <v>313.08550000000002</v>
      </c>
      <c r="J647" s="11">
        <v>170161</v>
      </c>
      <c r="K647" s="11"/>
      <c r="L647" s="7"/>
      <c r="M647" s="7"/>
      <c r="N647" s="7"/>
      <c r="O647" s="7"/>
      <c r="P647" s="7"/>
      <c r="Q647" s="7"/>
    </row>
    <row r="648" spans="1:17" ht="12.75" x14ac:dyDescent="0.2">
      <c r="A648" s="11">
        <v>156892</v>
      </c>
      <c r="B648" s="10">
        <v>45804</v>
      </c>
      <c r="C648" s="12" t="s">
        <v>30</v>
      </c>
      <c r="D648" s="12">
        <v>122</v>
      </c>
      <c r="E648" s="37" t="s">
        <v>291</v>
      </c>
      <c r="F648" s="11"/>
      <c r="G648" s="11">
        <v>20.68</v>
      </c>
      <c r="H648" s="32">
        <v>6.19</v>
      </c>
      <c r="I648" s="32">
        <f>H648*G648</f>
        <v>128.00919999999999</v>
      </c>
      <c r="J648" s="11">
        <v>250461</v>
      </c>
      <c r="K648" s="11"/>
      <c r="L648" s="7"/>
      <c r="M648" s="7"/>
      <c r="N648" s="7"/>
      <c r="O648" s="7"/>
      <c r="P648" s="7"/>
      <c r="Q648" s="7"/>
    </row>
    <row r="649" spans="1:17" ht="12.75" x14ac:dyDescent="0.2">
      <c r="A649" s="11">
        <v>2029</v>
      </c>
      <c r="B649" s="10">
        <v>45804</v>
      </c>
      <c r="C649" s="36" t="s">
        <v>36</v>
      </c>
      <c r="D649" s="12">
        <v>122</v>
      </c>
      <c r="E649" s="37" t="s">
        <v>291</v>
      </c>
      <c r="F649" s="11"/>
      <c r="G649" s="11">
        <v>100</v>
      </c>
      <c r="H649" s="32">
        <v>6.99</v>
      </c>
      <c r="I649" s="32">
        <f>H649*G649</f>
        <v>699</v>
      </c>
      <c r="J649" s="11">
        <v>493250</v>
      </c>
      <c r="K649" s="11"/>
      <c r="L649" s="7"/>
      <c r="M649" s="7"/>
      <c r="N649" s="7"/>
      <c r="O649" s="7"/>
      <c r="P649" s="7"/>
      <c r="Q649" s="7"/>
    </row>
    <row r="650" spans="1:17" ht="12.75" x14ac:dyDescent="0.2">
      <c r="A650" s="11">
        <v>397366</v>
      </c>
      <c r="B650" s="10">
        <v>45804</v>
      </c>
      <c r="C650" s="36" t="s">
        <v>35</v>
      </c>
      <c r="D650" s="12">
        <v>122</v>
      </c>
      <c r="E650" s="37" t="s">
        <v>291</v>
      </c>
      <c r="F650" s="11"/>
      <c r="G650" s="11">
        <v>485.00200000000001</v>
      </c>
      <c r="H650" s="32">
        <v>5.59</v>
      </c>
      <c r="I650" s="32">
        <f>H650*G650</f>
        <v>2711.1611800000001</v>
      </c>
      <c r="J650" s="11">
        <v>49160</v>
      </c>
      <c r="K650" s="11"/>
      <c r="L650" s="7"/>
      <c r="M650" s="7"/>
      <c r="N650" s="7"/>
      <c r="O650" s="7"/>
      <c r="P650" s="7"/>
      <c r="Q650" s="7"/>
    </row>
    <row r="651" spans="1:17" ht="12.75" x14ac:dyDescent="0.2">
      <c r="A651" s="11">
        <v>971025</v>
      </c>
      <c r="B651" s="10">
        <v>45805</v>
      </c>
      <c r="C651" s="36" t="s">
        <v>98</v>
      </c>
      <c r="D651" s="12">
        <v>122</v>
      </c>
      <c r="E651" s="37" t="s">
        <v>291</v>
      </c>
      <c r="F651" s="11"/>
      <c r="G651" s="11">
        <v>117.20099999999999</v>
      </c>
      <c r="H651" s="32">
        <v>5.79</v>
      </c>
      <c r="I651" s="32">
        <f>H651*G651</f>
        <v>678.59379000000001</v>
      </c>
      <c r="J651" s="11">
        <v>337032</v>
      </c>
      <c r="K651" s="11"/>
      <c r="L651" s="7"/>
      <c r="M651" s="7"/>
      <c r="N651" s="7"/>
      <c r="O651" s="7"/>
      <c r="P651" s="7"/>
      <c r="Q651" s="7"/>
    </row>
    <row r="652" spans="1:17" ht="12.75" x14ac:dyDescent="0.2">
      <c r="A652" s="11">
        <v>523011</v>
      </c>
      <c r="B652" s="10">
        <v>45805</v>
      </c>
      <c r="C652" s="36" t="s">
        <v>95</v>
      </c>
      <c r="D652" s="12">
        <v>122</v>
      </c>
      <c r="E652" s="37" t="s">
        <v>291</v>
      </c>
      <c r="F652" s="11"/>
      <c r="G652" s="11">
        <v>74.44</v>
      </c>
      <c r="H652" s="32">
        <v>6.19</v>
      </c>
      <c r="I652" s="32">
        <f>H652*G652</f>
        <v>460.78360000000004</v>
      </c>
      <c r="J652" s="11">
        <v>352212</v>
      </c>
      <c r="K652" s="11"/>
      <c r="L652" s="7"/>
      <c r="M652" s="7"/>
      <c r="N652" s="7"/>
      <c r="O652" s="7"/>
      <c r="P652" s="7"/>
      <c r="Q652" s="7"/>
    </row>
    <row r="653" spans="1:17" ht="12.75" x14ac:dyDescent="0.2">
      <c r="A653" s="11">
        <v>354027</v>
      </c>
      <c r="B653" s="10">
        <v>45805</v>
      </c>
      <c r="C653" s="12" t="s">
        <v>282</v>
      </c>
      <c r="D653" s="12"/>
      <c r="E653" s="11" t="s">
        <v>150</v>
      </c>
      <c r="F653" s="11"/>
      <c r="G653" s="11">
        <v>28.004000000000001</v>
      </c>
      <c r="H653" s="32">
        <v>3.33</v>
      </c>
      <c r="I653" s="32">
        <f>H653*G653</f>
        <v>93.253320000000002</v>
      </c>
      <c r="J653" s="11">
        <v>22744</v>
      </c>
      <c r="K653" s="11"/>
      <c r="L653" s="7"/>
      <c r="M653" s="7"/>
      <c r="N653" s="7"/>
      <c r="O653" s="7"/>
      <c r="P653" s="7"/>
      <c r="Q653" s="7"/>
    </row>
    <row r="654" spans="1:17" ht="12.75" x14ac:dyDescent="0.2">
      <c r="A654" s="11">
        <v>163871</v>
      </c>
      <c r="B654" s="10">
        <v>45805</v>
      </c>
      <c r="C654" s="12" t="s">
        <v>30</v>
      </c>
      <c r="D654" s="12">
        <v>122</v>
      </c>
      <c r="E654" s="37" t="s">
        <v>291</v>
      </c>
      <c r="F654" s="11"/>
      <c r="G654" s="11">
        <v>33.93</v>
      </c>
      <c r="H654" s="32">
        <v>6.19</v>
      </c>
      <c r="I654" s="32">
        <f>H654*G654</f>
        <v>210.02670000000001</v>
      </c>
      <c r="J654" s="11">
        <v>250938</v>
      </c>
      <c r="K654" s="11"/>
      <c r="L654" s="7"/>
      <c r="M654" s="7"/>
      <c r="N654" s="7"/>
      <c r="O654" s="7"/>
      <c r="P654" s="7"/>
      <c r="Q654" s="7"/>
    </row>
    <row r="655" spans="1:17" ht="12.75" x14ac:dyDescent="0.2">
      <c r="A655" s="11">
        <v>165178</v>
      </c>
      <c r="B655" s="10">
        <v>45805</v>
      </c>
      <c r="C655" s="36" t="s">
        <v>27</v>
      </c>
      <c r="D655" s="12">
        <v>122</v>
      </c>
      <c r="E655" s="37" t="s">
        <v>291</v>
      </c>
      <c r="F655" s="11"/>
      <c r="G655" s="11">
        <v>84.89</v>
      </c>
      <c r="H655" s="32">
        <v>5.89</v>
      </c>
      <c r="I655" s="32">
        <f>H655*G655</f>
        <v>500.00209999999998</v>
      </c>
      <c r="J655" s="11">
        <v>110260</v>
      </c>
      <c r="K655" s="11"/>
      <c r="L655" s="7"/>
      <c r="M655" s="7"/>
      <c r="N655" s="7"/>
      <c r="O655" s="7"/>
      <c r="P655" s="7"/>
      <c r="Q655" s="7"/>
    </row>
    <row r="656" spans="1:17" ht="12.75" x14ac:dyDescent="0.2">
      <c r="A656" s="11">
        <v>165181</v>
      </c>
      <c r="B656" s="10">
        <v>45805</v>
      </c>
      <c r="C656" s="36" t="s">
        <v>27</v>
      </c>
      <c r="D656" s="12"/>
      <c r="E656" s="11" t="s">
        <v>150</v>
      </c>
      <c r="F656" s="11"/>
      <c r="G656" s="11">
        <v>27</v>
      </c>
      <c r="H656" s="32">
        <v>2.99</v>
      </c>
      <c r="I656" s="32">
        <f>H656*G656</f>
        <v>80.73</v>
      </c>
      <c r="J656" s="11">
        <v>110260</v>
      </c>
      <c r="K656" s="11"/>
      <c r="L656" s="7"/>
      <c r="M656" s="7"/>
      <c r="N656" s="7"/>
      <c r="O656" s="7"/>
      <c r="P656" s="7"/>
      <c r="Q656" s="7"/>
    </row>
    <row r="657" spans="1:17" ht="12.75" x14ac:dyDescent="0.2">
      <c r="A657" s="11">
        <v>166403</v>
      </c>
      <c r="B657" s="10">
        <v>45805</v>
      </c>
      <c r="C657" s="36" t="s">
        <v>34</v>
      </c>
      <c r="D657" s="12"/>
      <c r="E657" s="11" t="s">
        <v>150</v>
      </c>
      <c r="F657" s="11"/>
      <c r="G657" s="11">
        <v>31.71</v>
      </c>
      <c r="H657" s="32">
        <v>2.59</v>
      </c>
      <c r="I657" s="32">
        <f>H657*G657</f>
        <v>82.128900000000002</v>
      </c>
      <c r="J657" s="11">
        <v>34280</v>
      </c>
      <c r="K657" s="11"/>
      <c r="L657" s="7"/>
      <c r="M657" s="7"/>
      <c r="N657" s="7"/>
      <c r="O657" s="7"/>
      <c r="P657" s="7"/>
      <c r="Q657" s="7"/>
    </row>
    <row r="658" spans="1:17" ht="12.75" x14ac:dyDescent="0.2">
      <c r="A658" s="11" t="s">
        <v>256</v>
      </c>
      <c r="B658" s="10">
        <v>45805</v>
      </c>
      <c r="C658" s="36" t="s">
        <v>36</v>
      </c>
      <c r="D658" s="12">
        <v>122</v>
      </c>
      <c r="E658" s="37" t="s">
        <v>291</v>
      </c>
      <c r="F658" s="11"/>
      <c r="G658" s="11">
        <v>135</v>
      </c>
      <c r="H658" s="32">
        <v>5.72</v>
      </c>
      <c r="I658" s="32">
        <f>H658*G658</f>
        <v>772.19999999999993</v>
      </c>
      <c r="J658" s="11">
        <v>493844</v>
      </c>
      <c r="K658" s="11"/>
      <c r="L658" s="7"/>
      <c r="M658" s="7"/>
      <c r="N658" s="7"/>
      <c r="O658" s="7"/>
      <c r="P658" s="7"/>
      <c r="Q658" s="7"/>
    </row>
    <row r="659" spans="1:17" ht="12.75" x14ac:dyDescent="0.2">
      <c r="A659" s="11">
        <v>374771</v>
      </c>
      <c r="B659" s="10">
        <v>45805</v>
      </c>
      <c r="C659" s="36" t="s">
        <v>36</v>
      </c>
      <c r="D659" s="12"/>
      <c r="E659" s="11" t="s">
        <v>150</v>
      </c>
      <c r="F659" s="11"/>
      <c r="G659" s="11">
        <v>25.131</v>
      </c>
      <c r="H659" s="32">
        <v>2.99</v>
      </c>
      <c r="I659" s="32">
        <f>H659*G659</f>
        <v>75.141690000000011</v>
      </c>
      <c r="J659" s="11">
        <v>493844</v>
      </c>
      <c r="K659" s="11"/>
      <c r="L659" s="7"/>
      <c r="M659" s="7"/>
      <c r="N659" s="7"/>
      <c r="O659" s="7"/>
      <c r="P659" s="7"/>
      <c r="Q659" s="7"/>
    </row>
    <row r="660" spans="1:17" ht="12.75" x14ac:dyDescent="0.2">
      <c r="A660" s="11">
        <v>517003</v>
      </c>
      <c r="B660" s="10">
        <v>45806</v>
      </c>
      <c r="C660" s="36" t="s">
        <v>26</v>
      </c>
      <c r="D660" s="12">
        <v>122</v>
      </c>
      <c r="E660" s="37" t="s">
        <v>291</v>
      </c>
      <c r="F660" s="11"/>
      <c r="G660" s="11">
        <v>188.68</v>
      </c>
      <c r="H660" s="32">
        <v>6.09</v>
      </c>
      <c r="I660" s="32">
        <f>H660*G660</f>
        <v>1149.0612000000001</v>
      </c>
      <c r="J660" s="11">
        <v>453666</v>
      </c>
      <c r="K660" s="11"/>
      <c r="L660" s="7"/>
      <c r="M660" s="7"/>
      <c r="N660" s="7"/>
      <c r="O660" s="7"/>
      <c r="P660" s="7"/>
      <c r="Q660" s="7"/>
    </row>
    <row r="661" spans="1:17" ht="12.75" x14ac:dyDescent="0.2">
      <c r="A661" s="11">
        <v>517003</v>
      </c>
      <c r="B661" s="10">
        <v>45806</v>
      </c>
      <c r="C661" s="36" t="s">
        <v>26</v>
      </c>
      <c r="D661" s="12"/>
      <c r="E661" s="11" t="s">
        <v>150</v>
      </c>
      <c r="F661" s="11"/>
      <c r="G661" s="11">
        <v>24.927</v>
      </c>
      <c r="H661" s="32">
        <v>3.69</v>
      </c>
      <c r="I661" s="32">
        <f>H661*G661</f>
        <v>91.980629999999991</v>
      </c>
      <c r="J661" s="11">
        <v>453666</v>
      </c>
      <c r="K661" s="11"/>
      <c r="L661" s="7"/>
      <c r="M661" s="7"/>
      <c r="N661" s="7"/>
      <c r="O661" s="7"/>
      <c r="P661" s="7"/>
      <c r="Q661" s="7"/>
    </row>
    <row r="662" spans="1:17" ht="12.75" x14ac:dyDescent="0.2">
      <c r="A662" s="11">
        <v>76024</v>
      </c>
      <c r="B662" s="10">
        <v>45806</v>
      </c>
      <c r="C662" s="36" t="s">
        <v>99</v>
      </c>
      <c r="D662" s="12">
        <v>122</v>
      </c>
      <c r="E662" s="37" t="s">
        <v>291</v>
      </c>
      <c r="F662" s="11"/>
      <c r="G662" s="11">
        <v>105.88</v>
      </c>
      <c r="H662" s="32">
        <v>6.19</v>
      </c>
      <c r="I662" s="32">
        <f>H662*G662</f>
        <v>655.3972</v>
      </c>
      <c r="J662" s="11">
        <v>338340</v>
      </c>
      <c r="K662" s="11"/>
      <c r="L662" s="7"/>
      <c r="M662" s="7"/>
      <c r="N662" s="7"/>
      <c r="O662" s="7"/>
      <c r="P662" s="7"/>
      <c r="Q662" s="7"/>
    </row>
    <row r="663" spans="1:17" ht="12.75" x14ac:dyDescent="0.2">
      <c r="A663" s="11">
        <v>169027</v>
      </c>
      <c r="B663" s="10">
        <v>45806</v>
      </c>
      <c r="C663" s="36" t="s">
        <v>44</v>
      </c>
      <c r="D663" s="12">
        <v>122</v>
      </c>
      <c r="E663" s="37" t="s">
        <v>291</v>
      </c>
      <c r="F663" s="11"/>
      <c r="G663" s="11">
        <v>56.03</v>
      </c>
      <c r="H663" s="32">
        <v>5.89</v>
      </c>
      <c r="I663" s="32">
        <f>H663*G663</f>
        <v>330.01670000000001</v>
      </c>
      <c r="J663" s="11">
        <v>169027</v>
      </c>
      <c r="K663" s="11"/>
      <c r="L663" s="7"/>
      <c r="M663" s="7"/>
      <c r="N663" s="7"/>
      <c r="O663" s="7"/>
      <c r="P663" s="7"/>
      <c r="Q663" s="7"/>
    </row>
    <row r="664" spans="1:17" ht="12.75" x14ac:dyDescent="0.2">
      <c r="A664" s="11">
        <v>170015</v>
      </c>
      <c r="B664" s="10">
        <v>45806</v>
      </c>
      <c r="C664" s="12" t="s">
        <v>118</v>
      </c>
      <c r="D664" s="12">
        <v>17</v>
      </c>
      <c r="E664" s="37" t="s">
        <v>284</v>
      </c>
      <c r="F664" s="11"/>
      <c r="G664" s="11">
        <v>34.799999999999997</v>
      </c>
      <c r="H664" s="32">
        <v>5.99</v>
      </c>
      <c r="I664" s="32">
        <f>H664*G664</f>
        <v>208.452</v>
      </c>
      <c r="J664" s="11">
        <v>220775</v>
      </c>
      <c r="K664" s="11"/>
      <c r="L664" s="7"/>
      <c r="M664" s="7"/>
      <c r="N664" s="7"/>
      <c r="O664" s="7"/>
      <c r="P664" s="7"/>
      <c r="Q664" s="7"/>
    </row>
    <row r="665" spans="1:17" ht="12.75" x14ac:dyDescent="0.2">
      <c r="A665" s="11">
        <v>174671</v>
      </c>
      <c r="B665" s="10">
        <v>45806</v>
      </c>
      <c r="C665" s="36" t="s">
        <v>25</v>
      </c>
      <c r="D665" s="12">
        <v>122</v>
      </c>
      <c r="E665" s="37" t="s">
        <v>291</v>
      </c>
      <c r="F665" s="11"/>
      <c r="G665" s="11">
        <v>40.4</v>
      </c>
      <c r="H665" s="32">
        <v>6.19</v>
      </c>
      <c r="I665" s="32">
        <f>H665*G665</f>
        <v>250.07599999999999</v>
      </c>
      <c r="J665" s="11">
        <v>517019</v>
      </c>
      <c r="K665" s="11"/>
      <c r="L665" s="7"/>
      <c r="M665" s="7"/>
      <c r="N665" s="7"/>
      <c r="O665" s="7"/>
      <c r="P665" s="7"/>
      <c r="Q665" s="7"/>
    </row>
    <row r="666" spans="1:17" ht="12.75" x14ac:dyDescent="0.2">
      <c r="A666" s="11" t="s">
        <v>257</v>
      </c>
      <c r="B666" s="10">
        <v>45806</v>
      </c>
      <c r="C666" s="36" t="s">
        <v>82</v>
      </c>
      <c r="D666" s="12">
        <v>122</v>
      </c>
      <c r="E666" s="37" t="s">
        <v>291</v>
      </c>
      <c r="F666" s="11"/>
      <c r="G666" s="11">
        <v>101.831</v>
      </c>
      <c r="H666" s="32">
        <v>5.79</v>
      </c>
      <c r="I666" s="32">
        <f>H666*G666</f>
        <v>589.60149000000001</v>
      </c>
      <c r="J666" s="11">
        <v>93910</v>
      </c>
      <c r="K666" s="11"/>
      <c r="L666" s="7"/>
      <c r="M666" s="7"/>
      <c r="N666" s="7"/>
      <c r="O666" s="7"/>
      <c r="P666" s="7"/>
      <c r="Q666" s="7"/>
    </row>
    <row r="667" spans="1:17" ht="12.75" x14ac:dyDescent="0.2">
      <c r="A667" s="11">
        <v>18249</v>
      </c>
      <c r="B667" s="10">
        <v>45806</v>
      </c>
      <c r="C667" s="36" t="s">
        <v>82</v>
      </c>
      <c r="D667" s="12"/>
      <c r="E667" s="11" t="s">
        <v>150</v>
      </c>
      <c r="F667" s="11"/>
      <c r="G667" s="11">
        <v>16.231000000000002</v>
      </c>
      <c r="H667" s="32">
        <v>2.99</v>
      </c>
      <c r="I667" s="32">
        <f>H667*G667</f>
        <v>48.530690000000007</v>
      </c>
      <c r="J667" s="11">
        <v>93910</v>
      </c>
      <c r="K667" s="11"/>
      <c r="L667" s="7"/>
      <c r="M667" s="7"/>
      <c r="N667" s="7"/>
      <c r="O667" s="7"/>
      <c r="P667" s="7"/>
      <c r="Q667" s="7"/>
    </row>
    <row r="668" spans="1:17" ht="12.75" x14ac:dyDescent="0.2">
      <c r="A668" s="11">
        <v>971994</v>
      </c>
      <c r="B668" s="10">
        <v>45806</v>
      </c>
      <c r="C668" s="36" t="s">
        <v>98</v>
      </c>
      <c r="D668" s="12">
        <v>122</v>
      </c>
      <c r="E668" s="37" t="s">
        <v>291</v>
      </c>
      <c r="F668" s="11"/>
      <c r="G668" s="11">
        <v>112.721</v>
      </c>
      <c r="H668" s="32">
        <v>5.79</v>
      </c>
      <c r="I668" s="32">
        <f>H668*G668</f>
        <v>652.65458999999998</v>
      </c>
      <c r="J668" s="11">
        <v>337550</v>
      </c>
      <c r="K668" s="11"/>
      <c r="L668" s="7"/>
      <c r="M668" s="7"/>
      <c r="N668" s="7"/>
      <c r="O668" s="7"/>
      <c r="P668" s="7"/>
      <c r="Q668" s="7"/>
    </row>
    <row r="669" spans="1:17" ht="12.75" x14ac:dyDescent="0.2">
      <c r="A669" s="11" t="s">
        <v>258</v>
      </c>
      <c r="B669" s="10">
        <v>45806</v>
      </c>
      <c r="C669" s="12" t="s">
        <v>62</v>
      </c>
      <c r="D669" s="12">
        <v>122</v>
      </c>
      <c r="E669" s="37" t="s">
        <v>291</v>
      </c>
      <c r="F669" s="11"/>
      <c r="G669" s="11">
        <v>180</v>
      </c>
      <c r="H669" s="32">
        <v>5.79</v>
      </c>
      <c r="I669" s="32">
        <f>H669*G669</f>
        <v>1042.2</v>
      </c>
      <c r="J669" s="11">
        <v>698632</v>
      </c>
      <c r="K669" s="11"/>
      <c r="L669" s="7"/>
      <c r="M669" s="7"/>
      <c r="N669" s="7"/>
      <c r="O669" s="7"/>
      <c r="P669" s="7"/>
      <c r="Q669" s="7"/>
    </row>
    <row r="670" spans="1:17" ht="12.75" x14ac:dyDescent="0.2">
      <c r="A670" s="11">
        <v>179216</v>
      </c>
      <c r="B670" s="10">
        <v>45807</v>
      </c>
      <c r="C670" s="12" t="s">
        <v>30</v>
      </c>
      <c r="D670" s="12">
        <v>122</v>
      </c>
      <c r="E670" s="37" t="s">
        <v>291</v>
      </c>
      <c r="F670" s="11"/>
      <c r="G670" s="11">
        <v>39.15</v>
      </c>
      <c r="H670" s="32">
        <v>6.19</v>
      </c>
      <c r="I670" s="32">
        <f>H670*G670</f>
        <v>242.33850000000001</v>
      </c>
      <c r="J670" s="11">
        <v>251467</v>
      </c>
      <c r="K670" s="11"/>
      <c r="L670" s="7"/>
      <c r="M670" s="7"/>
      <c r="N670" s="7"/>
      <c r="O670" s="7"/>
      <c r="P670" s="7"/>
      <c r="Q670" s="7"/>
    </row>
    <row r="671" spans="1:17" ht="12.75" x14ac:dyDescent="0.2">
      <c r="A671" s="11">
        <v>423</v>
      </c>
      <c r="B671" s="10">
        <v>45807</v>
      </c>
      <c r="C671" s="36" t="s">
        <v>23</v>
      </c>
      <c r="D671" s="12">
        <v>122</v>
      </c>
      <c r="E671" s="37" t="s">
        <v>291</v>
      </c>
      <c r="F671" s="11"/>
      <c r="G671" s="11">
        <v>112.22</v>
      </c>
      <c r="H671" s="32">
        <v>5.75</v>
      </c>
      <c r="I671" s="32">
        <f>H671*G671</f>
        <v>645.26499999999999</v>
      </c>
      <c r="J671" s="11">
        <v>746659</v>
      </c>
      <c r="K671" s="11"/>
      <c r="L671" s="7"/>
      <c r="M671" s="7"/>
      <c r="N671" s="7"/>
      <c r="O671" s="7"/>
      <c r="P671" s="7"/>
      <c r="Q671" s="7"/>
    </row>
    <row r="672" spans="1:17" ht="12.75" x14ac:dyDescent="0.2">
      <c r="A672" s="11">
        <v>354480</v>
      </c>
      <c r="B672" s="10">
        <v>45807</v>
      </c>
      <c r="C672" s="12" t="s">
        <v>47</v>
      </c>
      <c r="D672" s="12"/>
      <c r="E672" s="11" t="s">
        <v>150</v>
      </c>
      <c r="F672" s="11"/>
      <c r="G672" s="11">
        <v>40.872</v>
      </c>
      <c r="H672" s="32">
        <v>3.33</v>
      </c>
      <c r="I672" s="32">
        <f>H672*G672</f>
        <v>136.10375999999999</v>
      </c>
      <c r="J672" s="11">
        <v>675539</v>
      </c>
      <c r="K672" s="11"/>
      <c r="L672" s="7"/>
      <c r="M672" s="7"/>
      <c r="N672" s="7"/>
      <c r="O672" s="7"/>
      <c r="P672" s="7"/>
      <c r="Q672" s="7"/>
    </row>
    <row r="673" spans="1:17" ht="12.75" x14ac:dyDescent="0.2">
      <c r="A673" s="11">
        <v>354428</v>
      </c>
      <c r="B673" s="10">
        <v>45807</v>
      </c>
      <c r="C673" s="36" t="s">
        <v>38</v>
      </c>
      <c r="D673" s="12">
        <v>122</v>
      </c>
      <c r="E673" s="37" t="s">
        <v>291</v>
      </c>
      <c r="F673" s="11"/>
      <c r="G673" s="11">
        <v>83.9</v>
      </c>
      <c r="H673" s="32">
        <v>5.89</v>
      </c>
      <c r="I673" s="32">
        <f>H673*G673</f>
        <v>494.17099999999999</v>
      </c>
      <c r="J673" s="11">
        <v>197104</v>
      </c>
      <c r="K673" s="11"/>
      <c r="L673" s="7"/>
      <c r="M673" s="7"/>
      <c r="N673" s="7"/>
      <c r="O673" s="7"/>
      <c r="P673" s="7"/>
      <c r="Q673" s="7"/>
    </row>
    <row r="674" spans="1:17" ht="12.75" x14ac:dyDescent="0.2">
      <c r="A674" s="11">
        <v>524753</v>
      </c>
      <c r="B674" s="10">
        <v>45807</v>
      </c>
      <c r="C674" s="36" t="s">
        <v>91</v>
      </c>
      <c r="D674" s="12">
        <v>122</v>
      </c>
      <c r="E674" s="37" t="s">
        <v>291</v>
      </c>
      <c r="F674" s="11"/>
      <c r="G674" s="11">
        <v>117.69</v>
      </c>
      <c r="H674" s="32">
        <v>6.19</v>
      </c>
      <c r="I674" s="32">
        <f>H674*G674</f>
        <v>728.50110000000006</v>
      </c>
      <c r="J674" s="11">
        <v>436615</v>
      </c>
      <c r="K674" s="11"/>
      <c r="L674" s="7"/>
      <c r="M674" s="7"/>
      <c r="N674" s="7"/>
      <c r="O674" s="7"/>
      <c r="P674" s="7"/>
      <c r="Q674" s="7"/>
    </row>
    <row r="675" spans="1:17" ht="12.75" x14ac:dyDescent="0.2">
      <c r="A675" s="11">
        <v>525019</v>
      </c>
      <c r="B675" s="10">
        <v>45807</v>
      </c>
      <c r="C675" s="12" t="s">
        <v>286</v>
      </c>
      <c r="D675" s="12">
        <v>122</v>
      </c>
      <c r="E675" s="37" t="s">
        <v>291</v>
      </c>
      <c r="F675" s="11"/>
      <c r="G675" s="11">
        <v>94.23</v>
      </c>
      <c r="H675" s="32">
        <v>6.19</v>
      </c>
      <c r="I675" s="32">
        <f>H675*G675</f>
        <v>583.28370000000007</v>
      </c>
      <c r="J675" s="11">
        <v>146587</v>
      </c>
      <c r="K675" s="11"/>
      <c r="L675" s="7"/>
      <c r="M675" s="7"/>
      <c r="N675" s="7"/>
      <c r="O675" s="7"/>
      <c r="P675" s="7"/>
      <c r="Q675" s="7"/>
    </row>
    <row r="676" spans="1:17" ht="12.75" x14ac:dyDescent="0.2">
      <c r="A676" s="11">
        <v>76137</v>
      </c>
      <c r="B676" s="10">
        <v>45807</v>
      </c>
      <c r="C676" s="36" t="s">
        <v>85</v>
      </c>
      <c r="D676" s="12">
        <v>122</v>
      </c>
      <c r="E676" s="37" t="s">
        <v>291</v>
      </c>
      <c r="F676" s="11"/>
      <c r="G676" s="11">
        <v>88.88</v>
      </c>
      <c r="H676" s="32">
        <v>6.19</v>
      </c>
      <c r="I676" s="32">
        <f>H676*G676</f>
        <v>550.16719999999998</v>
      </c>
      <c r="J676" s="11">
        <v>405251</v>
      </c>
      <c r="K676" s="11"/>
      <c r="L676" s="7"/>
      <c r="M676" s="7"/>
      <c r="N676" s="7"/>
      <c r="O676" s="7"/>
      <c r="P676" s="7"/>
      <c r="Q676" s="7"/>
    </row>
    <row r="677" spans="1:17" ht="12.75" x14ac:dyDescent="0.2">
      <c r="A677" s="11">
        <v>76217</v>
      </c>
      <c r="B677" s="10">
        <v>45807</v>
      </c>
      <c r="C677" s="36" t="s">
        <v>290</v>
      </c>
      <c r="D677" s="12">
        <v>17</v>
      </c>
      <c r="E677" s="37" t="s">
        <v>284</v>
      </c>
      <c r="F677" s="11"/>
      <c r="G677" s="11">
        <v>53.04</v>
      </c>
      <c r="H677" s="32">
        <v>6.37</v>
      </c>
      <c r="I677" s="32">
        <f>H677*G677</f>
        <v>337.8648</v>
      </c>
      <c r="J677" s="11">
        <v>170780</v>
      </c>
      <c r="K677" s="11"/>
      <c r="L677" s="7"/>
      <c r="M677" s="7"/>
      <c r="N677" s="7"/>
      <c r="O677" s="7"/>
      <c r="P677" s="7"/>
      <c r="Q677" s="7"/>
    </row>
    <row r="678" spans="1:17" ht="12.75" x14ac:dyDescent="0.2">
      <c r="A678" s="11">
        <v>183804</v>
      </c>
      <c r="B678" s="10">
        <v>45807</v>
      </c>
      <c r="C678" s="36" t="s">
        <v>25</v>
      </c>
      <c r="D678" s="12">
        <v>122</v>
      </c>
      <c r="E678" s="37" t="s">
        <v>291</v>
      </c>
      <c r="F678" s="11"/>
      <c r="G678" s="11">
        <v>43.8</v>
      </c>
      <c r="H678" s="32">
        <v>5.79</v>
      </c>
      <c r="I678" s="32">
        <f>H678*G678</f>
        <v>253.60199999999998</v>
      </c>
      <c r="J678" s="11">
        <v>517625</v>
      </c>
      <c r="K678" s="11"/>
      <c r="L678" s="7"/>
      <c r="M678" s="7"/>
      <c r="N678" s="7"/>
      <c r="O678" s="7"/>
      <c r="P678" s="7"/>
      <c r="Q678" s="7"/>
    </row>
    <row r="679" spans="1:17" ht="12.75" x14ac:dyDescent="0.2">
      <c r="A679" s="11">
        <v>1744</v>
      </c>
      <c r="B679" s="10">
        <v>45807</v>
      </c>
      <c r="C679" s="36" t="s">
        <v>23</v>
      </c>
      <c r="D679" s="12">
        <v>122</v>
      </c>
      <c r="E679" s="37" t="s">
        <v>291</v>
      </c>
      <c r="F679" s="11"/>
      <c r="G679" s="11">
        <v>112.22</v>
      </c>
      <c r="H679" s="32">
        <v>5.75</v>
      </c>
      <c r="I679" s="32">
        <f>H679*G679</f>
        <v>645.26499999999999</v>
      </c>
      <c r="J679" s="11">
        <v>746659</v>
      </c>
      <c r="K679" s="11"/>
      <c r="L679" s="7"/>
      <c r="M679" s="7"/>
      <c r="N679" s="7"/>
      <c r="O679" s="7"/>
      <c r="P679" s="7"/>
      <c r="Q679" s="7"/>
    </row>
    <row r="680" spans="1:17" ht="12.75" x14ac:dyDescent="0.2">
      <c r="A680" s="11">
        <v>760842</v>
      </c>
      <c r="B680" s="10">
        <v>45807</v>
      </c>
      <c r="C680" s="36" t="s">
        <v>288</v>
      </c>
      <c r="D680" s="12"/>
      <c r="E680" s="11" t="s">
        <v>150</v>
      </c>
      <c r="F680" s="11"/>
      <c r="G680" s="11">
        <v>34.6</v>
      </c>
      <c r="H680" s="32">
        <v>2.99</v>
      </c>
      <c r="I680" s="32">
        <f>H680*G680</f>
        <v>103.45400000000001</v>
      </c>
      <c r="J680" s="11">
        <v>1088886</v>
      </c>
      <c r="K680" s="11"/>
      <c r="L680" s="7"/>
      <c r="M680" s="7"/>
      <c r="N680" s="7"/>
      <c r="O680" s="7"/>
      <c r="P680" s="7"/>
      <c r="Q680" s="7"/>
    </row>
    <row r="681" spans="1:17" ht="12.75" x14ac:dyDescent="0.2">
      <c r="A681" s="11">
        <v>760842</v>
      </c>
      <c r="B681" s="10">
        <v>45807</v>
      </c>
      <c r="C681" s="36" t="s">
        <v>288</v>
      </c>
      <c r="D681" s="12">
        <v>122</v>
      </c>
      <c r="E681" s="37" t="s">
        <v>291</v>
      </c>
      <c r="F681" s="11"/>
      <c r="G681" s="11">
        <v>264.95100000000002</v>
      </c>
      <c r="H681" s="32">
        <v>5.67</v>
      </c>
      <c r="I681" s="32">
        <f>H681*G681</f>
        <v>1502.2721700000002</v>
      </c>
      <c r="J681" s="11">
        <v>1088886</v>
      </c>
      <c r="K681" s="11"/>
      <c r="L681" s="7"/>
      <c r="M681" s="7"/>
      <c r="N681" s="7"/>
      <c r="O681" s="7"/>
      <c r="P681" s="7"/>
      <c r="Q681" s="7"/>
    </row>
    <row r="682" spans="1:17" ht="12.75" x14ac:dyDescent="0.2">
      <c r="A682" s="11">
        <v>247322</v>
      </c>
      <c r="B682" s="10">
        <v>45807</v>
      </c>
      <c r="C682" s="12" t="s">
        <v>45</v>
      </c>
      <c r="D682" s="12">
        <v>122</v>
      </c>
      <c r="E682" s="37" t="s">
        <v>291</v>
      </c>
      <c r="F682" s="11"/>
      <c r="G682" s="11">
        <v>320</v>
      </c>
      <c r="H682" s="32">
        <v>5.67</v>
      </c>
      <c r="I682" s="32">
        <f>H682*G682</f>
        <v>1814.4</v>
      </c>
      <c r="J682" s="11">
        <v>920820</v>
      </c>
      <c r="K682" s="11"/>
      <c r="L682" s="7"/>
      <c r="M682" s="7"/>
      <c r="N682" s="7"/>
      <c r="O682" s="7"/>
      <c r="P682" s="7"/>
      <c r="Q682" s="7"/>
    </row>
    <row r="683" spans="1:17" ht="12.75" x14ac:dyDescent="0.2">
      <c r="A683" s="11">
        <v>468002</v>
      </c>
      <c r="B683" s="10">
        <v>45807</v>
      </c>
      <c r="C683" s="12" t="s">
        <v>30</v>
      </c>
      <c r="D683" s="12">
        <v>122</v>
      </c>
      <c r="E683" s="37" t="s">
        <v>291</v>
      </c>
      <c r="F683" s="11"/>
      <c r="G683" s="11">
        <v>38.021000000000001</v>
      </c>
      <c r="H683" s="32">
        <v>5.79</v>
      </c>
      <c r="I683" s="32">
        <f>H683*G683</f>
        <v>220.14159000000001</v>
      </c>
      <c r="J683" s="11">
        <v>251760</v>
      </c>
      <c r="K683" s="11"/>
      <c r="L683" s="7"/>
      <c r="M683" s="7"/>
      <c r="N683" s="7"/>
      <c r="O683" s="7"/>
      <c r="P683" s="7"/>
      <c r="Q683" s="7"/>
    </row>
    <row r="684" spans="1:17" x14ac:dyDescent="0.2">
      <c r="A684" s="11">
        <v>223610</v>
      </c>
      <c r="B684" s="10">
        <v>45809</v>
      </c>
      <c r="C684" s="36" t="s">
        <v>35</v>
      </c>
      <c r="D684" s="12">
        <v>122</v>
      </c>
      <c r="E684" s="37" t="s">
        <v>291</v>
      </c>
      <c r="F684" s="11"/>
      <c r="G684" s="11">
        <v>710</v>
      </c>
      <c r="H684" s="32">
        <v>5.69</v>
      </c>
      <c r="I684" s="32">
        <f>H684*G684</f>
        <v>4039.9</v>
      </c>
      <c r="J684" s="11">
        <v>82420</v>
      </c>
      <c r="K684" s="11"/>
      <c r="L684" s="7"/>
      <c r="M684" s="7"/>
      <c r="N684" s="7"/>
      <c r="O684" s="7"/>
      <c r="P684" s="7"/>
      <c r="Q684" s="7"/>
    </row>
    <row r="685" spans="1:17" ht="12.75" x14ac:dyDescent="0.2">
      <c r="A685" s="11">
        <v>1781</v>
      </c>
      <c r="B685" s="10">
        <v>45810</v>
      </c>
      <c r="C685" s="35" t="s">
        <v>29</v>
      </c>
      <c r="D685" s="12">
        <v>122</v>
      </c>
      <c r="E685" s="11" t="str">
        <f>IF(D685=122,"DIESEL COMUM",IF(D685=17,"GASOLINA COMUM"))</f>
        <v>DIESEL COMUM</v>
      </c>
      <c r="F685" s="11" t="s">
        <v>114</v>
      </c>
      <c r="G685" s="11">
        <v>116</v>
      </c>
      <c r="H685" s="32">
        <v>6.79</v>
      </c>
      <c r="I685" s="32">
        <f>H685*G685</f>
        <v>787.64</v>
      </c>
      <c r="J685" s="11">
        <v>747099</v>
      </c>
      <c r="K685" s="11"/>
      <c r="L685" s="7"/>
      <c r="M685" s="7"/>
      <c r="N685" s="7"/>
      <c r="O685" s="7"/>
      <c r="P685" s="7"/>
      <c r="Q685" s="7"/>
    </row>
    <row r="686" spans="1:17" ht="12.75" x14ac:dyDescent="0.2">
      <c r="A686" s="11">
        <v>11656</v>
      </c>
      <c r="B686" s="10">
        <v>45810</v>
      </c>
      <c r="C686" s="12" t="s">
        <v>49</v>
      </c>
      <c r="D686" s="12">
        <v>122</v>
      </c>
      <c r="E686" s="11" t="str">
        <f>IF(D686=122,"DIESEL COMUM",IF(D686=17,"GASOLINA COMUM"))</f>
        <v>DIESEL COMUM</v>
      </c>
      <c r="F686" s="11" t="s">
        <v>115</v>
      </c>
      <c r="G686" s="11">
        <v>200</v>
      </c>
      <c r="H686" s="32">
        <v>5.69</v>
      </c>
      <c r="I686" s="32">
        <f>H686*G686</f>
        <v>1138</v>
      </c>
      <c r="J686" s="11">
        <v>111201</v>
      </c>
      <c r="K686" s="11"/>
      <c r="L686" s="7"/>
      <c r="M686" s="7"/>
      <c r="N686" s="7"/>
      <c r="O686" s="7"/>
      <c r="P686" s="7"/>
      <c r="Q686" s="7"/>
    </row>
    <row r="687" spans="1:17" ht="12.75" x14ac:dyDescent="0.2">
      <c r="A687" s="11" t="s">
        <v>259</v>
      </c>
      <c r="B687" s="10">
        <v>45810</v>
      </c>
      <c r="C687" s="36" t="s">
        <v>36</v>
      </c>
      <c r="D687" s="12">
        <v>122</v>
      </c>
      <c r="E687" s="37" t="s">
        <v>291</v>
      </c>
      <c r="F687" s="11"/>
      <c r="G687" s="11">
        <v>107</v>
      </c>
      <c r="H687" s="32">
        <v>5.79</v>
      </c>
      <c r="I687" s="32">
        <f>H687*G687</f>
        <v>619.53</v>
      </c>
      <c r="J687" s="11">
        <v>494746</v>
      </c>
      <c r="K687" s="11"/>
      <c r="L687" s="7"/>
      <c r="M687" s="7"/>
      <c r="N687" s="7"/>
      <c r="O687" s="7"/>
      <c r="P687" s="7"/>
      <c r="Q687" s="7"/>
    </row>
    <row r="688" spans="1:17" ht="12.75" x14ac:dyDescent="0.2">
      <c r="A688" s="11">
        <v>20492</v>
      </c>
      <c r="B688" s="10">
        <v>45810</v>
      </c>
      <c r="C688" s="12" t="s">
        <v>62</v>
      </c>
      <c r="D688" s="12">
        <v>122</v>
      </c>
      <c r="E688" s="37" t="s">
        <v>291</v>
      </c>
      <c r="F688" s="11"/>
      <c r="G688" s="11">
        <v>156.52000000000001</v>
      </c>
      <c r="H688" s="32">
        <v>5.79</v>
      </c>
      <c r="I688" s="32">
        <f>H688*G688</f>
        <v>906.25080000000003</v>
      </c>
      <c r="J688" s="11">
        <v>699157</v>
      </c>
      <c r="K688" s="11"/>
      <c r="L688" s="7"/>
      <c r="M688" s="7"/>
      <c r="N688" s="7"/>
      <c r="O688" s="7"/>
      <c r="P688" s="7"/>
      <c r="Q688" s="7"/>
    </row>
    <row r="689" spans="1:17" ht="12.75" x14ac:dyDescent="0.2">
      <c r="A689" s="11">
        <v>6324</v>
      </c>
      <c r="B689" s="10">
        <v>45810</v>
      </c>
      <c r="C689" s="36" t="s">
        <v>46</v>
      </c>
      <c r="D689" s="12">
        <v>122</v>
      </c>
      <c r="E689" s="37" t="s">
        <v>291</v>
      </c>
      <c r="F689" s="11"/>
      <c r="G689" s="11">
        <v>310.41000000000003</v>
      </c>
      <c r="H689" s="32">
        <v>5.49</v>
      </c>
      <c r="I689" s="32">
        <f>H689*G689</f>
        <v>1704.1509000000001</v>
      </c>
      <c r="J689" s="11">
        <v>87742</v>
      </c>
      <c r="K689" s="11"/>
      <c r="L689" s="7"/>
      <c r="M689" s="7"/>
      <c r="N689" s="7"/>
      <c r="O689" s="7"/>
      <c r="P689" s="7"/>
      <c r="Q689" s="7"/>
    </row>
    <row r="690" spans="1:17" ht="12.75" x14ac:dyDescent="0.2">
      <c r="A690" s="11">
        <v>76978</v>
      </c>
      <c r="B690" s="10">
        <v>45810</v>
      </c>
      <c r="C690" s="36" t="s">
        <v>98</v>
      </c>
      <c r="D690" s="12">
        <v>122</v>
      </c>
      <c r="E690" s="37" t="s">
        <v>291</v>
      </c>
      <c r="F690" s="11"/>
      <c r="G690" s="11">
        <v>88.27</v>
      </c>
      <c r="H690" s="32">
        <v>6.49</v>
      </c>
      <c r="I690" s="32">
        <f>H690*G690</f>
        <v>572.8723</v>
      </c>
      <c r="J690" s="11">
        <v>337957</v>
      </c>
      <c r="K690" s="11"/>
      <c r="L690" s="7"/>
      <c r="M690" s="7"/>
      <c r="N690" s="7"/>
      <c r="O690" s="7"/>
      <c r="P690" s="7"/>
      <c r="Q690" s="7"/>
    </row>
    <row r="691" spans="1:17" ht="12.75" x14ac:dyDescent="0.2">
      <c r="A691" s="11">
        <v>526903</v>
      </c>
      <c r="B691" s="10">
        <v>45810</v>
      </c>
      <c r="C691" s="36" t="s">
        <v>95</v>
      </c>
      <c r="D691" s="12">
        <v>122</v>
      </c>
      <c r="E691" s="37" t="s">
        <v>291</v>
      </c>
      <c r="F691" s="11"/>
      <c r="G691" s="11">
        <v>76.52</v>
      </c>
      <c r="H691" s="32">
        <v>6.19</v>
      </c>
      <c r="I691" s="32">
        <f>H691*G691</f>
        <v>473.65879999999999</v>
      </c>
      <c r="J691" s="11">
        <v>352798</v>
      </c>
      <c r="K691" s="11"/>
      <c r="L691" s="7"/>
      <c r="M691" s="7"/>
      <c r="N691" s="7"/>
      <c r="O691" s="7"/>
      <c r="P691" s="7"/>
      <c r="Q691" s="7"/>
    </row>
    <row r="692" spans="1:17" x14ac:dyDescent="0.2">
      <c r="A692" s="11">
        <v>518677</v>
      </c>
      <c r="B692" s="10">
        <v>45810</v>
      </c>
      <c r="C692" s="12" t="s">
        <v>282</v>
      </c>
      <c r="D692" s="12"/>
      <c r="E692" s="11" t="s">
        <v>150</v>
      </c>
      <c r="F692" s="11"/>
      <c r="G692" s="11">
        <v>28.984999999999999</v>
      </c>
      <c r="H692" s="32">
        <v>3.69</v>
      </c>
      <c r="I692" s="32">
        <f>H692*G692</f>
        <v>106.95465</v>
      </c>
      <c r="J692" s="11">
        <v>24524</v>
      </c>
      <c r="K692" s="11"/>
      <c r="L692" s="7"/>
      <c r="M692" s="7"/>
      <c r="N692" s="7"/>
      <c r="O692" s="7"/>
      <c r="P692" s="7"/>
      <c r="Q692" s="7"/>
    </row>
    <row r="693" spans="1:17" ht="12.75" x14ac:dyDescent="0.2">
      <c r="A693" s="11">
        <v>518220</v>
      </c>
      <c r="B693" s="10">
        <v>45810</v>
      </c>
      <c r="C693" s="36" t="s">
        <v>37</v>
      </c>
      <c r="D693" s="12">
        <v>122</v>
      </c>
      <c r="E693" s="37" t="s">
        <v>291</v>
      </c>
      <c r="F693" s="11"/>
      <c r="G693" s="11">
        <v>185.62100000000001</v>
      </c>
      <c r="H693" s="32">
        <v>6.09</v>
      </c>
      <c r="I693" s="32">
        <f>H693*G693</f>
        <v>1130.4318900000001</v>
      </c>
      <c r="J693" s="11">
        <v>767863</v>
      </c>
      <c r="K693" s="11"/>
      <c r="L693" s="7"/>
      <c r="M693" s="7"/>
      <c r="N693" s="7"/>
      <c r="O693" s="7"/>
      <c r="P693" s="7"/>
      <c r="Q693" s="7"/>
    </row>
    <row r="694" spans="1:17" ht="12.75" x14ac:dyDescent="0.2">
      <c r="A694" s="11">
        <v>42978</v>
      </c>
      <c r="B694" s="10">
        <v>45810</v>
      </c>
      <c r="C694" s="36" t="s">
        <v>52</v>
      </c>
      <c r="D694" s="12"/>
      <c r="E694" s="11" t="s">
        <v>150</v>
      </c>
      <c r="F694" s="11"/>
      <c r="G694" s="11">
        <v>21.111999999999998</v>
      </c>
      <c r="H694" s="32">
        <v>3.89</v>
      </c>
      <c r="I694" s="32">
        <f>H694*G694</f>
        <v>82.125680000000003</v>
      </c>
      <c r="J694" s="11"/>
      <c r="K694" s="11"/>
      <c r="L694" s="7"/>
      <c r="M694" s="7"/>
      <c r="N694" s="7"/>
      <c r="O694" s="7"/>
      <c r="P694" s="7"/>
      <c r="Q694" s="7"/>
    </row>
    <row r="695" spans="1:17" ht="12.75" x14ac:dyDescent="0.2">
      <c r="A695" s="11">
        <v>11929</v>
      </c>
      <c r="B695" s="10">
        <v>45811</v>
      </c>
      <c r="C695" s="12" t="s">
        <v>27</v>
      </c>
      <c r="D695" s="12">
        <v>122</v>
      </c>
      <c r="E695" s="11" t="str">
        <f>IF(D695=122,"DIESEL COMUM",IF(D695=17,"GASOLINA COMUM"))</f>
        <v>DIESEL COMUM</v>
      </c>
      <c r="F695" s="11" t="s">
        <v>116</v>
      </c>
      <c r="G695" s="11">
        <v>68.28</v>
      </c>
      <c r="H695" s="32">
        <v>5.86</v>
      </c>
      <c r="I695" s="32">
        <f>H695*G695</f>
        <v>400.12080000000003</v>
      </c>
      <c r="J695" s="11">
        <v>111165</v>
      </c>
      <c r="K695" s="11"/>
      <c r="L695" s="7"/>
      <c r="M695" s="7"/>
      <c r="N695" s="7"/>
      <c r="O695" s="7"/>
      <c r="P695" s="7"/>
      <c r="Q695" s="7"/>
    </row>
    <row r="696" spans="1:17" ht="12.75" x14ac:dyDescent="0.2">
      <c r="A696" s="11">
        <v>11992</v>
      </c>
      <c r="B696" s="10">
        <v>45811</v>
      </c>
      <c r="C696" s="12" t="s">
        <v>30</v>
      </c>
      <c r="D696" s="12">
        <v>122</v>
      </c>
      <c r="E696" s="11" t="str">
        <f>IF(D696=122,"DIESEL COMUM",IF(D696=17,"GASOLINA COMUM"))</f>
        <v>DIESEL COMUM</v>
      </c>
      <c r="F696" s="11" t="s">
        <v>117</v>
      </c>
      <c r="G696" s="11">
        <v>35.5</v>
      </c>
      <c r="H696" s="32">
        <v>5.69</v>
      </c>
      <c r="I696" s="32">
        <f>H696*G696</f>
        <v>201.995</v>
      </c>
      <c r="J696" s="11">
        <v>251994</v>
      </c>
      <c r="K696" s="11"/>
      <c r="L696" s="7"/>
      <c r="M696" s="7"/>
      <c r="N696" s="7"/>
      <c r="O696" s="7"/>
      <c r="P696" s="7"/>
      <c r="Q696" s="7"/>
    </row>
    <row r="697" spans="1:17" ht="12.75" x14ac:dyDescent="0.2">
      <c r="A697" s="11">
        <v>18791</v>
      </c>
      <c r="B697" s="10">
        <v>45811</v>
      </c>
      <c r="C697" s="12" t="s">
        <v>118</v>
      </c>
      <c r="D697" s="12">
        <v>17</v>
      </c>
      <c r="E697" s="11" t="str">
        <f>IF(D697=122,"DIESEL COMUM",IF(D697=17,"GASOLINA COMUM"))</f>
        <v>GASOLINA COMUM</v>
      </c>
      <c r="F697" s="11" t="s">
        <v>119</v>
      </c>
      <c r="G697" s="11">
        <v>21.41</v>
      </c>
      <c r="H697" s="32">
        <v>6.39</v>
      </c>
      <c r="I697" s="32">
        <f>H697*G697</f>
        <v>136.8099</v>
      </c>
      <c r="J697" s="11">
        <v>221859</v>
      </c>
      <c r="K697" s="11"/>
      <c r="L697" s="7"/>
      <c r="M697" s="7"/>
      <c r="N697" s="7"/>
      <c r="O697" s="7"/>
      <c r="P697" s="7"/>
      <c r="Q697" s="7"/>
    </row>
    <row r="698" spans="1:17" ht="12.75" x14ac:dyDescent="0.2">
      <c r="A698" s="11">
        <v>101402</v>
      </c>
      <c r="B698" s="10">
        <v>45811</v>
      </c>
      <c r="C698" s="36" t="s">
        <v>46</v>
      </c>
      <c r="D698" s="12">
        <v>122</v>
      </c>
      <c r="E698" s="37" t="s">
        <v>291</v>
      </c>
      <c r="F698" s="11"/>
      <c r="G698" s="11">
        <v>615.077</v>
      </c>
      <c r="H698" s="32">
        <v>5.59</v>
      </c>
      <c r="I698" s="32">
        <f>H698*G698</f>
        <v>3438.2804299999998</v>
      </c>
      <c r="J698" s="11">
        <v>88249</v>
      </c>
      <c r="K698" s="11"/>
      <c r="L698" s="7"/>
      <c r="M698" s="7"/>
      <c r="N698" s="7"/>
      <c r="O698" s="7"/>
      <c r="P698" s="7"/>
      <c r="Q698" s="7"/>
    </row>
    <row r="699" spans="1:17" ht="12.75" x14ac:dyDescent="0.2">
      <c r="A699" s="11" t="s">
        <v>260</v>
      </c>
      <c r="B699" s="10">
        <v>45811</v>
      </c>
      <c r="C699" s="36" t="s">
        <v>46</v>
      </c>
      <c r="D699" s="12"/>
      <c r="E699" s="11" t="s">
        <v>150</v>
      </c>
      <c r="F699" s="11"/>
      <c r="G699" s="11">
        <v>72.528999999999996</v>
      </c>
      <c r="H699" s="32">
        <v>2.99</v>
      </c>
      <c r="I699" s="32">
        <f>H699*G699</f>
        <v>216.86171000000002</v>
      </c>
      <c r="J699" s="11">
        <v>88249</v>
      </c>
      <c r="K699" s="11"/>
      <c r="L699" s="7"/>
      <c r="M699" s="7"/>
      <c r="N699" s="7"/>
      <c r="O699" s="7"/>
      <c r="P699" s="7"/>
      <c r="Q699" s="7"/>
    </row>
    <row r="700" spans="1:17" ht="12.75" x14ac:dyDescent="0.2">
      <c r="A700" s="11">
        <v>518731</v>
      </c>
      <c r="B700" s="10">
        <v>45811</v>
      </c>
      <c r="C700" s="36" t="s">
        <v>126</v>
      </c>
      <c r="D700" s="12">
        <v>17</v>
      </c>
      <c r="E700" s="37" t="s">
        <v>284</v>
      </c>
      <c r="F700" s="11"/>
      <c r="G700" s="11">
        <v>41.2</v>
      </c>
      <c r="H700" s="32">
        <v>6.19</v>
      </c>
      <c r="I700" s="32">
        <f>H700*G700</f>
        <v>255.02800000000002</v>
      </c>
      <c r="J700" s="11">
        <v>258080</v>
      </c>
      <c r="K700" s="11"/>
      <c r="L700" s="7"/>
      <c r="M700" s="7"/>
      <c r="N700" s="7"/>
      <c r="O700" s="7"/>
      <c r="P700" s="7"/>
      <c r="Q700" s="7"/>
    </row>
    <row r="701" spans="1:17" x14ac:dyDescent="0.2">
      <c r="A701" s="11" t="s">
        <v>261</v>
      </c>
      <c r="B701" s="10">
        <v>45811</v>
      </c>
      <c r="C701" s="12" t="s">
        <v>30</v>
      </c>
      <c r="D701" s="12">
        <v>122</v>
      </c>
      <c r="E701" s="37" t="s">
        <v>291</v>
      </c>
      <c r="F701" s="11"/>
      <c r="G701" s="11">
        <v>34.549999999999997</v>
      </c>
      <c r="H701" s="32">
        <v>5.79</v>
      </c>
      <c r="I701" s="32">
        <f>H701*G701</f>
        <v>200.04449999999997</v>
      </c>
      <c r="J701" s="11">
        <v>252251</v>
      </c>
      <c r="K701" s="11"/>
      <c r="L701" s="7"/>
      <c r="M701" s="7"/>
      <c r="N701" s="7"/>
      <c r="O701" s="7"/>
      <c r="P701" s="7"/>
      <c r="Q701" s="7"/>
    </row>
    <row r="702" spans="1:17" ht="12.75" x14ac:dyDescent="0.2">
      <c r="A702" s="11">
        <v>19162</v>
      </c>
      <c r="B702" s="10">
        <v>45812</v>
      </c>
      <c r="C702" s="12" t="s">
        <v>25</v>
      </c>
      <c r="D702" s="12">
        <v>122</v>
      </c>
      <c r="E702" s="11" t="str">
        <f>IF(D702=122,"DIESEL COMUM",IF(D702=17,"GASOLINA COMUM"))</f>
        <v>DIESEL COMUM</v>
      </c>
      <c r="F702" s="11" t="s">
        <v>117</v>
      </c>
      <c r="G702" s="11">
        <v>26.28</v>
      </c>
      <c r="H702" s="32">
        <v>6.09</v>
      </c>
      <c r="I702" s="32">
        <f>H702*G702</f>
        <v>160.04519999999999</v>
      </c>
      <c r="J702" s="11">
        <v>518053</v>
      </c>
      <c r="K702" s="11"/>
      <c r="L702" s="7"/>
      <c r="M702" s="7"/>
      <c r="N702" s="7"/>
      <c r="O702" s="7"/>
      <c r="P702" s="7"/>
      <c r="Q702" s="7"/>
    </row>
    <row r="703" spans="1:17" ht="12.75" x14ac:dyDescent="0.2">
      <c r="A703" s="11">
        <v>21161</v>
      </c>
      <c r="B703" s="10">
        <v>45812</v>
      </c>
      <c r="C703" s="12" t="s">
        <v>46</v>
      </c>
      <c r="D703" s="12">
        <v>122</v>
      </c>
      <c r="E703" s="11" t="str">
        <f>IF(D703=122,"DIESEL COMUM",IF(D703=17,"GASOLINA COMUM"))</f>
        <v>DIESEL COMUM</v>
      </c>
      <c r="F703" s="11" t="s">
        <v>120</v>
      </c>
      <c r="G703" s="11">
        <v>300</v>
      </c>
      <c r="H703" s="32">
        <v>5.59</v>
      </c>
      <c r="I703" s="32">
        <f>H703*G703</f>
        <v>1677</v>
      </c>
      <c r="J703" s="11">
        <v>89290</v>
      </c>
      <c r="K703" s="11"/>
      <c r="L703" s="7"/>
      <c r="M703" s="7"/>
      <c r="N703" s="7"/>
      <c r="O703" s="7"/>
      <c r="P703" s="7"/>
      <c r="Q703" s="7"/>
    </row>
    <row r="704" spans="1:17" ht="12.75" x14ac:dyDescent="0.2">
      <c r="A704" s="11">
        <v>21292</v>
      </c>
      <c r="B704" s="10">
        <v>45812</v>
      </c>
      <c r="C704" s="12" t="s">
        <v>118</v>
      </c>
      <c r="D704" s="12">
        <v>17</v>
      </c>
      <c r="E704" s="11" t="str">
        <f>IF(D704=122,"DIESEL COMUM",IF(D704=17,"GASOLINA COMUM"))</f>
        <v>GASOLINA COMUM</v>
      </c>
      <c r="F704" s="11" t="s">
        <v>121</v>
      </c>
      <c r="G704" s="11">
        <v>24.81</v>
      </c>
      <c r="H704" s="32">
        <v>6.09</v>
      </c>
      <c r="I704" s="32">
        <f>H704*G704</f>
        <v>151.09289999999999</v>
      </c>
      <c r="J704" s="11">
        <v>222177</v>
      </c>
      <c r="K704" s="11"/>
      <c r="L704" s="7"/>
      <c r="M704" s="7"/>
      <c r="N704" s="7"/>
      <c r="O704" s="7"/>
      <c r="P704" s="7"/>
      <c r="Q704" s="7"/>
    </row>
    <row r="705" spans="1:17" ht="12.75" x14ac:dyDescent="0.2">
      <c r="A705" s="11">
        <v>25937</v>
      </c>
      <c r="B705" s="10">
        <v>45812</v>
      </c>
      <c r="C705" s="12" t="s">
        <v>30</v>
      </c>
      <c r="D705" s="12">
        <v>122</v>
      </c>
      <c r="E705" s="11" t="str">
        <f>IF(D705=122,"DIESEL COMUM",IF(D705=17,"GASOLINA COMUM"))</f>
        <v>DIESEL COMUM</v>
      </c>
      <c r="F705" s="11" t="s">
        <v>122</v>
      </c>
      <c r="G705" s="11">
        <v>43.37</v>
      </c>
      <c r="H705" s="32">
        <v>7.09</v>
      </c>
      <c r="I705" s="32">
        <f>H705*G705</f>
        <v>307.49329999999998</v>
      </c>
      <c r="J705" s="11">
        <v>252586</v>
      </c>
      <c r="K705" s="11"/>
      <c r="L705" s="7"/>
      <c r="M705" s="7"/>
      <c r="N705" s="7"/>
      <c r="O705" s="7"/>
      <c r="P705" s="7"/>
      <c r="Q705" s="7"/>
    </row>
    <row r="706" spans="1:17" ht="12.75" x14ac:dyDescent="0.2">
      <c r="A706" s="11">
        <v>518917</v>
      </c>
      <c r="B706" s="10">
        <v>45812</v>
      </c>
      <c r="C706" s="36" t="s">
        <v>37</v>
      </c>
      <c r="D706" s="12">
        <v>122</v>
      </c>
      <c r="E706" s="37" t="s">
        <v>291</v>
      </c>
      <c r="F706" s="11"/>
      <c r="G706" s="11">
        <v>100.401</v>
      </c>
      <c r="H706" s="32">
        <v>6.09</v>
      </c>
      <c r="I706" s="32">
        <f>H706*G706</f>
        <v>611.44209000000001</v>
      </c>
      <c r="J706" s="11">
        <v>768336</v>
      </c>
      <c r="K706" s="11"/>
      <c r="L706" s="7"/>
      <c r="M706" s="7"/>
      <c r="N706" s="7"/>
      <c r="O706" s="7"/>
      <c r="P706" s="7"/>
      <c r="Q706" s="7"/>
    </row>
    <row r="707" spans="1:17" ht="12.75" x14ac:dyDescent="0.2">
      <c r="A707" s="11" t="s">
        <v>262</v>
      </c>
      <c r="B707" s="10">
        <v>45812</v>
      </c>
      <c r="C707" s="36" t="s">
        <v>29</v>
      </c>
      <c r="D707" s="12"/>
      <c r="E707" s="11" t="s">
        <v>150</v>
      </c>
      <c r="F707" s="11"/>
      <c r="G707" s="11">
        <v>26.6</v>
      </c>
      <c r="H707" s="32">
        <v>2.99</v>
      </c>
      <c r="I707" s="32">
        <f>H707*G707</f>
        <v>79.534000000000006</v>
      </c>
      <c r="J707" s="11">
        <v>275191</v>
      </c>
      <c r="K707" s="11"/>
      <c r="L707" s="7"/>
      <c r="M707" s="7"/>
      <c r="N707" s="7"/>
      <c r="O707" s="7"/>
      <c r="P707" s="7"/>
      <c r="Q707" s="7"/>
    </row>
    <row r="708" spans="1:17" ht="12.75" x14ac:dyDescent="0.2">
      <c r="A708" s="11">
        <v>21293</v>
      </c>
      <c r="B708" s="10">
        <v>45812</v>
      </c>
      <c r="C708" s="36" t="s">
        <v>25</v>
      </c>
      <c r="D708" s="12">
        <v>122</v>
      </c>
      <c r="E708" s="37" t="s">
        <v>291</v>
      </c>
      <c r="F708" s="11"/>
      <c r="G708" s="11">
        <v>41.920999999999999</v>
      </c>
      <c r="H708" s="32">
        <v>5.79</v>
      </c>
      <c r="I708" s="32">
        <f>H708*G708</f>
        <v>242.72259</v>
      </c>
      <c r="J708" s="11">
        <v>518387</v>
      </c>
      <c r="K708" s="11"/>
      <c r="L708" s="7"/>
      <c r="M708" s="7"/>
      <c r="N708" s="7"/>
      <c r="O708" s="7"/>
      <c r="P708" s="7"/>
      <c r="Q708" s="7"/>
    </row>
    <row r="709" spans="1:17" ht="12.75" x14ac:dyDescent="0.2">
      <c r="A709" s="11">
        <v>24434</v>
      </c>
      <c r="B709" s="10">
        <v>45812</v>
      </c>
      <c r="C709" s="36" t="s">
        <v>53</v>
      </c>
      <c r="D709" s="12">
        <v>122</v>
      </c>
      <c r="E709" s="37" t="s">
        <v>291</v>
      </c>
      <c r="F709" s="11"/>
      <c r="G709" s="11">
        <v>217.011</v>
      </c>
      <c r="H709" s="32">
        <v>5.79</v>
      </c>
      <c r="I709" s="32">
        <f>H709*G709</f>
        <v>1256.49369</v>
      </c>
      <c r="J709" s="11">
        <v>157111</v>
      </c>
      <c r="K709" s="11"/>
      <c r="L709" s="7"/>
      <c r="M709" s="7"/>
      <c r="N709" s="7"/>
      <c r="O709" s="7"/>
      <c r="P709" s="7"/>
      <c r="Q709" s="7"/>
    </row>
    <row r="710" spans="1:17" ht="12.75" x14ac:dyDescent="0.2">
      <c r="A710" s="11">
        <v>27908</v>
      </c>
      <c r="B710" s="10">
        <v>45813</v>
      </c>
      <c r="C710" s="12" t="s">
        <v>25</v>
      </c>
      <c r="D710" s="12">
        <v>122</v>
      </c>
      <c r="E710" s="11" t="str">
        <f>IF(D710=122,"DIESEL COMUM",IF(D710=17,"GASOLINA COMUM"))</f>
        <v>DIESEL COMUM</v>
      </c>
      <c r="F710" s="11" t="s">
        <v>123</v>
      </c>
      <c r="G710" s="11">
        <v>39.44</v>
      </c>
      <c r="H710" s="32">
        <v>5.94</v>
      </c>
      <c r="I710" s="32">
        <f>H710*G710</f>
        <v>234.27360000000002</v>
      </c>
      <c r="J710" s="11">
        <v>518678</v>
      </c>
      <c r="K710" s="11"/>
      <c r="L710" s="7"/>
      <c r="M710" s="7"/>
      <c r="N710" s="7"/>
      <c r="O710" s="7"/>
      <c r="P710" s="7"/>
      <c r="Q710" s="7"/>
    </row>
    <row r="711" spans="1:17" ht="12.75" x14ac:dyDescent="0.2">
      <c r="A711" s="11">
        <v>32465</v>
      </c>
      <c r="B711" s="10">
        <v>45813</v>
      </c>
      <c r="C711" s="12" t="s">
        <v>25</v>
      </c>
      <c r="D711" s="12">
        <v>122</v>
      </c>
      <c r="E711" s="11" t="str">
        <f>IF(D711=122,"DIESEL COMUM",IF(D711=17,"GASOLINA COMUM"))</f>
        <v>DIESEL COMUM</v>
      </c>
      <c r="F711" s="11" t="s">
        <v>124</v>
      </c>
      <c r="G711" s="11">
        <v>52.65</v>
      </c>
      <c r="H711" s="32">
        <v>5.79</v>
      </c>
      <c r="I711" s="32">
        <f>H711*G711</f>
        <v>304.84350000000001</v>
      </c>
      <c r="J711" s="11">
        <v>519085</v>
      </c>
      <c r="K711" s="11"/>
      <c r="L711" s="7"/>
      <c r="M711" s="7"/>
      <c r="N711" s="7"/>
      <c r="O711" s="7"/>
      <c r="P711" s="7"/>
      <c r="Q711" s="7"/>
    </row>
    <row r="712" spans="1:17" ht="12.75" x14ac:dyDescent="0.2">
      <c r="A712" s="11">
        <v>975018</v>
      </c>
      <c r="B712" s="10">
        <v>45813</v>
      </c>
      <c r="C712" s="36" t="s">
        <v>98</v>
      </c>
      <c r="D712" s="12"/>
      <c r="E712" s="11" t="s">
        <v>150</v>
      </c>
      <c r="F712" s="11"/>
      <c r="G712" s="11">
        <v>25.95</v>
      </c>
      <c r="H712" s="32">
        <v>2.99</v>
      </c>
      <c r="I712" s="32">
        <f>H712*G712</f>
        <v>77.590500000000006</v>
      </c>
      <c r="J712" s="11">
        <v>338532</v>
      </c>
      <c r="K712" s="11"/>
      <c r="L712" s="7"/>
      <c r="M712" s="7"/>
      <c r="N712" s="7"/>
      <c r="O712" s="7"/>
      <c r="P712" s="7"/>
      <c r="Q712" s="7"/>
    </row>
    <row r="713" spans="1:17" ht="12.75" x14ac:dyDescent="0.2">
      <c r="A713" s="11">
        <v>77843</v>
      </c>
      <c r="B713" s="10">
        <v>45813</v>
      </c>
      <c r="C713" s="36" t="s">
        <v>290</v>
      </c>
      <c r="D713" s="12">
        <v>17</v>
      </c>
      <c r="E713" s="37" t="s">
        <v>284</v>
      </c>
      <c r="F713" s="11"/>
      <c r="G713" s="11">
        <v>45.45</v>
      </c>
      <c r="H713" s="32">
        <v>6.37</v>
      </c>
      <c r="I713" s="32">
        <f>H713*G713</f>
        <v>289.51650000000001</v>
      </c>
      <c r="J713" s="11"/>
      <c r="K713" s="11"/>
      <c r="L713" s="7"/>
      <c r="M713" s="7"/>
      <c r="N713" s="7"/>
      <c r="O713" s="7"/>
      <c r="P713" s="7"/>
      <c r="Q713" s="7"/>
    </row>
    <row r="714" spans="1:17" ht="12.75" x14ac:dyDescent="0.2">
      <c r="A714" s="11">
        <v>975019</v>
      </c>
      <c r="B714" s="10">
        <v>45813</v>
      </c>
      <c r="C714" s="36" t="s">
        <v>98</v>
      </c>
      <c r="D714" s="12">
        <v>122</v>
      </c>
      <c r="E714" s="37" t="s">
        <v>291</v>
      </c>
      <c r="F714" s="11"/>
      <c r="G714" s="11">
        <v>130</v>
      </c>
      <c r="H714" s="32">
        <v>5.79</v>
      </c>
      <c r="I714" s="32">
        <f>H714*G714</f>
        <v>752.7</v>
      </c>
      <c r="J714" s="11">
        <v>338532</v>
      </c>
      <c r="K714" s="11"/>
      <c r="L714" s="7"/>
      <c r="M714" s="7"/>
      <c r="N714" s="7"/>
      <c r="O714" s="7"/>
      <c r="P714" s="7"/>
      <c r="Q714" s="7"/>
    </row>
    <row r="715" spans="1:17" ht="12.75" x14ac:dyDescent="0.2">
      <c r="A715" s="11">
        <v>552299</v>
      </c>
      <c r="B715" s="10">
        <v>45813</v>
      </c>
      <c r="C715" s="36" t="s">
        <v>85</v>
      </c>
      <c r="D715" s="12">
        <v>122</v>
      </c>
      <c r="E715" s="37" t="s">
        <v>291</v>
      </c>
      <c r="F715" s="11"/>
      <c r="G715" s="11">
        <v>78.92</v>
      </c>
      <c r="H715" s="32">
        <v>6.19</v>
      </c>
      <c r="I715" s="32">
        <f>H715*G715</f>
        <v>488.51480000000004</v>
      </c>
      <c r="J715" s="11">
        <v>405811</v>
      </c>
      <c r="K715" s="11"/>
      <c r="L715" s="7"/>
      <c r="M715" s="7"/>
      <c r="N715" s="7"/>
      <c r="O715" s="7"/>
      <c r="P715" s="7"/>
      <c r="Q715" s="7"/>
    </row>
    <row r="716" spans="1:17" ht="12.75" x14ac:dyDescent="0.2">
      <c r="A716" s="11">
        <v>469748</v>
      </c>
      <c r="B716" s="10">
        <v>45813</v>
      </c>
      <c r="C716" s="12" t="s">
        <v>30</v>
      </c>
      <c r="D716" s="12">
        <v>122</v>
      </c>
      <c r="E716" s="37" t="s">
        <v>291</v>
      </c>
      <c r="F716" s="11"/>
      <c r="G716" s="11">
        <v>35.89</v>
      </c>
      <c r="H716" s="32">
        <v>5.79</v>
      </c>
      <c r="I716" s="32">
        <f>H716*G716</f>
        <v>207.8031</v>
      </c>
      <c r="J716" s="11">
        <v>253146</v>
      </c>
      <c r="K716" s="11"/>
      <c r="L716" s="7"/>
      <c r="M716" s="7"/>
      <c r="N716" s="7"/>
      <c r="O716" s="7"/>
      <c r="P716" s="7"/>
      <c r="Q716" s="7"/>
    </row>
    <row r="717" spans="1:17" ht="12.75" x14ac:dyDescent="0.2">
      <c r="A717" s="11">
        <v>33225</v>
      </c>
      <c r="B717" s="10">
        <v>45814</v>
      </c>
      <c r="C717" s="12" t="s">
        <v>118</v>
      </c>
      <c r="D717" s="12">
        <v>17</v>
      </c>
      <c r="E717" s="11" t="str">
        <f>IF(D717=122,"DIESEL COMUM",IF(D717=17,"GASOLINA COMUM"))</f>
        <v>GASOLINA COMUM</v>
      </c>
      <c r="F717" s="11" t="s">
        <v>125</v>
      </c>
      <c r="G717" s="11">
        <v>28.4</v>
      </c>
      <c r="H717" s="32">
        <v>6.74</v>
      </c>
      <c r="I717" s="32">
        <f>H717*G717</f>
        <v>191.416</v>
      </c>
      <c r="J717" s="11">
        <v>222847</v>
      </c>
      <c r="K717" s="11"/>
      <c r="L717" s="7"/>
      <c r="M717" s="7"/>
      <c r="N717" s="7"/>
      <c r="O717" s="7"/>
      <c r="P717" s="7"/>
      <c r="Q717" s="7"/>
    </row>
    <row r="718" spans="1:17" ht="12.75" x14ac:dyDescent="0.2">
      <c r="A718" s="11">
        <v>1036</v>
      </c>
      <c r="B718" s="10">
        <v>45814</v>
      </c>
      <c r="C718" s="12" t="s">
        <v>126</v>
      </c>
      <c r="D718" s="12">
        <v>17</v>
      </c>
      <c r="E718" s="11" t="str">
        <f>IF(D718=122,"DIESEL COMUM",IF(D718=17,"GASOLINA COMUM"))</f>
        <v>GASOLINA COMUM</v>
      </c>
      <c r="F718" s="11" t="s">
        <v>127</v>
      </c>
      <c r="G718" s="11">
        <v>26.84</v>
      </c>
      <c r="H718" s="32">
        <v>6.29</v>
      </c>
      <c r="I718" s="32">
        <f>H718*G718</f>
        <v>168.8236</v>
      </c>
      <c r="J718" s="11">
        <v>258394</v>
      </c>
      <c r="K718" s="11"/>
      <c r="L718" s="7"/>
      <c r="M718" s="7"/>
      <c r="N718" s="7"/>
      <c r="O718" s="7"/>
      <c r="P718" s="7"/>
      <c r="Q718" s="7"/>
    </row>
    <row r="719" spans="1:17" ht="12.75" x14ac:dyDescent="0.2">
      <c r="A719" s="11">
        <v>35772</v>
      </c>
      <c r="B719" s="10">
        <v>45814</v>
      </c>
      <c r="C719" s="12" t="s">
        <v>27</v>
      </c>
      <c r="D719" s="12">
        <v>122</v>
      </c>
      <c r="E719" s="11" t="str">
        <f>IF(D719=122,"DIESEL COMUM",IF(D719=17,"GASOLINA COMUM"))</f>
        <v>DIESEL COMUM</v>
      </c>
      <c r="F719" s="11" t="s">
        <v>128</v>
      </c>
      <c r="G719" s="11">
        <v>48.46</v>
      </c>
      <c r="H719" s="32">
        <v>6.19</v>
      </c>
      <c r="I719" s="32">
        <f>H719*G719</f>
        <v>299.9674</v>
      </c>
      <c r="J719" s="11">
        <v>112634</v>
      </c>
      <c r="K719" s="11"/>
      <c r="L719" s="7"/>
      <c r="M719" s="7"/>
      <c r="N719" s="7"/>
      <c r="O719" s="7"/>
      <c r="P719" s="7"/>
      <c r="Q719" s="7"/>
    </row>
    <row r="720" spans="1:17" ht="12.75" x14ac:dyDescent="0.2">
      <c r="A720" s="11">
        <v>39972</v>
      </c>
      <c r="B720" s="10">
        <v>45814</v>
      </c>
      <c r="C720" s="12" t="s">
        <v>30</v>
      </c>
      <c r="D720" s="12">
        <v>122</v>
      </c>
      <c r="E720" s="11" t="str">
        <f>IF(D720=122,"DIESEL COMUM",IF(D720=17,"GASOLINA COMUM"))</f>
        <v>DIESEL COMUM</v>
      </c>
      <c r="F720" s="11" t="s">
        <v>129</v>
      </c>
      <c r="G720" s="11">
        <v>35.19</v>
      </c>
      <c r="H720" s="32">
        <v>5.69</v>
      </c>
      <c r="I720" s="32">
        <f>H720*G720</f>
        <v>200.2311</v>
      </c>
      <c r="J720" s="11">
        <v>253401</v>
      </c>
      <c r="K720" s="11"/>
      <c r="L720" s="7"/>
      <c r="M720" s="7"/>
      <c r="N720" s="7"/>
      <c r="O720" s="7"/>
      <c r="P720" s="7"/>
      <c r="Q720" s="7"/>
    </row>
    <row r="721" spans="1:17" ht="12.75" x14ac:dyDescent="0.2">
      <c r="A721" s="11">
        <v>610742</v>
      </c>
      <c r="B721" s="10">
        <v>45814</v>
      </c>
      <c r="C721" s="12" t="s">
        <v>62</v>
      </c>
      <c r="D721" s="12">
        <v>122</v>
      </c>
      <c r="E721" s="37" t="s">
        <v>291</v>
      </c>
      <c r="F721" s="11"/>
      <c r="G721" s="11">
        <v>188.61</v>
      </c>
      <c r="H721" s="32">
        <v>5.79</v>
      </c>
      <c r="I721" s="32">
        <f>H721*G721</f>
        <v>1092.0519000000002</v>
      </c>
      <c r="J721" s="11">
        <v>699817</v>
      </c>
      <c r="K721" s="11"/>
      <c r="L721" s="7"/>
      <c r="M721" s="7"/>
      <c r="N721" s="7"/>
      <c r="O721" s="7"/>
      <c r="P721" s="7"/>
      <c r="Q721" s="7"/>
    </row>
    <row r="722" spans="1:17" ht="12.75" x14ac:dyDescent="0.2">
      <c r="A722" s="11">
        <v>530255</v>
      </c>
      <c r="B722" s="10">
        <v>45814</v>
      </c>
      <c r="C722" s="36" t="s">
        <v>103</v>
      </c>
      <c r="D722" s="12">
        <v>122</v>
      </c>
      <c r="E722" s="37" t="s">
        <v>291</v>
      </c>
      <c r="F722" s="11"/>
      <c r="G722" s="11">
        <v>105.44</v>
      </c>
      <c r="H722" s="32">
        <v>6.19</v>
      </c>
      <c r="I722" s="32">
        <f>H722*G722</f>
        <v>652.67360000000008</v>
      </c>
      <c r="J722" s="11">
        <v>362683</v>
      </c>
      <c r="K722" s="11"/>
      <c r="L722" s="7"/>
      <c r="M722" s="7"/>
      <c r="N722" s="7"/>
      <c r="O722" s="7"/>
      <c r="P722" s="7"/>
      <c r="Q722" s="7"/>
    </row>
    <row r="723" spans="1:17" ht="12.75" x14ac:dyDescent="0.2">
      <c r="A723" s="11">
        <v>22281</v>
      </c>
      <c r="B723" s="10">
        <v>45814</v>
      </c>
      <c r="C723" s="36" t="s">
        <v>35</v>
      </c>
      <c r="D723" s="12"/>
      <c r="E723" s="11" t="s">
        <v>150</v>
      </c>
      <c r="F723" s="11"/>
      <c r="G723" s="11">
        <v>69.900000000000006</v>
      </c>
      <c r="H723" s="32">
        <v>2.99</v>
      </c>
      <c r="I723" s="32">
        <f>H723*G723</f>
        <v>209.00100000000003</v>
      </c>
      <c r="J723" s="11">
        <v>51899</v>
      </c>
      <c r="K723" s="11"/>
      <c r="L723" s="7"/>
      <c r="M723" s="7"/>
      <c r="N723" s="7"/>
      <c r="O723" s="7"/>
      <c r="P723" s="7"/>
      <c r="Q723" s="7"/>
    </row>
    <row r="724" spans="1:17" ht="12.75" x14ac:dyDescent="0.2">
      <c r="A724" s="11">
        <v>380</v>
      </c>
      <c r="B724" s="10">
        <v>45817</v>
      </c>
      <c r="C724" s="12" t="s">
        <v>23</v>
      </c>
      <c r="D724" s="12">
        <v>122</v>
      </c>
      <c r="E724" s="11" t="str">
        <f>IF(D724=122,"DIESEL COMUM",IF(D724=17,"GASOLINA COMUM"))</f>
        <v>DIESEL COMUM</v>
      </c>
      <c r="F724" s="11" t="s">
        <v>130</v>
      </c>
      <c r="G724" s="11">
        <v>128.6</v>
      </c>
      <c r="H724" s="32">
        <v>5.99</v>
      </c>
      <c r="I724" s="32">
        <f>H724*G724</f>
        <v>770.31399999999996</v>
      </c>
      <c r="J724" s="11">
        <v>748548</v>
      </c>
      <c r="K724" s="11"/>
      <c r="L724" s="7"/>
      <c r="M724" s="7"/>
      <c r="N724" s="7"/>
      <c r="O724" s="7"/>
      <c r="P724" s="7"/>
      <c r="Q724" s="7"/>
    </row>
    <row r="725" spans="1:17" ht="12.75" x14ac:dyDescent="0.2">
      <c r="A725" s="11">
        <v>52838</v>
      </c>
      <c r="B725" s="10">
        <v>45817</v>
      </c>
      <c r="C725" s="12" t="s">
        <v>25</v>
      </c>
      <c r="D725" s="12">
        <v>122</v>
      </c>
      <c r="E725" s="11" t="str">
        <f>IF(D725=122,"DIESEL COMUM",IF(D725=17,"GASOLINA COMUM"))</f>
        <v>DIESEL COMUM</v>
      </c>
      <c r="F725" s="11" t="s">
        <v>131</v>
      </c>
      <c r="G725" s="11">
        <v>53.88</v>
      </c>
      <c r="H725" s="32">
        <v>6.09</v>
      </c>
      <c r="I725" s="32">
        <f>H725*G725</f>
        <v>328.12920000000003</v>
      </c>
      <c r="J725" s="11">
        <v>519682</v>
      </c>
      <c r="K725" s="11"/>
      <c r="L725" s="7"/>
      <c r="M725" s="7"/>
      <c r="N725" s="7"/>
      <c r="O725" s="7"/>
      <c r="P725" s="7"/>
      <c r="Q725" s="7"/>
    </row>
    <row r="726" spans="1:17" ht="12.75" x14ac:dyDescent="0.2">
      <c r="A726" s="11">
        <v>54729</v>
      </c>
      <c r="B726" s="10">
        <v>45817</v>
      </c>
      <c r="C726" s="12" t="s">
        <v>27</v>
      </c>
      <c r="D726" s="12">
        <v>122</v>
      </c>
      <c r="E726" s="11" t="str">
        <f>IF(D726=122,"DIESEL COMUM",IF(D726=17,"GASOLINA COMUM"))</f>
        <v>DIESEL COMUM</v>
      </c>
      <c r="F726" s="11" t="s">
        <v>116</v>
      </c>
      <c r="G726" s="11">
        <v>51.2</v>
      </c>
      <c r="H726" s="32">
        <v>5.86</v>
      </c>
      <c r="I726" s="32">
        <f>H726*G726</f>
        <v>300.03200000000004</v>
      </c>
      <c r="J726" s="11">
        <v>113140</v>
      </c>
      <c r="K726" s="11"/>
      <c r="L726" s="7"/>
      <c r="M726" s="7"/>
      <c r="N726" s="7"/>
      <c r="O726" s="7"/>
      <c r="P726" s="7"/>
      <c r="Q726" s="7"/>
    </row>
    <row r="727" spans="1:17" ht="12.75" x14ac:dyDescent="0.2">
      <c r="A727" s="11">
        <v>54891</v>
      </c>
      <c r="B727" s="10">
        <v>45817</v>
      </c>
      <c r="C727" s="12" t="s">
        <v>30</v>
      </c>
      <c r="D727" s="12">
        <v>122</v>
      </c>
      <c r="E727" s="11" t="str">
        <f>IF(D727=122,"DIESEL COMUM",IF(D727=17,"GASOLINA COMUM"))</f>
        <v>DIESEL COMUM</v>
      </c>
      <c r="F727" s="11" t="s">
        <v>117</v>
      </c>
      <c r="G727" s="11">
        <v>32.06</v>
      </c>
      <c r="H727" s="32">
        <v>5.99</v>
      </c>
      <c r="I727" s="32">
        <f>H727*G727</f>
        <v>192.03940000000003</v>
      </c>
      <c r="J727" s="11">
        <v>253820</v>
      </c>
      <c r="K727" s="11"/>
      <c r="L727" s="7"/>
      <c r="M727" s="7"/>
      <c r="N727" s="7"/>
      <c r="O727" s="7"/>
      <c r="P727" s="7"/>
      <c r="Q727" s="7"/>
    </row>
    <row r="728" spans="1:17" ht="12.75" x14ac:dyDescent="0.2">
      <c r="A728" s="11">
        <v>532636</v>
      </c>
      <c r="B728" s="10">
        <v>45817</v>
      </c>
      <c r="C728" s="36" t="s">
        <v>91</v>
      </c>
      <c r="D728" s="12">
        <v>122</v>
      </c>
      <c r="E728" s="37" t="s">
        <v>291</v>
      </c>
      <c r="F728" s="11"/>
      <c r="G728" s="11">
        <v>126.12</v>
      </c>
      <c r="H728" s="32">
        <v>6.19</v>
      </c>
      <c r="I728" s="32">
        <f>H728*G728</f>
        <v>780.68280000000004</v>
      </c>
      <c r="J728" s="11">
        <v>497293</v>
      </c>
      <c r="K728" s="11"/>
      <c r="L728" s="7"/>
      <c r="M728" s="7"/>
      <c r="N728" s="7"/>
      <c r="O728" s="7"/>
      <c r="P728" s="7"/>
      <c r="Q728" s="7"/>
    </row>
    <row r="729" spans="1:17" ht="12.75" x14ac:dyDescent="0.2">
      <c r="A729" s="11">
        <v>355988</v>
      </c>
      <c r="B729" s="10">
        <v>45817</v>
      </c>
      <c r="C729" s="36" t="s">
        <v>25</v>
      </c>
      <c r="D729" s="12">
        <v>122</v>
      </c>
      <c r="E729" s="37" t="s">
        <v>291</v>
      </c>
      <c r="F729" s="11"/>
      <c r="G729" s="11">
        <v>26.048999999999999</v>
      </c>
      <c r="H729" s="32">
        <v>5.89</v>
      </c>
      <c r="I729" s="32">
        <f>H729*G729</f>
        <v>153.42860999999999</v>
      </c>
      <c r="J729" s="11">
        <v>529246</v>
      </c>
      <c r="K729" s="11"/>
      <c r="L729" s="7"/>
      <c r="M729" s="7"/>
      <c r="N729" s="7"/>
      <c r="O729" s="7"/>
      <c r="P729" s="7"/>
      <c r="Q729" s="7"/>
    </row>
    <row r="730" spans="1:17" ht="12.75" x14ac:dyDescent="0.2">
      <c r="A730" s="11">
        <v>356000</v>
      </c>
      <c r="B730" s="10">
        <v>45817</v>
      </c>
      <c r="C730" s="12" t="s">
        <v>118</v>
      </c>
      <c r="D730" s="12">
        <v>17</v>
      </c>
      <c r="E730" s="37" t="s">
        <v>284</v>
      </c>
      <c r="F730" s="11"/>
      <c r="G730" s="11">
        <v>37.86</v>
      </c>
      <c r="H730" s="32">
        <v>5.99</v>
      </c>
      <c r="I730" s="32">
        <f>H730*G730</f>
        <v>226.78139999999999</v>
      </c>
      <c r="J730" s="11">
        <v>223320</v>
      </c>
      <c r="K730" s="11"/>
      <c r="L730" s="7"/>
      <c r="M730" s="7"/>
      <c r="N730" s="7"/>
      <c r="O730" s="7"/>
      <c r="P730" s="7"/>
      <c r="Q730" s="7"/>
    </row>
    <row r="731" spans="1:17" ht="12.75" x14ac:dyDescent="0.2">
      <c r="A731" s="11">
        <v>356116</v>
      </c>
      <c r="B731" s="10">
        <v>45817</v>
      </c>
      <c r="C731" s="36" t="s">
        <v>44</v>
      </c>
      <c r="D731" s="12">
        <v>122</v>
      </c>
      <c r="E731" s="37" t="s">
        <v>291</v>
      </c>
      <c r="F731" s="11"/>
      <c r="G731" s="11">
        <v>41.779000000000003</v>
      </c>
      <c r="H731" s="32">
        <v>5.89</v>
      </c>
      <c r="I731" s="32">
        <f>H731*G731</f>
        <v>246.07831000000002</v>
      </c>
      <c r="J731" s="11">
        <v>76703</v>
      </c>
      <c r="K731" s="11"/>
      <c r="L731" s="7"/>
      <c r="M731" s="7"/>
      <c r="N731" s="7"/>
      <c r="O731" s="7"/>
      <c r="P731" s="7"/>
      <c r="Q731" s="7"/>
    </row>
    <row r="732" spans="1:17" ht="12.75" x14ac:dyDescent="0.2">
      <c r="A732" s="11">
        <v>356010</v>
      </c>
      <c r="B732" s="10">
        <v>45817</v>
      </c>
      <c r="C732" s="36" t="s">
        <v>27</v>
      </c>
      <c r="D732" s="12"/>
      <c r="E732" s="11" t="s">
        <v>150</v>
      </c>
      <c r="F732" s="11"/>
      <c r="G732" s="11">
        <v>26.158000000000001</v>
      </c>
      <c r="H732" s="32">
        <v>3.33</v>
      </c>
      <c r="I732" s="32">
        <f>H732*G732</f>
        <v>87.106140000000011</v>
      </c>
      <c r="J732" s="11">
        <v>112584</v>
      </c>
      <c r="K732" s="11"/>
      <c r="L732" s="7"/>
      <c r="M732" s="7"/>
      <c r="N732" s="7"/>
      <c r="O732" s="7"/>
      <c r="P732" s="7"/>
      <c r="Q732" s="7"/>
    </row>
    <row r="733" spans="1:17" ht="12.75" x14ac:dyDescent="0.2">
      <c r="A733" s="11">
        <v>976876</v>
      </c>
      <c r="B733" s="10">
        <v>45817</v>
      </c>
      <c r="C733" s="36" t="s">
        <v>98</v>
      </c>
      <c r="D733" s="12">
        <v>122</v>
      </c>
      <c r="E733" s="37" t="s">
        <v>291</v>
      </c>
      <c r="F733" s="11"/>
      <c r="G733" s="11">
        <v>109.821</v>
      </c>
      <c r="H733" s="32">
        <v>5.79</v>
      </c>
      <c r="I733" s="32">
        <f>H733*G733</f>
        <v>635.86359000000004</v>
      </c>
      <c r="J733" s="11">
        <v>339018</v>
      </c>
      <c r="K733" s="11"/>
      <c r="L733" s="7"/>
      <c r="M733" s="7"/>
      <c r="N733" s="7"/>
      <c r="O733" s="7"/>
      <c r="P733" s="7"/>
      <c r="Q733" s="7"/>
    </row>
    <row r="734" spans="1:17" ht="12.75" x14ac:dyDescent="0.2">
      <c r="A734" s="11">
        <v>456687</v>
      </c>
      <c r="B734" s="10">
        <v>45817</v>
      </c>
      <c r="C734" s="12" t="s">
        <v>30</v>
      </c>
      <c r="D734" s="12">
        <v>122</v>
      </c>
      <c r="E734" s="37" t="s">
        <v>291</v>
      </c>
      <c r="F734" s="11"/>
      <c r="G734" s="11">
        <v>27.401</v>
      </c>
      <c r="H734" s="32">
        <v>5.72</v>
      </c>
      <c r="I734" s="32">
        <f>H734*G734</f>
        <v>156.73372000000001</v>
      </c>
      <c r="J734" s="11">
        <v>253605</v>
      </c>
      <c r="K734" s="11"/>
      <c r="L734" s="7"/>
      <c r="M734" s="7"/>
      <c r="N734" s="7"/>
      <c r="O734" s="7"/>
      <c r="P734" s="7"/>
      <c r="Q734" s="7"/>
    </row>
    <row r="735" spans="1:17" ht="12.75" x14ac:dyDescent="0.2">
      <c r="A735" s="11">
        <v>388584</v>
      </c>
      <c r="B735" s="10">
        <v>45817</v>
      </c>
      <c r="C735" s="36" t="s">
        <v>42</v>
      </c>
      <c r="D735" s="12">
        <v>122</v>
      </c>
      <c r="E735" s="37" t="s">
        <v>291</v>
      </c>
      <c r="F735" s="11"/>
      <c r="G735" s="11">
        <v>620</v>
      </c>
      <c r="H735" s="32">
        <v>5.79</v>
      </c>
      <c r="I735" s="32">
        <f>H735*G735</f>
        <v>3589.8</v>
      </c>
      <c r="J735" s="11">
        <v>30653</v>
      </c>
      <c r="K735" s="11"/>
      <c r="L735" s="7"/>
      <c r="M735" s="7"/>
      <c r="N735" s="7"/>
      <c r="O735" s="7"/>
      <c r="P735" s="7"/>
      <c r="Q735" s="7"/>
    </row>
    <row r="736" spans="1:17" ht="12.75" x14ac:dyDescent="0.2">
      <c r="A736" s="11" t="s">
        <v>263</v>
      </c>
      <c r="B736" s="10">
        <v>45817</v>
      </c>
      <c r="C736" s="36" t="s">
        <v>42</v>
      </c>
      <c r="D736" s="12"/>
      <c r="E736" s="11" t="s">
        <v>150</v>
      </c>
      <c r="F736" s="11"/>
      <c r="G736" s="11">
        <v>23.72</v>
      </c>
      <c r="H736" s="32">
        <v>2.99</v>
      </c>
      <c r="I736" s="32">
        <f>H736*G736</f>
        <v>70.922799999999995</v>
      </c>
      <c r="J736" s="11">
        <v>30653</v>
      </c>
      <c r="K736" s="11"/>
      <c r="L736" s="7"/>
      <c r="M736" s="7"/>
      <c r="N736" s="7"/>
      <c r="O736" s="7"/>
      <c r="P736" s="7"/>
      <c r="Q736" s="7"/>
    </row>
    <row r="737" spans="1:17" ht="12.75" x14ac:dyDescent="0.2">
      <c r="A737" s="11" t="s">
        <v>264</v>
      </c>
      <c r="B737" s="10">
        <v>45818</v>
      </c>
      <c r="C737" s="12" t="s">
        <v>282</v>
      </c>
      <c r="D737" s="12">
        <v>122</v>
      </c>
      <c r="E737" s="37" t="s">
        <v>291</v>
      </c>
      <c r="F737" s="11"/>
      <c r="G737" s="11">
        <v>172.71199999999999</v>
      </c>
      <c r="H737" s="32">
        <v>5.79</v>
      </c>
      <c r="I737" s="32">
        <f>H737*G737</f>
        <v>1000.00248</v>
      </c>
      <c r="J737" s="11">
        <v>25042</v>
      </c>
      <c r="K737" s="11"/>
      <c r="L737" s="7"/>
      <c r="M737" s="7"/>
      <c r="N737" s="7"/>
      <c r="O737" s="7"/>
      <c r="P737" s="7"/>
      <c r="Q737" s="7"/>
    </row>
    <row r="738" spans="1:17" ht="12.75" x14ac:dyDescent="0.2">
      <c r="A738" s="11">
        <v>79318</v>
      </c>
      <c r="B738" s="10">
        <v>45818</v>
      </c>
      <c r="C738" s="36" t="s">
        <v>85</v>
      </c>
      <c r="D738" s="12">
        <v>122</v>
      </c>
      <c r="E738" s="37" t="s">
        <v>291</v>
      </c>
      <c r="F738" s="11"/>
      <c r="G738" s="11">
        <v>94.39</v>
      </c>
      <c r="H738" s="32">
        <v>6.19</v>
      </c>
      <c r="I738" s="32">
        <f>H738*G738</f>
        <v>584.27410000000009</v>
      </c>
      <c r="J738" s="11">
        <v>406503</v>
      </c>
      <c r="K738" s="11"/>
      <c r="L738" s="7"/>
      <c r="M738" s="7"/>
      <c r="N738" s="7"/>
      <c r="O738" s="7"/>
      <c r="P738" s="7"/>
      <c r="Q738" s="7"/>
    </row>
    <row r="739" spans="1:17" ht="12.75" x14ac:dyDescent="0.2">
      <c r="A739" s="11">
        <v>533150</v>
      </c>
      <c r="B739" s="10">
        <v>45818</v>
      </c>
      <c r="C739" s="12" t="s">
        <v>286</v>
      </c>
      <c r="D739" s="12">
        <v>122</v>
      </c>
      <c r="E739" s="37" t="s">
        <v>291</v>
      </c>
      <c r="F739" s="11"/>
      <c r="G739" s="11">
        <v>82.39</v>
      </c>
      <c r="H739" s="32">
        <v>6.19</v>
      </c>
      <c r="I739" s="32">
        <f>H739*G739</f>
        <v>509.99410000000006</v>
      </c>
      <c r="J739" s="11">
        <v>147027</v>
      </c>
      <c r="K739" s="11"/>
      <c r="L739" s="7"/>
      <c r="M739" s="7"/>
      <c r="N739" s="7"/>
      <c r="O739" s="7"/>
      <c r="P739" s="7"/>
      <c r="Q739" s="7"/>
    </row>
    <row r="740" spans="1:17" ht="12.75" x14ac:dyDescent="0.2">
      <c r="A740" s="11">
        <v>533388</v>
      </c>
      <c r="B740" s="10">
        <v>45818</v>
      </c>
      <c r="C740" s="12" t="s">
        <v>62</v>
      </c>
      <c r="D740" s="12">
        <v>122</v>
      </c>
      <c r="E740" s="37" t="s">
        <v>291</v>
      </c>
      <c r="F740" s="11"/>
      <c r="G740" s="11">
        <v>181.01</v>
      </c>
      <c r="H740" s="32">
        <v>6.19</v>
      </c>
      <c r="I740" s="32">
        <f>H740*G740</f>
        <v>1120.4519</v>
      </c>
      <c r="J740" s="11">
        <v>700483</v>
      </c>
      <c r="K740" s="11"/>
      <c r="L740" s="7"/>
      <c r="M740" s="7"/>
      <c r="N740" s="7"/>
      <c r="O740" s="7"/>
      <c r="P740" s="7"/>
      <c r="Q740" s="7"/>
    </row>
    <row r="741" spans="1:17" ht="12.75" x14ac:dyDescent="0.2">
      <c r="A741" s="11">
        <v>79401</v>
      </c>
      <c r="B741" s="10">
        <v>45818</v>
      </c>
      <c r="C741" s="36" t="s">
        <v>98</v>
      </c>
      <c r="D741" s="12">
        <v>122</v>
      </c>
      <c r="E741" s="37" t="s">
        <v>291</v>
      </c>
      <c r="F741" s="11"/>
      <c r="G741" s="11">
        <v>93.69</v>
      </c>
      <c r="H741" s="32">
        <v>6.19</v>
      </c>
      <c r="I741" s="32">
        <f>H741*G741</f>
        <v>579.94110000000001</v>
      </c>
      <c r="J741" s="11">
        <v>339440</v>
      </c>
      <c r="K741" s="11"/>
      <c r="L741" s="7"/>
      <c r="M741" s="7"/>
      <c r="N741" s="7"/>
      <c r="O741" s="7"/>
      <c r="P741" s="7"/>
      <c r="Q741" s="7"/>
    </row>
    <row r="742" spans="1:17" ht="12.75" x14ac:dyDescent="0.2">
      <c r="A742" s="11">
        <v>102327</v>
      </c>
      <c r="B742" s="10">
        <v>45818</v>
      </c>
      <c r="C742" s="36" t="s">
        <v>42</v>
      </c>
      <c r="D742" s="12">
        <v>122</v>
      </c>
      <c r="E742" s="37" t="s">
        <v>291</v>
      </c>
      <c r="F742" s="11"/>
      <c r="G742" s="11">
        <v>472.37400000000002</v>
      </c>
      <c r="H742" s="32">
        <v>5.69</v>
      </c>
      <c r="I742" s="32">
        <f>H742*G742</f>
        <v>2687.8080600000003</v>
      </c>
      <c r="J742" s="11">
        <v>31455</v>
      </c>
      <c r="K742" s="11"/>
      <c r="L742" s="7"/>
      <c r="M742" s="7"/>
      <c r="N742" s="7"/>
      <c r="O742" s="7"/>
      <c r="P742" s="7"/>
      <c r="Q742" s="7"/>
    </row>
    <row r="743" spans="1:17" ht="12.75" x14ac:dyDescent="0.2">
      <c r="A743" s="11">
        <v>62181</v>
      </c>
      <c r="B743" s="10">
        <v>45819</v>
      </c>
      <c r="C743" s="12" t="s">
        <v>25</v>
      </c>
      <c r="D743" s="12">
        <v>122</v>
      </c>
      <c r="E743" s="11" t="str">
        <f>IF(D743=122,"DIESEL COMUM",IF(D743=17,"GASOLINA COMUM"))</f>
        <v>DIESEL COMUM</v>
      </c>
      <c r="F743" s="11" t="s">
        <v>117</v>
      </c>
      <c r="G743" s="11">
        <v>25.72</v>
      </c>
      <c r="H743" s="32">
        <v>5.99</v>
      </c>
      <c r="I743" s="32">
        <f>H743*G743</f>
        <v>154.06280000000001</v>
      </c>
      <c r="J743" s="11">
        <v>520307</v>
      </c>
      <c r="K743" s="11"/>
      <c r="L743" s="7"/>
      <c r="M743" s="7"/>
      <c r="N743" s="7"/>
      <c r="O743" s="7"/>
      <c r="P743" s="7"/>
      <c r="Q743" s="7"/>
    </row>
    <row r="744" spans="1:17" ht="12.75" x14ac:dyDescent="0.2">
      <c r="A744" s="11">
        <v>356298</v>
      </c>
      <c r="B744" s="10">
        <v>45819</v>
      </c>
      <c r="C744" s="12" t="s">
        <v>30</v>
      </c>
      <c r="D744" s="12">
        <v>122</v>
      </c>
      <c r="E744" s="37" t="s">
        <v>291</v>
      </c>
      <c r="F744" s="11"/>
      <c r="G744" s="11">
        <v>42.680999999999997</v>
      </c>
      <c r="H744" s="32">
        <v>5.89</v>
      </c>
      <c r="I744" s="32">
        <f>H744*G744</f>
        <v>251.39108999999996</v>
      </c>
      <c r="J744" s="11">
        <v>254174</v>
      </c>
      <c r="K744" s="11"/>
      <c r="L744" s="7"/>
      <c r="M744" s="7"/>
      <c r="N744" s="7"/>
      <c r="O744" s="7"/>
      <c r="P744" s="7"/>
      <c r="Q744" s="7"/>
    </row>
    <row r="745" spans="1:17" ht="12.75" x14ac:dyDescent="0.2">
      <c r="A745" s="11">
        <v>533926</v>
      </c>
      <c r="B745" s="10">
        <v>45819</v>
      </c>
      <c r="C745" s="36" t="s">
        <v>23</v>
      </c>
      <c r="D745" s="12">
        <v>122</v>
      </c>
      <c r="E745" s="37" t="s">
        <v>291</v>
      </c>
      <c r="F745" s="11"/>
      <c r="G745" s="11">
        <v>49.56</v>
      </c>
      <c r="H745" s="32">
        <v>6.19</v>
      </c>
      <c r="I745" s="32">
        <f>H745*G745</f>
        <v>306.77640000000002</v>
      </c>
      <c r="J745" s="11">
        <v>748783</v>
      </c>
      <c r="K745" s="11"/>
      <c r="L745" s="7"/>
      <c r="M745" s="7"/>
      <c r="N745" s="7"/>
      <c r="O745" s="7"/>
      <c r="P745" s="7"/>
      <c r="Q745" s="7"/>
    </row>
    <row r="746" spans="1:17" ht="12.75" x14ac:dyDescent="0.2">
      <c r="A746" s="11">
        <v>79485</v>
      </c>
      <c r="B746" s="10">
        <v>45819</v>
      </c>
      <c r="C746" s="36" t="s">
        <v>290</v>
      </c>
      <c r="D746" s="12">
        <v>17</v>
      </c>
      <c r="E746" s="37" t="s">
        <v>284</v>
      </c>
      <c r="F746" s="11"/>
      <c r="G746" s="11">
        <v>53.52</v>
      </c>
      <c r="H746" s="32">
        <v>6.09</v>
      </c>
      <c r="I746" s="32">
        <f>H746*G746</f>
        <v>325.93680000000001</v>
      </c>
      <c r="J746" s="11">
        <v>171696</v>
      </c>
      <c r="K746" s="11"/>
      <c r="L746" s="7"/>
      <c r="M746" s="7"/>
      <c r="N746" s="7"/>
      <c r="O746" s="7"/>
      <c r="P746" s="7"/>
      <c r="Q746" s="7"/>
    </row>
    <row r="747" spans="1:17" ht="12.75" x14ac:dyDescent="0.2">
      <c r="A747" s="11">
        <v>543605</v>
      </c>
      <c r="B747" s="10">
        <v>45819</v>
      </c>
      <c r="C747" s="12" t="s">
        <v>33</v>
      </c>
      <c r="D747" s="12">
        <v>122</v>
      </c>
      <c r="E747" s="37" t="s">
        <v>291</v>
      </c>
      <c r="F747" s="11"/>
      <c r="G747" s="11">
        <v>370.06099999999998</v>
      </c>
      <c r="H747" s="32">
        <v>5.79</v>
      </c>
      <c r="I747" s="32">
        <f>H747*G747</f>
        <v>2142.65319</v>
      </c>
      <c r="J747" s="11">
        <v>1053482</v>
      </c>
      <c r="K747" s="11"/>
      <c r="L747" s="7"/>
      <c r="M747" s="7"/>
      <c r="N747" s="7"/>
      <c r="O747" s="7"/>
      <c r="P747" s="7"/>
      <c r="Q747" s="7"/>
    </row>
    <row r="748" spans="1:17" ht="12.75" x14ac:dyDescent="0.2">
      <c r="A748" s="11">
        <v>471174</v>
      </c>
      <c r="B748" s="10">
        <v>45819</v>
      </c>
      <c r="C748" s="12" t="s">
        <v>30</v>
      </c>
      <c r="D748" s="12">
        <v>122</v>
      </c>
      <c r="E748" s="37" t="s">
        <v>291</v>
      </c>
      <c r="F748" s="11"/>
      <c r="G748" s="11">
        <v>34.290999999999997</v>
      </c>
      <c r="H748" s="32">
        <v>5.79</v>
      </c>
      <c r="I748" s="32">
        <f>H748*G748</f>
        <v>198.54488999999998</v>
      </c>
      <c r="J748" s="11">
        <v>254457</v>
      </c>
      <c r="K748" s="11"/>
      <c r="L748" s="7"/>
      <c r="M748" s="7"/>
      <c r="N748" s="7"/>
      <c r="O748" s="7"/>
      <c r="P748" s="7"/>
      <c r="Q748" s="7"/>
    </row>
    <row r="749" spans="1:17" ht="12.75" x14ac:dyDescent="0.2">
      <c r="A749" s="11">
        <v>471176</v>
      </c>
      <c r="B749" s="10">
        <v>45819</v>
      </c>
      <c r="C749" s="36" t="s">
        <v>25</v>
      </c>
      <c r="D749" s="12">
        <v>122</v>
      </c>
      <c r="E749" s="37" t="s">
        <v>291</v>
      </c>
      <c r="F749" s="11"/>
      <c r="G749" s="11">
        <v>33.341000000000001</v>
      </c>
      <c r="H749" s="32">
        <v>5.79</v>
      </c>
      <c r="I749" s="32">
        <f>H749*G749</f>
        <v>193.04439000000002</v>
      </c>
      <c r="J749" s="11">
        <v>520554</v>
      </c>
      <c r="K749" s="11"/>
      <c r="L749" s="7"/>
      <c r="M749" s="7"/>
      <c r="N749" s="7"/>
      <c r="O749" s="7"/>
      <c r="P749" s="7"/>
      <c r="Q749" s="7"/>
    </row>
    <row r="750" spans="1:17" ht="12.75" x14ac:dyDescent="0.2">
      <c r="A750" s="11">
        <v>25426</v>
      </c>
      <c r="B750" s="10">
        <v>45819</v>
      </c>
      <c r="C750" s="36" t="s">
        <v>25</v>
      </c>
      <c r="D750" s="12">
        <v>122</v>
      </c>
      <c r="E750" s="37" t="s">
        <v>291</v>
      </c>
      <c r="F750" s="11"/>
      <c r="G750" s="11">
        <v>37.481000000000002</v>
      </c>
      <c r="H750" s="32">
        <v>5.79</v>
      </c>
      <c r="I750" s="32">
        <f>H750*G750</f>
        <v>217.01499000000001</v>
      </c>
      <c r="J750" s="11">
        <v>520992</v>
      </c>
      <c r="K750" s="11"/>
      <c r="L750" s="7"/>
      <c r="M750" s="7"/>
      <c r="N750" s="7"/>
      <c r="O750" s="7"/>
      <c r="P750" s="7"/>
      <c r="Q750" s="7"/>
    </row>
    <row r="751" spans="1:17" ht="12.75" x14ac:dyDescent="0.2">
      <c r="A751" s="11">
        <v>69282</v>
      </c>
      <c r="B751" s="10">
        <v>45820</v>
      </c>
      <c r="C751" s="12" t="s">
        <v>27</v>
      </c>
      <c r="D751" s="12">
        <v>122</v>
      </c>
      <c r="E751" s="11" t="str">
        <f>IF(D751=122,"DIESEL COMUM",IF(D751=17,"GASOLINA COMUM"))</f>
        <v>DIESEL COMUM</v>
      </c>
      <c r="F751" s="11" t="s">
        <v>116</v>
      </c>
      <c r="G751" s="11">
        <v>51.97</v>
      </c>
      <c r="H751" s="32">
        <v>5.86</v>
      </c>
      <c r="I751" s="32">
        <f>H751*G751</f>
        <v>304.54419999999999</v>
      </c>
      <c r="J751" s="11">
        <v>113957</v>
      </c>
      <c r="K751" s="11"/>
      <c r="L751" s="7"/>
      <c r="M751" s="7"/>
      <c r="N751" s="7"/>
      <c r="O751" s="7"/>
      <c r="P751" s="7"/>
      <c r="Q751" s="7"/>
    </row>
    <row r="752" spans="1:17" ht="12.75" x14ac:dyDescent="0.2">
      <c r="A752" s="11">
        <v>2607</v>
      </c>
      <c r="B752" s="10">
        <v>45820</v>
      </c>
      <c r="C752" s="12" t="s">
        <v>37</v>
      </c>
      <c r="D752" s="12">
        <v>122</v>
      </c>
      <c r="E752" s="11" t="str">
        <f>IF(D752=122,"DIESEL COMUM",IF(D752=17,"GASOLINA COMUM"))</f>
        <v>DIESEL COMUM</v>
      </c>
      <c r="F752" s="11" t="s">
        <v>116</v>
      </c>
      <c r="G752" s="11">
        <v>99.78</v>
      </c>
      <c r="H752" s="32">
        <v>5.86</v>
      </c>
      <c r="I752" s="32">
        <f>H752*G752</f>
        <v>584.71080000000006</v>
      </c>
      <c r="J752" s="11">
        <v>769768</v>
      </c>
      <c r="K752" s="11"/>
      <c r="L752" s="7"/>
      <c r="M752" s="7"/>
      <c r="N752" s="7"/>
      <c r="O752" s="7"/>
      <c r="P752" s="7"/>
      <c r="Q752" s="7"/>
    </row>
    <row r="753" spans="1:17" ht="12.75" x14ac:dyDescent="0.2">
      <c r="A753" s="11" t="s">
        <v>265</v>
      </c>
      <c r="B753" s="10">
        <v>45820</v>
      </c>
      <c r="C753" s="36" t="s">
        <v>42</v>
      </c>
      <c r="D753" s="12">
        <v>122</v>
      </c>
      <c r="E753" s="37" t="s">
        <v>291</v>
      </c>
      <c r="F753" s="11"/>
      <c r="G753" s="11">
        <v>350.01100000000002</v>
      </c>
      <c r="H753" s="32">
        <v>5.79</v>
      </c>
      <c r="I753" s="32">
        <f>H753*G753</f>
        <v>2026.5636900000002</v>
      </c>
      <c r="J753" s="11">
        <v>32559</v>
      </c>
      <c r="K753" s="11"/>
      <c r="L753" s="7"/>
      <c r="M753" s="7"/>
      <c r="N753" s="7"/>
      <c r="O753" s="7"/>
      <c r="P753" s="7"/>
      <c r="Q753" s="7"/>
    </row>
    <row r="754" spans="1:17" ht="12.75" x14ac:dyDescent="0.2">
      <c r="A754" s="11">
        <v>356488</v>
      </c>
      <c r="B754" s="10">
        <v>45820</v>
      </c>
      <c r="C754" s="36" t="s">
        <v>49</v>
      </c>
      <c r="D754" s="12"/>
      <c r="E754" s="11" t="s">
        <v>150</v>
      </c>
      <c r="F754" s="11"/>
      <c r="G754" s="11">
        <v>27.48</v>
      </c>
      <c r="H754" s="32">
        <v>3.33</v>
      </c>
      <c r="I754" s="32">
        <f>H754*G754</f>
        <v>91.508400000000009</v>
      </c>
      <c r="J754" s="11">
        <v>110793</v>
      </c>
      <c r="K754" s="11"/>
      <c r="L754" s="7"/>
      <c r="M754" s="7"/>
      <c r="N754" s="7"/>
      <c r="O754" s="7"/>
      <c r="P754" s="7"/>
      <c r="Q754" s="7"/>
    </row>
    <row r="755" spans="1:17" ht="12.75" x14ac:dyDescent="0.2">
      <c r="A755" s="11">
        <v>521582</v>
      </c>
      <c r="B755" s="10">
        <v>45820</v>
      </c>
      <c r="C755" s="36" t="s">
        <v>38</v>
      </c>
      <c r="D755" s="12"/>
      <c r="E755" s="11" t="s">
        <v>150</v>
      </c>
      <c r="F755" s="11"/>
      <c r="G755" s="11">
        <v>15.706</v>
      </c>
      <c r="H755" s="32">
        <v>3.69</v>
      </c>
      <c r="I755" s="32">
        <f>H755*G755</f>
        <v>57.95514</v>
      </c>
      <c r="J755" s="11">
        <v>199189</v>
      </c>
      <c r="K755" s="11"/>
      <c r="L755" s="7"/>
      <c r="M755" s="7"/>
      <c r="N755" s="7"/>
      <c r="O755" s="7"/>
      <c r="P755" s="7"/>
      <c r="Q755" s="7"/>
    </row>
    <row r="756" spans="1:17" x14ac:dyDescent="0.2">
      <c r="A756" s="11">
        <v>79755</v>
      </c>
      <c r="B756" s="10">
        <v>45820</v>
      </c>
      <c r="C756" s="36" t="s">
        <v>98</v>
      </c>
      <c r="D756" s="12">
        <v>122</v>
      </c>
      <c r="E756" s="37" t="s">
        <v>291</v>
      </c>
      <c r="F756" s="11"/>
      <c r="G756" s="11">
        <v>107.34</v>
      </c>
      <c r="H756" s="32">
        <v>6.19</v>
      </c>
      <c r="I756" s="32">
        <f>H756*G756</f>
        <v>664.43460000000005</v>
      </c>
      <c r="J756" s="11">
        <v>339918</v>
      </c>
      <c r="K756" s="11"/>
      <c r="L756" s="7"/>
      <c r="M756" s="7"/>
      <c r="N756" s="7"/>
      <c r="O756" s="7"/>
      <c r="P756" s="7"/>
      <c r="Q756" s="7"/>
    </row>
    <row r="757" spans="1:17" ht="12.75" x14ac:dyDescent="0.2">
      <c r="A757" s="11" t="s">
        <v>266</v>
      </c>
      <c r="B757" s="10">
        <v>45820</v>
      </c>
      <c r="C757" s="36" t="s">
        <v>42</v>
      </c>
      <c r="D757" s="12"/>
      <c r="E757" s="11" t="s">
        <v>150</v>
      </c>
      <c r="F757" s="11"/>
      <c r="G757" s="11">
        <v>49.091000000000001</v>
      </c>
      <c r="H757" s="32">
        <v>2.99</v>
      </c>
      <c r="I757" s="32">
        <f>H757*G757</f>
        <v>146.78209000000001</v>
      </c>
      <c r="J757" s="11">
        <v>32559</v>
      </c>
      <c r="K757" s="11"/>
      <c r="L757" s="7"/>
      <c r="M757" s="7"/>
      <c r="N757" s="7"/>
      <c r="O757" s="7"/>
      <c r="P757" s="7"/>
      <c r="Q757" s="7"/>
    </row>
    <row r="758" spans="1:17" ht="12.75" x14ac:dyDescent="0.2">
      <c r="A758" s="11">
        <v>377552</v>
      </c>
      <c r="B758" s="10">
        <v>45820</v>
      </c>
      <c r="C758" s="36" t="s">
        <v>25</v>
      </c>
      <c r="D758" s="12">
        <v>122</v>
      </c>
      <c r="E758" s="37" t="s">
        <v>291</v>
      </c>
      <c r="F758" s="11"/>
      <c r="G758" s="11">
        <v>31.78</v>
      </c>
      <c r="H758" s="32">
        <v>5.72</v>
      </c>
      <c r="I758" s="32">
        <f>H758*G758</f>
        <v>181.7816</v>
      </c>
      <c r="J758" s="11">
        <v>521228</v>
      </c>
      <c r="K758" s="11"/>
      <c r="L758" s="7"/>
      <c r="M758" s="7"/>
      <c r="N758" s="7"/>
      <c r="O758" s="7"/>
      <c r="P758" s="7"/>
      <c r="Q758" s="7"/>
    </row>
    <row r="759" spans="1:17" ht="12.75" x14ac:dyDescent="0.2">
      <c r="A759" s="11">
        <v>544100</v>
      </c>
      <c r="B759" s="10">
        <v>45820</v>
      </c>
      <c r="C759" s="12" t="s">
        <v>62</v>
      </c>
      <c r="D759" s="12">
        <v>122</v>
      </c>
      <c r="E759" s="37" t="s">
        <v>291</v>
      </c>
      <c r="F759" s="11"/>
      <c r="G759" s="11">
        <v>180.011</v>
      </c>
      <c r="H759" s="32">
        <v>5.79</v>
      </c>
      <c r="I759" s="32">
        <f>H759*G759</f>
        <v>1042.26369</v>
      </c>
      <c r="J759" s="11">
        <v>701115</v>
      </c>
      <c r="K759" s="11"/>
      <c r="L759" s="7"/>
      <c r="M759" s="7"/>
      <c r="N759" s="7"/>
      <c r="O759" s="7"/>
      <c r="P759" s="7"/>
      <c r="Q759" s="7"/>
    </row>
    <row r="760" spans="1:17" ht="12.75" x14ac:dyDescent="0.2">
      <c r="A760" s="11">
        <v>77036</v>
      </c>
      <c r="B760" s="10">
        <v>45821</v>
      </c>
      <c r="C760" s="12" t="s">
        <v>30</v>
      </c>
      <c r="D760" s="12">
        <v>122</v>
      </c>
      <c r="E760" s="11" t="str">
        <f>IF(D760=122,"DIESEL COMUM",IF(D760=17,"GASOLINA COMUM"))</f>
        <v>DIESEL COMUM</v>
      </c>
      <c r="F760" s="11" t="s">
        <v>132</v>
      </c>
      <c r="G760" s="11">
        <v>26.8</v>
      </c>
      <c r="H760" s="32">
        <v>6.79</v>
      </c>
      <c r="I760" s="32">
        <f>H760*G760</f>
        <v>181.97200000000001</v>
      </c>
      <c r="J760" s="11">
        <v>254657</v>
      </c>
      <c r="K760" s="11"/>
      <c r="L760" s="7"/>
      <c r="M760" s="7"/>
      <c r="N760" s="7"/>
      <c r="O760" s="7"/>
      <c r="P760" s="7"/>
      <c r="Q760" s="7"/>
    </row>
    <row r="761" spans="1:17" ht="12.75" x14ac:dyDescent="0.2">
      <c r="A761" s="11">
        <v>78547</v>
      </c>
      <c r="B761" s="10">
        <v>45821</v>
      </c>
      <c r="C761" s="12" t="s">
        <v>25</v>
      </c>
      <c r="D761" s="12">
        <v>122</v>
      </c>
      <c r="E761" s="11" t="str">
        <f>IF(D761=122,"DIESEL COMUM",IF(D761=17,"GASOLINA COMUM"))</f>
        <v>DIESEL COMUM</v>
      </c>
      <c r="F761" s="11" t="s">
        <v>133</v>
      </c>
      <c r="G761" s="11">
        <v>33.75</v>
      </c>
      <c r="H761" s="32">
        <v>6.49</v>
      </c>
      <c r="I761" s="32">
        <f>H761*G761</f>
        <v>219.03749999999999</v>
      </c>
      <c r="J761" s="11">
        <v>521478</v>
      </c>
      <c r="K761" s="11"/>
      <c r="L761" s="7"/>
      <c r="M761" s="7"/>
      <c r="N761" s="7"/>
      <c r="O761" s="7"/>
      <c r="P761" s="7"/>
      <c r="Q761" s="7"/>
    </row>
    <row r="762" spans="1:17" ht="12.75" x14ac:dyDescent="0.2">
      <c r="A762" s="11">
        <v>521900</v>
      </c>
      <c r="B762" s="10">
        <v>45821</v>
      </c>
      <c r="C762" s="36" t="s">
        <v>46</v>
      </c>
      <c r="D762" s="12"/>
      <c r="E762" s="11" t="s">
        <v>150</v>
      </c>
      <c r="F762" s="11"/>
      <c r="G762" s="11">
        <v>32.222000000000001</v>
      </c>
      <c r="H762" s="32">
        <v>3.69</v>
      </c>
      <c r="I762" s="32">
        <f>H762*G762</f>
        <v>118.89918</v>
      </c>
      <c r="J762" s="11">
        <v>90990</v>
      </c>
      <c r="K762" s="11"/>
      <c r="L762" s="7"/>
      <c r="M762" s="7"/>
      <c r="N762" s="7"/>
      <c r="O762" s="7"/>
      <c r="P762" s="7"/>
      <c r="Q762" s="7"/>
    </row>
    <row r="763" spans="1:17" ht="12.75" x14ac:dyDescent="0.2">
      <c r="A763" s="11">
        <v>356593</v>
      </c>
      <c r="B763" s="10">
        <v>45821</v>
      </c>
      <c r="C763" s="12" t="s">
        <v>118</v>
      </c>
      <c r="D763" s="12">
        <v>17</v>
      </c>
      <c r="E763" s="37" t="s">
        <v>284</v>
      </c>
      <c r="F763" s="11"/>
      <c r="G763" s="11">
        <v>22.350999999999999</v>
      </c>
      <c r="H763" s="32">
        <v>5.99</v>
      </c>
      <c r="I763" s="32">
        <f>H763*G763</f>
        <v>133.88248999999999</v>
      </c>
      <c r="J763" s="11">
        <v>223567</v>
      </c>
      <c r="K763" s="11"/>
      <c r="L763" s="7"/>
      <c r="M763" s="7"/>
      <c r="N763" s="7"/>
      <c r="O763" s="7"/>
      <c r="P763" s="7"/>
      <c r="Q763" s="7"/>
    </row>
    <row r="764" spans="1:17" ht="12.75" x14ac:dyDescent="0.2">
      <c r="A764" s="11">
        <v>535672</v>
      </c>
      <c r="B764" s="10">
        <v>45821</v>
      </c>
      <c r="C764" s="36" t="s">
        <v>103</v>
      </c>
      <c r="D764" s="12">
        <v>122</v>
      </c>
      <c r="E764" s="37" t="s">
        <v>291</v>
      </c>
      <c r="F764" s="11"/>
      <c r="G764" s="11">
        <v>117.91</v>
      </c>
      <c r="H764" s="32">
        <v>6.19</v>
      </c>
      <c r="I764" s="32">
        <f>H764*G764</f>
        <v>729.86290000000008</v>
      </c>
      <c r="J764" s="11">
        <v>362805</v>
      </c>
      <c r="K764" s="11"/>
      <c r="L764" s="7"/>
      <c r="M764" s="7"/>
      <c r="N764" s="7"/>
      <c r="O764" s="7"/>
      <c r="P764" s="7"/>
      <c r="Q764" s="7"/>
    </row>
    <row r="765" spans="1:17" ht="12.75" x14ac:dyDescent="0.2">
      <c r="A765" s="11">
        <v>536073</v>
      </c>
      <c r="B765" s="10">
        <v>45821</v>
      </c>
      <c r="C765" s="36" t="s">
        <v>95</v>
      </c>
      <c r="D765" s="12">
        <v>122</v>
      </c>
      <c r="E765" s="37" t="s">
        <v>291</v>
      </c>
      <c r="F765" s="11"/>
      <c r="G765" s="11">
        <v>66.180000000000007</v>
      </c>
      <c r="H765" s="32">
        <v>6.19</v>
      </c>
      <c r="I765" s="32">
        <f>H765*G765</f>
        <v>409.65420000000006</v>
      </c>
      <c r="J765" s="11">
        <v>353267</v>
      </c>
      <c r="K765" s="11"/>
      <c r="L765" s="7"/>
      <c r="M765" s="7"/>
      <c r="N765" s="7"/>
      <c r="O765" s="7"/>
      <c r="P765" s="7"/>
      <c r="Q765" s="7"/>
    </row>
    <row r="766" spans="1:17" ht="12.75" x14ac:dyDescent="0.2">
      <c r="A766" s="11">
        <v>554988</v>
      </c>
      <c r="B766" s="10">
        <v>45821</v>
      </c>
      <c r="C766" s="12" t="s">
        <v>30</v>
      </c>
      <c r="D766" s="12">
        <v>122</v>
      </c>
      <c r="E766" s="37" t="s">
        <v>291</v>
      </c>
      <c r="F766" s="11"/>
      <c r="G766" s="11">
        <v>42.13</v>
      </c>
      <c r="H766" s="32">
        <v>6.09</v>
      </c>
      <c r="I766" s="32">
        <f>H766*G766</f>
        <v>256.57170000000002</v>
      </c>
      <c r="J766" s="11">
        <v>254968</v>
      </c>
      <c r="K766" s="11"/>
      <c r="L766" s="7"/>
      <c r="M766" s="7"/>
      <c r="N766" s="7"/>
      <c r="O766" s="7"/>
      <c r="P766" s="7"/>
      <c r="Q766" s="7"/>
    </row>
    <row r="767" spans="1:17" ht="12.75" x14ac:dyDescent="0.2">
      <c r="A767" s="11">
        <v>8777</v>
      </c>
      <c r="B767" s="10">
        <v>45822</v>
      </c>
      <c r="C767" s="12" t="s">
        <v>18</v>
      </c>
      <c r="D767" s="12">
        <v>122</v>
      </c>
      <c r="E767" s="11" t="str">
        <f>IF(D767=122,"DIESEL COMUM",IF(D767=17,"GASOLINA COMUM"))</f>
        <v>DIESEL COMUM</v>
      </c>
      <c r="F767" s="11" t="s">
        <v>134</v>
      </c>
      <c r="G767" s="11">
        <v>154.30099999999999</v>
      </c>
      <c r="H767" s="32">
        <v>5.69</v>
      </c>
      <c r="I767" s="32">
        <f>H767*G767</f>
        <v>877.97268999999994</v>
      </c>
      <c r="J767" s="11"/>
      <c r="K767" s="11"/>
      <c r="L767" s="7"/>
      <c r="M767" s="7"/>
      <c r="N767" s="7"/>
      <c r="O767" s="7"/>
      <c r="P767" s="7"/>
      <c r="Q767" s="7"/>
    </row>
    <row r="768" spans="1:17" ht="12.75" x14ac:dyDescent="0.2">
      <c r="A768" s="11">
        <v>82230</v>
      </c>
      <c r="B768" s="10">
        <v>45822</v>
      </c>
      <c r="C768" s="36" t="s">
        <v>18</v>
      </c>
      <c r="D768" s="12">
        <v>122</v>
      </c>
      <c r="E768" s="37" t="s">
        <v>291</v>
      </c>
      <c r="F768" s="11"/>
      <c r="G768" s="11">
        <v>154.30099999999999</v>
      </c>
      <c r="H768" s="32">
        <v>5.69</v>
      </c>
      <c r="I768" s="32">
        <f>H768*G768</f>
        <v>877.97268999999994</v>
      </c>
      <c r="J768" s="11"/>
      <c r="K768" s="11"/>
      <c r="L768" s="7"/>
      <c r="M768" s="7"/>
      <c r="N768" s="7"/>
      <c r="O768" s="7"/>
      <c r="P768" s="7"/>
      <c r="Q768" s="7"/>
    </row>
    <row r="769" spans="1:17" ht="12.75" x14ac:dyDescent="0.2">
      <c r="A769" s="11">
        <v>629881</v>
      </c>
      <c r="B769" s="10">
        <v>45822</v>
      </c>
      <c r="C769" s="36" t="s">
        <v>46</v>
      </c>
      <c r="D769" s="12">
        <v>122</v>
      </c>
      <c r="E769" s="37" t="s">
        <v>291</v>
      </c>
      <c r="F769" s="11"/>
      <c r="G769" s="11">
        <v>587.01099999999997</v>
      </c>
      <c r="H769" s="32">
        <v>5.79</v>
      </c>
      <c r="I769" s="32">
        <f>H769*G769</f>
        <v>3398.79369</v>
      </c>
      <c r="J769" s="11">
        <v>92087</v>
      </c>
      <c r="K769" s="11"/>
      <c r="L769" s="7"/>
      <c r="M769" s="7"/>
      <c r="N769" s="7"/>
      <c r="O769" s="7"/>
      <c r="P769" s="7"/>
      <c r="Q769" s="7"/>
    </row>
    <row r="770" spans="1:17" ht="12.75" x14ac:dyDescent="0.2">
      <c r="A770" s="11" t="s">
        <v>267</v>
      </c>
      <c r="B770" s="10">
        <v>45822</v>
      </c>
      <c r="C770" s="36" t="s">
        <v>46</v>
      </c>
      <c r="D770" s="12"/>
      <c r="E770" s="11" t="s">
        <v>150</v>
      </c>
      <c r="F770" s="11"/>
      <c r="G770" s="11">
        <v>39</v>
      </c>
      <c r="H770" s="32">
        <v>2.99</v>
      </c>
      <c r="I770" s="32">
        <f>H770*G770</f>
        <v>116.61000000000001</v>
      </c>
      <c r="J770" s="11">
        <v>92087</v>
      </c>
      <c r="K770" s="11"/>
      <c r="L770" s="7"/>
      <c r="M770" s="7"/>
      <c r="N770" s="7"/>
      <c r="O770" s="7"/>
      <c r="P770" s="7"/>
      <c r="Q770" s="7"/>
    </row>
    <row r="771" spans="1:17" ht="12.75" x14ac:dyDescent="0.2">
      <c r="A771" s="11">
        <v>90152</v>
      </c>
      <c r="B771" s="10">
        <v>45824</v>
      </c>
      <c r="C771" s="12" t="s">
        <v>47</v>
      </c>
      <c r="D771" s="12">
        <v>122</v>
      </c>
      <c r="E771" s="11" t="str">
        <f>IF(D771=122,"DIESEL COMUM",IF(D771=17,"GASOLINA COMUM"))</f>
        <v>DIESEL COMUM</v>
      </c>
      <c r="F771" s="11" t="s">
        <v>135</v>
      </c>
      <c r="G771" s="11">
        <v>317.58</v>
      </c>
      <c r="H771" s="32">
        <v>5.75</v>
      </c>
      <c r="I771" s="32">
        <f>H771*G771</f>
        <v>1826.0849999999998</v>
      </c>
      <c r="J771" s="11">
        <v>679418</v>
      </c>
      <c r="K771" s="11"/>
      <c r="L771" s="7"/>
      <c r="M771" s="7"/>
      <c r="N771" s="7"/>
      <c r="O771" s="7"/>
      <c r="P771" s="7"/>
      <c r="Q771" s="7"/>
    </row>
    <row r="772" spans="1:17" ht="12.75" x14ac:dyDescent="0.2">
      <c r="A772" s="11">
        <v>94212</v>
      </c>
      <c r="B772" s="10">
        <v>45824</v>
      </c>
      <c r="C772" s="12" t="s">
        <v>30</v>
      </c>
      <c r="D772" s="12">
        <v>122</v>
      </c>
      <c r="E772" s="11" t="str">
        <f>IF(D772=122,"DIESEL COMUM",IF(D772=17,"GASOLINA COMUM"))</f>
        <v>DIESEL COMUM</v>
      </c>
      <c r="F772" s="11" t="s">
        <v>136</v>
      </c>
      <c r="G772" s="11">
        <v>43.34</v>
      </c>
      <c r="H772" s="32">
        <v>6.19</v>
      </c>
      <c r="I772" s="32">
        <f>H772*G772</f>
        <v>268.27460000000002</v>
      </c>
      <c r="J772" s="11">
        <v>255298</v>
      </c>
      <c r="K772" s="11"/>
      <c r="L772" s="7"/>
      <c r="M772" s="7"/>
      <c r="N772" s="7"/>
      <c r="O772" s="7"/>
      <c r="P772" s="7"/>
      <c r="Q772" s="7"/>
    </row>
    <row r="773" spans="1:17" ht="12.75" x14ac:dyDescent="0.2">
      <c r="A773" s="11">
        <v>95456</v>
      </c>
      <c r="B773" s="10">
        <v>45824</v>
      </c>
      <c r="C773" s="12" t="s">
        <v>27</v>
      </c>
      <c r="D773" s="12">
        <v>122</v>
      </c>
      <c r="E773" s="11" t="str">
        <f>IF(D773=122,"DIESEL COMUM",IF(D773=17,"GASOLINA COMUM"))</f>
        <v>DIESEL COMUM</v>
      </c>
      <c r="F773" s="11" t="s">
        <v>137</v>
      </c>
      <c r="G773" s="11">
        <v>75.209999999999994</v>
      </c>
      <c r="H773" s="32">
        <v>5.93</v>
      </c>
      <c r="I773" s="32">
        <f>H773*G773</f>
        <v>445.99529999999993</v>
      </c>
      <c r="J773" s="11">
        <v>114696</v>
      </c>
      <c r="K773" s="11"/>
      <c r="L773" s="7"/>
      <c r="M773" s="7"/>
      <c r="N773" s="7"/>
      <c r="O773" s="7"/>
      <c r="P773" s="7"/>
      <c r="Q773" s="7"/>
    </row>
    <row r="774" spans="1:17" ht="12.75" x14ac:dyDescent="0.2">
      <c r="A774" s="11">
        <v>43458</v>
      </c>
      <c r="B774" s="10">
        <v>45824</v>
      </c>
      <c r="C774" s="12" t="s">
        <v>18</v>
      </c>
      <c r="D774" s="12">
        <v>122</v>
      </c>
      <c r="E774" s="11" t="str">
        <f>IF(D774=122,"DIESEL COMUM",IF(D774=17,"GASOLINA COMUM"))</f>
        <v>DIESEL COMUM</v>
      </c>
      <c r="F774" s="11" t="s">
        <v>138</v>
      </c>
      <c r="G774" s="11">
        <v>160.21100000000001</v>
      </c>
      <c r="H774" s="32">
        <v>6.18</v>
      </c>
      <c r="I774" s="32">
        <f>H774*G774</f>
        <v>990.10397999999998</v>
      </c>
      <c r="J774" s="11">
        <v>840803</v>
      </c>
      <c r="K774" s="11"/>
      <c r="L774" s="7"/>
      <c r="M774" s="7"/>
      <c r="N774" s="7"/>
      <c r="O774" s="7"/>
      <c r="P774" s="7"/>
      <c r="Q774" s="7"/>
    </row>
    <row r="775" spans="1:17" ht="12.75" x14ac:dyDescent="0.2">
      <c r="A775" s="11">
        <v>43458</v>
      </c>
      <c r="B775" s="10">
        <v>45824</v>
      </c>
      <c r="C775" s="36" t="s">
        <v>18</v>
      </c>
      <c r="D775" s="12">
        <v>122</v>
      </c>
      <c r="E775" s="37" t="s">
        <v>291</v>
      </c>
      <c r="F775" s="11"/>
      <c r="G775" s="11">
        <v>160.21100000000001</v>
      </c>
      <c r="H775" s="32">
        <v>6.18</v>
      </c>
      <c r="I775" s="32">
        <f>H775*G775</f>
        <v>990.10397999999998</v>
      </c>
      <c r="J775" s="11">
        <v>840803</v>
      </c>
      <c r="K775" s="11"/>
      <c r="L775" s="7"/>
      <c r="M775" s="7"/>
      <c r="N775" s="7"/>
      <c r="O775" s="7"/>
      <c r="P775" s="7"/>
      <c r="Q775" s="7"/>
    </row>
    <row r="776" spans="1:17" ht="12.75" x14ac:dyDescent="0.2">
      <c r="A776" s="11" t="s">
        <v>268</v>
      </c>
      <c r="B776" s="10">
        <v>45824</v>
      </c>
      <c r="C776" s="36" t="s">
        <v>29</v>
      </c>
      <c r="D776" s="12"/>
      <c r="E776" s="11" t="s">
        <v>150</v>
      </c>
      <c r="F776" s="11"/>
      <c r="G776" s="11">
        <v>17.91</v>
      </c>
      <c r="H776" s="32">
        <v>2.99</v>
      </c>
      <c r="I776" s="32">
        <f>H776*G776</f>
        <v>53.550900000000006</v>
      </c>
      <c r="J776" s="11">
        <v>276395</v>
      </c>
      <c r="K776" s="11"/>
      <c r="L776" s="7"/>
      <c r="M776" s="7"/>
      <c r="N776" s="7"/>
      <c r="O776" s="7"/>
      <c r="P776" s="7"/>
      <c r="Q776" s="7"/>
    </row>
    <row r="777" spans="1:17" ht="12.75" x14ac:dyDescent="0.2">
      <c r="A777" s="11">
        <v>28196</v>
      </c>
      <c r="B777" s="10">
        <v>45824</v>
      </c>
      <c r="C777" s="36" t="s">
        <v>34</v>
      </c>
      <c r="D777" s="12">
        <v>122</v>
      </c>
      <c r="E777" s="37" t="s">
        <v>291</v>
      </c>
      <c r="F777" s="11"/>
      <c r="G777" s="11">
        <v>562.51</v>
      </c>
      <c r="H777" s="32">
        <v>5.79</v>
      </c>
      <c r="I777" s="32">
        <f>H777*G777</f>
        <v>3256.9328999999998</v>
      </c>
      <c r="J777" s="11">
        <v>35236</v>
      </c>
      <c r="K777" s="11"/>
      <c r="L777" s="7"/>
      <c r="M777" s="7"/>
      <c r="N777" s="7"/>
      <c r="O777" s="7"/>
      <c r="P777" s="7"/>
      <c r="Q777" s="7"/>
    </row>
    <row r="778" spans="1:17" ht="12.75" x14ac:dyDescent="0.2">
      <c r="A778" s="11" t="s">
        <v>269</v>
      </c>
      <c r="B778" s="10">
        <v>45824</v>
      </c>
      <c r="C778" s="36" t="s">
        <v>25</v>
      </c>
      <c r="D778" s="12">
        <v>122</v>
      </c>
      <c r="E778" s="37" t="s">
        <v>291</v>
      </c>
      <c r="F778" s="11"/>
      <c r="G778" s="11">
        <v>45.31</v>
      </c>
      <c r="H778" s="32">
        <v>5.79</v>
      </c>
      <c r="I778" s="32">
        <f>H778*G778</f>
        <v>262.3449</v>
      </c>
      <c r="J778" s="11">
        <v>522088</v>
      </c>
      <c r="K778" s="11"/>
      <c r="L778" s="7"/>
      <c r="M778" s="7"/>
      <c r="N778" s="7"/>
      <c r="O778" s="7"/>
      <c r="P778" s="7"/>
      <c r="Q778" s="7"/>
    </row>
    <row r="779" spans="1:17" ht="12.75" x14ac:dyDescent="0.2">
      <c r="A779" s="11">
        <v>100253</v>
      </c>
      <c r="B779" s="10">
        <v>45825</v>
      </c>
      <c r="C779" s="12" t="s">
        <v>25</v>
      </c>
      <c r="D779" s="12">
        <v>122</v>
      </c>
      <c r="E779" s="11" t="str">
        <f>IF(D779=122,"DIESEL COMUM",IF(D779=17,"GASOLINA COMUM"))</f>
        <v>DIESEL COMUM</v>
      </c>
      <c r="F779" s="11" t="s">
        <v>117</v>
      </c>
      <c r="G779" s="11">
        <v>34.729999999999997</v>
      </c>
      <c r="H779" s="32">
        <v>5.99</v>
      </c>
      <c r="I779" s="32">
        <f>H779*G779</f>
        <v>208.03269999999998</v>
      </c>
      <c r="J779" s="11">
        <v>522362</v>
      </c>
      <c r="K779" s="11"/>
      <c r="L779" s="7"/>
      <c r="M779" s="7"/>
      <c r="N779" s="7"/>
      <c r="O779" s="7"/>
      <c r="P779" s="7"/>
      <c r="Q779" s="7"/>
    </row>
    <row r="780" spans="1:17" x14ac:dyDescent="0.2">
      <c r="A780" s="33">
        <v>70119</v>
      </c>
      <c r="B780" s="10">
        <v>45825</v>
      </c>
      <c r="C780" s="12" t="s">
        <v>18</v>
      </c>
      <c r="D780" s="12">
        <v>122</v>
      </c>
      <c r="E780" s="11" t="str">
        <f>IF(D780=122,"DIESEL COMUM",IF(D780=17,"GASOLINA COMUM"))</f>
        <v>DIESEL COMUM</v>
      </c>
      <c r="F780" s="11" t="s">
        <v>139</v>
      </c>
      <c r="G780" s="11">
        <v>128.65100000000001</v>
      </c>
      <c r="H780" s="32">
        <v>5.69</v>
      </c>
      <c r="I780" s="32">
        <f>H780*G780</f>
        <v>732.02419000000009</v>
      </c>
      <c r="J780" s="11">
        <v>841109</v>
      </c>
      <c r="K780" s="11"/>
      <c r="L780" s="7"/>
      <c r="M780" s="7"/>
      <c r="N780" s="7"/>
      <c r="O780" s="7"/>
      <c r="P780" s="7"/>
      <c r="Q780" s="7"/>
    </row>
    <row r="781" spans="1:17" ht="12.75" x14ac:dyDescent="0.2">
      <c r="A781" s="11">
        <v>70119</v>
      </c>
      <c r="B781" s="10">
        <v>45825</v>
      </c>
      <c r="C781" s="36" t="s">
        <v>18</v>
      </c>
      <c r="D781" s="12">
        <v>122</v>
      </c>
      <c r="E781" s="37" t="s">
        <v>291</v>
      </c>
      <c r="F781" s="11"/>
      <c r="G781" s="11">
        <v>128.65100000000001</v>
      </c>
      <c r="H781" s="32">
        <v>5.69</v>
      </c>
      <c r="I781" s="32">
        <f>H781*G781</f>
        <v>732.02419000000009</v>
      </c>
      <c r="J781" s="11">
        <v>841109</v>
      </c>
      <c r="K781" s="11"/>
      <c r="L781" s="7"/>
      <c r="M781" s="7"/>
      <c r="N781" s="7"/>
      <c r="O781" s="7"/>
      <c r="P781" s="7"/>
      <c r="Q781" s="7"/>
    </row>
    <row r="782" spans="1:17" ht="12.75" x14ac:dyDescent="0.2">
      <c r="A782" s="11">
        <v>630462</v>
      </c>
      <c r="B782" s="10">
        <v>45825</v>
      </c>
      <c r="C782" s="36" t="s">
        <v>46</v>
      </c>
      <c r="D782" s="12">
        <v>122</v>
      </c>
      <c r="E782" s="37" t="s">
        <v>291</v>
      </c>
      <c r="F782" s="11"/>
      <c r="G782" s="11">
        <v>622</v>
      </c>
      <c r="H782" s="32">
        <v>5.79</v>
      </c>
      <c r="I782" s="32">
        <f>H782*G782</f>
        <v>3601.38</v>
      </c>
      <c r="J782" s="11">
        <v>93625</v>
      </c>
      <c r="K782" s="11"/>
      <c r="L782" s="7"/>
      <c r="M782" s="7"/>
      <c r="N782" s="7"/>
      <c r="O782" s="7"/>
      <c r="P782" s="7"/>
      <c r="Q782" s="7"/>
    </row>
    <row r="783" spans="1:17" ht="12.75" x14ac:dyDescent="0.2">
      <c r="A783" s="11">
        <v>630463</v>
      </c>
      <c r="B783" s="10">
        <v>45825</v>
      </c>
      <c r="C783" s="36" t="s">
        <v>46</v>
      </c>
      <c r="D783" s="12"/>
      <c r="E783" s="11" t="s">
        <v>150</v>
      </c>
      <c r="F783" s="11"/>
      <c r="G783" s="11">
        <v>35.322000000000003</v>
      </c>
      <c r="H783" s="32">
        <v>2.99</v>
      </c>
      <c r="I783" s="32">
        <f>H783*G783</f>
        <v>105.61278000000001</v>
      </c>
      <c r="J783" s="11">
        <v>93625</v>
      </c>
      <c r="K783" s="11"/>
      <c r="L783" s="7"/>
      <c r="M783" s="7"/>
      <c r="N783" s="7"/>
      <c r="O783" s="7"/>
      <c r="P783" s="7"/>
      <c r="Q783" s="7"/>
    </row>
    <row r="784" spans="1:17" ht="12.75" x14ac:dyDescent="0.2">
      <c r="A784" s="11">
        <v>459401</v>
      </c>
      <c r="B784" s="10">
        <v>45825</v>
      </c>
      <c r="C784" s="12" t="s">
        <v>30</v>
      </c>
      <c r="D784" s="12">
        <v>122</v>
      </c>
      <c r="E784" s="37" t="s">
        <v>291</v>
      </c>
      <c r="F784" s="11"/>
      <c r="G784" s="11">
        <v>33.130000000000003</v>
      </c>
      <c r="H784" s="32">
        <v>5.72</v>
      </c>
      <c r="I784" s="32">
        <f>H784*G784</f>
        <v>189.50360000000001</v>
      </c>
      <c r="J784" s="11">
        <v>255523</v>
      </c>
      <c r="K784" s="11"/>
      <c r="L784" s="7"/>
      <c r="M784" s="7"/>
      <c r="N784" s="7"/>
      <c r="O784" s="7"/>
      <c r="P784" s="7"/>
      <c r="Q784" s="7"/>
    </row>
    <row r="785" spans="1:17" ht="12.75" x14ac:dyDescent="0.2">
      <c r="A785" s="11">
        <v>103634</v>
      </c>
      <c r="B785" s="10">
        <v>45826</v>
      </c>
      <c r="C785" s="12" t="s">
        <v>30</v>
      </c>
      <c r="D785" s="12">
        <v>122</v>
      </c>
      <c r="E785" s="11" t="str">
        <f>IF(D785=122,"DIESEL COMUM",IF(D785=17,"GASOLINA COMUM"))</f>
        <v>DIESEL COMUM</v>
      </c>
      <c r="F785" s="11" t="s">
        <v>140</v>
      </c>
      <c r="G785" s="11">
        <v>30.21</v>
      </c>
      <c r="H785" s="32">
        <v>6.39</v>
      </c>
      <c r="I785" s="32">
        <f>H785*G785</f>
        <v>193.0419</v>
      </c>
      <c r="J785" s="11">
        <v>255752</v>
      </c>
      <c r="K785" s="11"/>
      <c r="L785" s="7"/>
      <c r="M785" s="7"/>
      <c r="N785" s="7"/>
      <c r="O785" s="7"/>
      <c r="P785" s="7"/>
      <c r="Q785" s="7"/>
    </row>
    <row r="786" spans="1:17" ht="12.75" x14ac:dyDescent="0.2">
      <c r="A786" s="11">
        <v>108145</v>
      </c>
      <c r="B786" s="10">
        <v>45826</v>
      </c>
      <c r="C786" s="12" t="s">
        <v>30</v>
      </c>
      <c r="D786" s="12">
        <v>122</v>
      </c>
      <c r="E786" s="11" t="str">
        <f>IF(D786=122,"DIESEL COMUM",IF(D786=17,"GASOLINA COMUM"))</f>
        <v>DIESEL COMUM</v>
      </c>
      <c r="F786" s="11" t="s">
        <v>141</v>
      </c>
      <c r="G786" s="11">
        <v>29.53</v>
      </c>
      <c r="H786" s="32">
        <v>5.89</v>
      </c>
      <c r="I786" s="32">
        <f>H786*G786</f>
        <v>173.93170000000001</v>
      </c>
      <c r="J786" s="11">
        <v>255987</v>
      </c>
      <c r="K786" s="11"/>
      <c r="L786" s="7"/>
      <c r="M786" s="7"/>
      <c r="N786" s="7"/>
      <c r="O786" s="7"/>
      <c r="P786" s="7"/>
      <c r="Q786" s="7"/>
    </row>
    <row r="787" spans="1:17" ht="12.75" x14ac:dyDescent="0.2">
      <c r="A787" s="11">
        <v>24767</v>
      </c>
      <c r="B787" s="10">
        <v>45826</v>
      </c>
      <c r="C787" s="12" t="s">
        <v>47</v>
      </c>
      <c r="D787" s="12">
        <v>122</v>
      </c>
      <c r="E787" s="37" t="s">
        <v>291</v>
      </c>
      <c r="F787" s="11"/>
      <c r="G787" s="11">
        <v>190.71100000000001</v>
      </c>
      <c r="H787" s="32">
        <v>5.59</v>
      </c>
      <c r="I787" s="32">
        <f>H787*G787</f>
        <v>1066.07449</v>
      </c>
      <c r="J787" s="11">
        <v>680105</v>
      </c>
      <c r="K787" s="11"/>
      <c r="L787" s="7"/>
      <c r="M787" s="7"/>
      <c r="N787" s="7"/>
      <c r="O787" s="7"/>
      <c r="P787" s="7"/>
      <c r="Q787" s="7"/>
    </row>
    <row r="788" spans="1:17" ht="12.75" x14ac:dyDescent="0.2">
      <c r="A788" s="11">
        <v>24768</v>
      </c>
      <c r="B788" s="10">
        <v>45826</v>
      </c>
      <c r="C788" s="12" t="s">
        <v>47</v>
      </c>
      <c r="D788" s="12"/>
      <c r="E788" s="11" t="s">
        <v>150</v>
      </c>
      <c r="F788" s="11"/>
      <c r="G788" s="11">
        <v>24.89</v>
      </c>
      <c r="H788" s="32">
        <v>2.99</v>
      </c>
      <c r="I788" s="32">
        <f>H788*G788</f>
        <v>74.42110000000001</v>
      </c>
      <c r="J788" s="11">
        <v>680105</v>
      </c>
      <c r="K788" s="11"/>
      <c r="L788" s="7"/>
      <c r="M788" s="7"/>
      <c r="N788" s="7"/>
      <c r="O788" s="7"/>
      <c r="P788" s="7"/>
      <c r="Q788" s="7"/>
    </row>
    <row r="789" spans="1:17" ht="12.75" x14ac:dyDescent="0.2">
      <c r="A789" s="11">
        <v>32610</v>
      </c>
      <c r="B789" s="10">
        <v>45826</v>
      </c>
      <c r="C789" s="36" t="s">
        <v>25</v>
      </c>
      <c r="D789" s="12">
        <v>122</v>
      </c>
      <c r="E789" s="37" t="s">
        <v>291</v>
      </c>
      <c r="F789" s="11"/>
      <c r="G789" s="11">
        <v>47.66</v>
      </c>
      <c r="H789" s="32">
        <v>5.79</v>
      </c>
      <c r="I789" s="32">
        <f>H789*G789</f>
        <v>275.95139999999998</v>
      </c>
      <c r="J789" s="11">
        <v>522953</v>
      </c>
      <c r="K789" s="11"/>
      <c r="L789" s="7"/>
      <c r="M789" s="7"/>
      <c r="N789" s="7"/>
      <c r="O789" s="7"/>
      <c r="P789" s="7"/>
      <c r="Q789" s="7"/>
    </row>
    <row r="790" spans="1:17" ht="12.75" x14ac:dyDescent="0.2">
      <c r="A790" s="11">
        <v>112322</v>
      </c>
      <c r="B790" s="10">
        <v>45827</v>
      </c>
      <c r="C790" s="12" t="s">
        <v>25</v>
      </c>
      <c r="D790" s="12">
        <v>122</v>
      </c>
      <c r="E790" s="11" t="str">
        <f>IF(D790=122,"DIESEL COMUM",IF(D790=17,"GASOLINA COMUM"))</f>
        <v>DIESEL COMUM</v>
      </c>
      <c r="F790" s="11" t="s">
        <v>117</v>
      </c>
      <c r="G790" s="11">
        <v>41.27</v>
      </c>
      <c r="H790" s="32">
        <v>5.99</v>
      </c>
      <c r="I790" s="32">
        <f>H790*G790</f>
        <v>247.20730000000003</v>
      </c>
      <c r="J790" s="11">
        <v>523236</v>
      </c>
      <c r="K790" s="11"/>
      <c r="L790" s="7"/>
      <c r="M790" s="7"/>
      <c r="N790" s="7"/>
      <c r="O790" s="7"/>
      <c r="P790" s="7"/>
      <c r="Q790" s="7"/>
    </row>
    <row r="791" spans="1:17" ht="12.75" x14ac:dyDescent="0.2">
      <c r="A791" s="11">
        <v>30027</v>
      </c>
      <c r="B791" s="10">
        <v>45827</v>
      </c>
      <c r="C791" s="12" t="s">
        <v>282</v>
      </c>
      <c r="D791" s="12">
        <v>122</v>
      </c>
      <c r="E791" s="37" t="s">
        <v>291</v>
      </c>
      <c r="F791" s="11"/>
      <c r="G791" s="11">
        <v>172.71199999999999</v>
      </c>
      <c r="H791" s="32">
        <v>5.79</v>
      </c>
      <c r="I791" s="32">
        <f>H791*G791</f>
        <v>1000.00248</v>
      </c>
      <c r="J791" s="11">
        <v>27115</v>
      </c>
      <c r="K791" s="11"/>
      <c r="L791" s="7"/>
      <c r="M791" s="7"/>
      <c r="N791" s="7"/>
      <c r="O791" s="7"/>
      <c r="P791" s="7"/>
      <c r="Q791" s="7"/>
    </row>
    <row r="792" spans="1:17" ht="12.75" x14ac:dyDescent="0.2">
      <c r="A792" s="11">
        <v>117680</v>
      </c>
      <c r="B792" s="10">
        <v>45828</v>
      </c>
      <c r="C792" s="12" t="s">
        <v>25</v>
      </c>
      <c r="D792" s="12">
        <v>122</v>
      </c>
      <c r="E792" s="11" t="str">
        <f>IF(D792=122,"DIESEL COMUM",IF(D792=17,"GASOLINA COMUM"))</f>
        <v>DIESEL COMUM</v>
      </c>
      <c r="F792" s="11" t="s">
        <v>117</v>
      </c>
      <c r="G792" s="11">
        <v>26.55</v>
      </c>
      <c r="H792" s="32">
        <v>5.99</v>
      </c>
      <c r="I792" s="32">
        <f>H792*G792</f>
        <v>159.03450000000001</v>
      </c>
      <c r="J792" s="11">
        <v>523671</v>
      </c>
      <c r="K792" s="11"/>
      <c r="L792" s="7"/>
      <c r="M792" s="7"/>
      <c r="N792" s="7"/>
      <c r="O792" s="7"/>
      <c r="P792" s="7"/>
      <c r="Q792" s="7"/>
    </row>
    <row r="793" spans="1:17" ht="12.75" x14ac:dyDescent="0.2">
      <c r="A793" s="11">
        <v>982002</v>
      </c>
      <c r="B793" s="10">
        <v>45828</v>
      </c>
      <c r="C793" s="36" t="s">
        <v>98</v>
      </c>
      <c r="D793" s="12">
        <v>122</v>
      </c>
      <c r="E793" s="37" t="s">
        <v>291</v>
      </c>
      <c r="F793" s="11"/>
      <c r="G793" s="11">
        <v>132.03</v>
      </c>
      <c r="H793" s="32">
        <v>5.79</v>
      </c>
      <c r="I793" s="32">
        <f>H793*G793</f>
        <v>764.45370000000003</v>
      </c>
      <c r="J793" s="11">
        <v>340916</v>
      </c>
      <c r="K793" s="11"/>
      <c r="L793" s="7"/>
      <c r="M793" s="7"/>
      <c r="N793" s="7"/>
      <c r="O793" s="7"/>
      <c r="P793" s="7"/>
      <c r="Q793" s="7"/>
    </row>
    <row r="794" spans="1:17" ht="12.75" x14ac:dyDescent="0.2">
      <c r="A794" s="11">
        <v>982003</v>
      </c>
      <c r="B794" s="10">
        <v>45828</v>
      </c>
      <c r="C794" s="36" t="s">
        <v>98</v>
      </c>
      <c r="D794" s="12"/>
      <c r="E794" s="11" t="s">
        <v>150</v>
      </c>
      <c r="F794" s="11"/>
      <c r="G794" s="11">
        <v>19.690000000000001</v>
      </c>
      <c r="H794" s="32">
        <v>2.99</v>
      </c>
      <c r="I794" s="32">
        <f>H794*G794</f>
        <v>58.873100000000008</v>
      </c>
      <c r="J794" s="11">
        <v>340916</v>
      </c>
      <c r="K794" s="11"/>
      <c r="L794" s="7"/>
      <c r="M794" s="7"/>
      <c r="N794" s="7"/>
      <c r="O794" s="7"/>
      <c r="P794" s="7"/>
      <c r="Q794" s="7"/>
    </row>
    <row r="795" spans="1:17" ht="12.75" x14ac:dyDescent="0.2">
      <c r="A795" s="11">
        <v>30247</v>
      </c>
      <c r="B795" s="10">
        <v>45828</v>
      </c>
      <c r="C795" s="36" t="s">
        <v>42</v>
      </c>
      <c r="D795" s="12"/>
      <c r="E795" s="11" t="s">
        <v>150</v>
      </c>
      <c r="F795" s="11"/>
      <c r="G795" s="11">
        <v>36.491999999999997</v>
      </c>
      <c r="H795" s="32">
        <v>2.99</v>
      </c>
      <c r="I795" s="32">
        <f>H795*G795</f>
        <v>109.11108</v>
      </c>
      <c r="J795" s="11">
        <v>34546</v>
      </c>
      <c r="K795" s="11"/>
      <c r="L795" s="7"/>
      <c r="M795" s="7"/>
      <c r="N795" s="7"/>
      <c r="O795" s="7"/>
      <c r="P795" s="7"/>
      <c r="Q795" s="7"/>
    </row>
    <row r="796" spans="1:17" ht="12.75" x14ac:dyDescent="0.2">
      <c r="A796" s="11" t="s">
        <v>270</v>
      </c>
      <c r="B796" s="10">
        <v>45828</v>
      </c>
      <c r="C796" s="12" t="s">
        <v>47</v>
      </c>
      <c r="D796" s="12">
        <v>122</v>
      </c>
      <c r="E796" s="37" t="s">
        <v>291</v>
      </c>
      <c r="F796" s="11"/>
      <c r="G796" s="11">
        <v>393.01100000000002</v>
      </c>
      <c r="H796" s="32">
        <v>5.79</v>
      </c>
      <c r="I796" s="32">
        <f>H796*G796</f>
        <v>2275.5336900000002</v>
      </c>
      <c r="J796" s="11">
        <v>680997</v>
      </c>
      <c r="K796" s="11"/>
      <c r="L796" s="7"/>
      <c r="M796" s="7"/>
      <c r="N796" s="7"/>
      <c r="O796" s="7"/>
      <c r="P796" s="7"/>
      <c r="Q796" s="7"/>
    </row>
    <row r="797" spans="1:17" ht="12.75" x14ac:dyDescent="0.2">
      <c r="A797" s="11" t="s">
        <v>271</v>
      </c>
      <c r="B797" s="10">
        <v>45828</v>
      </c>
      <c r="C797" s="12" t="s">
        <v>47</v>
      </c>
      <c r="D797" s="12"/>
      <c r="E797" s="11" t="s">
        <v>150</v>
      </c>
      <c r="F797" s="11"/>
      <c r="G797" s="11">
        <v>28.58</v>
      </c>
      <c r="H797" s="32">
        <v>2.99</v>
      </c>
      <c r="I797" s="32">
        <f>H797*G797</f>
        <v>85.4542</v>
      </c>
      <c r="J797" s="11">
        <v>680997</v>
      </c>
      <c r="K797" s="11"/>
      <c r="L797" s="7"/>
      <c r="M797" s="7"/>
      <c r="N797" s="7"/>
      <c r="O797" s="7"/>
      <c r="P797" s="7"/>
      <c r="Q797" s="7"/>
    </row>
    <row r="798" spans="1:17" ht="12.75" x14ac:dyDescent="0.2">
      <c r="A798" s="11">
        <v>66770</v>
      </c>
      <c r="B798" s="10">
        <v>45828</v>
      </c>
      <c r="C798" s="36" t="s">
        <v>36</v>
      </c>
      <c r="D798" s="12">
        <v>122</v>
      </c>
      <c r="E798" s="37" t="s">
        <v>291</v>
      </c>
      <c r="F798" s="11"/>
      <c r="G798" s="11">
        <v>140.01</v>
      </c>
      <c r="H798" s="32">
        <v>5.79</v>
      </c>
      <c r="I798" s="32">
        <f>H798*G798</f>
        <v>810.65789999999993</v>
      </c>
      <c r="J798" s="11">
        <v>497968</v>
      </c>
      <c r="K798" s="11"/>
      <c r="L798" s="7"/>
      <c r="M798" s="7"/>
      <c r="N798" s="7"/>
      <c r="O798" s="7"/>
      <c r="P798" s="7"/>
      <c r="Q798" s="7"/>
    </row>
    <row r="799" spans="1:17" x14ac:dyDescent="0.2">
      <c r="A799" s="11" t="s">
        <v>272</v>
      </c>
      <c r="B799" s="10">
        <v>45828</v>
      </c>
      <c r="C799" s="36" t="s">
        <v>36</v>
      </c>
      <c r="D799" s="12"/>
      <c r="E799" s="11" t="s">
        <v>150</v>
      </c>
      <c r="F799" s="11"/>
      <c r="G799" s="11">
        <v>22.64</v>
      </c>
      <c r="H799" s="32">
        <v>2.99</v>
      </c>
      <c r="I799" s="32">
        <f>H799*G799</f>
        <v>67.693600000000004</v>
      </c>
      <c r="J799" s="11">
        <v>497968</v>
      </c>
      <c r="K799" s="11"/>
      <c r="L799" s="7"/>
      <c r="M799" s="7"/>
      <c r="N799" s="7"/>
      <c r="O799" s="7"/>
      <c r="P799" s="7"/>
      <c r="Q799" s="7"/>
    </row>
    <row r="800" spans="1:17" ht="12.75" x14ac:dyDescent="0.2">
      <c r="A800" s="11">
        <v>119469</v>
      </c>
      <c r="B800" s="10">
        <v>45828</v>
      </c>
      <c r="C800" s="36" t="s">
        <v>49</v>
      </c>
      <c r="D800" s="12"/>
      <c r="E800" s="11" t="s">
        <v>150</v>
      </c>
      <c r="F800" s="11"/>
      <c r="G800" s="11">
        <v>20.69</v>
      </c>
      <c r="H800" s="32">
        <v>2.99</v>
      </c>
      <c r="I800" s="32">
        <f>H800*G800</f>
        <v>61.86310000000001</v>
      </c>
      <c r="J800" s="11">
        <v>111982</v>
      </c>
      <c r="K800" s="11"/>
      <c r="L800" s="7"/>
      <c r="M800" s="7"/>
      <c r="N800" s="7"/>
      <c r="O800" s="7"/>
      <c r="P800" s="7"/>
      <c r="Q800" s="7"/>
    </row>
    <row r="801" spans="1:17" ht="12.75" x14ac:dyDescent="0.2">
      <c r="A801" s="11">
        <v>546846</v>
      </c>
      <c r="B801" s="10">
        <v>45830</v>
      </c>
      <c r="C801" s="36" t="s">
        <v>18</v>
      </c>
      <c r="D801" s="12">
        <v>122</v>
      </c>
      <c r="E801" s="37" t="s">
        <v>291</v>
      </c>
      <c r="F801" s="11"/>
      <c r="G801" s="11">
        <v>175.071</v>
      </c>
      <c r="H801" s="32">
        <v>5.79</v>
      </c>
      <c r="I801" s="32">
        <f>H801*G801</f>
        <v>1013.6610899999999</v>
      </c>
      <c r="J801" s="11">
        <v>842141</v>
      </c>
      <c r="K801" s="11"/>
      <c r="L801" s="7"/>
      <c r="M801" s="7"/>
      <c r="N801" s="7"/>
      <c r="O801" s="7"/>
      <c r="P801" s="7"/>
      <c r="Q801" s="7"/>
    </row>
    <row r="802" spans="1:17" ht="12.75" x14ac:dyDescent="0.2">
      <c r="A802" s="11" t="s">
        <v>273</v>
      </c>
      <c r="B802" s="10">
        <v>45831</v>
      </c>
      <c r="C802" s="36" t="s">
        <v>42</v>
      </c>
      <c r="D802" s="12">
        <v>122</v>
      </c>
      <c r="E802" s="37" t="s">
        <v>291</v>
      </c>
      <c r="F802" s="11"/>
      <c r="G802" s="11">
        <v>475</v>
      </c>
      <c r="H802" s="32">
        <v>5.69</v>
      </c>
      <c r="I802" s="32">
        <f>H802*G802</f>
        <v>2702.75</v>
      </c>
      <c r="J802" s="11">
        <v>34951</v>
      </c>
      <c r="K802" s="11"/>
      <c r="L802" s="7"/>
      <c r="M802" s="7"/>
      <c r="N802" s="7"/>
      <c r="O802" s="7"/>
      <c r="P802" s="7"/>
      <c r="Q802" s="7"/>
    </row>
    <row r="803" spans="1:17" ht="12.75" x14ac:dyDescent="0.2">
      <c r="A803" s="11">
        <v>379309</v>
      </c>
      <c r="B803" s="10">
        <v>45831</v>
      </c>
      <c r="C803" s="36" t="s">
        <v>25</v>
      </c>
      <c r="D803" s="12">
        <v>122</v>
      </c>
      <c r="E803" s="37" t="s">
        <v>291</v>
      </c>
      <c r="F803" s="11"/>
      <c r="G803" s="11">
        <v>43.290999999999997</v>
      </c>
      <c r="H803" s="32">
        <v>5.72</v>
      </c>
      <c r="I803" s="32">
        <f>H803*G803</f>
        <v>247.62451999999996</v>
      </c>
      <c r="J803" s="11">
        <v>524004</v>
      </c>
      <c r="K803" s="11"/>
      <c r="L803" s="7"/>
      <c r="M803" s="7"/>
      <c r="N803" s="7"/>
      <c r="O803" s="7"/>
      <c r="P803" s="7"/>
      <c r="Q803" s="7"/>
    </row>
    <row r="804" spans="1:17" ht="12.75" x14ac:dyDescent="0.2">
      <c r="A804" s="11">
        <v>32207</v>
      </c>
      <c r="B804" s="10">
        <v>45831</v>
      </c>
      <c r="C804" s="12" t="s">
        <v>62</v>
      </c>
      <c r="D804" s="12">
        <v>122</v>
      </c>
      <c r="E804" s="37" t="s">
        <v>291</v>
      </c>
      <c r="F804" s="11"/>
      <c r="G804" s="11">
        <v>208.03</v>
      </c>
      <c r="H804" s="32">
        <v>5.79</v>
      </c>
      <c r="I804" s="32">
        <f>H804*G804</f>
        <v>1204.4937</v>
      </c>
      <c r="J804" s="11">
        <v>708569</v>
      </c>
      <c r="K804" s="11"/>
      <c r="L804" s="7"/>
      <c r="M804" s="7"/>
      <c r="N804" s="7"/>
      <c r="O804" s="7"/>
      <c r="P804" s="7"/>
      <c r="Q804" s="7"/>
    </row>
    <row r="805" spans="1:17" ht="12.75" x14ac:dyDescent="0.2">
      <c r="A805" s="11">
        <v>32215</v>
      </c>
      <c r="B805" s="10">
        <v>45831</v>
      </c>
      <c r="C805" s="36" t="s">
        <v>25</v>
      </c>
      <c r="D805" s="12">
        <v>122</v>
      </c>
      <c r="E805" s="37" t="s">
        <v>291</v>
      </c>
      <c r="F805" s="11"/>
      <c r="G805" s="11">
        <v>34.380000000000003</v>
      </c>
      <c r="H805" s="32">
        <v>5.79</v>
      </c>
      <c r="I805" s="32">
        <f>H805*G805</f>
        <v>199.06020000000001</v>
      </c>
      <c r="J805" s="11">
        <v>524271</v>
      </c>
      <c r="K805" s="11"/>
      <c r="L805" s="7"/>
      <c r="M805" s="7"/>
      <c r="N805" s="7"/>
      <c r="O805" s="7"/>
      <c r="P805" s="7"/>
      <c r="Q805" s="7"/>
    </row>
    <row r="806" spans="1:17" ht="12.75" x14ac:dyDescent="0.2">
      <c r="A806" s="11">
        <v>984148</v>
      </c>
      <c r="B806" s="10">
        <v>45831</v>
      </c>
      <c r="C806" s="36" t="s">
        <v>98</v>
      </c>
      <c r="D806" s="12">
        <v>122</v>
      </c>
      <c r="E806" s="37" t="s">
        <v>291</v>
      </c>
      <c r="F806" s="11"/>
      <c r="G806" s="11">
        <v>102.45099999999999</v>
      </c>
      <c r="H806" s="32">
        <v>5.79</v>
      </c>
      <c r="I806" s="32">
        <f>H806*G806</f>
        <v>593.19128999999998</v>
      </c>
      <c r="J806" s="11">
        <v>341360</v>
      </c>
      <c r="K806" s="11"/>
      <c r="L806" s="7"/>
      <c r="M806" s="7"/>
      <c r="N806" s="7"/>
      <c r="O806" s="7"/>
      <c r="P806" s="7"/>
      <c r="Q806" s="7"/>
    </row>
    <row r="807" spans="1:17" ht="12.75" x14ac:dyDescent="0.2">
      <c r="A807" s="11">
        <v>136987</v>
      </c>
      <c r="B807" s="10">
        <v>45832</v>
      </c>
      <c r="C807" s="12" t="s">
        <v>25</v>
      </c>
      <c r="D807" s="12">
        <v>122</v>
      </c>
      <c r="E807" s="11" t="str">
        <f>IF(D807=122,"DIESEL COMUM",IF(D807=17,"GASOLINA COMUM"))</f>
        <v>DIESEL COMUM</v>
      </c>
      <c r="F807" s="11" t="s">
        <v>117</v>
      </c>
      <c r="G807" s="11">
        <v>37.54</v>
      </c>
      <c r="H807" s="32">
        <v>5.99</v>
      </c>
      <c r="I807" s="32">
        <f>H807*G807</f>
        <v>224.8646</v>
      </c>
      <c r="J807" s="11">
        <v>524543</v>
      </c>
      <c r="K807" s="11"/>
      <c r="L807" s="7"/>
      <c r="M807" s="7"/>
      <c r="N807" s="7"/>
      <c r="O807" s="7"/>
      <c r="P807" s="7"/>
      <c r="Q807" s="7"/>
    </row>
    <row r="808" spans="1:17" ht="12.75" x14ac:dyDescent="0.2">
      <c r="A808" s="11">
        <v>137125</v>
      </c>
      <c r="B808" s="10">
        <v>45832</v>
      </c>
      <c r="C808" s="12" t="s">
        <v>27</v>
      </c>
      <c r="D808" s="12">
        <v>122</v>
      </c>
      <c r="E808" s="11" t="str">
        <f>IF(D808=122,"DIESEL COMUM",IF(D808=17,"GASOLINA COMUM"))</f>
        <v>DIESEL COMUM</v>
      </c>
      <c r="F808" s="11" t="s">
        <v>142</v>
      </c>
      <c r="G808" s="11">
        <v>83.47</v>
      </c>
      <c r="H808" s="32">
        <v>5.99</v>
      </c>
      <c r="I808" s="32">
        <f>H808*G808</f>
        <v>499.9853</v>
      </c>
      <c r="J808" s="11">
        <v>115995</v>
      </c>
      <c r="K808" s="11"/>
      <c r="L808" s="7"/>
      <c r="M808" s="7"/>
      <c r="N808" s="7"/>
      <c r="O808" s="7"/>
      <c r="P808" s="7"/>
      <c r="Q808" s="7"/>
    </row>
    <row r="809" spans="1:17" ht="12.75" x14ac:dyDescent="0.2">
      <c r="A809" s="11">
        <v>137643</v>
      </c>
      <c r="B809" s="10">
        <v>45832</v>
      </c>
      <c r="C809" s="12" t="s">
        <v>47</v>
      </c>
      <c r="D809" s="12">
        <v>122</v>
      </c>
      <c r="E809" s="11" t="str">
        <f>IF(D809=122,"DIESEL COMUM",IF(D809=17,"GASOLINA COMUM"))</f>
        <v>DIESEL COMUM</v>
      </c>
      <c r="F809" s="11" t="s">
        <v>143</v>
      </c>
      <c r="G809" s="11">
        <v>388</v>
      </c>
      <c r="H809" s="32">
        <v>5.89</v>
      </c>
      <c r="I809" s="32">
        <f>H809*G809</f>
        <v>2285.3199999999997</v>
      </c>
      <c r="J809" s="11">
        <v>681834</v>
      </c>
      <c r="K809" s="11"/>
      <c r="L809" s="7"/>
      <c r="M809" s="7"/>
      <c r="N809" s="7"/>
      <c r="O809" s="7"/>
      <c r="P809" s="7"/>
      <c r="Q809" s="7"/>
    </row>
    <row r="810" spans="1:17" ht="12.75" x14ac:dyDescent="0.2">
      <c r="A810" s="11">
        <v>574322</v>
      </c>
      <c r="B810" s="10">
        <v>45832</v>
      </c>
      <c r="C810" s="36" t="s">
        <v>42</v>
      </c>
      <c r="D810" s="12">
        <v>122</v>
      </c>
      <c r="E810" s="37" t="s">
        <v>291</v>
      </c>
      <c r="F810" s="11"/>
      <c r="G810" s="11">
        <v>595.00220000000002</v>
      </c>
      <c r="H810" s="32">
        <v>5.79</v>
      </c>
      <c r="I810" s="32">
        <f>H810*G810</f>
        <v>3445.0627380000001</v>
      </c>
      <c r="J810" s="11">
        <v>35994</v>
      </c>
      <c r="K810" s="11"/>
      <c r="L810" s="7"/>
      <c r="M810" s="7"/>
      <c r="N810" s="7"/>
      <c r="O810" s="7"/>
      <c r="P810" s="7"/>
      <c r="Q810" s="7"/>
    </row>
    <row r="811" spans="1:17" ht="12.75" x14ac:dyDescent="0.2">
      <c r="A811" s="11">
        <v>574323</v>
      </c>
      <c r="B811" s="10">
        <v>45832</v>
      </c>
      <c r="C811" s="36" t="s">
        <v>42</v>
      </c>
      <c r="D811" s="12"/>
      <c r="E811" s="11" t="s">
        <v>150</v>
      </c>
      <c r="F811" s="11"/>
      <c r="G811" s="11">
        <v>51.7</v>
      </c>
      <c r="H811" s="32">
        <v>2.99</v>
      </c>
      <c r="I811" s="32">
        <f>H811*G811</f>
        <v>154.58300000000003</v>
      </c>
      <c r="J811" s="11">
        <v>35994</v>
      </c>
      <c r="K811" s="11"/>
      <c r="L811" s="7"/>
      <c r="M811" s="7"/>
      <c r="N811" s="7"/>
      <c r="O811" s="7"/>
      <c r="P811" s="7"/>
      <c r="Q811" s="7"/>
    </row>
    <row r="812" spans="1:17" ht="12.75" x14ac:dyDescent="0.2">
      <c r="A812" s="11">
        <v>144267</v>
      </c>
      <c r="B812" s="10">
        <v>45833</v>
      </c>
      <c r="C812" s="12" t="s">
        <v>31</v>
      </c>
      <c r="D812" s="12">
        <v>122</v>
      </c>
      <c r="E812" s="11" t="str">
        <f>IF(D812=122,"DIESEL COMUM",IF(D812=17,"GASOLINA COMUM"))</f>
        <v>DIESEL COMUM</v>
      </c>
      <c r="F812" s="11" t="s">
        <v>144</v>
      </c>
      <c r="G812" s="11">
        <v>87.89</v>
      </c>
      <c r="H812" s="32">
        <v>6.57</v>
      </c>
      <c r="I812" s="32">
        <f>H812*G812</f>
        <v>577.43730000000005</v>
      </c>
      <c r="J812" s="11">
        <v>99326</v>
      </c>
      <c r="K812" s="11"/>
      <c r="L812" s="7"/>
      <c r="M812" s="7"/>
      <c r="N812" s="7"/>
      <c r="O812" s="7"/>
      <c r="P812" s="7"/>
      <c r="Q812" s="7"/>
    </row>
    <row r="813" spans="1:17" ht="12.75" x14ac:dyDescent="0.2">
      <c r="A813" s="11">
        <v>144946</v>
      </c>
      <c r="B813" s="10">
        <v>45833</v>
      </c>
      <c r="C813" s="12" t="s">
        <v>25</v>
      </c>
      <c r="D813" s="12">
        <v>122</v>
      </c>
      <c r="E813" s="11" t="str">
        <f>IF(D813=122,"DIESEL COMUM",IF(D813=17,"GASOLINA COMUM"))</f>
        <v>DIESEL COMUM</v>
      </c>
      <c r="F813" s="11" t="s">
        <v>117</v>
      </c>
      <c r="G813" s="11">
        <v>28.91</v>
      </c>
      <c r="H813" s="32">
        <v>5.99</v>
      </c>
      <c r="I813" s="32">
        <f>H813*G813</f>
        <v>173.17090000000002</v>
      </c>
      <c r="J813" s="11">
        <v>524981</v>
      </c>
      <c r="K813" s="11"/>
      <c r="L813" s="7"/>
      <c r="M813" s="7"/>
      <c r="N813" s="7"/>
      <c r="O813" s="7"/>
      <c r="P813" s="7"/>
      <c r="Q813" s="7"/>
    </row>
    <row r="814" spans="1:17" ht="12.75" x14ac:dyDescent="0.2">
      <c r="A814" s="11">
        <v>147157</v>
      </c>
      <c r="B814" s="10">
        <v>45833</v>
      </c>
      <c r="C814" s="12" t="s">
        <v>30</v>
      </c>
      <c r="D814" s="12">
        <v>122</v>
      </c>
      <c r="E814" s="11" t="str">
        <f>IF(D814=122,"DIESEL COMUM",IF(D814=17,"GASOLINA COMUM"))</f>
        <v>DIESEL COMUM</v>
      </c>
      <c r="F814" s="11" t="s">
        <v>145</v>
      </c>
      <c r="G814" s="11">
        <v>44.72</v>
      </c>
      <c r="H814" s="32">
        <v>5.99</v>
      </c>
      <c r="I814" s="32">
        <f>H814*G814</f>
        <v>267.87279999999998</v>
      </c>
      <c r="J814" s="11">
        <v>257223</v>
      </c>
      <c r="K814" s="11"/>
      <c r="L814" s="7"/>
      <c r="M814" s="7"/>
      <c r="N814" s="7"/>
      <c r="O814" s="7"/>
      <c r="P814" s="7"/>
      <c r="Q814" s="7"/>
    </row>
    <row r="815" spans="1:17" ht="12.75" x14ac:dyDescent="0.2">
      <c r="A815" s="11">
        <v>984846</v>
      </c>
      <c r="B815" s="10">
        <v>45833</v>
      </c>
      <c r="C815" s="36" t="s">
        <v>98</v>
      </c>
      <c r="D815" s="12">
        <v>122</v>
      </c>
      <c r="E815" s="37" t="s">
        <v>291</v>
      </c>
      <c r="F815" s="11"/>
      <c r="G815" s="11">
        <v>111</v>
      </c>
      <c r="H815" s="32">
        <v>5.89</v>
      </c>
      <c r="I815" s="32">
        <f>H815*G815</f>
        <v>653.79</v>
      </c>
      <c r="J815" s="11">
        <v>341843</v>
      </c>
      <c r="K815" s="11"/>
      <c r="L815" s="7"/>
      <c r="M815" s="7"/>
      <c r="N815" s="7"/>
      <c r="O815" s="7"/>
      <c r="P815" s="7"/>
      <c r="Q815" s="7"/>
    </row>
    <row r="816" spans="1:17" ht="12.75" x14ac:dyDescent="0.2">
      <c r="A816" s="11" t="s">
        <v>274</v>
      </c>
      <c r="B816" s="10">
        <v>45833</v>
      </c>
      <c r="C816" s="12" t="s">
        <v>164</v>
      </c>
      <c r="D816" s="12">
        <v>122</v>
      </c>
      <c r="E816" s="37" t="s">
        <v>291</v>
      </c>
      <c r="F816" s="11"/>
      <c r="G816" s="11">
        <v>145</v>
      </c>
      <c r="H816" s="32">
        <v>5.89</v>
      </c>
      <c r="I816" s="32">
        <f>H816*G816</f>
        <v>854.05</v>
      </c>
      <c r="J816" s="11">
        <v>777571</v>
      </c>
      <c r="K816" s="11"/>
      <c r="L816" s="7"/>
      <c r="M816" s="7"/>
      <c r="N816" s="7"/>
      <c r="O816" s="7"/>
      <c r="P816" s="7"/>
      <c r="Q816" s="7"/>
    </row>
    <row r="817" spans="1:17" x14ac:dyDescent="0.2">
      <c r="A817" s="33">
        <v>37079</v>
      </c>
      <c r="B817" s="10">
        <v>45834</v>
      </c>
      <c r="C817" s="12" t="s">
        <v>43</v>
      </c>
      <c r="D817" s="12">
        <v>122</v>
      </c>
      <c r="E817" s="11" t="str">
        <f>IF(D817=122,"DIESEL COMUM",IF(D817=17,"GASOLINA COMUM"))</f>
        <v>DIESEL COMUM</v>
      </c>
      <c r="F817" s="12" t="s">
        <v>146</v>
      </c>
      <c r="G817" s="11">
        <v>259.964</v>
      </c>
      <c r="H817" s="32">
        <v>5.92</v>
      </c>
      <c r="I817" s="32">
        <f>H817*G817</f>
        <v>1538.9868799999999</v>
      </c>
      <c r="J817" s="11">
        <v>1082492</v>
      </c>
      <c r="K817" s="11"/>
      <c r="L817" s="7"/>
      <c r="M817" s="7"/>
      <c r="N817" s="7"/>
      <c r="O817" s="7"/>
      <c r="P817" s="7"/>
      <c r="Q817" s="7"/>
    </row>
    <row r="818" spans="1:17" ht="12.75" x14ac:dyDescent="0.2">
      <c r="A818" s="33">
        <v>196281</v>
      </c>
      <c r="B818" s="10">
        <v>45834</v>
      </c>
      <c r="C818" s="12" t="s">
        <v>43</v>
      </c>
      <c r="D818" s="12">
        <v>122</v>
      </c>
      <c r="E818" s="11" t="str">
        <f>IF(D818=122,"DIESEL COMUM",IF(D818=17,"GASOLINA COMUM"))</f>
        <v>DIESEL COMUM</v>
      </c>
      <c r="F818" s="12" t="s">
        <v>147</v>
      </c>
      <c r="G818" s="11">
        <v>169</v>
      </c>
      <c r="H818" s="32">
        <v>5.97</v>
      </c>
      <c r="I818" s="32">
        <f>H818*G818</f>
        <v>1008.93</v>
      </c>
      <c r="J818" s="11">
        <v>593153</v>
      </c>
      <c r="K818" s="11"/>
      <c r="L818" s="7"/>
      <c r="M818" s="7"/>
      <c r="N818" s="7"/>
      <c r="O818" s="7"/>
      <c r="P818" s="7"/>
      <c r="Q818" s="7"/>
    </row>
    <row r="819" spans="1:17" ht="12.75" x14ac:dyDescent="0.2">
      <c r="A819" s="11">
        <v>547666</v>
      </c>
      <c r="B819" s="10">
        <v>45834</v>
      </c>
      <c r="C819" s="12" t="s">
        <v>62</v>
      </c>
      <c r="D819" s="12">
        <v>122</v>
      </c>
      <c r="E819" s="37" t="s">
        <v>291</v>
      </c>
      <c r="F819" s="11"/>
      <c r="G819" s="11">
        <v>214.20099999999999</v>
      </c>
      <c r="H819" s="32">
        <v>5.89</v>
      </c>
      <c r="I819" s="32">
        <f>H819*G819</f>
        <v>1261.6438899999998</v>
      </c>
      <c r="J819" s="11">
        <v>703290</v>
      </c>
      <c r="K819" s="11"/>
      <c r="L819" s="7"/>
      <c r="M819" s="7"/>
      <c r="N819" s="7"/>
      <c r="O819" s="7"/>
      <c r="P819" s="7"/>
      <c r="Q819" s="7"/>
    </row>
    <row r="820" spans="1:17" ht="12.75" x14ac:dyDescent="0.2">
      <c r="A820" s="11">
        <v>615914</v>
      </c>
      <c r="B820" s="10">
        <v>45834</v>
      </c>
      <c r="C820" s="36" t="s">
        <v>25</v>
      </c>
      <c r="D820" s="12">
        <v>122</v>
      </c>
      <c r="E820" s="37" t="s">
        <v>291</v>
      </c>
      <c r="F820" s="11"/>
      <c r="G820" s="11">
        <v>36.35</v>
      </c>
      <c r="H820" s="32">
        <v>5.89</v>
      </c>
      <c r="I820" s="32">
        <f>H820*G820</f>
        <v>214.10149999999999</v>
      </c>
      <c r="J820" s="11">
        <v>524244</v>
      </c>
      <c r="K820" s="11"/>
      <c r="L820" s="7"/>
      <c r="M820" s="7"/>
      <c r="N820" s="7"/>
      <c r="O820" s="7"/>
      <c r="P820" s="7"/>
      <c r="Q820" s="7"/>
    </row>
    <row r="821" spans="1:17" ht="12.75" x14ac:dyDescent="0.2">
      <c r="A821" s="11" t="s">
        <v>275</v>
      </c>
      <c r="B821" s="10">
        <v>45834</v>
      </c>
      <c r="C821" s="36" t="s">
        <v>25</v>
      </c>
      <c r="D821" s="12">
        <v>122</v>
      </c>
      <c r="E821" s="37" t="s">
        <v>291</v>
      </c>
      <c r="F821" s="11"/>
      <c r="G821" s="11">
        <v>47.371000000000002</v>
      </c>
      <c r="H821" s="32">
        <v>5.89</v>
      </c>
      <c r="I821" s="32">
        <f>H821*G821</f>
        <v>279.01519000000002</v>
      </c>
      <c r="J821" s="11">
        <v>525584</v>
      </c>
      <c r="K821" s="11"/>
      <c r="L821" s="7"/>
      <c r="M821" s="7"/>
      <c r="N821" s="7"/>
      <c r="O821" s="7"/>
      <c r="P821" s="7"/>
      <c r="Q821" s="7"/>
    </row>
    <row r="822" spans="1:17" ht="12.75" x14ac:dyDescent="0.2">
      <c r="A822" s="11">
        <v>462808</v>
      </c>
      <c r="B822" s="10">
        <v>45834</v>
      </c>
      <c r="C822" s="12" t="s">
        <v>164</v>
      </c>
      <c r="D822" s="12">
        <v>122</v>
      </c>
      <c r="E822" s="37" t="s">
        <v>291</v>
      </c>
      <c r="F822" s="11"/>
      <c r="G822" s="11">
        <v>133.191</v>
      </c>
      <c r="H822" s="32">
        <v>5.82</v>
      </c>
      <c r="I822" s="32">
        <f>H822*G822</f>
        <v>775.17162000000008</v>
      </c>
      <c r="J822" s="11">
        <v>778008</v>
      </c>
      <c r="K822" s="11"/>
      <c r="L822" s="7"/>
      <c r="M822" s="7"/>
      <c r="N822" s="7"/>
      <c r="O822" s="7"/>
      <c r="P822" s="7"/>
      <c r="Q822" s="7"/>
    </row>
    <row r="823" spans="1:17" ht="12.75" x14ac:dyDescent="0.2">
      <c r="A823" s="11">
        <v>154930</v>
      </c>
      <c r="B823" s="10">
        <v>45835</v>
      </c>
      <c r="C823" s="12" t="s">
        <v>27</v>
      </c>
      <c r="D823" s="12">
        <v>122</v>
      </c>
      <c r="E823" s="11" t="str">
        <f>IF(D823=122,"DIESEL COMUM",IF(D823=17,"GASOLINA COMUM"))</f>
        <v>DIESEL COMUM</v>
      </c>
      <c r="F823" s="11" t="s">
        <v>116</v>
      </c>
      <c r="G823" s="11">
        <v>85.93</v>
      </c>
      <c r="H823" s="32">
        <v>5.82</v>
      </c>
      <c r="I823" s="32">
        <f>H823*G823</f>
        <v>500.11260000000004</v>
      </c>
      <c r="J823" s="11">
        <v>116818</v>
      </c>
      <c r="K823" s="11"/>
      <c r="L823" s="7"/>
      <c r="M823" s="7"/>
      <c r="N823" s="7"/>
      <c r="O823" s="7"/>
      <c r="P823" s="7"/>
      <c r="Q823" s="7"/>
    </row>
    <row r="824" spans="1:17" ht="12.75" x14ac:dyDescent="0.2">
      <c r="A824" s="11" t="s">
        <v>276</v>
      </c>
      <c r="B824" s="10">
        <v>45835</v>
      </c>
      <c r="C824" s="12" t="s">
        <v>47</v>
      </c>
      <c r="D824" s="12"/>
      <c r="E824" s="11" t="s">
        <v>150</v>
      </c>
      <c r="F824" s="11"/>
      <c r="G824" s="11">
        <v>39.040999999999997</v>
      </c>
      <c r="H824" s="32">
        <v>3.19</v>
      </c>
      <c r="I824" s="32">
        <f>H824*G824</f>
        <v>124.54078999999999</v>
      </c>
      <c r="J824" s="11">
        <v>682825</v>
      </c>
      <c r="K824" s="11"/>
      <c r="L824" s="7"/>
      <c r="M824" s="7"/>
      <c r="N824" s="7"/>
      <c r="O824" s="7"/>
      <c r="P824" s="7"/>
      <c r="Q824" s="7"/>
    </row>
    <row r="825" spans="1:17" ht="12.75" x14ac:dyDescent="0.2">
      <c r="A825" s="11">
        <v>633176</v>
      </c>
      <c r="B825" s="10">
        <v>45835</v>
      </c>
      <c r="C825" s="12" t="s">
        <v>47</v>
      </c>
      <c r="D825" s="12">
        <v>122</v>
      </c>
      <c r="E825" s="37" t="s">
        <v>291</v>
      </c>
      <c r="F825" s="11"/>
      <c r="G825" s="11">
        <v>320</v>
      </c>
      <c r="H825" s="32">
        <v>5.89</v>
      </c>
      <c r="I825" s="32">
        <f>H825*G825</f>
        <v>1884.8</v>
      </c>
      <c r="J825" s="11">
        <v>682825</v>
      </c>
      <c r="K825" s="11"/>
      <c r="L825" s="7"/>
      <c r="M825" s="7"/>
      <c r="N825" s="7"/>
      <c r="O825" s="7"/>
      <c r="P825" s="7"/>
      <c r="Q825" s="7"/>
    </row>
    <row r="826" spans="1:17" ht="12.75" x14ac:dyDescent="0.2">
      <c r="A826" s="11">
        <v>633177</v>
      </c>
      <c r="B826" s="10">
        <v>45835</v>
      </c>
      <c r="C826" s="36" t="s">
        <v>42</v>
      </c>
      <c r="D826" s="12">
        <v>122</v>
      </c>
      <c r="E826" s="37" t="s">
        <v>291</v>
      </c>
      <c r="F826" s="11"/>
      <c r="G826" s="11">
        <v>509.01100000000002</v>
      </c>
      <c r="H826" s="32">
        <v>5.89</v>
      </c>
      <c r="I826" s="32">
        <f>H826*G826</f>
        <v>2998.0747900000001</v>
      </c>
      <c r="J826" s="11">
        <v>37235</v>
      </c>
      <c r="K826" s="11"/>
      <c r="L826" s="7"/>
      <c r="M826" s="7"/>
      <c r="N826" s="7"/>
      <c r="O826" s="7"/>
      <c r="P826" s="7"/>
      <c r="Q826" s="7"/>
    </row>
    <row r="827" spans="1:17" ht="12.75" x14ac:dyDescent="0.2">
      <c r="A827" s="11" t="s">
        <v>277</v>
      </c>
      <c r="B827" s="10">
        <v>45835</v>
      </c>
      <c r="C827" s="36" t="s">
        <v>36</v>
      </c>
      <c r="D827" s="12">
        <v>122</v>
      </c>
      <c r="E827" s="37" t="s">
        <v>291</v>
      </c>
      <c r="F827" s="11"/>
      <c r="G827" s="11">
        <v>138.16999999999999</v>
      </c>
      <c r="H827" s="32">
        <v>5.79</v>
      </c>
      <c r="I827" s="32">
        <f>H827*G827</f>
        <v>800.00429999999994</v>
      </c>
      <c r="J827" s="11">
        <v>498727</v>
      </c>
      <c r="K827" s="11"/>
      <c r="L827" s="7"/>
      <c r="M827" s="7"/>
      <c r="N827" s="7"/>
      <c r="O827" s="7"/>
      <c r="P827" s="7"/>
      <c r="Q827" s="7"/>
    </row>
    <row r="828" spans="1:17" ht="12.75" x14ac:dyDescent="0.2">
      <c r="A828" s="11">
        <v>34457</v>
      </c>
      <c r="B828" s="10">
        <v>45835</v>
      </c>
      <c r="C828" s="36" t="s">
        <v>25</v>
      </c>
      <c r="D828" s="12">
        <v>122</v>
      </c>
      <c r="E828" s="37" t="s">
        <v>291</v>
      </c>
      <c r="F828" s="11"/>
      <c r="G828" s="11">
        <v>32.86</v>
      </c>
      <c r="H828" s="32">
        <v>5.79</v>
      </c>
      <c r="I828" s="32">
        <f>H828*G828</f>
        <v>190.2594</v>
      </c>
      <c r="J828" s="11">
        <v>26032</v>
      </c>
      <c r="K828" s="11"/>
      <c r="L828" s="7"/>
      <c r="M828" s="7"/>
      <c r="N828" s="7"/>
      <c r="O828" s="7"/>
      <c r="P828" s="7"/>
      <c r="Q828" s="7"/>
    </row>
    <row r="829" spans="1:17" ht="12.75" x14ac:dyDescent="0.2">
      <c r="A829" s="11">
        <v>169793</v>
      </c>
      <c r="B829" s="10">
        <v>45837</v>
      </c>
      <c r="C829" s="12" t="s">
        <v>34</v>
      </c>
      <c r="D829" s="12">
        <v>122</v>
      </c>
      <c r="E829" s="11" t="str">
        <f>IF(D829=122,"DIESEL COMUM",IF(D829=17,"GASOLINA COMUM"))</f>
        <v>DIESEL COMUM</v>
      </c>
      <c r="F829" s="11" t="s">
        <v>148</v>
      </c>
      <c r="G829" s="11">
        <v>354.93</v>
      </c>
      <c r="H829" s="32">
        <v>6.23</v>
      </c>
      <c r="I829" s="32">
        <f>H829*G829</f>
        <v>2211.2139000000002</v>
      </c>
      <c r="J829" s="11">
        <v>38105</v>
      </c>
      <c r="K829" s="11"/>
      <c r="L829" s="7"/>
      <c r="M829" s="7"/>
      <c r="N829" s="7"/>
      <c r="O829" s="7"/>
      <c r="P829" s="7"/>
      <c r="Q829" s="7"/>
    </row>
    <row r="830" spans="1:17" ht="12.75" x14ac:dyDescent="0.2">
      <c r="A830" s="11">
        <v>176254</v>
      </c>
      <c r="B830" s="10">
        <v>45838</v>
      </c>
      <c r="C830" s="12" t="s">
        <v>25</v>
      </c>
      <c r="D830" s="12">
        <v>122</v>
      </c>
      <c r="E830" s="11" t="str">
        <f>IF(D830=122,"DIESEL COMUM",IF(D830=17,"GASOLINA COMUM"))</f>
        <v>DIESEL COMUM</v>
      </c>
      <c r="F830" s="11" t="s">
        <v>117</v>
      </c>
      <c r="G830" s="11">
        <v>38.020000000000003</v>
      </c>
      <c r="H830" s="32">
        <v>5.99</v>
      </c>
      <c r="I830" s="32">
        <f>H830*G830</f>
        <v>227.73980000000003</v>
      </c>
      <c r="J830" s="11">
        <v>526303</v>
      </c>
      <c r="K830" s="11"/>
      <c r="L830" s="7"/>
      <c r="M830" s="7"/>
      <c r="N830" s="7"/>
      <c r="O830" s="7"/>
      <c r="P830" s="7"/>
      <c r="Q830" s="7"/>
    </row>
    <row r="831" spans="1:17" ht="12.75" x14ac:dyDescent="0.2">
      <c r="A831" s="11">
        <v>476275</v>
      </c>
      <c r="B831" s="10">
        <v>45838</v>
      </c>
      <c r="C831" s="12" t="s">
        <v>30</v>
      </c>
      <c r="D831" s="12">
        <v>122</v>
      </c>
      <c r="E831" s="37" t="s">
        <v>291</v>
      </c>
      <c r="F831" s="11"/>
      <c r="G831" s="11">
        <v>41.051000000000002</v>
      </c>
      <c r="H831" s="32">
        <v>5.79</v>
      </c>
      <c r="I831" s="32">
        <f>H831*G831</f>
        <v>237.68529000000001</v>
      </c>
      <c r="J831" s="11">
        <v>257764</v>
      </c>
      <c r="K831" s="11"/>
      <c r="L831" s="7"/>
      <c r="M831" s="7"/>
      <c r="N831" s="7"/>
      <c r="O831" s="7"/>
      <c r="P831" s="7"/>
      <c r="Q831" s="7"/>
    </row>
    <row r="832" spans="1:17" ht="12.75" x14ac:dyDescent="0.2">
      <c r="A832" s="11" t="s">
        <v>278</v>
      </c>
      <c r="B832" s="10">
        <v>45838</v>
      </c>
      <c r="C832" s="12" t="s">
        <v>164</v>
      </c>
      <c r="D832" s="12">
        <v>122</v>
      </c>
      <c r="E832" s="37" t="s">
        <v>291</v>
      </c>
      <c r="F832" s="11"/>
      <c r="G832" s="11">
        <v>125.941</v>
      </c>
      <c r="H832" s="32">
        <v>5.72</v>
      </c>
      <c r="I832" s="32">
        <f>H832*G832</f>
        <v>720.38252</v>
      </c>
      <c r="J832" s="11">
        <v>778456</v>
      </c>
      <c r="K832" s="11"/>
      <c r="L832" s="7"/>
      <c r="M832" s="7"/>
      <c r="N832" s="7"/>
      <c r="O832" s="7"/>
      <c r="P832" s="7"/>
      <c r="Q832" s="7"/>
    </row>
    <row r="833" spans="1:17" ht="12.75" x14ac:dyDescent="0.2">
      <c r="A833" s="11">
        <v>464165</v>
      </c>
      <c r="B833" s="10">
        <v>45838</v>
      </c>
      <c r="C833" s="12" t="s">
        <v>164</v>
      </c>
      <c r="D833" s="12"/>
      <c r="E833" s="11" t="s">
        <v>150</v>
      </c>
      <c r="F833" s="11"/>
      <c r="G833" s="11">
        <v>20.311</v>
      </c>
      <c r="H833" s="32">
        <v>3.19</v>
      </c>
      <c r="I833" s="32">
        <f>H833*G833</f>
        <v>64.792090000000002</v>
      </c>
      <c r="J833" s="11">
        <v>778456</v>
      </c>
      <c r="K833" s="11"/>
      <c r="L833" s="7"/>
      <c r="M833" s="7"/>
      <c r="N833" s="7"/>
      <c r="O833" s="7"/>
      <c r="P833" s="7"/>
      <c r="Q833" s="7"/>
    </row>
    <row r="834" spans="1:17" ht="12.75" x14ac:dyDescent="0.2">
      <c r="A834" s="11" t="s">
        <v>279</v>
      </c>
      <c r="B834" s="10">
        <v>45839</v>
      </c>
      <c r="C834" s="12" t="s">
        <v>62</v>
      </c>
      <c r="D834" s="12">
        <v>122</v>
      </c>
      <c r="E834" s="37" t="s">
        <v>291</v>
      </c>
      <c r="F834" s="11"/>
      <c r="G834" s="11">
        <v>186.03</v>
      </c>
      <c r="H834" s="32">
        <v>5.79</v>
      </c>
      <c r="I834" s="32">
        <f>H834*G834</f>
        <v>1077.1137000000001</v>
      </c>
      <c r="J834" s="11">
        <v>703906</v>
      </c>
      <c r="K834" s="11"/>
      <c r="L834" s="7"/>
      <c r="M834" s="7"/>
      <c r="N834" s="7"/>
      <c r="O834" s="7"/>
      <c r="P834" s="7"/>
      <c r="Q834" s="7"/>
    </row>
    <row r="835" spans="1:17" ht="12.75" x14ac:dyDescent="0.2">
      <c r="A835" s="11" t="s">
        <v>280</v>
      </c>
      <c r="B835" s="10">
        <v>45839</v>
      </c>
      <c r="C835" s="12" t="s">
        <v>30</v>
      </c>
      <c r="D835" s="12">
        <v>122</v>
      </c>
      <c r="E835" s="37" t="s">
        <v>291</v>
      </c>
      <c r="F835" s="11"/>
      <c r="G835" s="11">
        <v>46.970999999999997</v>
      </c>
      <c r="H835" s="32">
        <v>5.79</v>
      </c>
      <c r="I835" s="32">
        <f>H835*G835</f>
        <v>271.96208999999999</v>
      </c>
      <c r="J835" s="11">
        <v>258441</v>
      </c>
      <c r="K835" s="11"/>
      <c r="L835" s="7"/>
      <c r="M835" s="7"/>
      <c r="N835" s="7"/>
      <c r="O835" s="7"/>
      <c r="P835" s="7"/>
      <c r="Q835" s="7"/>
    </row>
    <row r="836" spans="1:17" ht="12.75" x14ac:dyDescent="0.2">
      <c r="A836" s="11" t="s">
        <v>281</v>
      </c>
      <c r="B836" s="10">
        <v>45839</v>
      </c>
      <c r="C836" s="36" t="s">
        <v>288</v>
      </c>
      <c r="D836" s="12">
        <v>122</v>
      </c>
      <c r="E836" s="37" t="s">
        <v>291</v>
      </c>
      <c r="F836" s="11"/>
      <c r="G836" s="11">
        <v>23.7</v>
      </c>
      <c r="H836" s="32">
        <v>5.79</v>
      </c>
      <c r="I836" s="32">
        <f>H836*G836</f>
        <v>137.22299999999998</v>
      </c>
      <c r="J836" s="11">
        <v>1094224</v>
      </c>
      <c r="K836" s="11"/>
      <c r="L836" s="7"/>
      <c r="M836" s="7"/>
      <c r="N836" s="7"/>
      <c r="O836" s="7"/>
      <c r="P836" s="7"/>
      <c r="Q836" s="7"/>
    </row>
    <row r="837" spans="1:17" ht="12.75" x14ac:dyDescent="0.2">
      <c r="A837" s="11">
        <v>38424</v>
      </c>
      <c r="B837" s="10">
        <v>45842</v>
      </c>
      <c r="C837" s="12" t="s">
        <v>25</v>
      </c>
      <c r="D837" s="12">
        <v>122</v>
      </c>
      <c r="E837" s="11" t="str">
        <f>IF(D837=122,"DIESEL COMUM",IF(D837=17,"GASOLINA COMUM"))</f>
        <v>DIESEL COMUM</v>
      </c>
      <c r="F837" s="11" t="s">
        <v>149</v>
      </c>
      <c r="G837" s="11">
        <v>25</v>
      </c>
      <c r="H837" s="32">
        <v>5.79</v>
      </c>
      <c r="I837" s="32">
        <f>H837*G837</f>
        <v>144.75</v>
      </c>
      <c r="J837" s="11">
        <v>528220</v>
      </c>
      <c r="K837" s="11"/>
      <c r="L837" s="7"/>
      <c r="M837" s="7"/>
      <c r="N837" s="7"/>
      <c r="O837" s="7"/>
      <c r="P837" s="7"/>
      <c r="Q837" s="7"/>
    </row>
    <row r="838" spans="1:17" ht="12.75" x14ac:dyDescent="0.2">
      <c r="A838" s="11">
        <v>14159</v>
      </c>
      <c r="B838" s="10">
        <v>45845</v>
      </c>
      <c r="C838" s="12" t="s">
        <v>52</v>
      </c>
      <c r="D838" s="12"/>
      <c r="E838" s="11" t="s">
        <v>150</v>
      </c>
      <c r="F838" s="11" t="s">
        <v>151</v>
      </c>
      <c r="G838" s="11">
        <v>28.434999999999999</v>
      </c>
      <c r="H838" s="32">
        <v>2.9</v>
      </c>
      <c r="I838" s="32">
        <f>H838*G838</f>
        <v>82.461499999999987</v>
      </c>
      <c r="J838" s="11">
        <v>119046</v>
      </c>
      <c r="K838" s="11"/>
      <c r="L838" s="7"/>
      <c r="M838" s="7"/>
      <c r="N838" s="7"/>
      <c r="O838" s="7"/>
      <c r="P838" s="7"/>
      <c r="Q838" s="7"/>
    </row>
    <row r="839" spans="1:17" ht="12.75" x14ac:dyDescent="0.2">
      <c r="A839" s="11">
        <v>43483</v>
      </c>
      <c r="B839" s="10">
        <v>45846</v>
      </c>
      <c r="C839" s="12" t="s">
        <v>126</v>
      </c>
      <c r="D839" s="12">
        <v>17</v>
      </c>
      <c r="E839" s="11" t="str">
        <f>IF(D839=122,"DIESEL COMUM",IF(D839=17,"GASOLINA COMUM"))</f>
        <v>GASOLINA COMUM</v>
      </c>
      <c r="F839" s="11" t="s">
        <v>152</v>
      </c>
      <c r="G839" s="11">
        <v>44.56</v>
      </c>
      <c r="H839" s="32">
        <v>5.79</v>
      </c>
      <c r="I839" s="32">
        <f>H839*G839</f>
        <v>258.00240000000002</v>
      </c>
      <c r="J839" s="11">
        <v>259878</v>
      </c>
      <c r="K839" s="11"/>
      <c r="L839" s="7"/>
      <c r="M839" s="7"/>
      <c r="N839" s="7"/>
      <c r="O839" s="7"/>
      <c r="P839" s="7"/>
      <c r="Q839" s="7"/>
    </row>
    <row r="840" spans="1:17" ht="12.75" x14ac:dyDescent="0.2">
      <c r="A840" s="11">
        <v>397629</v>
      </c>
      <c r="B840" s="10">
        <v>45847</v>
      </c>
      <c r="C840" s="12" t="s">
        <v>42</v>
      </c>
      <c r="D840" s="12">
        <v>122</v>
      </c>
      <c r="E840" s="11" t="str">
        <f>IF(D840=122,"DIESEL COMUM",IF(D840=17,"GASOLINA COMUM"))</f>
        <v>DIESEL COMUM</v>
      </c>
      <c r="F840" s="11" t="s">
        <v>153</v>
      </c>
      <c r="G840" s="11">
        <v>306.01100000000002</v>
      </c>
      <c r="H840" s="32">
        <v>5.75</v>
      </c>
      <c r="I840" s="32">
        <f>H840*G840</f>
        <v>1759.5632500000002</v>
      </c>
      <c r="J840" s="11">
        <v>42482</v>
      </c>
      <c r="K840" s="11"/>
      <c r="L840" s="7"/>
      <c r="M840" s="7"/>
      <c r="N840" s="7"/>
      <c r="O840" s="7"/>
      <c r="P840" s="7"/>
      <c r="Q840" s="7"/>
    </row>
    <row r="841" spans="1:17" ht="12.75" x14ac:dyDescent="0.2">
      <c r="A841" s="11">
        <v>397630</v>
      </c>
      <c r="B841" s="10">
        <v>45847</v>
      </c>
      <c r="C841" s="12" t="s">
        <v>42</v>
      </c>
      <c r="D841" s="12"/>
      <c r="E841" s="11" t="s">
        <v>150</v>
      </c>
      <c r="F841" s="11" t="s">
        <v>153</v>
      </c>
      <c r="G841" s="11">
        <v>28.76</v>
      </c>
      <c r="H841" s="32">
        <v>3.19</v>
      </c>
      <c r="I841" s="32">
        <f>H841*G841</f>
        <v>91.744399999999999</v>
      </c>
      <c r="J841" s="11">
        <v>42482</v>
      </c>
      <c r="K841" s="11"/>
      <c r="L841" s="7"/>
      <c r="M841" s="7"/>
      <c r="N841" s="7"/>
      <c r="O841" s="7"/>
      <c r="P841" s="7"/>
      <c r="Q841" s="7"/>
    </row>
    <row r="842" spans="1:17" ht="12.75" x14ac:dyDescent="0.2">
      <c r="A842" s="11">
        <v>41192</v>
      </c>
      <c r="B842" s="10">
        <v>45847</v>
      </c>
      <c r="C842" s="12" t="s">
        <v>32</v>
      </c>
      <c r="D842" s="12"/>
      <c r="E842" s="11" t="s">
        <v>150</v>
      </c>
      <c r="F842" s="11" t="s">
        <v>149</v>
      </c>
      <c r="G842" s="11">
        <v>31.18</v>
      </c>
      <c r="H842" s="32">
        <v>3.19</v>
      </c>
      <c r="I842" s="32">
        <f>H842*G842</f>
        <v>99.464199999999991</v>
      </c>
      <c r="J842" s="11"/>
      <c r="K842" s="11"/>
      <c r="L842" s="7"/>
      <c r="M842" s="7"/>
      <c r="N842" s="7"/>
      <c r="O842" s="7"/>
      <c r="P842" s="7"/>
      <c r="Q842" s="7"/>
    </row>
    <row r="843" spans="1:17" ht="12.75" x14ac:dyDescent="0.2">
      <c r="A843" s="11">
        <v>41233</v>
      </c>
      <c r="B843" s="10">
        <v>45847</v>
      </c>
      <c r="C843" s="12" t="s">
        <v>25</v>
      </c>
      <c r="D843" s="12">
        <v>122</v>
      </c>
      <c r="E843" s="11" t="str">
        <f>IF(D843=122,"DIESEL COMUM",IF(D843=17,"GASOLINA COMUM"))</f>
        <v>DIESEL COMUM</v>
      </c>
      <c r="F843" s="11" t="s">
        <v>149</v>
      </c>
      <c r="G843" s="11">
        <v>47.75</v>
      </c>
      <c r="H843" s="32">
        <v>5.79</v>
      </c>
      <c r="I843" s="32">
        <f>H843*G843</f>
        <v>276.47250000000003</v>
      </c>
      <c r="J843" s="11">
        <v>529549</v>
      </c>
      <c r="K843" s="11"/>
      <c r="L843" s="7"/>
      <c r="M843" s="7"/>
      <c r="N843" s="7"/>
      <c r="O843" s="7"/>
      <c r="P843" s="7"/>
      <c r="Q843" s="7"/>
    </row>
    <row r="844" spans="1:17" ht="12.75" x14ac:dyDescent="0.2">
      <c r="A844" s="11">
        <v>382281</v>
      </c>
      <c r="B844" s="10">
        <v>45848</v>
      </c>
      <c r="C844" s="12" t="s">
        <v>42</v>
      </c>
      <c r="D844" s="12"/>
      <c r="E844" s="11" t="s">
        <v>150</v>
      </c>
      <c r="F844" s="11" t="s">
        <v>154</v>
      </c>
      <c r="G844" s="11">
        <v>28.07</v>
      </c>
      <c r="H844" s="32">
        <v>3.19</v>
      </c>
      <c r="I844" s="32">
        <f>H844*G844</f>
        <v>89.543300000000002</v>
      </c>
      <c r="J844" s="11"/>
      <c r="K844" s="11"/>
      <c r="L844" s="7"/>
      <c r="M844" s="7"/>
      <c r="N844" s="7"/>
      <c r="O844" s="7"/>
      <c r="P844" s="7"/>
      <c r="Q844" s="7"/>
    </row>
    <row r="845" spans="1:17" ht="12.75" x14ac:dyDescent="0.2">
      <c r="A845" s="11">
        <v>397970</v>
      </c>
      <c r="B845" s="10">
        <v>45848</v>
      </c>
      <c r="C845" s="12" t="s">
        <v>47</v>
      </c>
      <c r="D845" s="12">
        <v>122</v>
      </c>
      <c r="E845" s="11" t="str">
        <f>IF(D845=122,"DIESEL COMUM",IF(D845=17,"GASOLINA COMUM"))</f>
        <v>DIESEL COMUM</v>
      </c>
      <c r="F845" s="11" t="s">
        <v>153</v>
      </c>
      <c r="G845" s="11">
        <v>364.01100000000002</v>
      </c>
      <c r="H845" s="32">
        <v>5.75</v>
      </c>
      <c r="I845" s="32">
        <f>H845*G845</f>
        <v>2093.0632500000002</v>
      </c>
      <c r="J845" s="11">
        <v>688675</v>
      </c>
      <c r="K845" s="11"/>
      <c r="L845" s="7"/>
      <c r="M845" s="7"/>
      <c r="N845" s="7"/>
      <c r="O845" s="7"/>
      <c r="P845" s="7"/>
      <c r="Q845" s="7"/>
    </row>
    <row r="846" spans="1:17" ht="12.75" x14ac:dyDescent="0.2">
      <c r="A846" s="11">
        <v>382404</v>
      </c>
      <c r="B846" s="10">
        <v>45848</v>
      </c>
      <c r="C846" s="12" t="s">
        <v>36</v>
      </c>
      <c r="D846" s="12">
        <v>122</v>
      </c>
      <c r="E846" s="11" t="str">
        <f>IF(D846=122,"DIESEL COMUM",IF(D846=17,"GASOLINA COMUM"))</f>
        <v>DIESEL COMUM</v>
      </c>
      <c r="F846" s="11" t="s">
        <v>154</v>
      </c>
      <c r="G846" s="11">
        <v>132.11099999999999</v>
      </c>
      <c r="H846" s="32">
        <v>5.72</v>
      </c>
      <c r="I846" s="32">
        <f>H846*G846</f>
        <v>755.67491999999993</v>
      </c>
      <c r="J846" s="11">
        <v>501634</v>
      </c>
      <c r="K846" s="11"/>
      <c r="L846" s="7"/>
      <c r="M846" s="7"/>
      <c r="N846" s="7"/>
      <c r="O846" s="7"/>
      <c r="P846" s="7"/>
      <c r="Q846" s="7"/>
    </row>
    <row r="847" spans="1:17" ht="12.75" x14ac:dyDescent="0.2">
      <c r="A847" s="11">
        <v>501634</v>
      </c>
      <c r="B847" s="10">
        <v>45849</v>
      </c>
      <c r="C847" s="12" t="s">
        <v>62</v>
      </c>
      <c r="D847" s="12">
        <v>122</v>
      </c>
      <c r="E847" s="11" t="str">
        <f>IF(D847=122,"DIESEL COMUM",IF(D847=17,"GASOLINA COMUM"))</f>
        <v>DIESEL COMUM</v>
      </c>
      <c r="F847" s="11" t="s">
        <v>155</v>
      </c>
      <c r="G847" s="11">
        <v>188.05099999999999</v>
      </c>
      <c r="H847" s="32">
        <v>5.79</v>
      </c>
      <c r="I847" s="32">
        <f>H847*G847</f>
        <v>1088.81529</v>
      </c>
      <c r="J847" s="11">
        <v>705936</v>
      </c>
      <c r="K847" s="11"/>
      <c r="L847" s="7"/>
      <c r="M847" s="7"/>
      <c r="N847" s="7"/>
      <c r="O847" s="7"/>
      <c r="P847" s="7"/>
      <c r="Q847" s="7"/>
    </row>
    <row r="848" spans="1:17" ht="12.75" x14ac:dyDescent="0.2">
      <c r="A848" s="11">
        <v>42472</v>
      </c>
      <c r="B848" s="10">
        <v>45849</v>
      </c>
      <c r="C848" s="12" t="s">
        <v>25</v>
      </c>
      <c r="D848" s="12">
        <v>122</v>
      </c>
      <c r="E848" s="11" t="str">
        <f>IF(D848=122,"DIESEL COMUM",IF(D848=17,"GASOLINA COMUM"))</f>
        <v>DIESEL COMUM</v>
      </c>
      <c r="F848" s="11" t="s">
        <v>149</v>
      </c>
      <c r="G848" s="11">
        <v>45.76</v>
      </c>
      <c r="H848" s="32">
        <v>5.79</v>
      </c>
      <c r="I848" s="32">
        <f>H848*G848</f>
        <v>264.9504</v>
      </c>
      <c r="J848" s="11">
        <v>530424</v>
      </c>
      <c r="K848" s="11"/>
      <c r="L848" s="7"/>
      <c r="M848" s="7"/>
      <c r="N848" s="7"/>
      <c r="O848" s="7"/>
      <c r="P848" s="7"/>
      <c r="Q848" s="7"/>
    </row>
    <row r="849" spans="1:17" ht="12.75" x14ac:dyDescent="0.2">
      <c r="A849" s="11">
        <v>355175</v>
      </c>
      <c r="B849" s="10">
        <v>45849</v>
      </c>
      <c r="C849" s="12" t="s">
        <v>42</v>
      </c>
      <c r="D849" s="12">
        <v>122</v>
      </c>
      <c r="E849" s="11" t="str">
        <f>IF(D849=122,"DIESEL COMUM",IF(D849=17,"GASOLINA COMUM"))</f>
        <v>DIESEL COMUM</v>
      </c>
      <c r="F849" s="11" t="s">
        <v>158</v>
      </c>
      <c r="G849" s="11">
        <v>500.03</v>
      </c>
      <c r="H849" s="32">
        <v>5.69</v>
      </c>
      <c r="I849" s="32">
        <f>H849*G849</f>
        <v>2845.1707000000001</v>
      </c>
      <c r="J849" s="11">
        <v>43671</v>
      </c>
      <c r="K849" s="11"/>
      <c r="L849" s="7"/>
      <c r="M849" s="7"/>
      <c r="N849" s="7"/>
      <c r="O849" s="7"/>
      <c r="P849" s="7"/>
      <c r="Q849" s="7"/>
    </row>
    <row r="850" spans="1:17" ht="12.75" x14ac:dyDescent="0.2">
      <c r="A850" s="11">
        <v>638279</v>
      </c>
      <c r="B850" s="10">
        <v>45849</v>
      </c>
      <c r="C850" s="12" t="s">
        <v>42</v>
      </c>
      <c r="D850" s="12">
        <v>122</v>
      </c>
      <c r="E850" s="11" t="str">
        <f>IF(D850=122,"DIESEL COMUM",IF(D850=17,"GASOLINA COMUM"))</f>
        <v>DIESEL COMUM</v>
      </c>
      <c r="F850" s="11" t="s">
        <v>159</v>
      </c>
      <c r="G850" s="11">
        <v>427.5</v>
      </c>
      <c r="H850" s="32">
        <v>5.79</v>
      </c>
      <c r="I850" s="32">
        <f>H850*G850</f>
        <v>2475.2249999999999</v>
      </c>
      <c r="J850" s="11">
        <v>4447</v>
      </c>
      <c r="K850" s="11"/>
      <c r="L850" s="7"/>
      <c r="M850" s="7"/>
      <c r="N850" s="7"/>
      <c r="O850" s="7"/>
      <c r="P850" s="7"/>
      <c r="Q850" s="7"/>
    </row>
    <row r="851" spans="1:17" ht="12.75" x14ac:dyDescent="0.2">
      <c r="A851" s="11">
        <v>638280</v>
      </c>
      <c r="B851" s="10">
        <v>45849</v>
      </c>
      <c r="C851" s="12" t="s">
        <v>42</v>
      </c>
      <c r="D851" s="12">
        <v>122</v>
      </c>
      <c r="E851" s="11" t="str">
        <f>IF(D851=122,"DIESEL COMUM",IF(D851=17,"GASOLINA COMUM"))</f>
        <v>DIESEL COMUM</v>
      </c>
      <c r="F851" s="11" t="s">
        <v>159</v>
      </c>
      <c r="G851" s="11">
        <v>36.81</v>
      </c>
      <c r="H851" s="32">
        <v>3.19</v>
      </c>
      <c r="I851" s="32">
        <f>H851*G851</f>
        <v>117.4239</v>
      </c>
      <c r="J851" s="11">
        <v>44447</v>
      </c>
      <c r="K851" s="11"/>
      <c r="L851" s="7"/>
      <c r="M851" s="7"/>
      <c r="N851" s="7"/>
      <c r="O851" s="7"/>
      <c r="P851" s="7"/>
      <c r="Q851" s="7"/>
    </row>
    <row r="852" spans="1:17" ht="12.75" x14ac:dyDescent="0.2">
      <c r="A852" s="11">
        <v>5506</v>
      </c>
      <c r="B852" s="10">
        <v>45853</v>
      </c>
      <c r="C852" s="12" t="s">
        <v>85</v>
      </c>
      <c r="D852" s="12">
        <v>122</v>
      </c>
      <c r="E852" s="11" t="str">
        <f>IF(D852=122,"DIESEL COMUM",IF(D852=17,"GASOLINA COMUM"))</f>
        <v>DIESEL COMUM</v>
      </c>
      <c r="F852" s="11" t="s">
        <v>160</v>
      </c>
      <c r="G852" s="11">
        <v>84.221000000000004</v>
      </c>
      <c r="H852" s="32">
        <v>5.99</v>
      </c>
      <c r="I852" s="32">
        <f>H852*G852</f>
        <v>504.48379000000006</v>
      </c>
      <c r="J852" s="11">
        <v>409354</v>
      </c>
      <c r="K852" s="11"/>
      <c r="L852" s="7"/>
      <c r="M852" s="7"/>
      <c r="N852" s="7"/>
      <c r="O852" s="7"/>
      <c r="P852" s="7"/>
      <c r="Q852" s="7"/>
    </row>
    <row r="853" spans="1:17" ht="12.75" x14ac:dyDescent="0.2">
      <c r="A853" s="11">
        <v>44695</v>
      </c>
      <c r="B853" s="10">
        <v>45853</v>
      </c>
      <c r="C853" s="12" t="s">
        <v>161</v>
      </c>
      <c r="D853" s="12">
        <v>122</v>
      </c>
      <c r="E853" s="11" t="str">
        <f>IF(D853=122,"DIESEL COMUM",IF(D853=17,"GASOLINA COMUM"))</f>
        <v>DIESEL COMUM</v>
      </c>
      <c r="F853" s="11" t="s">
        <v>149</v>
      </c>
      <c r="G853" s="11">
        <v>199</v>
      </c>
      <c r="H853" s="32">
        <v>5.79</v>
      </c>
      <c r="I853" s="32">
        <f>H853*G853</f>
        <v>1152.21</v>
      </c>
      <c r="J853" s="11">
        <v>706654</v>
      </c>
      <c r="K853" s="11"/>
      <c r="L853" s="7"/>
      <c r="M853" s="7"/>
      <c r="N853" s="7"/>
      <c r="O853" s="7"/>
      <c r="P853" s="7"/>
      <c r="Q853" s="7"/>
    </row>
    <row r="854" spans="1:17" ht="12.75" x14ac:dyDescent="0.2">
      <c r="A854" s="11">
        <v>45057</v>
      </c>
      <c r="B854" s="10">
        <v>45853</v>
      </c>
      <c r="C854" s="12" t="s">
        <v>25</v>
      </c>
      <c r="D854" s="12">
        <v>122</v>
      </c>
      <c r="E854" s="11" t="str">
        <f>IF(D854=122,"DIESEL COMUM",IF(D854=17,"GASOLINA COMUM"))</f>
        <v>DIESEL COMUM</v>
      </c>
      <c r="F854" s="11" t="s">
        <v>149</v>
      </c>
      <c r="G854" s="11">
        <v>41.01</v>
      </c>
      <c r="H854" s="32">
        <v>5.79</v>
      </c>
      <c r="I854" s="32">
        <f>H854*G854</f>
        <v>237.44789999999998</v>
      </c>
      <c r="J854" s="11">
        <v>531173</v>
      </c>
      <c r="K854" s="11"/>
      <c r="L854" s="7"/>
      <c r="M854" s="7"/>
      <c r="N854" s="7"/>
      <c r="O854" s="7"/>
      <c r="P854" s="7"/>
      <c r="Q854" s="7"/>
    </row>
    <row r="855" spans="1:17" ht="12.75" x14ac:dyDescent="0.2">
      <c r="A855" s="11">
        <v>261250</v>
      </c>
      <c r="B855" s="10">
        <v>45854</v>
      </c>
      <c r="C855" s="12" t="s">
        <v>42</v>
      </c>
      <c r="D855" s="12">
        <v>122</v>
      </c>
      <c r="E855" s="11" t="str">
        <f>IF(D855=122,"DIESEL COMUM",IF(D855=17,"GASOLINA COMUM"))</f>
        <v>DIESEL COMUM</v>
      </c>
      <c r="F855" s="11" t="s">
        <v>162</v>
      </c>
      <c r="G855" s="11">
        <v>407</v>
      </c>
      <c r="H855" s="32">
        <v>5.69</v>
      </c>
      <c r="I855" s="32">
        <f>H855*G855</f>
        <v>2315.8300000000004</v>
      </c>
      <c r="J855" s="11">
        <v>46664</v>
      </c>
      <c r="K855" s="11"/>
      <c r="L855" s="7"/>
      <c r="M855" s="7"/>
      <c r="N855" s="7"/>
      <c r="O855" s="7"/>
      <c r="P855" s="7"/>
      <c r="Q855" s="7"/>
    </row>
    <row r="856" spans="1:17" ht="12.75" x14ac:dyDescent="0.2">
      <c r="A856" s="11">
        <v>261251</v>
      </c>
      <c r="B856" s="10">
        <v>45854</v>
      </c>
      <c r="C856" s="12" t="s">
        <v>42</v>
      </c>
      <c r="D856" s="12"/>
      <c r="E856" s="11" t="s">
        <v>150</v>
      </c>
      <c r="F856" s="11" t="s">
        <v>162</v>
      </c>
      <c r="G856" s="11">
        <v>28.402000000000001</v>
      </c>
      <c r="H856" s="32">
        <v>3.19</v>
      </c>
      <c r="I856" s="32">
        <f>H856*G856</f>
        <v>90.602379999999997</v>
      </c>
      <c r="J856" s="11">
        <v>46664</v>
      </c>
      <c r="K856" s="11"/>
      <c r="L856" s="7"/>
      <c r="M856" s="7"/>
      <c r="N856" s="7"/>
      <c r="O856" s="7"/>
      <c r="P856" s="7"/>
      <c r="Q856" s="7"/>
    </row>
    <row r="857" spans="1:17" ht="12.75" x14ac:dyDescent="0.2">
      <c r="A857" s="11">
        <v>261471</v>
      </c>
      <c r="B857" s="10">
        <v>45854</v>
      </c>
      <c r="C857" s="12" t="s">
        <v>30</v>
      </c>
      <c r="D857" s="12">
        <v>122</v>
      </c>
      <c r="E857" s="11" t="str">
        <f>IF(D857=122,"DIESEL COMUM",IF(D857=17,"GASOLINA COMUM"))</f>
        <v>DIESEL COMUM</v>
      </c>
      <c r="F857" s="11" t="s">
        <v>163</v>
      </c>
      <c r="G857" s="11">
        <v>29.52</v>
      </c>
      <c r="H857" s="32">
        <v>5.89</v>
      </c>
      <c r="I857" s="32">
        <f>H857*G857</f>
        <v>173.87279999999998</v>
      </c>
      <c r="J857" s="11">
        <v>261471</v>
      </c>
      <c r="K857" s="11"/>
      <c r="L857" s="7"/>
      <c r="M857" s="7"/>
      <c r="N857" s="7"/>
      <c r="O857" s="7"/>
      <c r="P857" s="7"/>
      <c r="Q857" s="7"/>
    </row>
    <row r="858" spans="1:17" ht="12.75" x14ac:dyDescent="0.2">
      <c r="A858" s="11">
        <v>469632</v>
      </c>
      <c r="B858" s="10">
        <v>45854</v>
      </c>
      <c r="C858" s="12" t="s">
        <v>164</v>
      </c>
      <c r="D858" s="12">
        <v>122</v>
      </c>
      <c r="E858" s="11" t="str">
        <f>IF(D858=122,"DIESEL COMUM",IF(D858=17,"GASOLINA COMUM"))</f>
        <v>DIESEL COMUM</v>
      </c>
      <c r="F858" s="11" t="s">
        <v>165</v>
      </c>
      <c r="G858" s="11">
        <v>118</v>
      </c>
      <c r="H858" s="32">
        <v>5.69</v>
      </c>
      <c r="I858" s="32">
        <f>H858*G858</f>
        <v>671.42000000000007</v>
      </c>
      <c r="J858" s="11">
        <v>781557</v>
      </c>
      <c r="K858" s="11"/>
      <c r="L858" s="7"/>
      <c r="M858" s="7"/>
      <c r="N858" s="7"/>
      <c r="O858" s="7"/>
      <c r="P858" s="7"/>
      <c r="Q858" s="7"/>
    </row>
    <row r="859" spans="1:17" ht="12.75" x14ac:dyDescent="0.2">
      <c r="A859" s="11">
        <v>480977</v>
      </c>
      <c r="B859" s="10">
        <v>45855</v>
      </c>
      <c r="C859" s="12" t="s">
        <v>43</v>
      </c>
      <c r="D859" s="12">
        <v>122</v>
      </c>
      <c r="E859" s="11" t="str">
        <f>IF(D859=122,"DIESEL COMUM",IF(D859=17,"GASOLINA COMUM"))</f>
        <v>DIESEL COMUM</v>
      </c>
      <c r="F859" s="11" t="s">
        <v>124</v>
      </c>
      <c r="G859" s="11">
        <v>309.59100000000001</v>
      </c>
      <c r="H859" s="32">
        <v>5.79</v>
      </c>
      <c r="I859" s="32">
        <f>H859*G859</f>
        <v>1792.53189</v>
      </c>
      <c r="J859" s="11">
        <v>1096707</v>
      </c>
      <c r="K859" s="11"/>
      <c r="L859" s="7"/>
      <c r="M859" s="7"/>
      <c r="N859" s="7"/>
      <c r="O859" s="7"/>
      <c r="P859" s="7"/>
      <c r="Q859" s="7"/>
    </row>
    <row r="860" spans="1:17" ht="12.75" x14ac:dyDescent="0.2">
      <c r="A860" s="11">
        <v>480978</v>
      </c>
      <c r="B860" s="10">
        <v>45855</v>
      </c>
      <c r="C860" s="12" t="s">
        <v>43</v>
      </c>
      <c r="D860" s="12"/>
      <c r="E860" s="11" t="s">
        <v>150</v>
      </c>
      <c r="F860" s="11" t="s">
        <v>124</v>
      </c>
      <c r="G860" s="11">
        <v>25.32</v>
      </c>
      <c r="H860" s="32">
        <v>3.19</v>
      </c>
      <c r="I860" s="32">
        <f>H860*G860</f>
        <v>80.770799999999994</v>
      </c>
      <c r="J860" s="11">
        <v>1096707</v>
      </c>
      <c r="K860" s="11"/>
      <c r="L860" s="7"/>
      <c r="M860" s="7"/>
      <c r="N860" s="7"/>
      <c r="O860" s="7"/>
      <c r="P860" s="7"/>
      <c r="Q860" s="7"/>
    </row>
    <row r="861" spans="1:17" ht="12.75" x14ac:dyDescent="0.2">
      <c r="A861" s="11">
        <v>996775</v>
      </c>
      <c r="B861" s="10">
        <v>45856</v>
      </c>
      <c r="C861" s="12" t="s">
        <v>29</v>
      </c>
      <c r="D861" s="12">
        <v>122</v>
      </c>
      <c r="E861" s="11" t="str">
        <f>IF(D861=122,"DIESEL COMUM",IF(D861=17,"GASOLINA COMUM"))</f>
        <v>DIESEL COMUM</v>
      </c>
      <c r="F861" s="11" t="s">
        <v>166</v>
      </c>
      <c r="G861" s="11">
        <v>127</v>
      </c>
      <c r="H861" s="32">
        <v>5.79</v>
      </c>
      <c r="I861" s="32">
        <f>H861*G861</f>
        <v>735.33</v>
      </c>
      <c r="J861" s="11">
        <v>279341</v>
      </c>
      <c r="K861" s="11"/>
      <c r="L861" s="7"/>
      <c r="M861" s="7"/>
      <c r="N861" s="7"/>
      <c r="O861" s="7"/>
      <c r="P861" s="7"/>
      <c r="Q861" s="7"/>
    </row>
    <row r="862" spans="1:17" ht="12.75" x14ac:dyDescent="0.2">
      <c r="A862" s="11">
        <v>996776</v>
      </c>
      <c r="B862" s="10">
        <v>45856</v>
      </c>
      <c r="C862" s="12" t="s">
        <v>29</v>
      </c>
      <c r="D862" s="12">
        <v>122</v>
      </c>
      <c r="E862" s="11" t="str">
        <f>IF(D862=122,"DIESEL COMUM",IF(D862=17,"GASOLINA COMUM"))</f>
        <v>DIESEL COMUM</v>
      </c>
      <c r="F862" s="11" t="s">
        <v>166</v>
      </c>
      <c r="G862" s="11">
        <v>17.5</v>
      </c>
      <c r="H862" s="32">
        <v>3.19</v>
      </c>
      <c r="I862" s="32">
        <f>H862*G862</f>
        <v>55.824999999999996</v>
      </c>
      <c r="J862" s="11">
        <v>279341</v>
      </c>
      <c r="K862" s="11"/>
      <c r="L862" s="7"/>
      <c r="M862" s="7"/>
      <c r="N862" s="7"/>
      <c r="O862" s="7"/>
      <c r="P862" s="7"/>
      <c r="Q862" s="7"/>
    </row>
    <row r="863" spans="1:17" ht="12.75" x14ac:dyDescent="0.2">
      <c r="A863" s="11">
        <v>470356</v>
      </c>
      <c r="B863" s="10">
        <v>45856</v>
      </c>
      <c r="C863" s="12" t="s">
        <v>164</v>
      </c>
      <c r="D863" s="12"/>
      <c r="E863" s="11" t="s">
        <v>150</v>
      </c>
      <c r="F863" s="11" t="s">
        <v>165</v>
      </c>
      <c r="G863" s="11">
        <v>127</v>
      </c>
      <c r="H863" s="32">
        <v>5.75</v>
      </c>
      <c r="I863" s="32">
        <f>H863*G863</f>
        <v>730.25</v>
      </c>
      <c r="J863" s="11">
        <v>782022</v>
      </c>
      <c r="K863" s="11"/>
      <c r="L863" s="7"/>
      <c r="M863" s="7"/>
      <c r="N863" s="7"/>
      <c r="O863" s="7"/>
      <c r="P863" s="7"/>
      <c r="Q863" s="7"/>
    </row>
    <row r="864" spans="1:17" ht="12.75" x14ac:dyDescent="0.2">
      <c r="A864" s="11">
        <v>484025</v>
      </c>
      <c r="B864" s="10">
        <v>45856</v>
      </c>
      <c r="C864" s="12" t="s">
        <v>24</v>
      </c>
      <c r="D864" s="12"/>
      <c r="E864" s="37" t="s">
        <v>291</v>
      </c>
      <c r="F864" s="11" t="s">
        <v>167</v>
      </c>
      <c r="G864" s="11">
        <v>168.15100000000001</v>
      </c>
      <c r="H864" s="32">
        <v>5.65</v>
      </c>
      <c r="I864" s="32">
        <f>H864*G864</f>
        <v>950.05315000000007</v>
      </c>
      <c r="J864" s="11">
        <v>484025</v>
      </c>
      <c r="K864" s="11"/>
      <c r="L864" s="7"/>
      <c r="M864" s="7"/>
      <c r="N864" s="7"/>
      <c r="O864" s="7"/>
      <c r="P864" s="7"/>
      <c r="Q864" s="7"/>
    </row>
    <row r="865" spans="1:17" ht="12.75" x14ac:dyDescent="0.2">
      <c r="A865" s="11">
        <v>26705</v>
      </c>
      <c r="B865" s="10">
        <v>45856</v>
      </c>
      <c r="C865" s="12" t="s">
        <v>49</v>
      </c>
      <c r="D865" s="12">
        <v>122</v>
      </c>
      <c r="E865" s="11" t="str">
        <f>IF(D865=122,"DIESEL COMUM",IF(D865=17,"GASOLINA COMUM"))</f>
        <v>DIESEL COMUM</v>
      </c>
      <c r="F865" s="11" t="s">
        <v>167</v>
      </c>
      <c r="G865" s="11">
        <v>19.38</v>
      </c>
      <c r="H865" s="32">
        <v>3.19</v>
      </c>
      <c r="I865" s="32">
        <f>H865*G865</f>
        <v>61.822199999999995</v>
      </c>
      <c r="J865" s="11">
        <v>116338</v>
      </c>
      <c r="K865" s="11"/>
      <c r="L865" s="7"/>
      <c r="M865" s="7"/>
      <c r="N865" s="7"/>
      <c r="O865" s="7"/>
      <c r="P865" s="7"/>
      <c r="Q865" s="7"/>
    </row>
    <row r="866" spans="1:17" ht="12.75" x14ac:dyDescent="0.2">
      <c r="A866" s="11">
        <v>470435</v>
      </c>
      <c r="B866" s="10">
        <v>45857</v>
      </c>
      <c r="C866" s="12" t="s">
        <v>35</v>
      </c>
      <c r="D866" s="12">
        <v>122</v>
      </c>
      <c r="E866" s="11" t="str">
        <f>IF(D866=122,"DIESEL COMUM",IF(D866=17,"GASOLINA COMUM"))</f>
        <v>DIESEL COMUM</v>
      </c>
      <c r="F866" s="11" t="s">
        <v>165</v>
      </c>
      <c r="G866" s="11">
        <v>560.01099999999997</v>
      </c>
      <c r="H866" s="32">
        <v>5.75</v>
      </c>
      <c r="I866" s="32">
        <f>H866*G866</f>
        <v>3220.0632499999997</v>
      </c>
      <c r="J866" s="11">
        <v>56375</v>
      </c>
      <c r="K866" s="11"/>
      <c r="L866" s="7"/>
      <c r="M866" s="7"/>
      <c r="N866" s="7"/>
      <c r="O866" s="7"/>
      <c r="P866" s="7"/>
      <c r="Q866" s="7"/>
    </row>
    <row r="867" spans="1:17" ht="12.75" x14ac:dyDescent="0.2">
      <c r="A867" s="11">
        <v>470435</v>
      </c>
      <c r="B867" s="10">
        <v>45857</v>
      </c>
      <c r="C867" s="12" t="s">
        <v>35</v>
      </c>
      <c r="D867" s="12"/>
      <c r="E867" s="11" t="s">
        <v>150</v>
      </c>
      <c r="F867" s="11" t="s">
        <v>165</v>
      </c>
      <c r="G867" s="11">
        <v>65.5</v>
      </c>
      <c r="H867" s="32">
        <v>3.19</v>
      </c>
      <c r="I867" s="32">
        <f>H867*G867</f>
        <v>208.94499999999999</v>
      </c>
      <c r="J867" s="11">
        <v>56375</v>
      </c>
      <c r="K867" s="11"/>
      <c r="L867" s="7"/>
      <c r="M867" s="7"/>
      <c r="N867" s="7"/>
      <c r="O867" s="7"/>
      <c r="P867" s="7"/>
      <c r="Q867" s="7"/>
    </row>
    <row r="868" spans="1:17" ht="12.75" x14ac:dyDescent="0.2">
      <c r="A868" s="11">
        <v>47010</v>
      </c>
      <c r="B868" s="10">
        <v>45857</v>
      </c>
      <c r="C868" s="12" t="s">
        <v>34</v>
      </c>
      <c r="D868" s="12">
        <v>122</v>
      </c>
      <c r="E868" s="11" t="str">
        <f>IF(D868=122,"DIESEL COMUM",IF(D868=17,"GASOLINA COMUM"))</f>
        <v>DIESEL COMUM</v>
      </c>
      <c r="F868" s="11" t="s">
        <v>149</v>
      </c>
      <c r="G868" s="11">
        <v>535.77099999999996</v>
      </c>
      <c r="H868" s="32">
        <v>5.79</v>
      </c>
      <c r="I868" s="32">
        <f>H868*G868</f>
        <v>3102.1140899999996</v>
      </c>
      <c r="J868" s="11">
        <v>41678</v>
      </c>
      <c r="K868" s="11"/>
      <c r="L868" s="7"/>
      <c r="M868" s="7"/>
      <c r="N868" s="7"/>
      <c r="O868" s="7"/>
      <c r="P868" s="7"/>
      <c r="Q868" s="7"/>
    </row>
    <row r="869" spans="1:17" ht="12.75" x14ac:dyDescent="0.2">
      <c r="A869" s="11">
        <v>47012</v>
      </c>
      <c r="B869" s="10">
        <v>45857</v>
      </c>
      <c r="C869" s="12" t="s">
        <v>34</v>
      </c>
      <c r="D869" s="12"/>
      <c r="E869" s="11" t="s">
        <v>150</v>
      </c>
      <c r="F869" s="11" t="s">
        <v>149</v>
      </c>
      <c r="G869" s="11">
        <v>27.251000000000001</v>
      </c>
      <c r="H869" s="32">
        <v>3.19</v>
      </c>
      <c r="I869" s="32">
        <f>H869*G869</f>
        <v>86.930689999999998</v>
      </c>
      <c r="J869" s="11">
        <v>41678</v>
      </c>
      <c r="K869" s="11"/>
      <c r="L869" s="7"/>
      <c r="M869" s="7"/>
      <c r="N869" s="7"/>
      <c r="O869" s="7"/>
      <c r="P869" s="7"/>
      <c r="Q869" s="7"/>
    </row>
    <row r="870" spans="1:17" ht="12.75" x14ac:dyDescent="0.2">
      <c r="A870" s="11">
        <v>39227</v>
      </c>
      <c r="B870" s="10">
        <v>45857</v>
      </c>
      <c r="C870" s="12" t="s">
        <v>45</v>
      </c>
      <c r="D870" s="12">
        <v>122</v>
      </c>
      <c r="E870" s="11" t="str">
        <f>IF(D870=122,"DIESEL COMUM",IF(D870=17,"GASOLINA COMUM"))</f>
        <v>DIESEL COMUM</v>
      </c>
      <c r="F870" s="11" t="s">
        <v>168</v>
      </c>
      <c r="G870" s="11">
        <v>331.06099999999998</v>
      </c>
      <c r="H870" s="32">
        <v>5.65</v>
      </c>
      <c r="I870" s="32">
        <f>H870*G870</f>
        <v>1870.4946500000001</v>
      </c>
      <c r="J870" s="11">
        <v>923635</v>
      </c>
      <c r="K870" s="11"/>
      <c r="L870" s="7"/>
      <c r="M870" s="7"/>
      <c r="N870" s="7"/>
      <c r="O870" s="7"/>
      <c r="P870" s="7"/>
      <c r="Q870" s="7"/>
    </row>
    <row r="871" spans="1:17" ht="12.75" x14ac:dyDescent="0.2">
      <c r="A871" s="11">
        <v>583700</v>
      </c>
      <c r="B871" s="10">
        <v>45858</v>
      </c>
      <c r="C871" s="12" t="s">
        <v>35</v>
      </c>
      <c r="D871" s="12">
        <v>122</v>
      </c>
      <c r="E871" s="11" t="str">
        <f>IF(D871=122,"DIESEL COMUM",IF(D871=17,"GASOLINA COMUM"))</f>
        <v>DIESEL COMUM</v>
      </c>
      <c r="F871" s="11" t="s">
        <v>169</v>
      </c>
      <c r="G871" s="11">
        <v>715</v>
      </c>
      <c r="H871" s="32">
        <v>5.69</v>
      </c>
      <c r="I871" s="32">
        <f>H871*G871</f>
        <v>4068.3500000000004</v>
      </c>
      <c r="J871" s="11">
        <v>57706</v>
      </c>
      <c r="K871" s="11"/>
      <c r="L871" s="7"/>
      <c r="M871" s="7"/>
      <c r="N871" s="7"/>
      <c r="O871" s="7"/>
      <c r="P871" s="7"/>
      <c r="Q871" s="7"/>
    </row>
    <row r="872" spans="1:17" ht="12.75" x14ac:dyDescent="0.2">
      <c r="A872" s="11">
        <v>583701</v>
      </c>
      <c r="B872" s="10">
        <v>45858</v>
      </c>
      <c r="C872" s="12" t="s">
        <v>35</v>
      </c>
      <c r="D872" s="12"/>
      <c r="E872" s="11" t="s">
        <v>150</v>
      </c>
      <c r="F872" s="11" t="s">
        <v>169</v>
      </c>
      <c r="G872" s="11">
        <v>45.3</v>
      </c>
      <c r="H872" s="32">
        <v>3.19</v>
      </c>
      <c r="I872" s="32">
        <f>H872*G872</f>
        <v>144.50699999999998</v>
      </c>
      <c r="J872" s="11">
        <v>57706</v>
      </c>
      <c r="K872" s="11"/>
      <c r="L872" s="7"/>
      <c r="M872" s="7"/>
      <c r="N872" s="7"/>
      <c r="O872" s="7"/>
      <c r="P872" s="7"/>
      <c r="Q872" s="7"/>
    </row>
    <row r="873" spans="1:17" ht="12.75" x14ac:dyDescent="0.2">
      <c r="A873" s="11">
        <v>623065</v>
      </c>
      <c r="B873" s="10">
        <v>45859</v>
      </c>
      <c r="C873" s="12" t="s">
        <v>62</v>
      </c>
      <c r="D873" s="12">
        <v>122</v>
      </c>
      <c r="E873" s="11" t="str">
        <f>IF(D873=122,"DIESEL COMUM",IF(D873=17,"GASOLINA COMUM"))</f>
        <v>DIESEL COMUM</v>
      </c>
      <c r="F873" s="11" t="s">
        <v>155</v>
      </c>
      <c r="G873" s="11">
        <v>189.47</v>
      </c>
      <c r="H873" s="32">
        <v>5.79</v>
      </c>
      <c r="I873" s="32">
        <f>H873*G873</f>
        <v>1097.0313000000001</v>
      </c>
      <c r="J873" s="11">
        <v>707323</v>
      </c>
      <c r="K873" s="11"/>
      <c r="L873" s="7"/>
      <c r="M873" s="7"/>
      <c r="N873" s="7"/>
      <c r="O873" s="7"/>
      <c r="P873" s="7"/>
      <c r="Q873" s="7"/>
    </row>
    <row r="874" spans="1:17" ht="12.75" x14ac:dyDescent="0.2">
      <c r="A874" s="11">
        <v>561344</v>
      </c>
      <c r="B874" s="10">
        <v>45859</v>
      </c>
      <c r="C874" s="12" t="s">
        <v>30</v>
      </c>
      <c r="D874" s="12">
        <v>122</v>
      </c>
      <c r="E874" s="11" t="str">
        <f>IF(D874=122,"DIESEL COMUM",IF(D874=17,"GASOLINA COMUM"))</f>
        <v>DIESEL COMUM</v>
      </c>
      <c r="F874" s="11" t="s">
        <v>163</v>
      </c>
      <c r="G874" s="11">
        <v>31.221</v>
      </c>
      <c r="H874" s="32">
        <v>5.99</v>
      </c>
      <c r="I874" s="32">
        <f>H874*G874</f>
        <v>187.01379</v>
      </c>
      <c r="J874" s="11">
        <v>262401</v>
      </c>
      <c r="K874" s="11"/>
      <c r="L874" s="7"/>
      <c r="M874" s="7"/>
      <c r="N874" s="7"/>
      <c r="O874" s="7"/>
      <c r="P874" s="7"/>
      <c r="Q874" s="7"/>
    </row>
    <row r="875" spans="1:17" ht="12.75" x14ac:dyDescent="0.2">
      <c r="A875" s="11">
        <v>567261</v>
      </c>
      <c r="B875" s="10">
        <v>45859</v>
      </c>
      <c r="C875" s="12" t="s">
        <v>85</v>
      </c>
      <c r="D875" s="12">
        <v>122</v>
      </c>
      <c r="E875" s="11" t="str">
        <f>IF(D875=122,"DIESEL COMUM",IF(D875=17,"GASOLINA COMUM"))</f>
        <v>DIESEL COMUM</v>
      </c>
      <c r="F875" s="11" t="s">
        <v>160</v>
      </c>
      <c r="G875" s="11">
        <v>99.271000000000001</v>
      </c>
      <c r="H875" s="32">
        <v>5.99</v>
      </c>
      <c r="I875" s="32">
        <f>H875*G875</f>
        <v>594.63328999999999</v>
      </c>
      <c r="J875" s="11">
        <v>410674</v>
      </c>
      <c r="K875" s="11"/>
      <c r="L875" s="7"/>
      <c r="M875" s="7"/>
      <c r="N875" s="7"/>
      <c r="O875" s="7"/>
      <c r="P875" s="7"/>
      <c r="Q875" s="7"/>
    </row>
    <row r="876" spans="1:17" ht="12.75" x14ac:dyDescent="0.2">
      <c r="A876" s="11">
        <v>623221</v>
      </c>
      <c r="B876" s="10">
        <v>45859</v>
      </c>
      <c r="C876" s="12" t="s">
        <v>103</v>
      </c>
      <c r="D876" s="12"/>
      <c r="E876" s="11" t="s">
        <v>150</v>
      </c>
      <c r="F876" s="11" t="s">
        <v>155</v>
      </c>
      <c r="G876" s="11">
        <v>6.86</v>
      </c>
      <c r="H876" s="32">
        <v>3.19</v>
      </c>
      <c r="I876" s="32">
        <f>H876*G876</f>
        <v>21.883400000000002</v>
      </c>
      <c r="J876" s="11">
        <v>365284</v>
      </c>
      <c r="K876" s="11"/>
      <c r="L876" s="7"/>
      <c r="M876" s="7"/>
      <c r="N876" s="7"/>
      <c r="O876" s="7"/>
      <c r="P876" s="7"/>
      <c r="Q876" s="7"/>
    </row>
    <row r="877" spans="1:17" ht="12.75" x14ac:dyDescent="0.2">
      <c r="A877" s="11">
        <v>50806</v>
      </c>
      <c r="B877" s="10">
        <v>45860</v>
      </c>
      <c r="C877" s="12" t="s">
        <v>44</v>
      </c>
      <c r="D877" s="12">
        <v>122</v>
      </c>
      <c r="E877" s="11" t="str">
        <f>IF(D877=122,"DIESEL COMUM",IF(D877=17,"GASOLINA COMUM"))</f>
        <v>DIESEL COMUM</v>
      </c>
      <c r="F877" s="11" t="s">
        <v>152</v>
      </c>
      <c r="G877" s="11">
        <v>32.151000000000003</v>
      </c>
      <c r="H877" s="32">
        <v>5.79</v>
      </c>
      <c r="I877" s="32">
        <f>H877*G877</f>
        <v>186.15429000000003</v>
      </c>
      <c r="J877" s="11">
        <v>82271</v>
      </c>
      <c r="K877" s="11"/>
      <c r="L877" s="7"/>
      <c r="M877" s="7"/>
      <c r="N877" s="7"/>
      <c r="O877" s="7"/>
      <c r="P877" s="7"/>
      <c r="Q877" s="7"/>
    </row>
    <row r="878" spans="1:17" ht="12.75" x14ac:dyDescent="0.2">
      <c r="A878" s="11">
        <v>401746</v>
      </c>
      <c r="B878" s="10">
        <v>45860</v>
      </c>
      <c r="C878" s="12" t="s">
        <v>35</v>
      </c>
      <c r="D878" s="12">
        <v>122</v>
      </c>
      <c r="E878" s="11" t="str">
        <f>IF(D878=122,"DIESEL COMUM",IF(D878=17,"GASOLINA COMUM"))</f>
        <v>DIESEL COMUM</v>
      </c>
      <c r="F878" s="11" t="s">
        <v>153</v>
      </c>
      <c r="G878" s="11">
        <v>516.89</v>
      </c>
      <c r="H878" s="32">
        <v>5.79</v>
      </c>
      <c r="I878" s="32">
        <f>H878*G878</f>
        <v>2992.7930999999999</v>
      </c>
      <c r="J878" s="11">
        <v>59151</v>
      </c>
      <c r="K878" s="11"/>
      <c r="L878" s="7"/>
      <c r="M878" s="7"/>
      <c r="N878" s="7"/>
      <c r="O878" s="7"/>
      <c r="P878" s="7"/>
      <c r="Q878" s="7"/>
    </row>
    <row r="879" spans="1:17" ht="12.75" x14ac:dyDescent="0.2">
      <c r="A879" s="11">
        <v>401748</v>
      </c>
      <c r="B879" s="10">
        <v>45860</v>
      </c>
      <c r="C879" s="12" t="s">
        <v>35</v>
      </c>
      <c r="D879" s="12"/>
      <c r="E879" s="11" t="s">
        <v>150</v>
      </c>
      <c r="F879" s="11" t="s">
        <v>153</v>
      </c>
      <c r="G879" s="11">
        <v>23.981999999999999</v>
      </c>
      <c r="H879" s="32">
        <v>3.19</v>
      </c>
      <c r="I879" s="32">
        <f>H879*G879</f>
        <v>76.502579999999995</v>
      </c>
      <c r="J879" s="11">
        <v>59151</v>
      </c>
      <c r="K879" s="11"/>
      <c r="L879" s="7"/>
      <c r="M879" s="7"/>
      <c r="N879" s="7"/>
      <c r="O879" s="7"/>
      <c r="P879" s="7"/>
      <c r="Q879" s="7"/>
    </row>
    <row r="880" spans="1:17" ht="12.75" x14ac:dyDescent="0.2">
      <c r="A880" s="11">
        <v>50939</v>
      </c>
      <c r="B880" s="10">
        <v>45860</v>
      </c>
      <c r="C880" s="12" t="s">
        <v>47</v>
      </c>
      <c r="D880" s="12">
        <v>122</v>
      </c>
      <c r="E880" s="11" t="str">
        <f>IF(D880=122,"DIESEL COMUM",IF(D880=17,"GASOLINA COMUM"))</f>
        <v>DIESEL COMUM</v>
      </c>
      <c r="F880" s="11" t="s">
        <v>152</v>
      </c>
      <c r="G880" s="11">
        <v>275.01100000000002</v>
      </c>
      <c r="H880" s="32">
        <v>5.84</v>
      </c>
      <c r="I880" s="32">
        <f>H880*G880</f>
        <v>1606.0642400000002</v>
      </c>
      <c r="J880" s="11">
        <v>690521</v>
      </c>
      <c r="K880" s="11"/>
      <c r="L880" s="7"/>
      <c r="M880" s="7"/>
      <c r="N880" s="7"/>
      <c r="O880" s="7"/>
      <c r="P880" s="7"/>
      <c r="Q880" s="7"/>
    </row>
    <row r="881" spans="1:17" ht="12.75" x14ac:dyDescent="0.2">
      <c r="A881" s="11">
        <v>999472</v>
      </c>
      <c r="B881" s="10">
        <v>45860</v>
      </c>
      <c r="C881" s="12" t="s">
        <v>27</v>
      </c>
      <c r="D881" s="12">
        <v>122</v>
      </c>
      <c r="E881" s="11" t="str">
        <f>IF(D881=122,"DIESEL COMUM",IF(D881=17,"GASOLINA COMUM"))</f>
        <v>DIESEL COMUM</v>
      </c>
      <c r="F881" s="11" t="s">
        <v>170</v>
      </c>
      <c r="G881" s="11">
        <v>136.988</v>
      </c>
      <c r="H881" s="32">
        <v>5.84</v>
      </c>
      <c r="I881" s="32">
        <f>H881*G881</f>
        <v>800.00991999999997</v>
      </c>
      <c r="J881" s="11">
        <v>123235</v>
      </c>
      <c r="K881" s="11"/>
      <c r="L881" s="7"/>
      <c r="M881" s="7"/>
      <c r="N881" s="7"/>
      <c r="O881" s="7"/>
      <c r="P881" s="7"/>
      <c r="Q881" s="7"/>
    </row>
    <row r="882" spans="1:17" x14ac:dyDescent="0.2">
      <c r="A882" s="11">
        <v>471751</v>
      </c>
      <c r="B882" s="10">
        <v>45861</v>
      </c>
      <c r="C882" s="12" t="s">
        <v>38</v>
      </c>
      <c r="D882" s="12">
        <v>122</v>
      </c>
      <c r="E882" s="11" t="str">
        <f>IF(D882=122,"DIESEL COMUM",IF(D882=17,"GASOLINA COMUM"))</f>
        <v>DIESEL COMUM</v>
      </c>
      <c r="F882" s="11" t="s">
        <v>165</v>
      </c>
      <c r="G882" s="11">
        <v>85.51</v>
      </c>
      <c r="H882" s="32">
        <v>5.79</v>
      </c>
      <c r="I882" s="32">
        <f>H882*G882</f>
        <v>495.10290000000003</v>
      </c>
      <c r="J882" s="11">
        <v>207233</v>
      </c>
      <c r="K882" s="11"/>
      <c r="L882" s="7"/>
      <c r="M882" s="7"/>
      <c r="N882" s="7"/>
      <c r="O882" s="7"/>
      <c r="P882" s="7"/>
      <c r="Q882" s="7"/>
    </row>
    <row r="883" spans="1:17" ht="12.75" x14ac:dyDescent="0.2">
      <c r="A883" s="11">
        <v>623654</v>
      </c>
      <c r="B883" s="10">
        <v>45861</v>
      </c>
      <c r="C883" s="12" t="s">
        <v>32</v>
      </c>
      <c r="D883" s="12"/>
      <c r="E883" s="11" t="s">
        <v>150</v>
      </c>
      <c r="F883" s="11" t="s">
        <v>155</v>
      </c>
      <c r="G883" s="11">
        <v>28.771999999999998</v>
      </c>
      <c r="H883" s="32">
        <v>3.19</v>
      </c>
      <c r="I883" s="32">
        <f>H883*G883</f>
        <v>91.782679999999999</v>
      </c>
      <c r="J883" s="11"/>
      <c r="K883" s="11"/>
      <c r="L883" s="7"/>
      <c r="M883" s="7"/>
      <c r="N883" s="7"/>
      <c r="O883" s="7"/>
      <c r="P883" s="7"/>
      <c r="Q883" s="7"/>
    </row>
    <row r="884" spans="1:17" ht="12.75" x14ac:dyDescent="0.2">
      <c r="A884" s="11">
        <v>623768</v>
      </c>
      <c r="B884" s="10">
        <v>45861</v>
      </c>
      <c r="C884" s="12" t="s">
        <v>38</v>
      </c>
      <c r="D884" s="12"/>
      <c r="E884" s="11" t="s">
        <v>150</v>
      </c>
      <c r="F884" s="11" t="s">
        <v>155</v>
      </c>
      <c r="G884" s="11">
        <v>15.670999999999999</v>
      </c>
      <c r="H884" s="32">
        <v>3.19</v>
      </c>
      <c r="I884" s="32">
        <f>H884*G884</f>
        <v>49.990489999999994</v>
      </c>
      <c r="J884" s="11">
        <v>207555</v>
      </c>
      <c r="K884" s="11"/>
      <c r="L884" s="7"/>
      <c r="M884" s="7"/>
      <c r="N884" s="7"/>
      <c r="O884" s="7"/>
      <c r="P884" s="7"/>
      <c r="Q884" s="7"/>
    </row>
    <row r="885" spans="1:17" ht="12.75" x14ac:dyDescent="0.2">
      <c r="A885" s="11">
        <v>561853</v>
      </c>
      <c r="B885" s="10">
        <v>45861</v>
      </c>
      <c r="C885" s="12" t="s">
        <v>30</v>
      </c>
      <c r="D885" s="12">
        <v>122</v>
      </c>
      <c r="E885" s="11" t="str">
        <f>IF(D885=122,"DIESEL COMUM",IF(D885=17,"GASOLINA COMUM"))</f>
        <v>DIESEL COMUM</v>
      </c>
      <c r="F885" s="11" t="s">
        <v>163</v>
      </c>
      <c r="G885" s="11">
        <v>40.93</v>
      </c>
      <c r="H885" s="32">
        <v>5.99</v>
      </c>
      <c r="I885" s="32">
        <f>H885*G885</f>
        <v>245.17070000000001</v>
      </c>
      <c r="J885" s="11">
        <v>263308</v>
      </c>
      <c r="K885" s="11"/>
      <c r="L885" s="7"/>
      <c r="M885" s="7"/>
      <c r="N885" s="7"/>
      <c r="O885" s="7"/>
      <c r="P885" s="7"/>
      <c r="Q885" s="7"/>
    </row>
    <row r="886" spans="1:17" ht="12.75" x14ac:dyDescent="0.2">
      <c r="A886" s="11">
        <v>472188</v>
      </c>
      <c r="B886" s="10">
        <v>45862</v>
      </c>
      <c r="C886" s="12" t="s">
        <v>30</v>
      </c>
      <c r="D886" s="12">
        <v>122</v>
      </c>
      <c r="E886" s="11" t="str">
        <f>IF(D886=122,"DIESEL COMUM",IF(D886=17,"GASOLINA COMUM"))</f>
        <v>DIESEL COMUM</v>
      </c>
      <c r="F886" s="11" t="s">
        <v>165</v>
      </c>
      <c r="G886" s="11">
        <v>40.409999999999997</v>
      </c>
      <c r="H886" s="32">
        <v>5.79</v>
      </c>
      <c r="I886" s="32">
        <f>H886*G886</f>
        <v>233.97389999999999</v>
      </c>
      <c r="J886" s="11">
        <v>263630</v>
      </c>
      <c r="K886" s="11"/>
      <c r="L886" s="7"/>
      <c r="M886" s="7"/>
      <c r="N886" s="7"/>
      <c r="O886" s="7"/>
      <c r="P886" s="7"/>
      <c r="Q886" s="7"/>
    </row>
    <row r="887" spans="1:17" ht="12.75" x14ac:dyDescent="0.2">
      <c r="A887" s="11">
        <v>472412</v>
      </c>
      <c r="B887" s="10">
        <v>45862</v>
      </c>
      <c r="C887" s="12" t="s">
        <v>164</v>
      </c>
      <c r="D887" s="12">
        <v>122</v>
      </c>
      <c r="E887" s="11" t="str">
        <f>IF(D887=122,"DIESEL COMUM",IF(D887=17,"GASOLINA COMUM"))</f>
        <v>DIESEL COMUM</v>
      </c>
      <c r="F887" s="11" t="s">
        <v>165</v>
      </c>
      <c r="G887" s="11">
        <v>111</v>
      </c>
      <c r="H887" s="32">
        <v>5.79</v>
      </c>
      <c r="I887" s="32">
        <f>H887*G887</f>
        <v>642.69000000000005</v>
      </c>
      <c r="J887" s="11">
        <v>782969</v>
      </c>
      <c r="K887" s="11"/>
      <c r="L887" s="7"/>
      <c r="M887" s="7"/>
      <c r="N887" s="7"/>
      <c r="O887" s="7"/>
      <c r="P887" s="7"/>
      <c r="Q887" s="7"/>
    </row>
    <row r="888" spans="1:17" ht="12.75" x14ac:dyDescent="0.2">
      <c r="A888" s="11">
        <v>544386</v>
      </c>
      <c r="B888" s="10">
        <v>45863</v>
      </c>
      <c r="C888" s="12" t="s">
        <v>46</v>
      </c>
      <c r="D888" s="12">
        <v>122</v>
      </c>
      <c r="E888" s="11" t="str">
        <f>IF(D888=122,"DIESEL COMUM",IF(D888=17,"GASOLINA COMUM"))</f>
        <v>DIESEL COMUM</v>
      </c>
      <c r="F888" s="11" t="s">
        <v>171</v>
      </c>
      <c r="G888" s="11">
        <v>349.05099999999999</v>
      </c>
      <c r="H888" s="32">
        <v>5.75</v>
      </c>
      <c r="I888" s="32">
        <f>H888*G888</f>
        <v>2007.0432499999999</v>
      </c>
      <c r="J888" s="11">
        <v>99067</v>
      </c>
      <c r="K888" s="11"/>
      <c r="L888" s="7"/>
      <c r="M888" s="7"/>
      <c r="N888" s="7"/>
      <c r="O888" s="7"/>
      <c r="P888" s="7"/>
      <c r="Q888" s="7"/>
    </row>
    <row r="889" spans="1:17" x14ac:dyDescent="0.2">
      <c r="A889" s="11">
        <v>544387</v>
      </c>
      <c r="B889" s="10">
        <v>45863</v>
      </c>
      <c r="C889" s="12" t="s">
        <v>46</v>
      </c>
      <c r="D889" s="12"/>
      <c r="E889" s="11" t="s">
        <v>150</v>
      </c>
      <c r="F889" s="11" t="s">
        <v>171</v>
      </c>
      <c r="G889" s="11">
        <v>56.502000000000002</v>
      </c>
      <c r="H889" s="32">
        <v>3.19</v>
      </c>
      <c r="I889" s="32">
        <f>H889*G889</f>
        <v>180.24137999999999</v>
      </c>
      <c r="J889" s="11">
        <v>99067</v>
      </c>
      <c r="K889" s="11"/>
      <c r="L889" s="7"/>
      <c r="M889" s="7"/>
      <c r="N889" s="7"/>
      <c r="O889" s="7"/>
      <c r="P889" s="7"/>
      <c r="Q889" s="7"/>
    </row>
    <row r="890" spans="1:17" ht="12.75" x14ac:dyDescent="0.2">
      <c r="A890" s="11">
        <v>52929</v>
      </c>
      <c r="B890" s="10">
        <v>45863</v>
      </c>
      <c r="C890" s="12" t="s">
        <v>47</v>
      </c>
      <c r="D890" s="12">
        <v>122</v>
      </c>
      <c r="E890" s="11" t="str">
        <f>IF(D890=122,"DIESEL COMUM",IF(D890=17,"GASOLINA COMUM"))</f>
        <v>DIESEL COMUM</v>
      </c>
      <c r="F890" s="11" t="s">
        <v>152</v>
      </c>
      <c r="G890" s="11">
        <v>313</v>
      </c>
      <c r="H890" s="32">
        <v>5.84</v>
      </c>
      <c r="I890" s="32">
        <f>H890*G890</f>
        <v>1827.9199999999998</v>
      </c>
      <c r="J890" s="11">
        <v>691364</v>
      </c>
      <c r="K890" s="11"/>
      <c r="L890" s="7"/>
      <c r="M890" s="7"/>
      <c r="N890" s="7"/>
      <c r="O890" s="7"/>
      <c r="P890" s="7"/>
      <c r="Q890" s="7"/>
    </row>
    <row r="891" spans="1:17" ht="12.75" x14ac:dyDescent="0.2">
      <c r="A891" s="11">
        <v>50629</v>
      </c>
      <c r="B891" s="10">
        <v>45863</v>
      </c>
      <c r="C891" s="12" t="s">
        <v>30</v>
      </c>
      <c r="D891" s="12"/>
      <c r="E891" s="11" t="s">
        <v>150</v>
      </c>
      <c r="F891" s="11" t="s">
        <v>149</v>
      </c>
      <c r="G891" s="11">
        <v>8.5619999999999994</v>
      </c>
      <c r="H891" s="32">
        <v>5.84</v>
      </c>
      <c r="I891" s="32">
        <f>H891*G891</f>
        <v>50.002079999999992</v>
      </c>
      <c r="J891" s="11">
        <v>264481</v>
      </c>
      <c r="K891" s="11"/>
      <c r="L891" s="7"/>
      <c r="M891" s="7"/>
      <c r="N891" s="7"/>
      <c r="O891" s="7"/>
      <c r="P891" s="7"/>
      <c r="Q891" s="7"/>
    </row>
    <row r="892" spans="1:17" ht="12.75" x14ac:dyDescent="0.2">
      <c r="A892" s="11">
        <v>483252</v>
      </c>
      <c r="B892" s="10">
        <v>45863</v>
      </c>
      <c r="C892" s="12" t="s">
        <v>62</v>
      </c>
      <c r="D892" s="12">
        <v>122</v>
      </c>
      <c r="E892" s="11" t="str">
        <f>IF(D892=122,"DIESEL COMUM",IF(D892=17,"GASOLINA COMUM"))</f>
        <v>DIESEL COMUM</v>
      </c>
      <c r="F892" s="11" t="s">
        <v>124</v>
      </c>
      <c r="G892" s="11">
        <v>193.55</v>
      </c>
      <c r="H892" s="32">
        <v>5.84</v>
      </c>
      <c r="I892" s="32">
        <f>H892*G892</f>
        <v>1130.3320000000001</v>
      </c>
      <c r="J892" s="11">
        <v>708785</v>
      </c>
      <c r="K892" s="11"/>
      <c r="L892" s="7"/>
      <c r="M892" s="7"/>
      <c r="N892" s="7"/>
      <c r="O892" s="7"/>
      <c r="P892" s="7"/>
      <c r="Q892" s="7"/>
    </row>
    <row r="893" spans="1:17" ht="12.75" x14ac:dyDescent="0.2">
      <c r="A893" s="11">
        <v>831028</v>
      </c>
      <c r="B893" s="10">
        <v>45865</v>
      </c>
      <c r="C893" s="12" t="s">
        <v>46</v>
      </c>
      <c r="D893" s="12">
        <v>122</v>
      </c>
      <c r="E893" s="11" t="str">
        <f>IF(D893=122,"DIESEL COMUM",IF(D893=17,"GASOLINA COMUM"))</f>
        <v>DIESEL COMUM</v>
      </c>
      <c r="F893" s="11" t="s">
        <v>172</v>
      </c>
      <c r="G893" s="11">
        <v>400</v>
      </c>
      <c r="H893" s="32">
        <v>5.69</v>
      </c>
      <c r="I893" s="32">
        <f>H893*G893</f>
        <v>2276</v>
      </c>
      <c r="J893" s="11">
        <v>100055</v>
      </c>
      <c r="K893" s="11"/>
      <c r="L893" s="7"/>
      <c r="M893" s="7"/>
      <c r="N893" s="7"/>
      <c r="O893" s="7"/>
      <c r="P893" s="7"/>
      <c r="Q893" s="7"/>
    </row>
    <row r="894" spans="1:17" ht="12.75" x14ac:dyDescent="0.2">
      <c r="A894" s="11">
        <v>831029</v>
      </c>
      <c r="B894" s="10">
        <v>45865</v>
      </c>
      <c r="C894" s="12" t="s">
        <v>46</v>
      </c>
      <c r="D894" s="12"/>
      <c r="E894" s="11" t="s">
        <v>150</v>
      </c>
      <c r="F894" s="11" t="s">
        <v>173</v>
      </c>
      <c r="G894" s="11">
        <v>22.905999999999999</v>
      </c>
      <c r="H894" s="32">
        <v>3.19</v>
      </c>
      <c r="I894" s="32">
        <f>H894*G894</f>
        <v>73.070139999999995</v>
      </c>
      <c r="J894" s="11">
        <v>100055</v>
      </c>
      <c r="K894" s="11"/>
      <c r="L894" s="7"/>
      <c r="M894" s="7"/>
      <c r="N894" s="7"/>
      <c r="O894" s="7"/>
      <c r="P894" s="7"/>
      <c r="Q894" s="7"/>
    </row>
    <row r="895" spans="1:17" ht="12.75" x14ac:dyDescent="0.2">
      <c r="A895" s="11">
        <v>51940</v>
      </c>
      <c r="B895" s="10">
        <v>45866</v>
      </c>
      <c r="C895" s="12" t="s">
        <v>43</v>
      </c>
      <c r="D895" s="12">
        <v>122</v>
      </c>
      <c r="E895" s="11" t="str">
        <f>IF(D895=122,"DIESEL COMUM",IF(D895=17,"GASOLINA COMUM"))</f>
        <v>DIESEL COMUM</v>
      </c>
      <c r="F895" s="11" t="s">
        <v>149</v>
      </c>
      <c r="G895" s="11">
        <v>514</v>
      </c>
      <c r="H895" s="32">
        <v>5.84</v>
      </c>
      <c r="I895" s="32">
        <f>H895*G895</f>
        <v>3001.7599999999998</v>
      </c>
      <c r="J895" s="11">
        <v>98010</v>
      </c>
      <c r="K895" s="11"/>
      <c r="L895" s="7"/>
      <c r="M895" s="7"/>
      <c r="N895" s="7"/>
      <c r="O895" s="7"/>
      <c r="P895" s="7"/>
      <c r="Q895" s="7"/>
    </row>
    <row r="896" spans="1:17" ht="12.75" x14ac:dyDescent="0.2">
      <c r="A896" s="11">
        <v>54594</v>
      </c>
      <c r="B896" s="10">
        <v>45866</v>
      </c>
      <c r="C896" s="12" t="s">
        <v>30</v>
      </c>
      <c r="D896" s="12">
        <v>122</v>
      </c>
      <c r="E896" s="11" t="str">
        <f>IF(D896=122,"DIESEL COMUM",IF(D896=17,"GASOLINA COMUM"))</f>
        <v>DIESEL COMUM</v>
      </c>
      <c r="F896" s="11" t="s">
        <v>152</v>
      </c>
      <c r="G896" s="11">
        <v>17.123999999999999</v>
      </c>
      <c r="H896" s="32">
        <v>5.84</v>
      </c>
      <c r="I896" s="32">
        <f>H896*G896</f>
        <v>100.00415999999998</v>
      </c>
      <c r="J896" s="11">
        <v>264855</v>
      </c>
      <c r="K896" s="11"/>
      <c r="L896" s="7"/>
      <c r="M896" s="7"/>
      <c r="N896" s="7"/>
      <c r="O896" s="7"/>
      <c r="P896" s="7"/>
      <c r="Q896" s="7"/>
    </row>
    <row r="897" spans="1:17" ht="12.75" x14ac:dyDescent="0.2">
      <c r="A897" s="11">
        <v>625279</v>
      </c>
      <c r="B897" s="10">
        <v>45866</v>
      </c>
      <c r="C897" s="12" t="s">
        <v>36</v>
      </c>
      <c r="D897" s="12">
        <v>122</v>
      </c>
      <c r="E897" s="11" t="str">
        <f>IF(D897=122,"DIESEL COMUM",IF(D897=17,"GASOLINA COMUM"))</f>
        <v>DIESEL COMUM</v>
      </c>
      <c r="F897" s="11" t="s">
        <v>155</v>
      </c>
      <c r="G897" s="11">
        <v>42.021000000000001</v>
      </c>
      <c r="H897" s="32">
        <v>5.84</v>
      </c>
      <c r="I897" s="32">
        <f>H897*G897</f>
        <v>245.40263999999999</v>
      </c>
      <c r="J897" s="11">
        <v>503942</v>
      </c>
      <c r="K897" s="11"/>
      <c r="L897" s="7"/>
      <c r="M897" s="7"/>
      <c r="N897" s="7"/>
      <c r="O897" s="7"/>
      <c r="P897" s="7"/>
      <c r="Q897" s="7"/>
    </row>
    <row r="898" spans="1:17" ht="12.75" x14ac:dyDescent="0.2">
      <c r="A898" s="11">
        <v>625280</v>
      </c>
      <c r="B898" s="10">
        <v>45866</v>
      </c>
      <c r="C898" s="12" t="s">
        <v>36</v>
      </c>
      <c r="D898" s="12"/>
      <c r="E898" s="11" t="s">
        <v>150</v>
      </c>
      <c r="F898" s="11" t="s">
        <v>155</v>
      </c>
      <c r="G898" s="11">
        <v>3.17</v>
      </c>
      <c r="H898" s="32">
        <v>3.19</v>
      </c>
      <c r="I898" s="32">
        <f>H898*G898</f>
        <v>10.112299999999999</v>
      </c>
      <c r="J898" s="11">
        <v>503942</v>
      </c>
      <c r="K898" s="11"/>
      <c r="L898" s="7"/>
      <c r="M898" s="7"/>
      <c r="N898" s="7"/>
      <c r="O898" s="7"/>
      <c r="P898" s="7"/>
      <c r="Q898" s="7"/>
    </row>
    <row r="899" spans="1:17" ht="12.75" x14ac:dyDescent="0.2">
      <c r="A899" s="11">
        <v>625281</v>
      </c>
      <c r="B899" s="10">
        <v>45866</v>
      </c>
      <c r="C899" s="12" t="s">
        <v>36</v>
      </c>
      <c r="D899" s="12"/>
      <c r="E899" s="11" t="s">
        <v>150</v>
      </c>
      <c r="F899" s="11" t="s">
        <v>155</v>
      </c>
      <c r="G899" s="11">
        <v>3.17</v>
      </c>
      <c r="H899" s="32">
        <v>3.19</v>
      </c>
      <c r="I899" s="32">
        <f>H899*G899</f>
        <v>10.112299999999999</v>
      </c>
      <c r="J899" s="11">
        <v>503942</v>
      </c>
      <c r="K899" s="11"/>
      <c r="L899" s="7"/>
      <c r="M899" s="7"/>
      <c r="N899" s="7"/>
      <c r="O899" s="7"/>
      <c r="P899" s="7"/>
      <c r="Q899" s="7"/>
    </row>
    <row r="900" spans="1:17" ht="12.75" x14ac:dyDescent="0.2">
      <c r="A900" s="11">
        <v>473728</v>
      </c>
      <c r="B900" s="10">
        <v>45866</v>
      </c>
      <c r="C900" s="12" t="s">
        <v>164</v>
      </c>
      <c r="D900" s="12"/>
      <c r="E900" s="37" t="s">
        <v>291</v>
      </c>
      <c r="F900" s="11" t="s">
        <v>165</v>
      </c>
      <c r="G900" s="11">
        <v>149.74</v>
      </c>
      <c r="H900" s="32">
        <v>5.79</v>
      </c>
      <c r="I900" s="32">
        <f>H900*G900</f>
        <v>866.9946000000001</v>
      </c>
      <c r="J900" s="11">
        <v>783484</v>
      </c>
      <c r="K900" s="11"/>
      <c r="L900" s="7"/>
      <c r="M900" s="7"/>
      <c r="N900" s="7"/>
      <c r="O900" s="7"/>
      <c r="P900" s="7"/>
      <c r="Q900" s="7"/>
    </row>
    <row r="901" spans="1:17" ht="12.75" x14ac:dyDescent="0.2">
      <c r="A901" s="11">
        <v>52716</v>
      </c>
      <c r="B901" s="10">
        <v>45867</v>
      </c>
      <c r="C901" s="12" t="s">
        <v>30</v>
      </c>
      <c r="D901" s="12">
        <v>122</v>
      </c>
      <c r="E901" s="11" t="str">
        <f>IF(D901=122,"DIESEL COMUM",IF(D901=17,"GASOLINA COMUM"))</f>
        <v>DIESEL COMUM</v>
      </c>
      <c r="F901" s="11" t="s">
        <v>149</v>
      </c>
      <c r="G901" s="11">
        <v>11.988</v>
      </c>
      <c r="H901" s="32">
        <v>5.84</v>
      </c>
      <c r="I901" s="32">
        <f>H901*G901</f>
        <v>70.009919999999994</v>
      </c>
      <c r="J901" s="11">
        <v>265315</v>
      </c>
      <c r="K901" s="11"/>
      <c r="L901" s="7"/>
      <c r="M901" s="7"/>
      <c r="N901" s="7"/>
      <c r="O901" s="7"/>
      <c r="P901" s="7"/>
      <c r="Q901" s="7"/>
    </row>
    <row r="902" spans="1:17" ht="12.75" x14ac:dyDescent="0.2">
      <c r="A902" s="11">
        <v>643551</v>
      </c>
      <c r="B902" s="10">
        <v>45868</v>
      </c>
      <c r="C902" s="12" t="s">
        <v>46</v>
      </c>
      <c r="D902" s="12">
        <v>122</v>
      </c>
      <c r="E902" s="11" t="str">
        <f>IF(D902=122,"DIESEL COMUM",IF(D902=17,"GASOLINA COMUM"))</f>
        <v>DIESEL COMUM</v>
      </c>
      <c r="F902" s="11" t="s">
        <v>159</v>
      </c>
      <c r="G902" s="11">
        <v>345.01100000000002</v>
      </c>
      <c r="H902" s="32">
        <v>5.89</v>
      </c>
      <c r="I902" s="32">
        <f>H902*G902</f>
        <v>2032.1147900000001</v>
      </c>
      <c r="J902" s="11">
        <v>101141</v>
      </c>
      <c r="K902" s="11"/>
      <c r="L902" s="7"/>
      <c r="M902" s="7"/>
      <c r="N902" s="7"/>
      <c r="O902" s="7"/>
      <c r="P902" s="7"/>
      <c r="Q902" s="7"/>
    </row>
    <row r="903" spans="1:17" ht="12.75" x14ac:dyDescent="0.2">
      <c r="A903" s="11">
        <v>643552</v>
      </c>
      <c r="B903" s="10">
        <v>45868</v>
      </c>
      <c r="C903" s="12" t="s">
        <v>46</v>
      </c>
      <c r="D903" s="12"/>
      <c r="E903" s="11" t="s">
        <v>150</v>
      </c>
      <c r="F903" s="11" t="s">
        <v>159</v>
      </c>
      <c r="G903" s="11">
        <v>26.631</v>
      </c>
      <c r="H903" s="32">
        <v>3.19</v>
      </c>
      <c r="I903" s="32">
        <f>H903*G903</f>
        <v>84.952889999999996</v>
      </c>
      <c r="J903" s="11">
        <v>101141</v>
      </c>
      <c r="K903" s="11"/>
      <c r="L903" s="7"/>
      <c r="M903" s="7"/>
      <c r="N903" s="7"/>
      <c r="O903" s="7"/>
      <c r="P903" s="7"/>
      <c r="Q903" s="7"/>
    </row>
    <row r="904" spans="1:17" ht="12.75" x14ac:dyDescent="0.2">
      <c r="A904" s="11">
        <v>904984</v>
      </c>
      <c r="B904" s="10">
        <v>45868</v>
      </c>
      <c r="C904" s="12" t="s">
        <v>98</v>
      </c>
      <c r="D904" s="12">
        <v>122</v>
      </c>
      <c r="E904" s="11" t="str">
        <f>IF(D904=122,"DIESEL COMUM",IF(D904=17,"GASOLINA COMUM"))</f>
        <v>DIESEL COMUM</v>
      </c>
      <c r="F904" s="11" t="s">
        <v>174</v>
      </c>
      <c r="G904" s="11">
        <v>33.74</v>
      </c>
      <c r="H904" s="32">
        <v>5.99</v>
      </c>
      <c r="I904" s="32">
        <f>H904*G904</f>
        <v>202.10260000000002</v>
      </c>
      <c r="J904" s="11">
        <v>347192</v>
      </c>
      <c r="K904" s="11"/>
      <c r="L904" s="7"/>
      <c r="M904" s="7"/>
      <c r="N904" s="7"/>
      <c r="O904" s="7"/>
      <c r="P904" s="7"/>
      <c r="Q904" s="7"/>
    </row>
    <row r="905" spans="1:17" ht="12.75" x14ac:dyDescent="0.2">
      <c r="A905" s="11">
        <v>53227</v>
      </c>
      <c r="B905" s="10">
        <v>45868</v>
      </c>
      <c r="C905" s="12" t="s">
        <v>30</v>
      </c>
      <c r="D905" s="12">
        <v>122</v>
      </c>
      <c r="E905" s="11" t="str">
        <f>IF(D905=122,"DIESEL COMUM",IF(D905=17,"GASOLINA COMUM"))</f>
        <v>DIESEL COMUM</v>
      </c>
      <c r="F905" s="11" t="s">
        <v>149</v>
      </c>
      <c r="G905" s="11">
        <v>10.273999999999999</v>
      </c>
      <c r="H905" s="32">
        <v>5.84</v>
      </c>
      <c r="I905" s="32">
        <f>H905*G905</f>
        <v>60.000159999999994</v>
      </c>
      <c r="J905" s="11">
        <v>265751</v>
      </c>
      <c r="K905" s="11"/>
      <c r="L905" s="7"/>
      <c r="M905" s="7"/>
      <c r="N905" s="7"/>
      <c r="O905" s="7"/>
      <c r="P905" s="7"/>
      <c r="Q905" s="7"/>
    </row>
    <row r="906" spans="1:17" ht="12.75" x14ac:dyDescent="0.2">
      <c r="A906" s="11">
        <v>625890</v>
      </c>
      <c r="B906" s="10">
        <v>45869</v>
      </c>
      <c r="C906" s="12" t="s">
        <v>62</v>
      </c>
      <c r="D906" s="12">
        <v>122</v>
      </c>
      <c r="E906" s="11" t="str">
        <f>IF(D906=122,"DIESEL COMUM",IF(D906=17,"GASOLINA COMUM"))</f>
        <v>DIESEL COMUM</v>
      </c>
      <c r="F906" s="11" t="s">
        <v>155</v>
      </c>
      <c r="G906" s="11">
        <v>203.941</v>
      </c>
      <c r="H906" s="32">
        <v>5.84</v>
      </c>
      <c r="I906" s="32">
        <f>H906*G906</f>
        <v>1191.0154399999999</v>
      </c>
      <c r="J906" s="11">
        <v>709499</v>
      </c>
      <c r="K906" s="11"/>
      <c r="L906" s="7"/>
      <c r="M906" s="7"/>
      <c r="N906" s="7"/>
      <c r="O906" s="7"/>
      <c r="P906" s="7"/>
      <c r="Q906" s="7"/>
    </row>
    <row r="907" spans="1:17" x14ac:dyDescent="0.2">
      <c r="A907" s="11">
        <v>53801</v>
      </c>
      <c r="B907" s="10">
        <v>45869</v>
      </c>
      <c r="C907" s="12" t="s">
        <v>30</v>
      </c>
      <c r="D907" s="12">
        <v>122</v>
      </c>
      <c r="E907" s="11" t="str">
        <f>IF(D907=122,"DIESEL COMUM",IF(D907=17,"GASOLINA COMUM"))</f>
        <v>DIESEL COMUM</v>
      </c>
      <c r="F907" s="11" t="s">
        <v>149</v>
      </c>
      <c r="G907" s="11">
        <v>8.5619999999999994</v>
      </c>
      <c r="H907" s="32">
        <v>5.84</v>
      </c>
      <c r="I907" s="32">
        <f>H907*G907</f>
        <v>50.002079999999992</v>
      </c>
      <c r="J907" s="11">
        <v>266173</v>
      </c>
      <c r="K907" s="11"/>
      <c r="L907" s="7"/>
      <c r="M907" s="7"/>
      <c r="N907" s="7"/>
      <c r="O907" s="7"/>
      <c r="P907" s="7"/>
      <c r="Q907" s="7"/>
    </row>
    <row r="908" spans="1:17" ht="12.75" x14ac:dyDescent="0.2">
      <c r="A908" s="11">
        <v>626232</v>
      </c>
      <c r="B908" s="10">
        <v>45870</v>
      </c>
      <c r="C908" s="12" t="s">
        <v>30</v>
      </c>
      <c r="D908" s="12">
        <v>122</v>
      </c>
      <c r="E908" s="11" t="str">
        <f>IF(D908=122,"DIESEL COMUM",IF(D908=17,"GASOLINA COMUM"))</f>
        <v>DIESEL COMUM</v>
      </c>
      <c r="F908" s="11" t="s">
        <v>155</v>
      </c>
      <c r="G908" s="11">
        <v>20.271000000000001</v>
      </c>
      <c r="H908" s="32">
        <v>5.84</v>
      </c>
      <c r="I908" s="32">
        <f>H908*G908</f>
        <v>118.38263999999999</v>
      </c>
      <c r="J908" s="11">
        <v>266374</v>
      </c>
      <c r="K908" s="11"/>
      <c r="L908" s="7"/>
      <c r="M908" s="7"/>
      <c r="N908" s="7"/>
      <c r="O908" s="7"/>
      <c r="P908" s="7"/>
      <c r="Q908" s="7"/>
    </row>
    <row r="909" spans="1:17" ht="12.75" x14ac:dyDescent="0.2">
      <c r="A909" s="11">
        <v>485001</v>
      </c>
      <c r="B909" s="10">
        <v>45870</v>
      </c>
      <c r="C909" s="12" t="s">
        <v>99</v>
      </c>
      <c r="D909" s="12">
        <v>122</v>
      </c>
      <c r="E909" s="11" t="str">
        <f>IF(D909=122,"DIESEL COMUM",IF(D909=17,"GASOLINA COMUM"))</f>
        <v>DIESEL COMUM</v>
      </c>
      <c r="F909" s="11" t="s">
        <v>124</v>
      </c>
      <c r="G909" s="11">
        <v>110.61</v>
      </c>
      <c r="H909" s="32">
        <v>5.84</v>
      </c>
      <c r="I909" s="32">
        <f>H909*G909</f>
        <v>645.9624</v>
      </c>
      <c r="J909" s="11">
        <v>340493</v>
      </c>
      <c r="K909" s="11"/>
      <c r="L909" s="7"/>
      <c r="M909" s="7"/>
      <c r="N909" s="7"/>
      <c r="O909" s="7"/>
      <c r="P909" s="7"/>
      <c r="Q909" s="7"/>
    </row>
    <row r="910" spans="1:17" ht="12.75" x14ac:dyDescent="0.2">
      <c r="A910" s="11">
        <v>54432</v>
      </c>
      <c r="B910" s="10">
        <v>45870</v>
      </c>
      <c r="C910" s="12" t="s">
        <v>30</v>
      </c>
      <c r="D910" s="12">
        <v>122</v>
      </c>
      <c r="E910" s="11" t="str">
        <f>IF(D910=122,"DIESEL COMUM",IF(D910=17,"GASOLINA COMUM"))</f>
        <v>DIESEL COMUM</v>
      </c>
      <c r="F910" s="11" t="s">
        <v>149</v>
      </c>
      <c r="G910" s="11">
        <v>34.951000000000001</v>
      </c>
      <c r="H910" s="32">
        <v>5.84</v>
      </c>
      <c r="I910" s="32">
        <f>H910*G910</f>
        <v>204.11384000000001</v>
      </c>
      <c r="J910" s="11">
        <v>266231</v>
      </c>
      <c r="K910" s="11"/>
      <c r="L910" s="7"/>
      <c r="M910" s="7"/>
      <c r="N910" s="7"/>
      <c r="O910" s="7"/>
      <c r="P910" s="7"/>
      <c r="Q910" s="7"/>
    </row>
    <row r="911" spans="1:17" ht="12.75" x14ac:dyDescent="0.2">
      <c r="A911" s="11">
        <v>475133</v>
      </c>
      <c r="B911" s="10">
        <v>45870</v>
      </c>
      <c r="C911" s="12" t="s">
        <v>164</v>
      </c>
      <c r="D911" s="12">
        <v>122</v>
      </c>
      <c r="E911" s="11" t="str">
        <f>IF(D911=122,"DIESEL COMUM",IF(D911=17,"GASOLINA COMUM"))</f>
        <v>DIESEL COMUM</v>
      </c>
      <c r="F911" s="11" t="s">
        <v>165</v>
      </c>
      <c r="G911" s="11">
        <v>114.011</v>
      </c>
      <c r="H911" s="32">
        <v>5.79</v>
      </c>
      <c r="I911" s="32">
        <f>H911*G911</f>
        <v>660.12369000000001</v>
      </c>
      <c r="J911" s="11">
        <v>784398</v>
      </c>
      <c r="K911" s="11"/>
      <c r="L911" s="7"/>
      <c r="M911" s="7"/>
      <c r="N911" s="7"/>
      <c r="O911" s="7"/>
      <c r="P911" s="7"/>
      <c r="Q911" s="7"/>
    </row>
    <row r="912" spans="1:17" ht="12.75" x14ac:dyDescent="0.2">
      <c r="A912" s="11">
        <v>626874</v>
      </c>
      <c r="B912" s="10">
        <v>45873</v>
      </c>
      <c r="C912" s="12" t="s">
        <v>62</v>
      </c>
      <c r="D912" s="12">
        <v>122</v>
      </c>
      <c r="E912" s="11" t="str">
        <f>IF(D912=122,"DIESEL COMUM",IF(D912=17,"GASOLINA COMUM"))</f>
        <v>DIESEL COMUM</v>
      </c>
      <c r="F912" s="11" t="s">
        <v>155</v>
      </c>
      <c r="G912" s="11">
        <v>175</v>
      </c>
      <c r="H912" s="32">
        <v>5.84</v>
      </c>
      <c r="I912" s="32">
        <f>H912*G912</f>
        <v>1022</v>
      </c>
      <c r="J912" s="11">
        <v>710085</v>
      </c>
      <c r="K912" s="11"/>
      <c r="L912" s="7"/>
      <c r="M912" s="7"/>
      <c r="N912" s="7"/>
      <c r="O912" s="7"/>
      <c r="P912" s="7"/>
      <c r="Q912" s="7"/>
    </row>
    <row r="913" spans="1:17" ht="12.75" x14ac:dyDescent="0.2">
      <c r="A913" s="11">
        <v>49564</v>
      </c>
      <c r="B913" s="10">
        <v>45873</v>
      </c>
      <c r="C913" s="12" t="s">
        <v>46</v>
      </c>
      <c r="D913" s="12">
        <v>122</v>
      </c>
      <c r="E913" s="11" t="str">
        <f>IF(D913=122,"DIESEL COMUM",IF(D913=17,"GASOLINA COMUM"))</f>
        <v>DIESEL COMUM</v>
      </c>
      <c r="F913" s="11" t="s">
        <v>159</v>
      </c>
      <c r="G913" s="11">
        <v>345.01100000000002</v>
      </c>
      <c r="H913" s="32">
        <v>5.89</v>
      </c>
      <c r="I913" s="32">
        <f>H913*G913</f>
        <v>2032.1147900000001</v>
      </c>
      <c r="J913" s="11">
        <v>101141</v>
      </c>
      <c r="K913" s="11"/>
      <c r="L913" s="7"/>
      <c r="M913" s="7"/>
      <c r="N913" s="7"/>
      <c r="O913" s="7"/>
      <c r="P913" s="7"/>
      <c r="Q913" s="7"/>
    </row>
    <row r="914" spans="1:17" x14ac:dyDescent="0.2">
      <c r="A914" s="11">
        <v>49564</v>
      </c>
      <c r="B914" s="10">
        <v>45873</v>
      </c>
      <c r="C914" s="12" t="s">
        <v>46</v>
      </c>
      <c r="D914" s="12"/>
      <c r="E914" s="11" t="s">
        <v>150</v>
      </c>
      <c r="F914" s="11" t="s">
        <v>159</v>
      </c>
      <c r="G914" s="11">
        <v>26.631</v>
      </c>
      <c r="H914" s="32">
        <v>3.19</v>
      </c>
      <c r="I914" s="32">
        <f>H914*G914</f>
        <v>84.952889999999996</v>
      </c>
      <c r="J914" s="11">
        <v>101141</v>
      </c>
      <c r="K914" s="11"/>
      <c r="L914" s="7"/>
      <c r="M914" s="7"/>
      <c r="N914" s="7"/>
      <c r="O914" s="7"/>
      <c r="P914" s="7"/>
      <c r="Q914" s="7"/>
    </row>
    <row r="915" spans="1:17" ht="12.75" x14ac:dyDescent="0.2">
      <c r="A915" s="11">
        <v>14872</v>
      </c>
      <c r="B915" s="10">
        <v>45873</v>
      </c>
      <c r="C915" s="12" t="s">
        <v>43</v>
      </c>
      <c r="D915" s="12">
        <v>122</v>
      </c>
      <c r="E915" s="11" t="str">
        <f>IF(D915=122,"DIESEL COMUM",IF(D915=17,"GASOLINA COMUM"))</f>
        <v>DIESEL COMUM</v>
      </c>
      <c r="F915" s="11" t="s">
        <v>149</v>
      </c>
      <c r="G915" s="11">
        <v>579.77229999999997</v>
      </c>
      <c r="H915" s="32">
        <v>5.84</v>
      </c>
      <c r="I915" s="32">
        <f>H915*G915</f>
        <v>3385.8702319999998</v>
      </c>
      <c r="J915" s="11">
        <v>98010</v>
      </c>
      <c r="K915" s="11"/>
      <c r="L915" s="7"/>
      <c r="M915" s="7"/>
      <c r="N915" s="7"/>
      <c r="O915" s="7"/>
      <c r="P915" s="7"/>
      <c r="Q915" s="7"/>
    </row>
    <row r="916" spans="1:17" ht="12.75" x14ac:dyDescent="0.2">
      <c r="A916" s="11">
        <v>626951</v>
      </c>
      <c r="B916" s="10">
        <v>45873</v>
      </c>
      <c r="C916" s="12" t="s">
        <v>32</v>
      </c>
      <c r="D916" s="12"/>
      <c r="E916" s="11" t="s">
        <v>150</v>
      </c>
      <c r="F916" s="11" t="s">
        <v>155</v>
      </c>
      <c r="G916" s="11">
        <v>25.091000000000001</v>
      </c>
      <c r="H916" s="32">
        <v>3.19</v>
      </c>
      <c r="I916" s="32">
        <f>H916*G916</f>
        <v>80.040289999999999</v>
      </c>
      <c r="J916" s="11"/>
      <c r="K916" s="11"/>
      <c r="L916" s="7"/>
      <c r="M916" s="7"/>
      <c r="N916" s="7"/>
      <c r="O916" s="7"/>
      <c r="P916" s="7"/>
      <c r="Q916" s="7"/>
    </row>
    <row r="917" spans="1:17" ht="12.75" x14ac:dyDescent="0.2">
      <c r="A917" s="11">
        <v>479373</v>
      </c>
      <c r="B917" s="10" t="s">
        <v>156</v>
      </c>
      <c r="C917" s="12" t="s">
        <v>157</v>
      </c>
      <c r="D917" s="12">
        <v>122</v>
      </c>
      <c r="E917" s="11" t="str">
        <f>IF(D917=122,"DIESEL COMUM",IF(D917=17,"GASOLINA COMUM"))</f>
        <v>DIESEL COMUM</v>
      </c>
      <c r="F917" s="11" t="s">
        <v>124</v>
      </c>
      <c r="G917" s="11">
        <v>39.270000000000003</v>
      </c>
      <c r="H917" s="32">
        <v>5.79</v>
      </c>
      <c r="I917" s="32">
        <f>H917*G917</f>
        <v>227.37330000000003</v>
      </c>
      <c r="J917" s="11">
        <v>260367</v>
      </c>
      <c r="K917" s="11"/>
      <c r="L917" s="7"/>
      <c r="M917" s="7"/>
      <c r="N917" s="7"/>
      <c r="O917" s="7"/>
      <c r="P917" s="7"/>
      <c r="Q917" s="7"/>
    </row>
  </sheetData>
  <dataValidations disablePrompts="1" count="3">
    <dataValidation type="list" allowBlank="1" sqref="C2:C22" xr:uid="{00000000-0002-0000-0100-000000000000}">
      <formula1>"ASW9J91,AXS9G25,BPQ3I53,CPN1798,EBO0I79,EWJ1D79,EZT5B67,FHI8909,FJV3D37,FMZ8I54,FSR0H16,FZG4F66,FZG5A23,GGN2B61,GWI4D64,HOB1G50,NYF1166,OOY7286,OQD1E16,OQG0G68,OQK6717,PVD2450,PZE8684,PZE8689,QMQ5351,QNU5805,QPA8450,QQM5087,QUM8566,QWS8608,RMF8H75,RUJ4I21"&amp;",SIJ7J52,SIX6A60,SYJ0E53,SYN6C07,SYR8F16,TCG1D95,TCT6G13,TCZ5G61,TDP7I31,TDQ1F80"</formula1>
    </dataValidation>
    <dataValidation type="custom" allowBlank="1" showDropDown="1" sqref="H2:H128 I2:I917" xr:uid="{00000000-0002-0000-0100-000002000000}">
      <formula1>AND(ISNUMBER(H2),(NOT(OR(NOT(ISERROR(DATEVALUE(H2))), AND(ISNUMBER(H2), LEFT(CELL("format", H2))="D")))))</formula1>
    </dataValidation>
    <dataValidation type="list" allowBlank="1" sqref="D2:D917" xr:uid="{00000000-0002-0000-0100-000001000000}">
      <formula1>"122,17"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Abastecimento Interno</vt:lpstr>
      <vt:lpstr>Abastecimento Externo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2025-08-05T18:07:13Z</dcterms:modified>
</cp:coreProperties>
</file>