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0" windowWidth="20730" windowHeight="9225" tabRatio="501"/>
  </bookViews>
  <sheets>
    <sheet name="Plan de Pruebas " sheetId="1" r:id="rId1"/>
    <sheet name="Estimacion - Desglose" sheetId="2" r:id="rId2"/>
    <sheet name="Factor de Ajuste" sheetId="4" state="hidden" r:id="rId3"/>
    <sheet name="HU y Casos Pruebas" sheetId="7" r:id="rId4"/>
  </sheet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3" i="2" l="1"/>
  <c r="F28" i="2"/>
  <c r="F21" i="2"/>
  <c r="F8" i="2"/>
  <c r="F14" i="2"/>
  <c r="F3" i="2"/>
  <c r="D39" i="2" l="1"/>
  <c r="D41" i="2" s="1"/>
  <c r="D42" i="2" s="1"/>
  <c r="F49" i="2" s="1"/>
  <c r="H29" i="1"/>
  <c r="H34" i="1"/>
  <c r="H35" i="1"/>
  <c r="H36" i="1"/>
  <c r="F47" i="2" l="1"/>
  <c r="F48" i="2" l="1"/>
  <c r="B19" i="4"/>
  <c r="H31" i="1" l="1"/>
  <c r="H30" i="1"/>
  <c r="H28" i="1"/>
  <c r="H27" i="1"/>
</calcChain>
</file>

<file path=xl/comments1.xml><?xml version="1.0" encoding="utf-8"?>
<comments xmlns="http://schemas.openxmlformats.org/spreadsheetml/2006/main">
  <authors>
    <author>Marco Fidel Peña Valbuena</author>
    <author>Jhon Sebastián Rodríguez Rodríguez</author>
  </authors>
  <commentList>
    <comment ref="B7" authorId="0">
      <text>
        <r>
          <rPr>
            <b/>
            <sz val="9"/>
            <color indexed="81"/>
            <rFont val="Tahoma"/>
            <family val="2"/>
          </rPr>
          <t>1. Cambio por Incidencia
2. Cambio por Mejora
3. Proyecto Corporativo</t>
        </r>
      </text>
    </comment>
    <comment ref="B11" authorId="1">
      <text>
        <r>
          <rPr>
            <b/>
            <sz val="9"/>
            <color indexed="81"/>
            <rFont val="Tahoma"/>
            <family val="2"/>
          </rPr>
          <t>Según Choucair</t>
        </r>
        <r>
          <rPr>
            <sz val="9"/>
            <color indexed="81"/>
            <rFont val="Tahoma"/>
            <family val="2"/>
          </rPr>
          <t xml:space="preserve">
</t>
        </r>
      </text>
    </comment>
    <comment ref="B14" authorId="0">
      <text>
        <r>
          <rPr>
            <b/>
            <sz val="9"/>
            <color indexed="81"/>
            <rFont val="Tahoma"/>
            <family val="2"/>
          </rPr>
          <t>Comentar por que el cliente realizo el cambio o la solicitud de cambio y cual es el beneficio identificado que tendra a nivel de negocio por este cambio. Necesidad o problema</t>
        </r>
      </text>
    </comment>
    <comment ref="B26" authorId="1">
      <text>
        <r>
          <rPr>
            <b/>
            <sz val="9"/>
            <color indexed="81"/>
            <rFont val="Tahoma"/>
            <family val="2"/>
          </rPr>
          <t>Riesgos identificado</t>
        </r>
      </text>
    </comment>
    <comment ref="D26" authorId="1">
      <text>
        <r>
          <rPr>
            <b/>
            <sz val="9"/>
            <color indexed="81"/>
            <rFont val="Tahoma"/>
            <family val="2"/>
          </rPr>
          <t>Descripción del riesgo</t>
        </r>
      </text>
    </comment>
    <comment ref="B82" authorId="0">
      <text>
        <r>
          <rPr>
            <b/>
            <sz val="9"/>
            <color indexed="81"/>
            <rFont val="Tahoma"/>
            <family val="2"/>
          </rPr>
          <t>Criterios de entrada es el conjunto de condiciones genéricas y específicas para permitir que un proceso prosiga con una tarea definida, por ejemplo la fase de pruebas. El objetivo de los criterios de entrada es evitar que una tarea comience, lo cual conllevaría un mayor esfuerzo que el necesario para eliminar los criterios de entrada fallidos.</t>
        </r>
      </text>
    </comment>
    <comment ref="B94" authorId="0">
      <text>
        <r>
          <rPr>
            <b/>
            <sz val="9"/>
            <color indexed="81"/>
            <rFont val="Tahoma"/>
            <family val="2"/>
          </rPr>
          <t>Criterios de entrada es el conjunto de condiciones genéricas y específicas para permitir que un proceso prosiga con una tarea definida, por ejemplo la fase de pruebas. El objetivo de los criterios de entrada es evitar que una tarea comience, lo cual conllevaría un mayor esfuerzo que el necesario para eliminar los criterios de entrada fallidos.</t>
        </r>
      </text>
    </comment>
  </commentList>
</comments>
</file>

<file path=xl/comments2.xml><?xml version="1.0" encoding="utf-8"?>
<comments xmlns="http://schemas.openxmlformats.org/spreadsheetml/2006/main">
  <authors>
    <author>Jhon Sebastián Rodríguez Rodríguez</author>
  </authors>
  <commentList>
    <comment ref="A5" authorId="0">
      <text>
        <r>
          <rPr>
            <b/>
            <sz val="9"/>
            <color indexed="81"/>
            <rFont val="Tahoma"/>
            <family val="2"/>
          </rPr>
          <t>Causales de desfase:
https://wiki.choucairtesting.com/wiki/index.php/Clasificaci%C3%B3n_Desfases</t>
        </r>
      </text>
    </comment>
  </commentList>
</comments>
</file>

<file path=xl/sharedStrings.xml><?xml version="1.0" encoding="utf-8"?>
<sst xmlns="http://schemas.openxmlformats.org/spreadsheetml/2006/main" count="263" uniqueCount="224">
  <si>
    <t>Informacion General</t>
  </si>
  <si>
    <t>Cliente</t>
  </si>
  <si>
    <t>Tipo de Proyecto</t>
  </si>
  <si>
    <t xml:space="preserve">Triada </t>
  </si>
  <si>
    <t>Responsable del Cliente</t>
  </si>
  <si>
    <t>Lider de Pruebas (TPL)</t>
  </si>
  <si>
    <t>Responsable de Desarrollo</t>
  </si>
  <si>
    <t>Linea de Negocio (UEN)</t>
  </si>
  <si>
    <t>Enterprice</t>
  </si>
  <si>
    <t>Nombre de la Aplicación o proyecto</t>
  </si>
  <si>
    <t>Contexto del Proyecto</t>
  </si>
  <si>
    <t>Analisis de Riesgos</t>
  </si>
  <si>
    <t>1. Identificar</t>
  </si>
  <si>
    <t>2. Evaluar</t>
  </si>
  <si>
    <t>3. Plan accion</t>
  </si>
  <si>
    <t>Riesgos de Proyecto</t>
  </si>
  <si>
    <t>Riesgo</t>
  </si>
  <si>
    <t>Descripcion</t>
  </si>
  <si>
    <t xml:space="preserve">Impacto </t>
  </si>
  <si>
    <t>Probabilidad</t>
  </si>
  <si>
    <t>Nivel de Riesgo</t>
  </si>
  <si>
    <t>Plan de Accion</t>
  </si>
  <si>
    <t>Riesgos de Producto</t>
  </si>
  <si>
    <t>Funcionalidad</t>
  </si>
  <si>
    <t>Caracteristica de Calidad (ISO25010)</t>
  </si>
  <si>
    <t>Tipos / Tecnicas de pruebas</t>
  </si>
  <si>
    <t xml:space="preserve">Restricciones </t>
  </si>
  <si>
    <t>Fijo</t>
  </si>
  <si>
    <t>Ajustable</t>
  </si>
  <si>
    <t>Elegible</t>
  </si>
  <si>
    <t>Fechas / tiempos</t>
  </si>
  <si>
    <t xml:space="preserve">Alcance / Funcionalidades </t>
  </si>
  <si>
    <t>Recursos (personas)</t>
  </si>
  <si>
    <t>Estrategia de Pruebas 
Enfocandose mas a estrategia de diseño y estrategia de ejecucion de pruebas</t>
  </si>
  <si>
    <r>
      <rPr>
        <b/>
        <sz val="11"/>
        <color theme="1"/>
        <rFont val="Arial"/>
        <family val="2"/>
      </rPr>
      <t>Tipos de Pruebas sugeridas por Choucair</t>
    </r>
    <r>
      <rPr>
        <sz val="11"/>
        <color theme="1"/>
        <rFont val="Arial"/>
        <family val="2"/>
      </rPr>
      <t xml:space="preserve">
Capacidades especificas de choucair que le ofrecemos al cliente en la estrategia propuesta</t>
    </r>
  </si>
  <si>
    <t>Pruebas especializadas (Performance)</t>
  </si>
  <si>
    <t>Pruebas automatizadas</t>
  </si>
  <si>
    <t>Alcance de Pruebas</t>
  </si>
  <si>
    <t>Aspectos a realizar en el alcance:</t>
  </si>
  <si>
    <t>Fuera de alcance de pruebas:</t>
  </si>
  <si>
    <t>Criterios</t>
  </si>
  <si>
    <t>Criterios de Entrada / Supuestos:</t>
  </si>
  <si>
    <t>Etapa / Actividades</t>
  </si>
  <si>
    <r>
      <t xml:space="preserve">Frecuencia / Casuistica 
</t>
    </r>
    <r>
      <rPr>
        <sz val="8"/>
        <color theme="0"/>
        <rFont val="Calibri"/>
        <family val="2"/>
        <scheme val="minor"/>
      </rPr>
      <t>(Casos de prueba)</t>
    </r>
  </si>
  <si>
    <t>Esfuerzo en 
Horas</t>
  </si>
  <si>
    <t>Esfuerzo total de la actividad en Horas</t>
  </si>
  <si>
    <t xml:space="preserve">Recursos </t>
  </si>
  <si>
    <t>TE</t>
  </si>
  <si>
    <t>Vision</t>
  </si>
  <si>
    <t>Reunion de contexto (cliente)</t>
  </si>
  <si>
    <t>Planeacion</t>
  </si>
  <si>
    <t>Reunión de presentación y aprobación con el cliente</t>
  </si>
  <si>
    <t>Diseño</t>
  </si>
  <si>
    <t xml:space="preserve">Ejecucion </t>
  </si>
  <si>
    <t xml:space="preserve">Smoke test </t>
  </si>
  <si>
    <t>Cierre / Entrega</t>
  </si>
  <si>
    <t>creación Informe de cierre</t>
  </si>
  <si>
    <t>Reunión de aprobación de Informe GS y TPL</t>
  </si>
  <si>
    <t>Reunión presentanción de informe al cliente</t>
  </si>
  <si>
    <t>Gestion de proyecto/ Logistica</t>
  </si>
  <si>
    <t>Informes de avance diarios</t>
  </si>
  <si>
    <t>Gestion de defectos (Issues)</t>
  </si>
  <si>
    <t>Actualización de cronograma de actividades</t>
  </si>
  <si>
    <t>Dailys</t>
  </si>
  <si>
    <t>TOTAL</t>
  </si>
  <si>
    <t>Esfuerzo Total Estimado</t>
  </si>
  <si>
    <t>Esfuerzo estimado</t>
  </si>
  <si>
    <t>Factor de Ajuste</t>
  </si>
  <si>
    <t>Factor de ajuste</t>
  </si>
  <si>
    <t>Esfuerzo mas Probable</t>
  </si>
  <si>
    <t>Esfuerzo mas probable</t>
  </si>
  <si>
    <t xml:space="preserve">Diligenciar </t>
  </si>
  <si>
    <t>Cantidad de analistas</t>
  </si>
  <si>
    <t>Horas analista</t>
  </si>
  <si>
    <t>Horas total analistas x Día</t>
  </si>
  <si>
    <t>Causales de Desfase</t>
  </si>
  <si>
    <t>Valor porcentual</t>
  </si>
  <si>
    <t>Factor de ajuste se define por medio de:</t>
  </si>
  <si>
    <r>
      <t>Mala calidad de artefacto recibido-</t>
    </r>
    <r>
      <rPr>
        <b/>
        <sz val="11"/>
        <color theme="1"/>
        <rFont val="Arial"/>
        <family val="2"/>
      </rPr>
      <t>Desarrollo</t>
    </r>
  </si>
  <si>
    <t>Porcentaje fijo establecido por cliente y choucair que puede ser del 35%</t>
  </si>
  <si>
    <r>
      <t>Alistamiento de ambientes-</t>
    </r>
    <r>
      <rPr>
        <b/>
        <sz val="11"/>
        <color theme="1"/>
        <rFont val="Arial"/>
        <family val="2"/>
      </rPr>
      <t>Ambientes QA</t>
    </r>
  </si>
  <si>
    <t xml:space="preserve">Datos historicos en base a proyectos anteriores teniendo en cuenta causales de desfase y porcentaje de factor de ajuste </t>
  </si>
  <si>
    <r>
      <t>Pendiente de Instalación Por Infraestructura-</t>
    </r>
    <r>
      <rPr>
        <b/>
        <sz val="11"/>
        <color theme="1"/>
        <rFont val="Arial"/>
        <family val="2"/>
      </rPr>
      <t>Infraestructura</t>
    </r>
  </si>
  <si>
    <r>
      <t>Cambio de alcance-</t>
    </r>
    <r>
      <rPr>
        <b/>
        <sz val="11"/>
        <color theme="1"/>
        <rFont val="Arial"/>
        <family val="2"/>
      </rPr>
      <t>Gestion de la Demanda</t>
    </r>
  </si>
  <si>
    <t xml:space="preserve">Riesgos de proyecto identificados y valorados </t>
  </si>
  <si>
    <r>
      <t>Administración y control de versiones o releases de software-</t>
    </r>
    <r>
      <rPr>
        <b/>
        <sz val="11"/>
        <color theme="1"/>
        <rFont val="Arial"/>
        <family val="2"/>
      </rPr>
      <t>Versiones</t>
    </r>
  </si>
  <si>
    <r>
      <t>Desconocimiento negocio-</t>
    </r>
    <r>
      <rPr>
        <b/>
        <sz val="11"/>
        <color theme="1"/>
        <rFont val="Arial"/>
        <family val="2"/>
      </rPr>
      <t>Fabrica QA</t>
    </r>
  </si>
  <si>
    <r>
      <t>Incumplimiento en la entrega de artefactos(Pend Entrega del desarrollo)-</t>
    </r>
    <r>
      <rPr>
        <b/>
        <sz val="11"/>
        <color theme="1"/>
        <rFont val="Arial"/>
        <family val="2"/>
      </rPr>
      <t>Desarrollo</t>
    </r>
  </si>
  <si>
    <r>
      <t>Gestión issues(Bloqueado por defecto)-</t>
    </r>
    <r>
      <rPr>
        <b/>
        <sz val="11"/>
        <color theme="1"/>
        <rFont val="Arial"/>
        <family val="2"/>
      </rPr>
      <t>Desarrollo</t>
    </r>
  </si>
  <si>
    <r>
      <t xml:space="preserve">Inestabilidad del ambiente de pruebas durante la ejecución - </t>
    </r>
    <r>
      <rPr>
        <b/>
        <sz val="11"/>
        <color theme="1"/>
        <rFont val="Arial"/>
        <family val="2"/>
      </rPr>
      <t>Infraestructura</t>
    </r>
    <r>
      <rPr>
        <sz val="11"/>
        <color theme="1"/>
        <rFont val="Arial"/>
        <family val="2"/>
      </rPr>
      <t xml:space="preserve"> </t>
    </r>
  </si>
  <si>
    <t>alto</t>
  </si>
  <si>
    <r>
      <t>Actividades de SW o HW no planeadas-</t>
    </r>
    <r>
      <rPr>
        <b/>
        <sz val="11"/>
        <color theme="1"/>
        <rFont val="Arial"/>
        <family val="2"/>
      </rPr>
      <t>Infraestructura QA</t>
    </r>
  </si>
  <si>
    <t>medio</t>
  </si>
  <si>
    <r>
      <t>Ejecución en ambientes compartidos-</t>
    </r>
    <r>
      <rPr>
        <b/>
        <sz val="11"/>
        <color theme="1"/>
        <rFont val="Arial"/>
        <family val="2"/>
      </rPr>
      <t>Release Management</t>
    </r>
  </si>
  <si>
    <t>baja</t>
  </si>
  <si>
    <r>
      <t>Novedades equipo de trabajo, Actividades del proyecto no planeadas -</t>
    </r>
    <r>
      <rPr>
        <b/>
        <sz val="11"/>
        <color theme="1"/>
        <rFont val="Arial"/>
        <family val="2"/>
      </rPr>
      <t>QA</t>
    </r>
  </si>
  <si>
    <t>Eventos externos</t>
  </si>
  <si>
    <t>Total Factor de ajuste para el tipo de prueba</t>
  </si>
  <si>
    <t>&lt;=35%</t>
  </si>
  <si>
    <t>&lt;=25%</t>
  </si>
  <si>
    <t>CH</t>
  </si>
  <si>
    <t>Clientes</t>
  </si>
  <si>
    <t>Corporativo</t>
  </si>
  <si>
    <t>Luis Fernando Farco Oviedo</t>
  </si>
  <si>
    <t>Retraso de respuesta por parte del equipo de desarrollo.</t>
  </si>
  <si>
    <t>Caída en el ambiente de pruebas</t>
  </si>
  <si>
    <t>x</t>
  </si>
  <si>
    <t>2. Se verificará el plan de pruebas y cronograma de actividaes con el lider del proyecto del cliente para su posterior aceptación.</t>
  </si>
  <si>
    <t xml:space="preserve">3. Se iniciará el analísis y diseño de los casos de pruebas según las técnicas de pruebas. Cuando el diseño de caso de pruebas está en 80% listo, se verifica la  disponibilidad del ambientes de pruebas y que esté habilitado, si no es así se devuelve mientras esté establece. Y se continua con el diseño de CP. </t>
  </si>
  <si>
    <t xml:space="preserve">5. Se realizará pruebas no funcionales para verificar la calidad del aplicativo (UI, usabilidad, navegabilidad) </t>
  </si>
  <si>
    <t>6. Se va a dividir los totales de casos de pruebas  de la siguiente manera: Chrome 70%, Firefox 23%y Edge 7%.  Al ser estos los más utlizados. Para garantizar su correcto funcionamiento en cada uno de estos navegadores.</t>
  </si>
  <si>
    <t xml:space="preserve">Revisión de ambiente </t>
  </si>
  <si>
    <t>Plan de pruebas (Riesgos , Alcance, Estrategia, Criterios, fuera de alcance , estimación, cronograma)</t>
  </si>
  <si>
    <t>Reunión de aprobación  con GS y lider (Plan de pruebas)</t>
  </si>
  <si>
    <t>Total dias  reales</t>
  </si>
  <si>
    <t>Total dias  factor ajuste</t>
  </si>
  <si>
    <t>SI</t>
  </si>
  <si>
    <t>Smoke Test, Retest, Regresión / Caja negra (Funcional)</t>
  </si>
  <si>
    <t xml:space="preserve">                                             1. Tres Reuniones con el cliente para entender la contextualización del proyecto y su plan de negocio.</t>
  </si>
  <si>
    <t>Como usuario</t>
  </si>
  <si>
    <t>ID CASO DE PRUEBA</t>
  </si>
  <si>
    <t>PRECONDICIONES</t>
  </si>
  <si>
    <t>Nombre del caso de prueba</t>
  </si>
  <si>
    <t xml:space="preserve">Descripción caso de prueba / Objetivo </t>
  </si>
  <si>
    <t>Pasos de prueba</t>
  </si>
  <si>
    <t>Resultados esperado</t>
  </si>
  <si>
    <t>Resultado obtenido</t>
  </si>
  <si>
    <t>Prioridad</t>
  </si>
  <si>
    <t>Tiempo de prueba</t>
  </si>
  <si>
    <t xml:space="preserve">Ejecución </t>
  </si>
  <si>
    <t>Automatizable</t>
  </si>
  <si>
    <t>Responsable de diseño</t>
  </si>
  <si>
    <t>Luis Farco</t>
  </si>
  <si>
    <t>Datos de entrada</t>
  </si>
  <si>
    <t>CICLO_01-HU1-CP01</t>
  </si>
  <si>
    <t>CICLO_01-HU1-CP02</t>
  </si>
  <si>
    <t>Tiempo de diseño (Min)</t>
  </si>
  <si>
    <t>CICLO_01-HU1-CP03</t>
  </si>
  <si>
    <t>CICLO_01-HU1-CP04</t>
  </si>
  <si>
    <t>CICLO_01-HU1-CP05</t>
  </si>
  <si>
    <t>CICLO_01-HU1-CP06</t>
  </si>
  <si>
    <t>CICLO_01-HU1-CP07</t>
  </si>
  <si>
    <t xml:space="preserve">LATAM Airlines </t>
  </si>
  <si>
    <t>Jhon Sebastián Rodríguez Rodríguez</t>
  </si>
  <si>
    <t>DATAM SOFT</t>
  </si>
  <si>
    <r>
      <rPr>
        <b/>
        <sz val="16"/>
        <color theme="1"/>
        <rFont val="Arial"/>
        <family val="2"/>
      </rPr>
      <t>Plan de Pruebas Generalistas</t>
    </r>
    <r>
      <rPr>
        <b/>
        <sz val="11"/>
        <color theme="1"/>
        <rFont val="Arial"/>
        <family val="2"/>
      </rPr>
      <t xml:space="preserve">
</t>
    </r>
  </si>
  <si>
    <t>Proyecto LATAM AIRLINES || www.latamairlines.com</t>
  </si>
  <si>
    <t xml:space="preserve">LATAM Airlines es una aerolínea multinacional chilena, esta continúa creciendo centrándose principalmente en sus usuarios, es por ello que cuenta con un excelente equipo, servicio y una gran cantidad de destinos en 26 países al rededor del mundo.
La aerolínea, en su filosofía de mejora continua, ha realizado unos cambios en su plataforma web pensando en la experiencia sus usuarios. Por lo que necesita probar las funcionalidades de consulta y compra de vuelos, estas mismas para Millas LATAM Pass.
</t>
  </si>
  <si>
    <t>Permiso o incapacidad laboral</t>
  </si>
  <si>
    <t xml:space="preserve">Falta de documentación </t>
  </si>
  <si>
    <t>Carga / Caja negra (Funcional)</t>
  </si>
  <si>
    <t>Consultar vuelos</t>
  </si>
  <si>
    <t>Cambio de alcance</t>
  </si>
  <si>
    <t>3 Analista de pruebas</t>
  </si>
  <si>
    <t>Comprar vuelos</t>
  </si>
  <si>
    <t xml:space="preserve">Usabilidad, funcional, eficiencia de desempeño, fiabilidad </t>
  </si>
  <si>
    <t>Consultar y comprar vuelos Millas LATAM Pass</t>
  </si>
  <si>
    <t>Usabilidad, funcional, eficiencia de desempeño, fiabilidad y seguridad</t>
  </si>
  <si>
    <t xml:space="preserve">4. Se ejecuta los casos de pruebas, teniendo en cuenta sus prioridades. Se ejecutará el smoke test (antes de iniciar  la ejecución de las pruebas), Retest (Se ejecutará despúes de posterior a confirmación de incidencias por parte desarrollo y Regresión tras la entrega del segundo módulo en adelante.) </t>
  </si>
  <si>
    <t>8. Cierre de pruebas (Sprint 1).               Al final se hace entrega del plan de pruebas, suite de pruebas y carta de certificación firmada por el GS y el cliente.</t>
  </si>
  <si>
    <t>Pruebas performance</t>
  </si>
  <si>
    <t>Pruebas seguridad</t>
  </si>
  <si>
    <t>Pruebas Usabilidad</t>
  </si>
  <si>
    <t xml:space="preserve">1. Consultar vuelos
2. Comprar vuelos
3. Consultar y comprar vuelos usando Millas LATAM Pass
</t>
  </si>
  <si>
    <t>Criterios de Salida:</t>
  </si>
  <si>
    <t xml:space="preserve">7. Transversalmente al proceso de pruebas se realizará informe detallado en excel y gestión del proceso de los bugs encontrados. </t>
  </si>
  <si>
    <t>No recibir pronta respuesta de desarrollo al momento de corregir un defecto o reportarlo, afecta los tiempos de entrega establecidos.</t>
  </si>
  <si>
    <t>Hacer un seguimiento e informar a gerente de proyecto y líder desarrollo.</t>
  </si>
  <si>
    <t>Aunque el proyecto especifica las funcionalidades a probar, puede que sea necesario probar módulos adicionales o retirar alguna de estas.</t>
  </si>
  <si>
    <t>Evaluar los cambios y realizar los ajustes  en el plan de pruebas (Alcance, estimación etc)</t>
  </si>
  <si>
    <t>La falta de información del proyecto o entrega parcial perjudica el proceso establecido en el plan de pruebas.</t>
  </si>
  <si>
    <t>Solicitar información completa (Lider técnico Desarrollo y/o cliente) o contextualización de funcionamiento del aplicativo previo a las modificaciones.                                                       -Hacer pruebas exploratorias y reunión con el cliente para aclarar dudas.</t>
  </si>
  <si>
    <t>Debido a que el aplicativo está en la web, este puede que nos restrinja el acceso o sufra una caída temporal algún servicio externo en la nube necesario para su funcionamiento.</t>
  </si>
  <si>
    <t>Revisar configuración general, reportar a lider técnico, hacer un seguimiento e informar a gerente de proyecto.                  - En caso que la caída es un servicio externo (la nube) reportar a su equipo de T.I.</t>
  </si>
  <si>
    <t xml:space="preserve">Si algunos de los integrantes del equipo sufre un accidente, se enferma o solicita un permiso. Es necesario contar con opciones para evitar retrasos. </t>
  </si>
  <si>
    <t>Informar al GS y al área de salud y seguridad en el trabajó según la situación.               - Redistribuir actividades, en caso de una incapacidad médica.                               - Reponer tiempo fuera del trabajo en caso de permiso.</t>
  </si>
  <si>
    <r>
      <t xml:space="preserve"> - El cliente hará entregá la documentación el 04-May-2022                                                                                                                                                                                                                                               - Antes de ejecutar los casos de pruebas el ambiente pruebas debe estar estable y en la versión con las funcionalidades modificadas.                                                                                                                                                                                                                -El equipo de desarrollo tendrá la disposición de solucionar y despejar lo más pronto posible las dudas e inconvenientes que se presenten.                                                                                                               - Material necesario para las pruebas por parte de la aereolínea.                                                                                                                                                                                                                           - Si al realizar el smoke test el aplicativo no cumple con los requisitos minímos por criterio del analista, este será devuelto a desarrollo.
- El aplicativo debe tener terminado el desarrollo completamente antes de iniciar con las pruebas.
  </t>
    </r>
    <r>
      <rPr>
        <b/>
        <sz val="11"/>
        <color theme="1"/>
        <rFont val="Arial"/>
        <family val="2"/>
      </rPr>
      <t>*No seremos responsables de probar funcionalidades fuera de nuestro alcance establecido.</t>
    </r>
    <r>
      <rPr>
        <sz val="11"/>
        <color theme="1"/>
        <rFont val="Arial"/>
        <family val="2"/>
      </rPr>
      <t xml:space="preserve"> </t>
    </r>
  </si>
  <si>
    <t>Al finalizar las pruebas se hará entrega de:                                                                                                                                                                                                                                                            - Plan de pruebas
- Estimación 
- Suite de pruebas
- Informe final       
- Carta de certificación</t>
  </si>
  <si>
    <t>Lectura de documentación</t>
  </si>
  <si>
    <t>Consultar y comprar vuelos usando Millas LATAM Pass</t>
  </si>
  <si>
    <t xml:space="preserve">Regresión </t>
  </si>
  <si>
    <t>Fecha de Inicio:  03-May-2022    Fecha final:  18-May-2022 / 1 Sprint de 2 semanas</t>
  </si>
  <si>
    <t>1. Consultar vuelos
2. Comprar vuelos
3. Consultar y comprar vuelos usando Millas LATAM Pass</t>
  </si>
  <si>
    <t>No realizará pruebas desde navegadores en dispositivos móviles.                                                                                                                                                                                                                        No se realizarán pruebas de concurrencia, carga y estrés.                                                                                                                                                                                                                                  No se comprobará la codificacion, puesto que no se tendrá acceso al código.                                                                                                                                                                                                          **Lo que que no haya contemplado dentro de la documentación del alcance no se va a probar.</t>
  </si>
  <si>
    <r>
      <t>Criterios de aceptación</t>
    </r>
    <r>
      <rPr>
        <sz val="12"/>
        <color theme="0"/>
        <rFont val="Calibri"/>
        <family val="2"/>
      </rPr>
      <t> </t>
    </r>
  </si>
  <si>
    <r>
      <t>Historia de usuario 1</t>
    </r>
    <r>
      <rPr>
        <sz val="12"/>
        <color theme="0"/>
        <rFont val="Calibri"/>
        <family val="2"/>
      </rPr>
      <t> </t>
    </r>
  </si>
  <si>
    <t>Para obtener información sobre sus tarifas y horarios.</t>
  </si>
  <si>
    <t>Quiero poder buscar vuelos</t>
  </si>
  <si>
    <t>Debe estar disponible el destino origen y destino</t>
  </si>
  <si>
    <t>Debe estar disponible la fecha del viaje</t>
  </si>
  <si>
    <t>El usuario podrá elegir entre vuelos de solo Ida o Ida y Vuelta.</t>
  </si>
  <si>
    <t>Estar funcionando el filtro de tipos de tarifas (Economy, Premium Economy y Premium Business)</t>
  </si>
  <si>
    <t>Al clickear sobre un vuelo y tipo de tarifa ver detalles de tarifa</t>
  </si>
  <si>
    <t>Despliegue de lista ordenada de vuelos</t>
  </si>
  <si>
    <t xml:space="preserve">
* Estar ubicado en la sección de Vuelos                                                        * Digitar lugar de salida y destino                    *Seleccionar fecha del vuelo                  *Seleccionar entre solo Ida y/o Ida y Vuelta                                                   </t>
  </si>
  <si>
    <t>Origen:  Medellin                                Destino: Bogotá                                Fecha:  08/05/2022                                     Ida</t>
  </si>
  <si>
    <r>
      <t>1. Ingresar origen
2. Ingresar destino              3. Seleccionar solo Ida
4. Ingresar fecha del vuelo 5. Dar clic en '</t>
    </r>
    <r>
      <rPr>
        <b/>
        <sz val="11"/>
        <rFont val="Calibri Light"/>
        <family val="2"/>
        <scheme val="major"/>
      </rPr>
      <t>Buscar</t>
    </r>
    <r>
      <rPr>
        <sz val="11"/>
        <rFont val="Calibri Light"/>
        <family val="2"/>
        <scheme val="major"/>
      </rPr>
      <t>'</t>
    </r>
  </si>
  <si>
    <t>Al momento de digitar los datos del vuelo y dar en buscar, se pretende validar que los resultados corresponde a los buscado.</t>
  </si>
  <si>
    <t>1. Los resultados coinciden con lo buscado</t>
  </si>
  <si>
    <t>Origen:  Argelia                                Destino: Bogotá                                Fecha:  07/05/2022                                     Ida</t>
  </si>
  <si>
    <t xml:space="preserve">Realizar  búsqueda de vuelos </t>
  </si>
  <si>
    <t>Realizar  búsqueda de vuelos sin fecha disponible</t>
  </si>
  <si>
    <t>Al momento de digitar los datos del vuelo y dar en buscar, se pretende validar si hay vuelos disponibles.</t>
  </si>
  <si>
    <r>
      <t xml:space="preserve">1. Se mostrará un mensaje pertinente.                      </t>
    </r>
    <r>
      <rPr>
        <i/>
        <sz val="11"/>
        <rFont val="Calibri Light"/>
        <family val="2"/>
        <scheme val="major"/>
      </rPr>
      <t xml:space="preserve">'No hay vuelos para esta fecha
</t>
    </r>
    <r>
      <rPr>
        <b/>
        <i/>
        <sz val="11"/>
        <rFont val="Calibri Light"/>
        <family val="2"/>
        <scheme val="major"/>
      </rPr>
      <t>*Intenta nuevamente con una fecha distinta.</t>
    </r>
    <r>
      <rPr>
        <i/>
        <sz val="11"/>
        <rFont val="Calibri Light"/>
        <family val="2"/>
        <scheme val="major"/>
      </rPr>
      <t>'</t>
    </r>
  </si>
  <si>
    <t>Realizar  búsqueda de vuelos con origen disponible</t>
  </si>
  <si>
    <t>Origen:  Medellín                                Destino: Bogotá                                Fecha:  07/05/2022                                     Ida</t>
  </si>
  <si>
    <t>Al momento de digitar los datos del vuelo y dar en buscar, se pretende validar si hay vuelos disponibles para desde el origen.</t>
  </si>
  <si>
    <t>Realizar  búsqueda de vuelos con origen No disponible</t>
  </si>
  <si>
    <t>Origen:  Cereté - Córdoba                                Destino: Bogotá                                Fecha:  07/05/2022                                     Ida</t>
  </si>
  <si>
    <t>Al momento de digitar los datos del vuelo y dar en buscar, se pretende validar si arroja resultados.</t>
  </si>
  <si>
    <t xml:space="preserve">1.Se visualiza resultados correspondientes a lo búscado.                        </t>
  </si>
  <si>
    <t>Realizar  búsqueda de vuelos con destino disponible</t>
  </si>
  <si>
    <t>Realizar  búsqueda de vuelos con destino No disponible</t>
  </si>
  <si>
    <t>Al momento de digitar los datos del vuelo y dar en buscar, se pretende validar si hay vuelos disponibles para desde el destino.</t>
  </si>
  <si>
    <r>
      <t xml:space="preserve">1.No se realiza la búsqueda, se mostrará un mensaje de error pertinente                        </t>
    </r>
    <r>
      <rPr>
        <b/>
        <sz val="11"/>
        <color theme="1"/>
        <rFont val="Calibri"/>
        <family val="2"/>
        <scheme val="minor"/>
      </rPr>
      <t xml:space="preserve">'No encontramos un resultado que corresponda con tu búsqueda'   </t>
    </r>
    <r>
      <rPr>
        <sz val="11"/>
        <color theme="1"/>
        <rFont val="Calibri"/>
        <family val="2"/>
        <scheme val="minor"/>
      </rPr>
      <t xml:space="preserve">                </t>
    </r>
  </si>
  <si>
    <r>
      <t xml:space="preserve">1. No se realiza la búsqueda, se mostrará un mensaje de error pertinente                        </t>
    </r>
    <r>
      <rPr>
        <b/>
        <sz val="11"/>
        <color theme="1"/>
        <rFont val="Calibri"/>
        <family val="2"/>
        <scheme val="minor"/>
      </rPr>
      <t xml:space="preserve">'No encontramos un resultado que corresponda con tu búsqueda'   </t>
    </r>
    <r>
      <rPr>
        <sz val="11"/>
        <color theme="1"/>
        <rFont val="Calibri"/>
        <family val="2"/>
        <scheme val="minor"/>
      </rPr>
      <t xml:space="preserve">                </t>
    </r>
  </si>
  <si>
    <t>Origen:  Cali                                Destino: Santa Marta                                Fecha:  07/05/2022                                     Ida</t>
  </si>
  <si>
    <t xml:space="preserve">
* Estar ubicado en la sección de Vuelos                                                        * Digitar lugar de salida y destino                                    *Seleccionar entre solo Ida y/o Ida y Vuelta                                                   </t>
  </si>
  <si>
    <t>Verificar si realiza una búsqueda sin ingresar fecha</t>
  </si>
  <si>
    <t>Al realizar una búsqueda validar si devuelve resultados si no se ingresa fecha de vuelo.</t>
  </si>
  <si>
    <r>
      <t>1. Ingresar origen
2. Ingresar destino              3. Seleccionar solo Ida
4. Dar clic en '</t>
    </r>
    <r>
      <rPr>
        <b/>
        <sz val="11"/>
        <rFont val="Calibri Light"/>
        <family val="2"/>
        <scheme val="major"/>
      </rPr>
      <t>Buscar</t>
    </r>
    <r>
      <rPr>
        <sz val="11"/>
        <rFont val="Calibri Light"/>
        <family val="2"/>
        <scheme val="major"/>
      </rPr>
      <t>'</t>
    </r>
  </si>
  <si>
    <r>
      <t xml:space="preserve">1. No se realiza la búsqueda, se mostrará un mensaje de error pertinente                        </t>
    </r>
    <r>
      <rPr>
        <b/>
        <sz val="11"/>
        <color theme="1"/>
        <rFont val="Calibri"/>
        <family val="2"/>
        <scheme val="minor"/>
      </rPr>
      <t xml:space="preserve">'Ingrese fecha de vuelo'   </t>
    </r>
    <r>
      <rPr>
        <sz val="11"/>
        <color theme="1"/>
        <rFont val="Calibri"/>
        <family val="2"/>
        <scheme val="minor"/>
      </rPr>
      <t xml:space="preserve">                </t>
    </r>
  </si>
  <si>
    <t>Origen:  Cali                                      Destino: PlanetaRica                                Fecha:  07/05/2022                                     Ida</t>
  </si>
  <si>
    <t xml:space="preserve">Origen:  Miami                                Destino: Bogotá                                                                 Ida </t>
  </si>
</sst>
</file>

<file path=xl/styles.xml><?xml version="1.0" encoding="utf-8"?>
<styleSheet xmlns="http://schemas.openxmlformats.org/spreadsheetml/2006/main" xmlns:mc="http://schemas.openxmlformats.org/markup-compatibility/2006" xmlns:x14ac="http://schemas.microsoft.com/office/spreadsheetml/2009/9/ac" mc:Ignorable="x14ac">
  <fonts count="46" x14ac:knownFonts="1">
    <font>
      <sz val="11"/>
      <color theme="1"/>
      <name val="Calibri"/>
      <family val="2"/>
      <scheme val="minor"/>
    </font>
    <font>
      <sz val="11"/>
      <color theme="1"/>
      <name val="Calibri"/>
      <family val="2"/>
      <scheme val="minor"/>
    </font>
    <font>
      <sz val="11"/>
      <color theme="0"/>
      <name val="Calibri"/>
      <family val="2"/>
      <scheme val="minor"/>
    </font>
    <font>
      <b/>
      <sz val="9"/>
      <color indexed="81"/>
      <name val="Tahoma"/>
      <family val="2"/>
    </font>
    <font>
      <b/>
      <i/>
      <sz val="14"/>
      <color theme="0"/>
      <name val="Calibri"/>
      <family val="2"/>
      <scheme val="minor"/>
    </font>
    <font>
      <b/>
      <i/>
      <sz val="8"/>
      <color theme="0"/>
      <name val="Calibri"/>
      <family val="2"/>
      <scheme val="minor"/>
    </font>
    <font>
      <sz val="8"/>
      <color theme="0"/>
      <name val="Calibri"/>
      <family val="2"/>
      <scheme val="minor"/>
    </font>
    <font>
      <sz val="11"/>
      <color rgb="FFC00000"/>
      <name val="Calibri"/>
      <family val="2"/>
      <scheme val="minor"/>
    </font>
    <font>
      <b/>
      <sz val="12"/>
      <color rgb="FFC00000"/>
      <name val="Calibri"/>
      <family val="2"/>
      <scheme val="minor"/>
    </font>
    <font>
      <sz val="11"/>
      <name val="Calibri"/>
      <family val="2"/>
      <scheme val="minor"/>
    </font>
    <font>
      <b/>
      <sz val="11"/>
      <color theme="1"/>
      <name val="Calibri"/>
      <family val="2"/>
      <scheme val="minor"/>
    </font>
    <font>
      <sz val="9"/>
      <color indexed="81"/>
      <name val="Tahoma"/>
      <family val="2"/>
    </font>
    <font>
      <b/>
      <sz val="11"/>
      <color theme="4" tint="-0.249977111117893"/>
      <name val="Calibri"/>
      <family val="2"/>
      <scheme val="minor"/>
    </font>
    <font>
      <sz val="10"/>
      <name val="Arial"/>
      <family val="2"/>
    </font>
    <font>
      <b/>
      <sz val="11"/>
      <color theme="0"/>
      <name val="Calibri"/>
      <family val="2"/>
      <scheme val="minor"/>
    </font>
    <font>
      <sz val="11"/>
      <color theme="1"/>
      <name val="Arial"/>
      <family val="2"/>
    </font>
    <font>
      <b/>
      <sz val="11"/>
      <color theme="0" tint="-4.9989318521683403E-2"/>
      <name val="Arial"/>
      <family val="2"/>
    </font>
    <font>
      <b/>
      <sz val="11"/>
      <color theme="1"/>
      <name val="Arial"/>
      <family val="2"/>
    </font>
    <font>
      <sz val="11"/>
      <color theme="0"/>
      <name val="Arial"/>
      <family val="2"/>
    </font>
    <font>
      <b/>
      <sz val="11"/>
      <color theme="0"/>
      <name val="Arial"/>
      <family val="2"/>
    </font>
    <font>
      <b/>
      <sz val="11"/>
      <color theme="1" tint="0.14999847407452621"/>
      <name val="Arial"/>
      <family val="2"/>
    </font>
    <font>
      <b/>
      <sz val="11"/>
      <color theme="1" tint="0.249977111117893"/>
      <name val="Arial"/>
      <family val="2"/>
    </font>
    <font>
      <b/>
      <sz val="16"/>
      <color theme="1"/>
      <name val="Arial"/>
      <family val="2"/>
    </font>
    <font>
      <sz val="11"/>
      <name val="Arial"/>
      <family val="2"/>
    </font>
    <font>
      <b/>
      <sz val="11"/>
      <name val="Arial"/>
      <family val="2"/>
    </font>
    <font>
      <b/>
      <sz val="12"/>
      <color theme="0"/>
      <name val="Calibri"/>
      <family val="2"/>
      <scheme val="minor"/>
    </font>
    <font>
      <sz val="11"/>
      <color theme="5"/>
      <name val="Calibri"/>
      <family val="2"/>
      <scheme val="minor"/>
    </font>
    <font>
      <b/>
      <sz val="14"/>
      <color theme="5"/>
      <name val="Calibri"/>
      <family val="2"/>
      <scheme val="minor"/>
    </font>
    <font>
      <b/>
      <sz val="11"/>
      <color rgb="FFFF0000"/>
      <name val="Calibri"/>
      <family val="2"/>
      <scheme val="minor"/>
    </font>
    <font>
      <b/>
      <sz val="11"/>
      <color rgb="FFFF0000"/>
      <name val="Arial"/>
      <family val="2"/>
    </font>
    <font>
      <b/>
      <sz val="11"/>
      <color theme="0" tint="-4.9989318521683403E-2"/>
      <name val="Arial"/>
      <family val="2"/>
    </font>
    <font>
      <sz val="11"/>
      <color theme="1"/>
      <name val="Arial"/>
      <family val="2"/>
    </font>
    <font>
      <b/>
      <sz val="11"/>
      <color rgb="FF000000"/>
      <name val="Arial"/>
      <family val="2"/>
    </font>
    <font>
      <b/>
      <sz val="11"/>
      <name val="Calibri Light"/>
      <family val="2"/>
      <scheme val="major"/>
    </font>
    <font>
      <sz val="11"/>
      <name val="Calibri"/>
      <family val="2"/>
    </font>
    <font>
      <sz val="11"/>
      <color rgb="FF000000"/>
      <name val="Calibri"/>
      <family val="2"/>
    </font>
    <font>
      <sz val="11"/>
      <color theme="1"/>
      <name val="Calibri Light"/>
      <family val="2"/>
      <scheme val="major"/>
    </font>
    <font>
      <u/>
      <sz val="11"/>
      <color theme="10"/>
      <name val="Calibri"/>
      <family val="2"/>
      <scheme val="minor"/>
    </font>
    <font>
      <sz val="11"/>
      <name val="Calibri Light"/>
      <family val="2"/>
      <scheme val="major"/>
    </font>
    <font>
      <sz val="11.5"/>
      <color theme="1"/>
      <name val="Arial"/>
      <family val="2"/>
    </font>
    <font>
      <b/>
      <sz val="11"/>
      <color theme="0"/>
      <name val="Calibri"/>
      <family val="2"/>
    </font>
    <font>
      <b/>
      <sz val="11"/>
      <name val="Calibri"/>
      <family val="2"/>
    </font>
    <font>
      <b/>
      <sz val="12"/>
      <color theme="0"/>
      <name val="Calibri Light"/>
      <family val="2"/>
      <scheme val="major"/>
    </font>
    <font>
      <sz val="12"/>
      <color theme="0"/>
      <name val="Calibri"/>
      <family val="2"/>
    </font>
    <font>
      <i/>
      <sz val="11"/>
      <name val="Calibri Light"/>
      <family val="2"/>
      <scheme val="major"/>
    </font>
    <font>
      <b/>
      <i/>
      <sz val="11"/>
      <name val="Calibri Light"/>
      <family val="2"/>
      <scheme val="major"/>
    </font>
  </fonts>
  <fills count="14">
    <fill>
      <patternFill patternType="none"/>
    </fill>
    <fill>
      <patternFill patternType="gray125"/>
    </fill>
    <fill>
      <patternFill patternType="solid">
        <fgColor theme="6" tint="0.79998168889431442"/>
        <bgColor indexed="64"/>
      </patternFill>
    </fill>
    <fill>
      <patternFill patternType="solid">
        <fgColor theme="9" tint="0.39997558519241921"/>
        <bgColor indexed="64"/>
      </patternFill>
    </fill>
    <fill>
      <patternFill patternType="solid">
        <fgColor theme="2"/>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theme="7"/>
        <bgColor indexed="64"/>
      </patternFill>
    </fill>
    <fill>
      <patternFill patternType="solid">
        <fgColor rgb="FF00B050"/>
        <bgColor indexed="64"/>
      </patternFill>
    </fill>
    <fill>
      <patternFill patternType="solid">
        <fgColor rgb="FF548135"/>
        <bgColor rgb="FF548135"/>
      </patternFill>
    </fill>
    <fill>
      <patternFill patternType="solid">
        <fgColor rgb="FF2A0088"/>
        <bgColor theme="4"/>
      </patternFill>
    </fill>
  </fills>
  <borders count="54">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diagonal/>
    </border>
    <border>
      <left/>
      <right/>
      <top style="thin">
        <color theme="0"/>
      </top>
      <bottom style="thin">
        <color theme="0"/>
      </bottom>
      <diagonal/>
    </border>
    <border>
      <left/>
      <right style="thin">
        <color theme="0"/>
      </right>
      <top style="thin">
        <color theme="0"/>
      </top>
      <bottom style="thin">
        <color theme="0"/>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indexed="64"/>
      </left>
      <right/>
      <top style="thin">
        <color indexed="64"/>
      </top>
      <bottom style="thin">
        <color indexed="64"/>
      </bottom>
      <diagonal/>
    </border>
    <border>
      <left/>
      <right style="thick">
        <color indexed="64"/>
      </right>
      <top/>
      <bottom/>
      <diagonal/>
    </border>
    <border>
      <left style="thick">
        <color indexed="64"/>
      </left>
      <right/>
      <top/>
      <bottom/>
      <diagonal/>
    </border>
    <border>
      <left style="thick">
        <color indexed="64"/>
      </left>
      <right/>
      <top/>
      <bottom style="medium">
        <color indexed="64"/>
      </bottom>
      <diagonal/>
    </border>
    <border>
      <left/>
      <right style="thick">
        <color indexed="64"/>
      </right>
      <top/>
      <bottom style="medium">
        <color indexed="64"/>
      </bottom>
      <diagonal/>
    </border>
    <border>
      <left/>
      <right style="medium">
        <color indexed="64"/>
      </right>
      <top style="thin">
        <color indexed="64"/>
      </top>
      <bottom style="thin">
        <color indexed="64"/>
      </bottom>
      <diagonal/>
    </border>
    <border>
      <left style="medium">
        <color rgb="FF000000"/>
      </left>
      <right/>
      <top style="thin">
        <color rgb="FF000000"/>
      </top>
      <bottom/>
      <diagonal/>
    </border>
    <border>
      <left/>
      <right style="medium">
        <color rgb="FF000000"/>
      </right>
      <top style="thin">
        <color rgb="FF000000"/>
      </top>
      <bottom/>
      <diagonal/>
    </border>
  </borders>
  <cellStyleXfs count="4">
    <xf numFmtId="0" fontId="0" fillId="0" borderId="0"/>
    <xf numFmtId="9" fontId="1" fillId="0" borderId="0" applyFont="0" applyFill="0" applyBorder="0" applyAlignment="0" applyProtection="0"/>
    <xf numFmtId="0" fontId="13" fillId="0" borderId="0"/>
    <xf numFmtId="0" fontId="37" fillId="0" borderId="0" applyNumberFormat="0" applyFill="0" applyBorder="0" applyAlignment="0" applyProtection="0"/>
  </cellStyleXfs>
  <cellXfs count="229">
    <xf numFmtId="0" fontId="0" fillId="0" borderId="0" xfId="0"/>
    <xf numFmtId="0" fontId="0" fillId="0" borderId="0" xfId="0" applyAlignment="1">
      <alignment vertical="center"/>
    </xf>
    <xf numFmtId="0" fontId="15" fillId="0" borderId="0" xfId="0" applyFont="1" applyAlignment="1">
      <alignment vertical="center"/>
    </xf>
    <xf numFmtId="0" fontId="15" fillId="0" borderId="0" xfId="0" applyFont="1" applyAlignment="1">
      <alignment horizontal="left" vertical="center"/>
    </xf>
    <xf numFmtId="0" fontId="16" fillId="6" borderId="0" xfId="0" applyFont="1" applyFill="1" applyAlignment="1">
      <alignment vertical="center"/>
    </xf>
    <xf numFmtId="0" fontId="18" fillId="7" borderId="0" xfId="0" applyFont="1" applyFill="1" applyAlignment="1">
      <alignment vertical="center"/>
    </xf>
    <xf numFmtId="0" fontId="23" fillId="7" borderId="0" xfId="0" applyFont="1" applyFill="1" applyAlignment="1">
      <alignment vertical="center"/>
    </xf>
    <xf numFmtId="0" fontId="15" fillId="0" borderId="5" xfId="0" applyFont="1" applyBorder="1" applyAlignment="1">
      <alignment vertical="center"/>
    </xf>
    <xf numFmtId="0" fontId="15" fillId="0" borderId="6" xfId="0" applyFont="1" applyBorder="1" applyAlignment="1">
      <alignment vertical="center"/>
    </xf>
    <xf numFmtId="0" fontId="15" fillId="0" borderId="8" xfId="0" applyFont="1" applyBorder="1" applyAlignment="1">
      <alignment horizontal="center" vertical="center"/>
    </xf>
    <xf numFmtId="0" fontId="15" fillId="0" borderId="9" xfId="0" applyFont="1" applyBorder="1" applyAlignment="1">
      <alignment horizontal="center" vertical="center"/>
    </xf>
    <xf numFmtId="0" fontId="17" fillId="8" borderId="1" xfId="0" applyFont="1" applyFill="1" applyBorder="1" applyAlignment="1">
      <alignment horizontal="left" vertical="center"/>
    </xf>
    <xf numFmtId="0" fontId="17" fillId="8" borderId="19" xfId="0" applyFont="1" applyFill="1" applyBorder="1" applyAlignment="1">
      <alignment vertical="center"/>
    </xf>
    <xf numFmtId="0" fontId="17" fillId="8" borderId="21" xfId="0" applyFont="1" applyFill="1" applyBorder="1" applyAlignment="1">
      <alignment vertical="center" wrapText="1"/>
    </xf>
    <xf numFmtId="0" fontId="16" fillId="6" borderId="2" xfId="0" applyFont="1" applyFill="1" applyBorder="1" applyAlignment="1">
      <alignment vertical="center"/>
    </xf>
    <xf numFmtId="0" fontId="16" fillId="6" borderId="3" xfId="0" applyFont="1" applyFill="1" applyBorder="1" applyAlignment="1">
      <alignment vertical="center"/>
    </xf>
    <xf numFmtId="0" fontId="16" fillId="6" borderId="4" xfId="0" applyFont="1" applyFill="1" applyBorder="1" applyAlignment="1">
      <alignment vertical="center"/>
    </xf>
    <xf numFmtId="0" fontId="15" fillId="0" borderId="0" xfId="0" applyFont="1" applyAlignment="1">
      <alignment vertical="center" wrapText="1"/>
    </xf>
    <xf numFmtId="0" fontId="17" fillId="7" borderId="0" xfId="0" applyFont="1" applyFill="1" applyAlignment="1">
      <alignment horizontal="center" vertical="center"/>
    </xf>
    <xf numFmtId="0" fontId="17" fillId="7" borderId="6" xfId="0" applyFont="1" applyFill="1" applyBorder="1" applyAlignment="1">
      <alignment horizontal="center" vertical="center"/>
    </xf>
    <xf numFmtId="0" fontId="21" fillId="8" borderId="6" xfId="0" applyFont="1" applyFill="1" applyBorder="1" applyAlignment="1">
      <alignment horizontal="left" vertical="center"/>
    </xf>
    <xf numFmtId="0" fontId="17" fillId="0" borderId="0" xfId="0" applyFont="1" applyAlignment="1">
      <alignment horizontal="center" vertical="center"/>
    </xf>
    <xf numFmtId="0" fontId="17" fillId="0" borderId="7" xfId="0" applyFont="1" applyBorder="1" applyAlignment="1">
      <alignment horizontal="right" vertical="center"/>
    </xf>
    <xf numFmtId="0" fontId="15" fillId="0" borderId="0" xfId="0" applyFont="1" applyAlignment="1">
      <alignment horizontal="center" vertical="center"/>
    </xf>
    <xf numFmtId="0" fontId="5" fillId="6" borderId="0" xfId="0" applyFont="1" applyFill="1" applyAlignment="1">
      <alignment vertical="center" wrapText="1"/>
    </xf>
    <xf numFmtId="0" fontId="2" fillId="6" borderId="0" xfId="0" applyFont="1" applyFill="1" applyAlignment="1">
      <alignment vertical="center"/>
    </xf>
    <xf numFmtId="0" fontId="0" fillId="0" borderId="0" xfId="0" applyAlignment="1">
      <alignment vertical="center" wrapText="1"/>
    </xf>
    <xf numFmtId="0" fontId="0" fillId="5" borderId="0" xfId="0" applyFill="1" applyAlignment="1">
      <alignment vertical="center"/>
    </xf>
    <xf numFmtId="0" fontId="7" fillId="0" borderId="0" xfId="0" applyFont="1" applyAlignment="1">
      <alignment vertical="center"/>
    </xf>
    <xf numFmtId="0" fontId="0" fillId="8" borderId="0" xfId="0" applyFill="1" applyAlignment="1">
      <alignment vertical="center"/>
    </xf>
    <xf numFmtId="0" fontId="12" fillId="0" borderId="0" xfId="0" applyFont="1" applyAlignment="1">
      <alignment vertical="center"/>
    </xf>
    <xf numFmtId="0" fontId="10" fillId="5" borderId="0" xfId="0" applyFont="1" applyFill="1" applyAlignment="1">
      <alignment vertical="center"/>
    </xf>
    <xf numFmtId="0" fontId="25" fillId="5" borderId="0" xfId="0" applyFont="1" applyFill="1" applyAlignment="1">
      <alignment vertical="center" wrapText="1"/>
    </xf>
    <xf numFmtId="0" fontId="14" fillId="5" borderId="0" xfId="0" applyFont="1" applyFill="1" applyAlignment="1">
      <alignment vertical="center"/>
    </xf>
    <xf numFmtId="0" fontId="0" fillId="9" borderId="0" xfId="0" applyFill="1" applyAlignment="1">
      <alignment vertical="center"/>
    </xf>
    <xf numFmtId="0" fontId="26" fillId="0" borderId="0" xfId="0" applyFont="1" applyAlignment="1">
      <alignment vertical="center"/>
    </xf>
    <xf numFmtId="9" fontId="27" fillId="8" borderId="0" xfId="1" applyFont="1" applyFill="1" applyBorder="1" applyAlignment="1">
      <alignment horizontal="center" vertical="center"/>
    </xf>
    <xf numFmtId="0" fontId="10" fillId="8" borderId="0" xfId="0" applyFont="1" applyFill="1" applyAlignment="1">
      <alignment vertical="center"/>
    </xf>
    <xf numFmtId="1" fontId="10" fillId="8" borderId="0" xfId="0" applyNumberFormat="1" applyFont="1" applyFill="1" applyAlignment="1">
      <alignment vertical="center"/>
    </xf>
    <xf numFmtId="0" fontId="28" fillId="8" borderId="0" xfId="0" applyFont="1" applyFill="1" applyAlignment="1">
      <alignment vertical="center"/>
    </xf>
    <xf numFmtId="0" fontId="28" fillId="0" borderId="0" xfId="0" applyFont="1" applyAlignment="1">
      <alignment horizontal="right" vertical="center"/>
    </xf>
    <xf numFmtId="0" fontId="15" fillId="0" borderId="0" xfId="0" applyFont="1"/>
    <xf numFmtId="0" fontId="29" fillId="8" borderId="0" xfId="0" applyFont="1" applyFill="1" applyAlignment="1">
      <alignment horizontal="center" vertical="center"/>
    </xf>
    <xf numFmtId="0" fontId="17" fillId="8" borderId="0" xfId="0" applyFont="1" applyFill="1" applyAlignment="1">
      <alignment horizontal="center" vertical="center"/>
    </xf>
    <xf numFmtId="0" fontId="15" fillId="4" borderId="14" xfId="2" applyFont="1" applyFill="1" applyBorder="1" applyAlignment="1">
      <alignment horizontal="left" vertical="center" wrapText="1" indent="1"/>
    </xf>
    <xf numFmtId="9" fontId="15" fillId="8" borderId="14" xfId="1" applyFont="1" applyFill="1" applyBorder="1" applyAlignment="1" applyProtection="1">
      <alignment horizontal="center" vertical="center" wrapText="1"/>
      <protection locked="0"/>
    </xf>
    <xf numFmtId="0" fontId="19" fillId="6" borderId="14" xfId="2" applyFont="1" applyFill="1" applyBorder="1" applyAlignment="1">
      <alignment horizontal="center" vertical="center" wrapText="1"/>
    </xf>
    <xf numFmtId="0" fontId="19" fillId="6" borderId="14" xfId="2" applyFont="1" applyFill="1" applyBorder="1" applyAlignment="1" applyProtection="1">
      <alignment horizontal="center" vertical="center" wrapText="1"/>
      <protection locked="0"/>
    </xf>
    <xf numFmtId="0" fontId="19" fillId="6" borderId="14" xfId="2" applyFont="1" applyFill="1" applyBorder="1" applyAlignment="1">
      <alignment horizontal="left" vertical="center" wrapText="1" indent="1"/>
    </xf>
    <xf numFmtId="9" fontId="24" fillId="10" borderId="15" xfId="1" applyFont="1" applyFill="1" applyBorder="1" applyAlignment="1">
      <alignment horizontal="center" vertical="center" wrapText="1"/>
    </xf>
    <xf numFmtId="0" fontId="17" fillId="8" borderId="14" xfId="0" applyFont="1" applyFill="1" applyBorder="1" applyAlignment="1">
      <alignment horizontal="center" vertical="center"/>
    </xf>
    <xf numFmtId="0" fontId="15" fillId="0" borderId="6" xfId="0" applyFont="1" applyBorder="1" applyAlignment="1">
      <alignment horizontal="left" vertical="center" wrapText="1"/>
    </xf>
    <xf numFmtId="0" fontId="14" fillId="5" borderId="0" xfId="0" applyFont="1" applyFill="1" applyAlignment="1">
      <alignment horizontal="center" vertical="center"/>
    </xf>
    <xf numFmtId="0" fontId="9" fillId="8" borderId="0" xfId="0" applyFont="1" applyFill="1" applyAlignment="1">
      <alignment horizontal="center" vertical="center"/>
    </xf>
    <xf numFmtId="0" fontId="0" fillId="8" borderId="0" xfId="0" applyFill="1" applyAlignment="1">
      <alignment horizontal="center" vertical="center"/>
    </xf>
    <xf numFmtId="0" fontId="10" fillId="5" borderId="0" xfId="0" applyFont="1" applyFill="1" applyAlignment="1">
      <alignment horizontal="center" vertical="center"/>
    </xf>
    <xf numFmtId="2" fontId="0" fillId="8" borderId="0" xfId="0" applyNumberFormat="1" applyFill="1" applyAlignment="1">
      <alignment horizontal="center" vertical="center"/>
    </xf>
    <xf numFmtId="2" fontId="0" fillId="0" borderId="0" xfId="0" applyNumberFormat="1" applyAlignment="1">
      <alignment horizontal="center" vertical="center"/>
    </xf>
    <xf numFmtId="1" fontId="8" fillId="2" borderId="0" xfId="0" applyNumberFormat="1" applyFont="1" applyFill="1" applyAlignment="1">
      <alignment horizontal="center" vertical="center"/>
    </xf>
    <xf numFmtId="1" fontId="8" fillId="9" borderId="0" xfId="0" applyNumberFormat="1" applyFont="1" applyFill="1" applyAlignment="1">
      <alignment horizontal="center" vertical="center"/>
    </xf>
    <xf numFmtId="0" fontId="0" fillId="0" borderId="0" xfId="0" applyAlignment="1">
      <alignment horizontal="center" vertical="center"/>
    </xf>
    <xf numFmtId="18" fontId="0" fillId="0" borderId="0" xfId="0" applyNumberFormat="1" applyAlignment="1">
      <alignment vertical="center"/>
    </xf>
    <xf numFmtId="9" fontId="15" fillId="0" borderId="0" xfId="0" applyNumberFormat="1" applyFont="1"/>
    <xf numFmtId="0" fontId="15" fillId="0" borderId="6" xfId="0" applyFont="1" applyBorder="1" applyAlignment="1">
      <alignment horizontal="left" vertical="center" wrapText="1"/>
    </xf>
    <xf numFmtId="0" fontId="15" fillId="0" borderId="5" xfId="0" applyFont="1" applyBorder="1" applyAlignment="1">
      <alignment horizontal="left" vertical="top" wrapText="1"/>
    </xf>
    <xf numFmtId="0" fontId="15" fillId="0" borderId="6" xfId="0" applyFont="1" applyBorder="1" applyAlignment="1">
      <alignment horizontal="left" vertical="top" wrapText="1"/>
    </xf>
    <xf numFmtId="0" fontId="15" fillId="0" borderId="0" xfId="0" applyFont="1" applyBorder="1" applyAlignment="1">
      <alignment horizontal="left" vertical="top" wrapText="1"/>
    </xf>
    <xf numFmtId="0" fontId="15" fillId="0" borderId="5" xfId="0" applyFont="1" applyBorder="1" applyAlignment="1">
      <alignment horizontal="center" vertical="top" wrapText="1"/>
    </xf>
    <xf numFmtId="0" fontId="15" fillId="0" borderId="5" xfId="0" applyFont="1" applyBorder="1" applyAlignment="1">
      <alignment horizontal="left" vertical="top"/>
    </xf>
    <xf numFmtId="0" fontId="15" fillId="0" borderId="0" xfId="0" applyFont="1" applyBorder="1" applyAlignment="1">
      <alignment horizontal="left" vertical="top"/>
    </xf>
    <xf numFmtId="0" fontId="15" fillId="0" borderId="6" xfId="0" applyFont="1" applyBorder="1" applyAlignment="1">
      <alignment horizontal="left" vertical="top"/>
    </xf>
    <xf numFmtId="0" fontId="15" fillId="0" borderId="0" xfId="0" applyFont="1" applyBorder="1" applyAlignment="1">
      <alignment horizontal="center" vertical="top" wrapText="1"/>
    </xf>
    <xf numFmtId="0" fontId="15" fillId="0" borderId="0" xfId="0" applyFont="1" applyAlignment="1">
      <alignment horizontal="left" vertical="top" wrapText="1"/>
    </xf>
    <xf numFmtId="0" fontId="36" fillId="0" borderId="0" xfId="0" applyFont="1"/>
    <xf numFmtId="0" fontId="38" fillId="0" borderId="1" xfId="0" applyFont="1" applyBorder="1" applyAlignment="1">
      <alignment horizontal="center" vertical="center" wrapText="1"/>
    </xf>
    <xf numFmtId="0" fontId="38" fillId="0" borderId="1" xfId="0" applyFont="1" applyBorder="1" applyAlignment="1">
      <alignment horizontal="left" vertical="center" wrapText="1"/>
    </xf>
    <xf numFmtId="0" fontId="34" fillId="0" borderId="0" xfId="0" applyFont="1" applyBorder="1" applyAlignment="1">
      <alignment horizontal="left"/>
    </xf>
    <xf numFmtId="0" fontId="35" fillId="0" borderId="0" xfId="0" applyFont="1" applyBorder="1" applyAlignment="1">
      <alignment horizontal="left" wrapText="1"/>
    </xf>
    <xf numFmtId="0" fontId="34" fillId="0" borderId="0" xfId="0" applyFont="1" applyBorder="1" applyAlignment="1">
      <alignment horizontal="left"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top" wrapText="1"/>
    </xf>
    <xf numFmtId="0" fontId="0" fillId="0" borderId="0" xfId="0" applyBorder="1" applyAlignment="1">
      <alignment horizontal="center" vertical="top" wrapText="1"/>
    </xf>
    <xf numFmtId="0" fontId="0" fillId="0" borderId="0" xfId="0" applyBorder="1" applyAlignment="1">
      <alignment horizontal="center" vertical="center"/>
    </xf>
    <xf numFmtId="0" fontId="0" fillId="0" borderId="0" xfId="0" applyBorder="1"/>
    <xf numFmtId="0" fontId="15" fillId="0" borderId="0" xfId="0" applyFont="1" applyAlignment="1">
      <alignment horizontal="center" vertical="center"/>
    </xf>
    <xf numFmtId="0" fontId="15" fillId="0" borderId="6" xfId="0" applyFont="1" applyBorder="1" applyAlignment="1">
      <alignment horizontal="left" vertical="center" wrapText="1"/>
    </xf>
    <xf numFmtId="0" fontId="15" fillId="0" borderId="0" xfId="0" applyFont="1" applyBorder="1" applyAlignment="1">
      <alignment vertical="center"/>
    </xf>
    <xf numFmtId="0" fontId="15" fillId="0" borderId="47" xfId="0" applyFont="1" applyBorder="1" applyAlignment="1">
      <alignment horizontal="left" vertical="center"/>
    </xf>
    <xf numFmtId="0" fontId="15" fillId="0" borderId="47" xfId="0" applyFont="1" applyBorder="1" applyAlignment="1">
      <alignment wrapText="1"/>
    </xf>
    <xf numFmtId="0" fontId="33" fillId="0" borderId="0" xfId="0" applyFont="1" applyFill="1" applyBorder="1" applyAlignment="1">
      <alignment horizontal="center" vertical="top"/>
    </xf>
    <xf numFmtId="0" fontId="15" fillId="0" borderId="50" xfId="0" applyFont="1" applyBorder="1" applyAlignment="1">
      <alignment wrapText="1"/>
    </xf>
    <xf numFmtId="0" fontId="15" fillId="11" borderId="0" xfId="0" applyFont="1" applyFill="1" applyAlignment="1">
      <alignment horizontal="center" vertical="center"/>
    </xf>
    <xf numFmtId="0" fontId="15" fillId="11" borderId="8" xfId="0" applyFont="1" applyFill="1" applyBorder="1" applyAlignment="1">
      <alignment horizontal="center" vertical="center"/>
    </xf>
    <xf numFmtId="0" fontId="9" fillId="0" borderId="0" xfId="0" applyFont="1" applyAlignment="1">
      <alignment vertical="center" wrapText="1"/>
    </xf>
    <xf numFmtId="0" fontId="40" fillId="12" borderId="0" xfId="0" applyFont="1" applyFill="1" applyBorder="1" applyAlignment="1">
      <alignment vertical="center"/>
    </xf>
    <xf numFmtId="0" fontId="41" fillId="0" borderId="0" xfId="0" applyFont="1" applyFill="1" applyBorder="1" applyAlignment="1">
      <alignment vertical="center"/>
    </xf>
    <xf numFmtId="0" fontId="9" fillId="0" borderId="0" xfId="0" applyFont="1" applyAlignment="1">
      <alignment vertical="center"/>
    </xf>
    <xf numFmtId="0" fontId="10" fillId="0" borderId="0" xfId="0" applyFont="1"/>
    <xf numFmtId="0" fontId="0" fillId="0" borderId="0" xfId="0" applyFont="1" applyBorder="1"/>
    <xf numFmtId="0" fontId="9" fillId="0" borderId="0" xfId="3" applyFont="1" applyBorder="1"/>
    <xf numFmtId="0" fontId="17" fillId="0" borderId="5" xfId="0" applyFont="1" applyFill="1" applyBorder="1" applyAlignment="1">
      <alignment horizontal="center" vertical="center"/>
    </xf>
    <xf numFmtId="0" fontId="17" fillId="0" borderId="0" xfId="0" applyFont="1" applyFill="1" applyAlignment="1">
      <alignment horizontal="center" vertical="center"/>
    </xf>
    <xf numFmtId="0" fontId="24" fillId="3" borderId="5" xfId="0" applyFont="1" applyFill="1" applyBorder="1" applyAlignment="1">
      <alignment horizontal="left" vertical="center"/>
    </xf>
    <xf numFmtId="0" fontId="24" fillId="3" borderId="0" xfId="0" applyFont="1" applyFill="1" applyAlignment="1">
      <alignment horizontal="left" vertical="center"/>
    </xf>
    <xf numFmtId="0" fontId="20" fillId="7" borderId="0" xfId="0" applyFont="1" applyFill="1" applyAlignment="1">
      <alignment horizontal="left" vertical="center"/>
    </xf>
    <xf numFmtId="0" fontId="15" fillId="0" borderId="5" xfId="0" applyFont="1" applyBorder="1" applyAlignment="1">
      <alignment horizontal="left" vertical="center" wrapText="1"/>
    </xf>
    <xf numFmtId="0" fontId="15" fillId="0" borderId="0" xfId="0" applyFont="1" applyAlignment="1">
      <alignment horizontal="left" vertical="center" wrapText="1"/>
    </xf>
    <xf numFmtId="0" fontId="15" fillId="0" borderId="5" xfId="0" applyFont="1" applyBorder="1" applyAlignment="1">
      <alignment horizontal="left" vertical="center"/>
    </xf>
    <xf numFmtId="0" fontId="15" fillId="0" borderId="0" xfId="0" applyFont="1" applyAlignment="1">
      <alignment horizontal="left" vertical="center"/>
    </xf>
    <xf numFmtId="0" fontId="15" fillId="0" borderId="0" xfId="0" applyFont="1" applyFill="1" applyAlignment="1">
      <alignment horizontal="left" vertical="center" wrapText="1"/>
    </xf>
    <xf numFmtId="0" fontId="17" fillId="7" borderId="5" xfId="0" applyFont="1" applyFill="1" applyBorder="1" applyAlignment="1">
      <alignment horizontal="center" vertical="center"/>
    </xf>
    <xf numFmtId="0" fontId="17" fillId="7" borderId="0" xfId="0" applyFont="1" applyFill="1" applyAlignment="1">
      <alignment horizontal="center" vertical="center"/>
    </xf>
    <xf numFmtId="0" fontId="17" fillId="0" borderId="48" xfId="0" applyFont="1" applyBorder="1" applyAlignment="1">
      <alignment horizontal="left" vertical="center"/>
    </xf>
    <xf numFmtId="0" fontId="17" fillId="0" borderId="0" xfId="0" applyFont="1" applyBorder="1" applyAlignment="1">
      <alignment horizontal="left" vertical="center"/>
    </xf>
    <xf numFmtId="0" fontId="15" fillId="2" borderId="1" xfId="0" applyFont="1" applyFill="1" applyBorder="1" applyAlignment="1">
      <alignment horizontal="left" vertical="center"/>
    </xf>
    <xf numFmtId="0" fontId="15" fillId="2" borderId="20" xfId="0" applyFont="1" applyFill="1" applyBorder="1" applyAlignment="1">
      <alignment horizontal="left" vertical="center"/>
    </xf>
    <xf numFmtId="0" fontId="15" fillId="2" borderId="1" xfId="0" applyFont="1" applyFill="1" applyBorder="1" applyAlignment="1">
      <alignment horizontal="left" vertical="center" wrapText="1"/>
    </xf>
    <xf numFmtId="0" fontId="17" fillId="8" borderId="19" xfId="0" applyFont="1" applyFill="1" applyBorder="1" applyAlignment="1">
      <alignment horizontal="left" vertical="center"/>
    </xf>
    <xf numFmtId="0" fontId="15" fillId="0" borderId="0" xfId="0" applyFont="1" applyAlignment="1">
      <alignment horizontal="center" vertical="center"/>
    </xf>
    <xf numFmtId="0" fontId="17" fillId="7" borderId="10" xfId="0" applyFont="1" applyFill="1" applyBorder="1" applyAlignment="1">
      <alignment horizontal="center" wrapText="1"/>
    </xf>
    <xf numFmtId="0" fontId="17" fillId="7" borderId="11" xfId="0" applyFont="1" applyFill="1" applyBorder="1" applyAlignment="1">
      <alignment horizontal="center"/>
    </xf>
    <xf numFmtId="0" fontId="17" fillId="7" borderId="12" xfId="0" applyFont="1" applyFill="1" applyBorder="1" applyAlignment="1">
      <alignment horizontal="center"/>
    </xf>
    <xf numFmtId="0" fontId="19" fillId="6" borderId="16" xfId="0" applyFont="1" applyFill="1" applyBorder="1" applyAlignment="1">
      <alignment horizontal="left" vertical="center"/>
    </xf>
    <xf numFmtId="0" fontId="19" fillId="6" borderId="17" xfId="0" applyFont="1" applyFill="1" applyBorder="1" applyAlignment="1">
      <alignment horizontal="left" vertical="center"/>
    </xf>
    <xf numFmtId="0" fontId="19" fillId="6" borderId="18" xfId="0" applyFont="1" applyFill="1" applyBorder="1" applyAlignment="1">
      <alignment horizontal="left" vertical="center"/>
    </xf>
    <xf numFmtId="0" fontId="31" fillId="0" borderId="0" xfId="0" applyFont="1" applyAlignment="1">
      <alignment horizontal="left" vertical="center" wrapText="1"/>
    </xf>
    <xf numFmtId="0" fontId="15" fillId="2" borderId="22" xfId="0" applyFont="1" applyFill="1" applyBorder="1" applyAlignment="1">
      <alignment horizontal="left" vertical="center"/>
    </xf>
    <xf numFmtId="0" fontId="15" fillId="2" borderId="23" xfId="0" applyFont="1" applyFill="1" applyBorder="1" applyAlignment="1">
      <alignment horizontal="left" vertical="center"/>
    </xf>
    <xf numFmtId="0" fontId="15" fillId="2" borderId="24" xfId="0" applyFont="1" applyFill="1" applyBorder="1" applyAlignment="1">
      <alignment horizontal="left" vertical="center"/>
    </xf>
    <xf numFmtId="0" fontId="39" fillId="0" borderId="5" xfId="0" applyFont="1" applyBorder="1" applyAlignment="1">
      <alignment horizontal="left" vertical="center" wrapText="1"/>
    </xf>
    <xf numFmtId="0" fontId="39" fillId="0" borderId="0" xfId="0" applyFont="1" applyAlignment="1">
      <alignment horizontal="left" vertical="center" wrapText="1"/>
    </xf>
    <xf numFmtId="0" fontId="39" fillId="0" borderId="6" xfId="0" applyFont="1" applyBorder="1" applyAlignment="1">
      <alignment horizontal="left" vertical="center" wrapText="1"/>
    </xf>
    <xf numFmtId="0" fontId="39" fillId="0" borderId="7" xfId="0" applyFont="1" applyBorder="1" applyAlignment="1">
      <alignment horizontal="left" vertical="center" wrapText="1"/>
    </xf>
    <xf numFmtId="0" fontId="39" fillId="0" borderId="8" xfId="0" applyFont="1" applyBorder="1" applyAlignment="1">
      <alignment horizontal="left" vertical="center" wrapText="1"/>
    </xf>
    <xf numFmtId="0" fontId="39" fillId="0" borderId="9" xfId="0" applyFont="1" applyBorder="1" applyAlignment="1">
      <alignment horizontal="left" vertical="center" wrapText="1"/>
    </xf>
    <xf numFmtId="0" fontId="16" fillId="6" borderId="2" xfId="0" applyFont="1" applyFill="1" applyBorder="1" applyAlignment="1">
      <alignment horizontal="center" vertical="center"/>
    </xf>
    <xf numFmtId="0" fontId="16" fillId="6" borderId="3" xfId="0" applyFont="1" applyFill="1" applyBorder="1" applyAlignment="1">
      <alignment horizontal="center" vertical="center"/>
    </xf>
    <xf numFmtId="0" fontId="16" fillId="6" borderId="4" xfId="0" applyFont="1" applyFill="1" applyBorder="1" applyAlignment="1">
      <alignment horizontal="center" vertical="center"/>
    </xf>
    <xf numFmtId="0" fontId="16" fillId="5" borderId="5" xfId="0" applyFont="1" applyFill="1" applyBorder="1" applyAlignment="1">
      <alignment horizontal="center" vertical="center"/>
    </xf>
    <xf numFmtId="0" fontId="16" fillId="5" borderId="0" xfId="0" applyFont="1" applyFill="1" applyAlignment="1">
      <alignment horizontal="center" vertical="center"/>
    </xf>
    <xf numFmtId="0" fontId="16" fillId="5" borderId="6" xfId="0" applyFont="1" applyFill="1" applyBorder="1" applyAlignment="1">
      <alignment horizontal="center" vertical="center"/>
    </xf>
    <xf numFmtId="0" fontId="17" fillId="7" borderId="1" xfId="0" applyFont="1" applyFill="1" applyBorder="1" applyAlignment="1">
      <alignment horizontal="center" vertical="center"/>
    </xf>
    <xf numFmtId="0" fontId="15" fillId="0" borderId="0" xfId="0" applyFont="1" applyBorder="1" applyAlignment="1">
      <alignment horizontal="center" vertical="center" wrapText="1"/>
    </xf>
    <xf numFmtId="0" fontId="30" fillId="5" borderId="5" xfId="0" applyFont="1" applyFill="1" applyBorder="1" applyAlignment="1">
      <alignment horizontal="center" vertical="center" wrapText="1"/>
    </xf>
    <xf numFmtId="0" fontId="30" fillId="5" borderId="0" xfId="0" applyFont="1" applyFill="1" applyAlignment="1">
      <alignment horizontal="center" vertical="center" wrapText="1"/>
    </xf>
    <xf numFmtId="0" fontId="30" fillId="5" borderId="6" xfId="0" applyFont="1" applyFill="1" applyBorder="1" applyAlignment="1">
      <alignment horizontal="center" vertical="center" wrapText="1"/>
    </xf>
    <xf numFmtId="0" fontId="17" fillId="0" borderId="49" xfId="0" applyFont="1" applyBorder="1" applyAlignment="1">
      <alignment horizontal="left" vertical="center"/>
    </xf>
    <xf numFmtId="0" fontId="17" fillId="0" borderId="8" xfId="0" applyFont="1" applyBorder="1" applyAlignment="1">
      <alignment horizontal="left" vertical="center"/>
    </xf>
    <xf numFmtId="0" fontId="15" fillId="0" borderId="8" xfId="0" applyFont="1" applyBorder="1" applyAlignment="1">
      <alignment horizontal="center" vertical="center" wrapText="1"/>
    </xf>
    <xf numFmtId="0" fontId="17" fillId="0" borderId="13" xfId="0" applyFont="1" applyBorder="1" applyAlignment="1">
      <alignment horizontal="center" vertical="center"/>
    </xf>
    <xf numFmtId="0" fontId="15" fillId="0" borderId="5" xfId="0" applyFont="1" applyBorder="1" applyAlignment="1">
      <alignment horizontal="left" vertical="top" wrapText="1"/>
    </xf>
    <xf numFmtId="0" fontId="15" fillId="0" borderId="0" xfId="0" applyFont="1" applyBorder="1" applyAlignment="1">
      <alignment horizontal="left" vertical="top" wrapText="1"/>
    </xf>
    <xf numFmtId="0" fontId="15" fillId="0" borderId="6" xfId="0" applyFont="1" applyBorder="1" applyAlignment="1">
      <alignment horizontal="left" vertical="top" wrapText="1"/>
    </xf>
    <xf numFmtId="0" fontId="15" fillId="0" borderId="7" xfId="0" applyFont="1" applyBorder="1" applyAlignment="1">
      <alignment horizontal="left" vertical="top" wrapText="1"/>
    </xf>
    <xf numFmtId="0" fontId="15" fillId="0" borderId="8" xfId="0" applyFont="1" applyBorder="1" applyAlignment="1">
      <alignment horizontal="left" vertical="top" wrapText="1"/>
    </xf>
    <xf numFmtId="0" fontId="15" fillId="0" borderId="9" xfId="0" applyFont="1" applyBorder="1" applyAlignment="1">
      <alignment horizontal="left" vertical="top" wrapText="1"/>
    </xf>
    <xf numFmtId="0" fontId="17" fillId="0" borderId="25" xfId="0" applyFont="1" applyBorder="1" applyAlignment="1">
      <alignment horizontal="right" vertical="center"/>
    </xf>
    <xf numFmtId="0" fontId="15" fillId="0" borderId="35" xfId="0" applyFont="1" applyBorder="1" applyAlignment="1">
      <alignment horizontal="center" vertical="center"/>
    </xf>
    <xf numFmtId="0" fontId="15" fillId="0" borderId="36" xfId="0" applyFont="1" applyBorder="1" applyAlignment="1">
      <alignment horizontal="center" vertical="center"/>
    </xf>
    <xf numFmtId="0" fontId="15" fillId="0" borderId="37" xfId="0" applyFont="1" applyBorder="1" applyAlignment="1">
      <alignment horizontal="center" vertical="center"/>
    </xf>
    <xf numFmtId="0" fontId="15" fillId="0" borderId="38" xfId="0" applyFont="1" applyBorder="1" applyAlignment="1">
      <alignment horizontal="center" vertical="center"/>
    </xf>
    <xf numFmtId="0" fontId="15" fillId="0" borderId="13" xfId="0" applyFont="1" applyBorder="1" applyAlignment="1">
      <alignment horizontal="center" vertical="center"/>
    </xf>
    <xf numFmtId="0" fontId="15" fillId="0" borderId="39" xfId="0" applyFont="1" applyBorder="1" applyAlignment="1">
      <alignment horizontal="center" vertical="center"/>
    </xf>
    <xf numFmtId="0" fontId="15" fillId="0" borderId="35" xfId="0" applyFont="1" applyBorder="1" applyAlignment="1">
      <alignment horizontal="center" vertical="center" wrapText="1"/>
    </xf>
    <xf numFmtId="0" fontId="15" fillId="0" borderId="36" xfId="0" applyFont="1" applyBorder="1" applyAlignment="1">
      <alignment horizontal="center" vertical="center" wrapText="1"/>
    </xf>
    <xf numFmtId="0" fontId="15" fillId="0" borderId="37" xfId="0" applyFont="1" applyBorder="1" applyAlignment="1">
      <alignment horizontal="center" vertical="center" wrapText="1"/>
    </xf>
    <xf numFmtId="0" fontId="15" fillId="0" borderId="38" xfId="0" applyFont="1" applyBorder="1" applyAlignment="1">
      <alignment horizontal="center" vertical="center" wrapText="1"/>
    </xf>
    <xf numFmtId="0" fontId="15" fillId="0" borderId="13" xfId="0" applyFont="1" applyBorder="1" applyAlignment="1">
      <alignment horizontal="center" vertical="center" wrapText="1"/>
    </xf>
    <xf numFmtId="0" fontId="15" fillId="0" borderId="39" xfId="0" applyFont="1" applyBorder="1" applyAlignment="1">
      <alignment horizontal="center" vertical="center" wrapText="1"/>
    </xf>
    <xf numFmtId="0" fontId="32" fillId="7" borderId="1" xfId="0" applyFont="1" applyFill="1" applyBorder="1" applyAlignment="1">
      <alignment horizontal="center" vertical="center"/>
    </xf>
    <xf numFmtId="0" fontId="15" fillId="0" borderId="35" xfId="0" applyFont="1" applyBorder="1" applyAlignment="1">
      <alignment horizontal="left" vertical="center" wrapText="1"/>
    </xf>
    <xf numFmtId="0" fontId="15" fillId="0" borderId="36" xfId="0" applyFont="1" applyBorder="1" applyAlignment="1">
      <alignment horizontal="left" vertical="center" wrapText="1"/>
    </xf>
    <xf numFmtId="0" fontId="15" fillId="0" borderId="37" xfId="0" applyFont="1" applyBorder="1" applyAlignment="1">
      <alignment horizontal="left" vertical="center" wrapText="1"/>
    </xf>
    <xf numFmtId="0" fontId="15" fillId="0" borderId="38" xfId="0" applyFont="1" applyBorder="1" applyAlignment="1">
      <alignment horizontal="left" vertical="center" wrapText="1"/>
    </xf>
    <xf numFmtId="0" fontId="15" fillId="0" borderId="13" xfId="0" applyFont="1" applyBorder="1" applyAlignment="1">
      <alignment horizontal="left" vertical="center" wrapText="1"/>
    </xf>
    <xf numFmtId="0" fontId="15" fillId="0" borderId="39" xfId="0" applyFont="1" applyBorder="1" applyAlignment="1">
      <alignment horizontal="left" vertical="center" wrapText="1"/>
    </xf>
    <xf numFmtId="0" fontId="15" fillId="0" borderId="2" xfId="0" applyFont="1" applyBorder="1" applyAlignment="1">
      <alignment horizontal="left" vertical="top" wrapText="1"/>
    </xf>
    <xf numFmtId="0" fontId="15" fillId="0" borderId="3" xfId="0" applyFont="1" applyBorder="1" applyAlignment="1">
      <alignment horizontal="left" vertical="top" wrapText="1"/>
    </xf>
    <xf numFmtId="0" fontId="15" fillId="0" borderId="4" xfId="0" applyFont="1" applyBorder="1" applyAlignment="1">
      <alignment horizontal="left" vertical="top" wrapText="1"/>
    </xf>
    <xf numFmtId="0" fontId="15" fillId="2" borderId="30" xfId="0" applyFont="1" applyFill="1" applyBorder="1" applyAlignment="1">
      <alignment horizontal="center" vertical="center"/>
    </xf>
    <xf numFmtId="0" fontId="15" fillId="2" borderId="31" xfId="0" applyFont="1" applyFill="1" applyBorder="1" applyAlignment="1">
      <alignment horizontal="center" vertical="center"/>
    </xf>
    <xf numFmtId="0" fontId="15" fillId="2" borderId="32" xfId="0" applyFont="1" applyFill="1" applyBorder="1" applyAlignment="1">
      <alignment horizontal="center" vertical="center"/>
    </xf>
    <xf numFmtId="0" fontId="15" fillId="2" borderId="1" xfId="0" applyFont="1" applyFill="1" applyBorder="1" applyAlignment="1">
      <alignment horizontal="center" vertical="center"/>
    </xf>
    <xf numFmtId="0" fontId="15" fillId="2" borderId="20" xfId="0" applyFont="1" applyFill="1" applyBorder="1" applyAlignment="1">
      <alignment horizontal="center" vertical="center"/>
    </xf>
    <xf numFmtId="0" fontId="16" fillId="6" borderId="2" xfId="0" applyFont="1" applyFill="1" applyBorder="1" applyAlignment="1">
      <alignment horizontal="left" vertical="center" wrapText="1"/>
    </xf>
    <xf numFmtId="0" fontId="16" fillId="6" borderId="3" xfId="0" applyFont="1" applyFill="1" applyBorder="1" applyAlignment="1">
      <alignment horizontal="left" vertical="center" wrapText="1"/>
    </xf>
    <xf numFmtId="0" fontId="16" fillId="6" borderId="4" xfId="0" applyFont="1" applyFill="1" applyBorder="1" applyAlignment="1">
      <alignment horizontal="left" vertical="center" wrapText="1"/>
    </xf>
    <xf numFmtId="0" fontId="15" fillId="7" borderId="33" xfId="0" applyFont="1" applyFill="1" applyBorder="1" applyAlignment="1">
      <alignment horizontal="left" vertical="center"/>
    </xf>
    <xf numFmtId="0" fontId="15" fillId="7" borderId="13" xfId="0" applyFont="1" applyFill="1" applyBorder="1" applyAlignment="1">
      <alignment horizontal="left" vertical="center"/>
    </xf>
    <xf numFmtId="0" fontId="15" fillId="7" borderId="34" xfId="0" applyFont="1" applyFill="1" applyBorder="1" applyAlignment="1">
      <alignment horizontal="left" vertical="center"/>
    </xf>
    <xf numFmtId="0" fontId="23" fillId="7" borderId="5" xfId="0" applyFont="1" applyFill="1" applyBorder="1" applyAlignment="1">
      <alignment horizontal="left" vertical="center"/>
    </xf>
    <xf numFmtId="0" fontId="23" fillId="7" borderId="0" xfId="0" applyFont="1" applyFill="1" applyBorder="1" applyAlignment="1">
      <alignment horizontal="left" vertical="center"/>
    </xf>
    <xf numFmtId="0" fontId="23" fillId="7" borderId="6" xfId="0" applyFont="1" applyFill="1" applyBorder="1" applyAlignment="1">
      <alignment horizontal="left" vertical="center"/>
    </xf>
    <xf numFmtId="0" fontId="15" fillId="2" borderId="46" xfId="0" applyFont="1" applyFill="1" applyBorder="1" applyAlignment="1">
      <alignment horizontal="left" vertical="center"/>
    </xf>
    <xf numFmtId="0" fontId="15" fillId="2" borderId="31" xfId="0" applyFont="1" applyFill="1" applyBorder="1" applyAlignment="1">
      <alignment horizontal="left" vertical="center"/>
    </xf>
    <xf numFmtId="0" fontId="15" fillId="2" borderId="51" xfId="0" applyFont="1" applyFill="1" applyBorder="1" applyAlignment="1">
      <alignment horizontal="left" vertical="center"/>
    </xf>
    <xf numFmtId="0" fontId="15" fillId="0" borderId="11" xfId="0" applyFont="1" applyBorder="1" applyAlignment="1">
      <alignment horizontal="center" vertical="center"/>
    </xf>
    <xf numFmtId="0" fontId="15" fillId="0" borderId="5" xfId="0" applyFont="1" applyBorder="1" applyAlignment="1">
      <alignment vertical="center" wrapText="1"/>
    </xf>
    <xf numFmtId="0" fontId="15" fillId="0" borderId="0" xfId="0" applyFont="1" applyBorder="1" applyAlignment="1">
      <alignment vertical="center" wrapText="1"/>
    </xf>
    <xf numFmtId="0" fontId="15" fillId="0" borderId="6" xfId="0" applyFont="1" applyBorder="1" applyAlignment="1">
      <alignment vertical="center" wrapText="1"/>
    </xf>
    <xf numFmtId="0" fontId="15" fillId="2" borderId="28" xfId="0" applyFont="1" applyFill="1" applyBorder="1" applyAlignment="1">
      <alignment horizontal="center" vertical="center"/>
    </xf>
    <xf numFmtId="0" fontId="15" fillId="2" borderId="23" xfId="0" applyFont="1" applyFill="1" applyBorder="1" applyAlignment="1">
      <alignment horizontal="center" vertical="center"/>
    </xf>
    <xf numFmtId="0" fontId="15" fillId="2" borderId="29" xfId="0" applyFont="1" applyFill="1" applyBorder="1" applyAlignment="1">
      <alignment horizontal="center" vertical="center"/>
    </xf>
    <xf numFmtId="0" fontId="10" fillId="0" borderId="0" xfId="0" applyFont="1" applyAlignment="1">
      <alignment horizontal="center" vertical="center" wrapText="1"/>
    </xf>
    <xf numFmtId="0" fontId="10" fillId="3" borderId="0" xfId="0" applyFont="1" applyFill="1" applyAlignment="1">
      <alignment horizontal="center" vertical="center"/>
    </xf>
    <xf numFmtId="0" fontId="4" fillId="6" borderId="0" xfId="0" applyFont="1" applyFill="1" applyAlignment="1">
      <alignment horizontal="center" vertical="center" wrapText="1"/>
    </xf>
    <xf numFmtId="0" fontId="5" fillId="6" borderId="0" xfId="0" applyFont="1" applyFill="1" applyAlignment="1">
      <alignment horizontal="center" vertical="center" wrapText="1"/>
    </xf>
    <xf numFmtId="0" fontId="15" fillId="2" borderId="14" xfId="0" applyFont="1" applyFill="1" applyBorder="1" applyAlignment="1">
      <alignment horizontal="left" vertical="center" wrapText="1"/>
    </xf>
    <xf numFmtId="0" fontId="17" fillId="8" borderId="14" xfId="0" applyFont="1" applyFill="1" applyBorder="1" applyAlignment="1">
      <alignment horizontal="center" vertical="center"/>
    </xf>
    <xf numFmtId="0" fontId="15" fillId="2" borderId="15" xfId="0" applyFont="1" applyFill="1" applyBorder="1" applyAlignment="1">
      <alignment horizontal="left" vertical="center"/>
    </xf>
    <xf numFmtId="0" fontId="15" fillId="2" borderId="26" xfId="0" applyFont="1" applyFill="1" applyBorder="1" applyAlignment="1">
      <alignment horizontal="left" vertical="center"/>
    </xf>
    <xf numFmtId="0" fontId="15" fillId="2" borderId="27" xfId="0" applyFont="1" applyFill="1" applyBorder="1" applyAlignment="1">
      <alignment horizontal="left" vertical="center"/>
    </xf>
    <xf numFmtId="0" fontId="34" fillId="0" borderId="42" xfId="0" applyFont="1" applyBorder="1" applyAlignment="1">
      <alignment horizontal="left" wrapText="1"/>
    </xf>
    <xf numFmtId="0" fontId="34" fillId="0" borderId="43" xfId="0" applyFont="1" applyBorder="1" applyAlignment="1">
      <alignment horizontal="left" wrapText="1"/>
    </xf>
    <xf numFmtId="0" fontId="34" fillId="0" borderId="42" xfId="0" applyFont="1" applyBorder="1" applyAlignment="1">
      <alignment horizontal="left"/>
    </xf>
    <xf numFmtId="0" fontId="34" fillId="0" borderId="43" xfId="0" applyFont="1" applyBorder="1" applyAlignment="1">
      <alignment horizontal="left"/>
    </xf>
    <xf numFmtId="0" fontId="34" fillId="0" borderId="44" xfId="0" applyFont="1" applyBorder="1" applyAlignment="1">
      <alignment horizontal="left"/>
    </xf>
    <xf numFmtId="0" fontId="34" fillId="0" borderId="45" xfId="0" applyFont="1" applyBorder="1" applyAlignment="1">
      <alignment horizontal="left"/>
    </xf>
    <xf numFmtId="0" fontId="35" fillId="0" borderId="42" xfId="0" applyFont="1" applyBorder="1" applyAlignment="1">
      <alignment horizontal="left" wrapText="1"/>
    </xf>
    <xf numFmtId="0" fontId="35" fillId="0" borderId="43" xfId="0" applyFont="1" applyBorder="1" applyAlignment="1">
      <alignment horizontal="left" wrapText="1"/>
    </xf>
    <xf numFmtId="0" fontId="42" fillId="13" borderId="1" xfId="0" applyFont="1" applyFill="1" applyBorder="1" applyAlignment="1">
      <alignment horizontal="center" vertical="top"/>
    </xf>
    <xf numFmtId="0" fontId="42" fillId="13" borderId="1" xfId="0" applyFont="1" applyFill="1" applyBorder="1" applyAlignment="1">
      <alignment horizontal="center" vertical="top" wrapText="1"/>
    </xf>
    <xf numFmtId="0" fontId="42" fillId="13" borderId="40" xfId="0" applyFont="1" applyFill="1" applyBorder="1" applyAlignment="1">
      <alignment horizontal="center" vertical="top"/>
    </xf>
    <xf numFmtId="0" fontId="42" fillId="13" borderId="41" xfId="0" applyFont="1" applyFill="1" applyBorder="1" applyAlignment="1">
      <alignment horizontal="center" vertical="top"/>
    </xf>
    <xf numFmtId="0" fontId="34" fillId="0" borderId="52" xfId="0" applyFont="1" applyBorder="1" applyAlignment="1">
      <alignment horizontal="left" wrapText="1"/>
    </xf>
    <xf numFmtId="0" fontId="34" fillId="0" borderId="53" xfId="0" applyFont="1" applyBorder="1" applyAlignment="1">
      <alignment horizontal="left" wrapText="1"/>
    </xf>
    <xf numFmtId="0" fontId="0" fillId="0" borderId="22" xfId="0" applyBorder="1" applyAlignment="1">
      <alignment horizontal="left"/>
    </xf>
    <xf numFmtId="0" fontId="0" fillId="0" borderId="24" xfId="0" applyBorder="1" applyAlignment="1">
      <alignment horizontal="left"/>
    </xf>
  </cellXfs>
  <cellStyles count="4">
    <cellStyle name="Hipervínculo" xfId="3" builtinId="8"/>
    <cellStyle name="Normal" xfId="0" builtinId="0"/>
    <cellStyle name="Normal 4" xfId="2"/>
    <cellStyle name="Porcentaje" xfId="1" builtinId="5"/>
  </cellStyles>
  <dxfs count="1">
    <dxf>
      <font>
        <color rgb="FF9C0006"/>
      </font>
      <fill>
        <patternFill>
          <bgColor rgb="FFFFC7CE"/>
        </patternFill>
      </fill>
    </dxf>
  </dxfs>
  <tableStyles count="0" defaultTableStyle="TableStyleMedium2" defaultPivotStyle="PivotStyleLight16"/>
  <colors>
    <mruColors>
      <color rgb="FF2A00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8</xdr:col>
      <xdr:colOff>390525</xdr:colOff>
      <xdr:row>39</xdr:row>
      <xdr:rowOff>0</xdr:rowOff>
    </xdr:from>
    <xdr:to>
      <xdr:col>8</xdr:col>
      <xdr:colOff>2276475</xdr:colOff>
      <xdr:row>44</xdr:row>
      <xdr:rowOff>190500</xdr:rowOff>
    </xdr:to>
    <xdr:grpSp>
      <xdr:nvGrpSpPr>
        <xdr:cNvPr id="7" name="1 Grupo">
          <a:extLst>
            <a:ext uri="{FF2B5EF4-FFF2-40B4-BE49-F238E27FC236}">
              <a16:creationId xmlns:a16="http://schemas.microsoft.com/office/drawing/2014/main" xmlns="" id="{00000000-0008-0000-0000-000007000000}"/>
            </a:ext>
          </a:extLst>
        </xdr:cNvPr>
        <xdr:cNvGrpSpPr/>
      </xdr:nvGrpSpPr>
      <xdr:grpSpPr>
        <a:xfrm>
          <a:off x="11270192" y="11154833"/>
          <a:ext cx="1885950" cy="1894417"/>
          <a:chOff x="4095673" y="5375903"/>
          <a:chExt cx="1177414" cy="1077971"/>
        </a:xfrm>
      </xdr:grpSpPr>
      <xdr:sp macro="" textlink="">
        <xdr:nvSpPr>
          <xdr:cNvPr id="8" name="2 Triángulo isósceles">
            <a:extLst>
              <a:ext uri="{FF2B5EF4-FFF2-40B4-BE49-F238E27FC236}">
                <a16:creationId xmlns:a16="http://schemas.microsoft.com/office/drawing/2014/main" xmlns="" id="{00000000-0008-0000-0000-000008000000}"/>
              </a:ext>
            </a:extLst>
          </xdr:cNvPr>
          <xdr:cNvSpPr/>
        </xdr:nvSpPr>
        <xdr:spPr>
          <a:xfrm>
            <a:off x="4133849" y="5381625"/>
            <a:ext cx="1076325" cy="857250"/>
          </a:xfrm>
          <a:prstGeom prst="triangle">
            <a:avLst/>
          </a:prstGeom>
          <a:ln w="57150"/>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s-CO" sz="1100"/>
          </a:p>
        </xdr:txBody>
      </xdr:sp>
      <xdr:sp macro="" textlink="">
        <xdr:nvSpPr>
          <xdr:cNvPr id="9" name="3 CuadroTexto">
            <a:extLst>
              <a:ext uri="{FF2B5EF4-FFF2-40B4-BE49-F238E27FC236}">
                <a16:creationId xmlns:a16="http://schemas.microsoft.com/office/drawing/2014/main" xmlns="" id="{00000000-0008-0000-0000-000009000000}"/>
              </a:ext>
            </a:extLst>
          </xdr:cNvPr>
          <xdr:cNvSpPr txBox="1"/>
        </xdr:nvSpPr>
        <xdr:spPr>
          <a:xfrm rot="18093151">
            <a:off x="3857991" y="5662142"/>
            <a:ext cx="674074" cy="1987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s-CO" sz="1000" b="1"/>
              <a:t>Fechas</a:t>
            </a:r>
          </a:p>
        </xdr:txBody>
      </xdr:sp>
      <xdr:sp macro="" textlink="">
        <xdr:nvSpPr>
          <xdr:cNvPr id="10" name="4 CuadroTexto">
            <a:extLst>
              <a:ext uri="{FF2B5EF4-FFF2-40B4-BE49-F238E27FC236}">
                <a16:creationId xmlns:a16="http://schemas.microsoft.com/office/drawing/2014/main" xmlns="" id="{00000000-0008-0000-0000-00000A000000}"/>
              </a:ext>
            </a:extLst>
          </xdr:cNvPr>
          <xdr:cNvSpPr txBox="1"/>
        </xdr:nvSpPr>
        <xdr:spPr>
          <a:xfrm rot="3466889">
            <a:off x="4754982" y="5638726"/>
            <a:ext cx="780928" cy="25528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000" b="1"/>
              <a:t>Recursos</a:t>
            </a:r>
          </a:p>
        </xdr:txBody>
      </xdr:sp>
      <xdr:sp macro="" textlink="">
        <xdr:nvSpPr>
          <xdr:cNvPr id="11" name="5 CuadroTexto">
            <a:extLst>
              <a:ext uri="{FF2B5EF4-FFF2-40B4-BE49-F238E27FC236}">
                <a16:creationId xmlns:a16="http://schemas.microsoft.com/office/drawing/2014/main" xmlns="" id="{00000000-0008-0000-0000-00000B000000}"/>
              </a:ext>
            </a:extLst>
          </xdr:cNvPr>
          <xdr:cNvSpPr txBox="1"/>
        </xdr:nvSpPr>
        <xdr:spPr>
          <a:xfrm>
            <a:off x="4257675" y="6271763"/>
            <a:ext cx="857250" cy="1821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000" b="1"/>
              <a:t>Alcance</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65943</xdr:colOff>
      <xdr:row>44</xdr:row>
      <xdr:rowOff>21981</xdr:rowOff>
    </xdr:from>
    <xdr:to>
      <xdr:col>6</xdr:col>
      <xdr:colOff>659423</xdr:colOff>
      <xdr:row>44</xdr:row>
      <xdr:rowOff>168518</xdr:rowOff>
    </xdr:to>
    <xdr:sp macro="" textlink="">
      <xdr:nvSpPr>
        <xdr:cNvPr id="2" name="Flecha: a la derecha 1">
          <a:extLst>
            <a:ext uri="{FF2B5EF4-FFF2-40B4-BE49-F238E27FC236}">
              <a16:creationId xmlns:a16="http://schemas.microsoft.com/office/drawing/2014/main" xmlns="" id="{4F11EFA6-F96F-4D3C-A0D7-86F7F846B3A8}"/>
            </a:ext>
          </a:extLst>
        </xdr:cNvPr>
        <xdr:cNvSpPr/>
      </xdr:nvSpPr>
      <xdr:spPr>
        <a:xfrm rot="10800000">
          <a:off x="5355981" y="9034096"/>
          <a:ext cx="593480" cy="146537"/>
        </a:xfrm>
        <a:prstGeom prst="rightArrow">
          <a:avLst/>
        </a:prstGeom>
        <a:solidFill>
          <a:srgbClr val="FF0000"/>
        </a:solidFill>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lang="es-CO"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1314853</xdr:colOff>
      <xdr:row>0</xdr:row>
      <xdr:rowOff>158751</xdr:rowOff>
    </xdr:from>
    <xdr:to>
      <xdr:col>7</xdr:col>
      <xdr:colOff>841531</xdr:colOff>
      <xdr:row>7</xdr:row>
      <xdr:rowOff>391584</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273270" y="158751"/>
          <a:ext cx="5262844" cy="1608666"/>
        </a:xfrm>
        <a:prstGeom prst="rect">
          <a:avLst/>
        </a:prstGeom>
        <a:ln w="3175" cap="sq" cmpd="thickThin">
          <a:solidFill>
            <a:srgbClr val="000000"/>
          </a:solidFill>
          <a:prstDash val="solid"/>
          <a:miter lim="800000"/>
        </a:ln>
        <a:effectLst>
          <a:innerShdw blurRad="76200">
            <a:srgbClr val="000000"/>
          </a:innerShdw>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04"/>
  <sheetViews>
    <sheetView showGridLines="0" tabSelected="1" topLeftCell="A84" zoomScale="90" zoomScaleNormal="90" workbookViewId="0">
      <selection activeCell="F109" sqref="F109"/>
    </sheetView>
  </sheetViews>
  <sheetFormatPr baseColWidth="10" defaultColWidth="11.42578125" defaultRowHeight="14.25" x14ac:dyDescent="0.25"/>
  <cols>
    <col min="1" max="1" width="4.42578125" style="2" customWidth="1"/>
    <col min="2" max="2" width="28.5703125" style="2" customWidth="1"/>
    <col min="3" max="3" width="29" style="2" bestFit="1" customWidth="1"/>
    <col min="4" max="5" width="22.28515625" style="2" customWidth="1"/>
    <col min="6" max="6" width="18" style="2" customWidth="1"/>
    <col min="7" max="7" width="21.42578125" style="2" customWidth="1"/>
    <col min="8" max="8" width="17.28515625" style="2" bestFit="1" customWidth="1"/>
    <col min="9" max="9" width="39.5703125" style="2" customWidth="1"/>
    <col min="10" max="16384" width="11.42578125" style="2"/>
  </cols>
  <sheetData>
    <row r="1" spans="2:9" ht="15" thickBot="1" x14ac:dyDescent="0.3">
      <c r="B1" s="119"/>
      <c r="C1" s="119"/>
      <c r="D1" s="119"/>
      <c r="E1" s="119"/>
      <c r="F1" s="119"/>
      <c r="G1" s="119"/>
      <c r="H1" s="119"/>
      <c r="I1" s="119"/>
    </row>
    <row r="2" spans="2:9" ht="39" customHeight="1" thickBot="1" x14ac:dyDescent="0.35">
      <c r="B2" s="120" t="s">
        <v>145</v>
      </c>
      <c r="C2" s="121"/>
      <c r="D2" s="121"/>
      <c r="E2" s="121"/>
      <c r="F2" s="121"/>
      <c r="G2" s="121"/>
      <c r="H2" s="121"/>
      <c r="I2" s="122"/>
    </row>
    <row r="3" spans="2:9" ht="7.5" customHeight="1" x14ac:dyDescent="0.25">
      <c r="B3" s="119"/>
      <c r="C3" s="119"/>
      <c r="D3" s="119"/>
      <c r="E3" s="119"/>
      <c r="F3" s="119"/>
      <c r="G3" s="119"/>
      <c r="H3" s="119"/>
      <c r="I3" s="119"/>
    </row>
    <row r="4" spans="2:9" ht="7.5" customHeight="1" thickBot="1" x14ac:dyDescent="0.3">
      <c r="B4" s="119"/>
      <c r="C4" s="119"/>
      <c r="D4" s="119"/>
      <c r="E4" s="119"/>
      <c r="F4" s="119"/>
      <c r="G4" s="119"/>
      <c r="H4" s="119"/>
      <c r="I4" s="119"/>
    </row>
    <row r="5" spans="2:9" ht="15" x14ac:dyDescent="0.25">
      <c r="B5" s="123" t="s">
        <v>0</v>
      </c>
      <c r="C5" s="124"/>
      <c r="D5" s="124"/>
      <c r="E5" s="124"/>
      <c r="F5" s="124"/>
      <c r="G5" s="124"/>
      <c r="H5" s="124"/>
      <c r="I5" s="125"/>
    </row>
    <row r="6" spans="2:9" ht="15" x14ac:dyDescent="0.25">
      <c r="B6" s="12" t="s">
        <v>1</v>
      </c>
      <c r="C6" s="115" t="s">
        <v>142</v>
      </c>
      <c r="D6" s="115"/>
      <c r="E6" s="115"/>
      <c r="F6" s="115"/>
      <c r="G6" s="115"/>
      <c r="H6" s="115"/>
      <c r="I6" s="116"/>
    </row>
    <row r="7" spans="2:9" ht="15" x14ac:dyDescent="0.25">
      <c r="B7" s="12" t="s">
        <v>2</v>
      </c>
      <c r="C7" s="115" t="s">
        <v>102</v>
      </c>
      <c r="D7" s="115"/>
      <c r="E7" s="115"/>
      <c r="F7" s="115"/>
      <c r="G7" s="115"/>
      <c r="H7" s="115"/>
      <c r="I7" s="116"/>
    </row>
    <row r="8" spans="2:9" ht="15" x14ac:dyDescent="0.25">
      <c r="B8" s="118" t="s">
        <v>3</v>
      </c>
      <c r="C8" s="11" t="s">
        <v>4</v>
      </c>
      <c r="D8" s="115" t="s">
        <v>143</v>
      </c>
      <c r="E8" s="115"/>
      <c r="F8" s="115"/>
      <c r="G8" s="115"/>
      <c r="H8" s="115"/>
      <c r="I8" s="116"/>
    </row>
    <row r="9" spans="2:9" ht="15" x14ac:dyDescent="0.25">
      <c r="B9" s="118"/>
      <c r="C9" s="11" t="s">
        <v>5</v>
      </c>
      <c r="D9" s="115" t="s">
        <v>103</v>
      </c>
      <c r="E9" s="115"/>
      <c r="F9" s="115"/>
      <c r="G9" s="115"/>
      <c r="H9" s="115"/>
      <c r="I9" s="116"/>
    </row>
    <row r="10" spans="2:9" ht="15" x14ac:dyDescent="0.25">
      <c r="B10" s="118"/>
      <c r="C10" s="11" t="s">
        <v>6</v>
      </c>
      <c r="D10" s="117" t="s">
        <v>144</v>
      </c>
      <c r="E10" s="115"/>
      <c r="F10" s="115"/>
      <c r="G10" s="115"/>
      <c r="H10" s="115"/>
      <c r="I10" s="116"/>
    </row>
    <row r="11" spans="2:9" ht="15" x14ac:dyDescent="0.25">
      <c r="B11" s="12" t="s">
        <v>7</v>
      </c>
      <c r="C11" s="115" t="s">
        <v>8</v>
      </c>
      <c r="D11" s="115"/>
      <c r="E11" s="115"/>
      <c r="F11" s="115"/>
      <c r="G11" s="115"/>
      <c r="H11" s="115"/>
      <c r="I11" s="116"/>
    </row>
    <row r="12" spans="2:9" ht="30.75" thickBot="1" x14ac:dyDescent="0.3">
      <c r="B12" s="13" t="s">
        <v>9</v>
      </c>
      <c r="C12" s="127" t="s">
        <v>146</v>
      </c>
      <c r="D12" s="128"/>
      <c r="E12" s="128"/>
      <c r="F12" s="128"/>
      <c r="G12" s="128"/>
      <c r="H12" s="128"/>
      <c r="I12" s="129"/>
    </row>
    <row r="13" spans="2:9" ht="15" thickBot="1" x14ac:dyDescent="0.3"/>
    <row r="14" spans="2:9" ht="15" x14ac:dyDescent="0.25">
      <c r="B14" s="14" t="s">
        <v>10</v>
      </c>
      <c r="C14" s="15"/>
      <c r="D14" s="15"/>
      <c r="E14" s="15"/>
      <c r="F14" s="15"/>
      <c r="G14" s="15"/>
      <c r="H14" s="15"/>
      <c r="I14" s="16"/>
    </row>
    <row r="15" spans="2:9" x14ac:dyDescent="0.25">
      <c r="B15" s="130" t="s">
        <v>147</v>
      </c>
      <c r="C15" s="131"/>
      <c r="D15" s="131"/>
      <c r="E15" s="131"/>
      <c r="F15" s="131"/>
      <c r="G15" s="131"/>
      <c r="H15" s="131"/>
      <c r="I15" s="132"/>
    </row>
    <row r="16" spans="2:9" x14ac:dyDescent="0.25">
      <c r="B16" s="130"/>
      <c r="C16" s="131"/>
      <c r="D16" s="131"/>
      <c r="E16" s="131"/>
      <c r="F16" s="131"/>
      <c r="G16" s="131"/>
      <c r="H16" s="131"/>
      <c r="I16" s="132"/>
    </row>
    <row r="17" spans="2:9" x14ac:dyDescent="0.25">
      <c r="B17" s="130"/>
      <c r="C17" s="131"/>
      <c r="D17" s="131"/>
      <c r="E17" s="131"/>
      <c r="F17" s="131"/>
      <c r="G17" s="131"/>
      <c r="H17" s="131"/>
      <c r="I17" s="132"/>
    </row>
    <row r="18" spans="2:9" x14ac:dyDescent="0.25">
      <c r="B18" s="130"/>
      <c r="C18" s="131"/>
      <c r="D18" s="131"/>
      <c r="E18" s="131"/>
      <c r="F18" s="131"/>
      <c r="G18" s="131"/>
      <c r="H18" s="131"/>
      <c r="I18" s="132"/>
    </row>
    <row r="19" spans="2:9" x14ac:dyDescent="0.25">
      <c r="B19" s="130"/>
      <c r="C19" s="131"/>
      <c r="D19" s="131"/>
      <c r="E19" s="131"/>
      <c r="F19" s="131"/>
      <c r="G19" s="131"/>
      <c r="H19" s="131"/>
      <c r="I19" s="132"/>
    </row>
    <row r="20" spans="2:9" x14ac:dyDescent="0.25">
      <c r="B20" s="130"/>
      <c r="C20" s="131"/>
      <c r="D20" s="131"/>
      <c r="E20" s="131"/>
      <c r="F20" s="131"/>
      <c r="G20" s="131"/>
      <c r="H20" s="131"/>
      <c r="I20" s="132"/>
    </row>
    <row r="21" spans="2:9" x14ac:dyDescent="0.25">
      <c r="B21" s="133"/>
      <c r="C21" s="134"/>
      <c r="D21" s="134"/>
      <c r="E21" s="134"/>
      <c r="F21" s="134"/>
      <c r="G21" s="134"/>
      <c r="H21" s="134"/>
      <c r="I21" s="135"/>
    </row>
    <row r="22" spans="2:9" ht="15" thickBot="1" x14ac:dyDescent="0.3">
      <c r="B22" s="17"/>
      <c r="C22" s="17"/>
      <c r="D22" s="17"/>
      <c r="E22" s="17"/>
      <c r="F22" s="17"/>
      <c r="G22" s="17"/>
      <c r="H22" s="17"/>
      <c r="I22" s="17"/>
    </row>
    <row r="23" spans="2:9" ht="15" x14ac:dyDescent="0.25">
      <c r="B23" s="136" t="s">
        <v>11</v>
      </c>
      <c r="C23" s="137"/>
      <c r="D23" s="137"/>
      <c r="E23" s="137"/>
      <c r="F23" s="137"/>
      <c r="G23" s="137"/>
      <c r="H23" s="137"/>
      <c r="I23" s="138"/>
    </row>
    <row r="24" spans="2:9" ht="15" x14ac:dyDescent="0.25">
      <c r="B24" s="103" t="s">
        <v>12</v>
      </c>
      <c r="C24" s="104"/>
      <c r="D24" s="104"/>
      <c r="E24" s="104"/>
      <c r="F24" s="105" t="s">
        <v>13</v>
      </c>
      <c r="G24" s="105"/>
      <c r="H24" s="105"/>
      <c r="I24" s="20" t="s">
        <v>14</v>
      </c>
    </row>
    <row r="25" spans="2:9" ht="23.25" customHeight="1" x14ac:dyDescent="0.25">
      <c r="B25" s="139" t="s">
        <v>15</v>
      </c>
      <c r="C25" s="140"/>
      <c r="D25" s="140"/>
      <c r="E25" s="140"/>
      <c r="F25" s="140"/>
      <c r="G25" s="140"/>
      <c r="H25" s="140"/>
      <c r="I25" s="141"/>
    </row>
    <row r="26" spans="2:9" ht="15" x14ac:dyDescent="0.25">
      <c r="B26" s="111" t="s">
        <v>16</v>
      </c>
      <c r="C26" s="112"/>
      <c r="D26" s="112" t="s">
        <v>17</v>
      </c>
      <c r="E26" s="112"/>
      <c r="F26" s="18" t="s">
        <v>18</v>
      </c>
      <c r="G26" s="18" t="s">
        <v>19</v>
      </c>
      <c r="H26" s="18" t="s">
        <v>20</v>
      </c>
      <c r="I26" s="19" t="s">
        <v>21</v>
      </c>
    </row>
    <row r="27" spans="2:9" ht="60.75" customHeight="1" x14ac:dyDescent="0.25">
      <c r="B27" s="106" t="s">
        <v>104</v>
      </c>
      <c r="C27" s="107"/>
      <c r="D27" s="107" t="s">
        <v>166</v>
      </c>
      <c r="E27" s="126"/>
      <c r="F27" s="23">
        <v>3</v>
      </c>
      <c r="G27" s="23">
        <v>1</v>
      </c>
      <c r="H27" s="23">
        <f t="shared" ref="H27:H31" si="0">F27*G27</f>
        <v>3</v>
      </c>
      <c r="I27" s="51" t="s">
        <v>167</v>
      </c>
    </row>
    <row r="28" spans="2:9" ht="54" customHeight="1" x14ac:dyDescent="0.25">
      <c r="B28" s="106" t="s">
        <v>105</v>
      </c>
      <c r="C28" s="107"/>
      <c r="D28" s="107" t="s">
        <v>172</v>
      </c>
      <c r="E28" s="107"/>
      <c r="F28" s="23">
        <v>3</v>
      </c>
      <c r="G28" s="23">
        <v>1</v>
      </c>
      <c r="H28" s="92">
        <f t="shared" si="0"/>
        <v>3</v>
      </c>
      <c r="I28" s="63" t="s">
        <v>173</v>
      </c>
    </row>
    <row r="29" spans="2:9" ht="63" customHeight="1" x14ac:dyDescent="0.25">
      <c r="B29" s="106" t="s">
        <v>148</v>
      </c>
      <c r="C29" s="109"/>
      <c r="D29" s="107" t="s">
        <v>174</v>
      </c>
      <c r="E29" s="107"/>
      <c r="F29" s="23">
        <v>2</v>
      </c>
      <c r="G29" s="23">
        <v>2</v>
      </c>
      <c r="H29" s="23">
        <f>F29*G29</f>
        <v>4</v>
      </c>
      <c r="I29" s="51" t="s">
        <v>175</v>
      </c>
    </row>
    <row r="30" spans="2:9" ht="48.75" customHeight="1" x14ac:dyDescent="0.25">
      <c r="B30" s="106" t="s">
        <v>149</v>
      </c>
      <c r="C30" s="107"/>
      <c r="D30" s="107" t="s">
        <v>170</v>
      </c>
      <c r="E30" s="107"/>
      <c r="F30" s="23">
        <v>2</v>
      </c>
      <c r="G30" s="23">
        <v>2</v>
      </c>
      <c r="H30" s="23">
        <f t="shared" si="0"/>
        <v>4</v>
      </c>
      <c r="I30" s="86" t="s">
        <v>171</v>
      </c>
    </row>
    <row r="31" spans="2:9" ht="42" customHeight="1" x14ac:dyDescent="0.25">
      <c r="B31" s="108" t="s">
        <v>152</v>
      </c>
      <c r="C31" s="109"/>
      <c r="D31" s="110" t="s">
        <v>168</v>
      </c>
      <c r="E31" s="110"/>
      <c r="F31" s="23">
        <v>3</v>
      </c>
      <c r="G31" s="23">
        <v>2</v>
      </c>
      <c r="H31" s="23">
        <f t="shared" si="0"/>
        <v>6</v>
      </c>
      <c r="I31" s="86" t="s">
        <v>169</v>
      </c>
    </row>
    <row r="32" spans="2:9" ht="27.75" customHeight="1" x14ac:dyDescent="0.25">
      <c r="B32" s="144" t="s">
        <v>22</v>
      </c>
      <c r="C32" s="145"/>
      <c r="D32" s="145"/>
      <c r="E32" s="145"/>
      <c r="F32" s="145"/>
      <c r="G32" s="145"/>
      <c r="H32" s="145"/>
      <c r="I32" s="146"/>
    </row>
    <row r="33" spans="1:9" ht="15" x14ac:dyDescent="0.25">
      <c r="B33" s="111" t="s">
        <v>23</v>
      </c>
      <c r="C33" s="112"/>
      <c r="D33" s="112" t="s">
        <v>24</v>
      </c>
      <c r="E33" s="112"/>
      <c r="F33" s="18" t="s">
        <v>18</v>
      </c>
      <c r="G33" s="18" t="s">
        <v>19</v>
      </c>
      <c r="H33" s="18" t="s">
        <v>20</v>
      </c>
      <c r="I33" s="19" t="s">
        <v>25</v>
      </c>
    </row>
    <row r="34" spans="1:9" ht="28.5" customHeight="1" x14ac:dyDescent="0.2">
      <c r="A34" s="87"/>
      <c r="B34" s="113" t="s">
        <v>151</v>
      </c>
      <c r="C34" s="114"/>
      <c r="D34" s="143" t="s">
        <v>155</v>
      </c>
      <c r="E34" s="143"/>
      <c r="F34" s="85">
        <v>3</v>
      </c>
      <c r="G34" s="85">
        <v>1</v>
      </c>
      <c r="H34" s="92">
        <f t="shared" ref="H34:H36" si="1">F34*G34</f>
        <v>3</v>
      </c>
      <c r="I34" s="89" t="s">
        <v>150</v>
      </c>
    </row>
    <row r="35" spans="1:9" s="3" customFormat="1" ht="30.75" customHeight="1" x14ac:dyDescent="0.2">
      <c r="A35" s="88"/>
      <c r="B35" s="113" t="s">
        <v>154</v>
      </c>
      <c r="C35" s="114"/>
      <c r="D35" s="143" t="s">
        <v>157</v>
      </c>
      <c r="E35" s="143"/>
      <c r="F35" s="85">
        <v>3</v>
      </c>
      <c r="G35" s="85">
        <v>1</v>
      </c>
      <c r="H35" s="92">
        <f t="shared" si="1"/>
        <v>3</v>
      </c>
      <c r="I35" s="89" t="s">
        <v>117</v>
      </c>
    </row>
    <row r="36" spans="1:9" s="3" customFormat="1" ht="30.75" customHeight="1" thickBot="1" x14ac:dyDescent="0.25">
      <c r="B36" s="147" t="s">
        <v>156</v>
      </c>
      <c r="C36" s="148"/>
      <c r="D36" s="149" t="s">
        <v>157</v>
      </c>
      <c r="E36" s="149"/>
      <c r="F36" s="9">
        <v>2</v>
      </c>
      <c r="G36" s="9">
        <v>2</v>
      </c>
      <c r="H36" s="93">
        <f t="shared" si="1"/>
        <v>4</v>
      </c>
      <c r="I36" s="91" t="s">
        <v>117</v>
      </c>
    </row>
    <row r="37" spans="1:9" ht="28.5" customHeight="1" thickBot="1" x14ac:dyDescent="0.3">
      <c r="B37" s="3"/>
      <c r="C37" s="3"/>
      <c r="D37" s="3"/>
      <c r="E37" s="3"/>
      <c r="F37" s="3"/>
      <c r="G37" s="3"/>
      <c r="H37" s="3"/>
      <c r="I37" s="3"/>
    </row>
    <row r="38" spans="1:9" ht="15.75" customHeight="1" x14ac:dyDescent="0.25">
      <c r="B38" s="14" t="s">
        <v>26</v>
      </c>
      <c r="C38" s="15"/>
      <c r="D38" s="15"/>
      <c r="E38" s="15"/>
      <c r="F38" s="15"/>
      <c r="G38" s="15"/>
      <c r="H38" s="15"/>
      <c r="I38" s="16"/>
    </row>
    <row r="39" spans="1:9" ht="15" x14ac:dyDescent="0.25">
      <c r="B39" s="7"/>
      <c r="C39" s="150" t="s">
        <v>17</v>
      </c>
      <c r="D39" s="150"/>
      <c r="E39" s="150"/>
      <c r="F39" s="21" t="s">
        <v>27</v>
      </c>
      <c r="G39" s="21" t="s">
        <v>28</v>
      </c>
      <c r="H39" s="21" t="s">
        <v>29</v>
      </c>
      <c r="I39" s="8"/>
    </row>
    <row r="40" spans="1:9" ht="32.25" customHeight="1" x14ac:dyDescent="0.25">
      <c r="B40" s="157" t="s">
        <v>30</v>
      </c>
      <c r="C40" s="164" t="s">
        <v>181</v>
      </c>
      <c r="D40" s="165"/>
      <c r="E40" s="166"/>
      <c r="F40" s="170"/>
      <c r="G40" s="170" t="s">
        <v>106</v>
      </c>
      <c r="H40" s="142"/>
      <c r="I40" s="8"/>
    </row>
    <row r="41" spans="1:9" ht="18" customHeight="1" x14ac:dyDescent="0.25">
      <c r="B41" s="157"/>
      <c r="C41" s="167"/>
      <c r="D41" s="168"/>
      <c r="E41" s="169"/>
      <c r="F41" s="170"/>
      <c r="G41" s="170"/>
      <c r="H41" s="142"/>
      <c r="I41" s="8"/>
    </row>
    <row r="42" spans="1:9" ht="18" customHeight="1" x14ac:dyDescent="0.25">
      <c r="B42" s="157" t="s">
        <v>31</v>
      </c>
      <c r="C42" s="171" t="s">
        <v>182</v>
      </c>
      <c r="D42" s="172"/>
      <c r="E42" s="173"/>
      <c r="F42" s="142" t="s">
        <v>106</v>
      </c>
      <c r="G42" s="142"/>
      <c r="H42" s="142"/>
      <c r="I42" s="8"/>
    </row>
    <row r="43" spans="1:9" ht="33.75" customHeight="1" x14ac:dyDescent="0.25">
      <c r="B43" s="157"/>
      <c r="C43" s="174"/>
      <c r="D43" s="175"/>
      <c r="E43" s="176"/>
      <c r="F43" s="142"/>
      <c r="G43" s="142"/>
      <c r="H43" s="142"/>
      <c r="I43" s="8"/>
    </row>
    <row r="44" spans="1:9" ht="30.75" customHeight="1" x14ac:dyDescent="0.25">
      <c r="B44" s="157" t="s">
        <v>32</v>
      </c>
      <c r="C44" s="158" t="s">
        <v>153</v>
      </c>
      <c r="D44" s="159"/>
      <c r="E44" s="160"/>
      <c r="F44" s="142"/>
      <c r="G44" s="142"/>
      <c r="H44" s="142" t="s">
        <v>106</v>
      </c>
      <c r="I44" s="8"/>
    </row>
    <row r="45" spans="1:9" ht="72.75" customHeight="1" x14ac:dyDescent="0.25">
      <c r="B45" s="157"/>
      <c r="C45" s="161"/>
      <c r="D45" s="162"/>
      <c r="E45" s="163"/>
      <c r="F45" s="142"/>
      <c r="G45" s="142"/>
      <c r="H45" s="142"/>
      <c r="I45" s="8"/>
    </row>
    <row r="46" spans="1:9" ht="29.25" customHeight="1" thickBot="1" x14ac:dyDescent="0.3">
      <c r="B46" s="22"/>
      <c r="C46" s="9"/>
      <c r="D46" s="9"/>
      <c r="E46" s="9"/>
      <c r="F46" s="9"/>
      <c r="G46" s="9"/>
      <c r="H46" s="9"/>
      <c r="I46" s="10"/>
    </row>
    <row r="47" spans="1:9" ht="15" thickBot="1" x14ac:dyDescent="0.3"/>
    <row r="48" spans="1:9" ht="14.25" customHeight="1" x14ac:dyDescent="0.25">
      <c r="B48" s="185" t="s">
        <v>33</v>
      </c>
      <c r="C48" s="186"/>
      <c r="D48" s="186"/>
      <c r="E48" s="186"/>
      <c r="F48" s="186"/>
      <c r="G48" s="186"/>
      <c r="H48" s="186"/>
      <c r="I48" s="187"/>
    </row>
    <row r="49" spans="2:9" ht="228" x14ac:dyDescent="0.25">
      <c r="B49" s="67" t="s">
        <v>118</v>
      </c>
      <c r="C49" s="71" t="s">
        <v>107</v>
      </c>
      <c r="D49" s="66" t="s">
        <v>108</v>
      </c>
      <c r="E49" s="72" t="s">
        <v>158</v>
      </c>
      <c r="F49" s="66" t="s">
        <v>109</v>
      </c>
      <c r="G49" s="66" t="s">
        <v>110</v>
      </c>
      <c r="H49" s="66" t="s">
        <v>165</v>
      </c>
      <c r="I49" s="66" t="s">
        <v>159</v>
      </c>
    </row>
    <row r="50" spans="2:9" ht="15" customHeight="1" x14ac:dyDescent="0.25">
      <c r="B50" s="68"/>
      <c r="C50" s="69"/>
      <c r="D50" s="69"/>
      <c r="E50" s="69"/>
      <c r="F50" s="69"/>
      <c r="G50" s="69"/>
      <c r="H50" s="69"/>
      <c r="I50" s="70"/>
    </row>
    <row r="51" spans="2:9" x14ac:dyDescent="0.25">
      <c r="B51" s="64"/>
      <c r="C51" s="66"/>
      <c r="D51" s="66"/>
      <c r="E51" s="66"/>
      <c r="F51" s="66"/>
      <c r="G51" s="66"/>
      <c r="H51" s="66"/>
      <c r="I51" s="65"/>
    </row>
    <row r="52" spans="2:9" x14ac:dyDescent="0.25">
      <c r="B52" s="64"/>
      <c r="C52" s="66"/>
      <c r="D52" s="66"/>
      <c r="E52" s="66"/>
      <c r="F52" s="66"/>
      <c r="G52" s="66"/>
      <c r="H52" s="66"/>
      <c r="I52" s="65"/>
    </row>
    <row r="53" spans="2:9" x14ac:dyDescent="0.25">
      <c r="B53" s="64"/>
      <c r="C53" s="66"/>
      <c r="D53" s="66"/>
      <c r="E53" s="66"/>
      <c r="F53" s="66"/>
      <c r="G53" s="66"/>
      <c r="H53" s="66"/>
      <c r="I53" s="65"/>
    </row>
    <row r="54" spans="2:9" ht="18.75" customHeight="1" x14ac:dyDescent="0.25">
      <c r="B54" s="188" t="s">
        <v>34</v>
      </c>
      <c r="C54" s="189"/>
      <c r="D54" s="189"/>
      <c r="E54" s="189"/>
      <c r="F54" s="189"/>
      <c r="G54" s="189"/>
      <c r="H54" s="189"/>
      <c r="I54" s="190"/>
    </row>
    <row r="55" spans="2:9" ht="21" hidden="1" customHeight="1" x14ac:dyDescent="0.25">
      <c r="B55" s="180" t="s">
        <v>35</v>
      </c>
      <c r="C55" s="181"/>
      <c r="D55" s="182"/>
      <c r="E55" s="183"/>
      <c r="F55" s="183"/>
      <c r="G55" s="183"/>
      <c r="H55" s="183"/>
      <c r="I55" s="184"/>
    </row>
    <row r="56" spans="2:9" ht="21" hidden="1" customHeight="1" x14ac:dyDescent="0.25">
      <c r="B56" s="180" t="s">
        <v>36</v>
      </c>
      <c r="C56" s="181"/>
      <c r="D56" s="182"/>
      <c r="E56" s="183"/>
      <c r="F56" s="183"/>
      <c r="G56" s="183"/>
      <c r="H56" s="183"/>
      <c r="I56" s="184"/>
    </row>
    <row r="57" spans="2:9" ht="21" customHeight="1" x14ac:dyDescent="0.25">
      <c r="B57" s="180" t="s">
        <v>160</v>
      </c>
      <c r="C57" s="181"/>
      <c r="D57" s="182"/>
      <c r="E57" s="194" t="s">
        <v>162</v>
      </c>
      <c r="F57" s="195"/>
      <c r="G57" s="195"/>
      <c r="H57" s="195"/>
      <c r="I57" s="196"/>
    </row>
    <row r="58" spans="2:9" ht="21" customHeight="1" thickBot="1" x14ac:dyDescent="0.3">
      <c r="B58" s="201" t="s">
        <v>161</v>
      </c>
      <c r="C58" s="202"/>
      <c r="D58" s="203"/>
      <c r="E58" s="127"/>
      <c r="F58" s="128"/>
      <c r="G58" s="128"/>
      <c r="H58" s="128"/>
      <c r="I58" s="129"/>
    </row>
    <row r="59" spans="2:9" ht="21" customHeight="1" thickBot="1" x14ac:dyDescent="0.3">
      <c r="B59" s="197"/>
      <c r="C59" s="197"/>
      <c r="D59" s="197"/>
      <c r="E59" s="119"/>
      <c r="F59" s="119"/>
      <c r="G59" s="119"/>
      <c r="H59" s="119"/>
      <c r="I59" s="119"/>
    </row>
    <row r="60" spans="2:9" ht="21" customHeight="1" x14ac:dyDescent="0.25">
      <c r="B60" s="14" t="s">
        <v>37</v>
      </c>
      <c r="C60" s="15"/>
      <c r="D60" s="15"/>
      <c r="E60" s="15"/>
      <c r="F60" s="15"/>
      <c r="G60" s="15"/>
      <c r="H60" s="15"/>
      <c r="I60" s="16"/>
    </row>
    <row r="61" spans="2:9" ht="21" customHeight="1" x14ac:dyDescent="0.25">
      <c r="B61" s="191" t="s">
        <v>38</v>
      </c>
      <c r="C61" s="192"/>
      <c r="D61" s="192"/>
      <c r="E61" s="192"/>
      <c r="F61" s="192"/>
      <c r="G61" s="192"/>
      <c r="H61" s="192"/>
      <c r="I61" s="193"/>
    </row>
    <row r="62" spans="2:9" ht="21" customHeight="1" x14ac:dyDescent="0.25">
      <c r="B62" s="198" t="s">
        <v>163</v>
      </c>
      <c r="C62" s="199"/>
      <c r="D62" s="199"/>
      <c r="E62" s="199"/>
      <c r="F62" s="199"/>
      <c r="G62" s="199"/>
      <c r="H62" s="199"/>
      <c r="I62" s="200"/>
    </row>
    <row r="63" spans="2:9" ht="1.5" customHeight="1" x14ac:dyDescent="0.25">
      <c r="B63" s="198"/>
      <c r="C63" s="199"/>
      <c r="D63" s="199"/>
      <c r="E63" s="199"/>
      <c r="F63" s="199"/>
      <c r="G63" s="199"/>
      <c r="H63" s="199"/>
      <c r="I63" s="200"/>
    </row>
    <row r="64" spans="2:9" ht="49.5" hidden="1" customHeight="1" x14ac:dyDescent="0.25">
      <c r="B64" s="198"/>
      <c r="C64" s="199"/>
      <c r="D64" s="199"/>
      <c r="E64" s="199"/>
      <c r="F64" s="199"/>
      <c r="G64" s="199"/>
      <c r="H64" s="199"/>
      <c r="I64" s="200"/>
    </row>
    <row r="65" spans="2:9" ht="49.5" hidden="1" customHeight="1" thickBot="1" x14ac:dyDescent="0.25">
      <c r="B65" s="198"/>
      <c r="C65" s="199"/>
      <c r="D65" s="199"/>
      <c r="E65" s="199"/>
      <c r="F65" s="199"/>
      <c r="G65" s="199"/>
      <c r="H65" s="199"/>
      <c r="I65" s="200"/>
    </row>
    <row r="66" spans="2:9" ht="49.5" customHeight="1" x14ac:dyDescent="0.25">
      <c r="B66" s="198"/>
      <c r="C66" s="199"/>
      <c r="D66" s="199"/>
      <c r="E66" s="199"/>
      <c r="F66" s="199"/>
      <c r="G66" s="199"/>
      <c r="H66" s="199"/>
      <c r="I66" s="200"/>
    </row>
    <row r="67" spans="2:9" ht="49.5" customHeight="1" x14ac:dyDescent="0.25">
      <c r="B67" s="198"/>
      <c r="C67" s="199"/>
      <c r="D67" s="199"/>
      <c r="E67" s="199"/>
      <c r="F67" s="199"/>
      <c r="G67" s="199"/>
      <c r="H67" s="199"/>
      <c r="I67" s="200"/>
    </row>
    <row r="68" spans="2:9" ht="49.5" customHeight="1" x14ac:dyDescent="0.25">
      <c r="B68" s="198"/>
      <c r="C68" s="199"/>
      <c r="D68" s="199"/>
      <c r="E68" s="199"/>
      <c r="F68" s="199"/>
      <c r="G68" s="199"/>
      <c r="H68" s="199"/>
      <c r="I68" s="200"/>
    </row>
    <row r="69" spans="2:9" ht="49.5" customHeight="1" x14ac:dyDescent="0.25">
      <c r="B69" s="198"/>
      <c r="C69" s="199"/>
      <c r="D69" s="199"/>
      <c r="E69" s="199"/>
      <c r="F69" s="199"/>
      <c r="G69" s="199"/>
      <c r="H69" s="199"/>
      <c r="I69" s="200"/>
    </row>
    <row r="70" spans="2:9" ht="49.5" customHeight="1" x14ac:dyDescent="0.25">
      <c r="B70" s="198"/>
      <c r="C70" s="199"/>
      <c r="D70" s="199"/>
      <c r="E70" s="199"/>
      <c r="F70" s="199"/>
      <c r="G70" s="199"/>
      <c r="H70" s="199"/>
      <c r="I70" s="200"/>
    </row>
    <row r="71" spans="2:9" ht="49.5" customHeight="1" x14ac:dyDescent="0.25">
      <c r="B71" s="191" t="s">
        <v>39</v>
      </c>
      <c r="C71" s="192"/>
      <c r="D71" s="192"/>
      <c r="E71" s="192"/>
      <c r="F71" s="192"/>
      <c r="G71" s="192"/>
      <c r="H71" s="192"/>
      <c r="I71" s="193"/>
    </row>
    <row r="72" spans="2:9" x14ac:dyDescent="0.25">
      <c r="B72" s="151" t="s">
        <v>183</v>
      </c>
      <c r="C72" s="152"/>
      <c r="D72" s="152"/>
      <c r="E72" s="152"/>
      <c r="F72" s="152"/>
      <c r="G72" s="152"/>
      <c r="H72" s="152"/>
      <c r="I72" s="153"/>
    </row>
    <row r="73" spans="2:9" x14ac:dyDescent="0.25">
      <c r="B73" s="151"/>
      <c r="C73" s="152"/>
      <c r="D73" s="152"/>
      <c r="E73" s="152"/>
      <c r="F73" s="152"/>
      <c r="G73" s="152"/>
      <c r="H73" s="152"/>
      <c r="I73" s="153"/>
    </row>
    <row r="74" spans="2:9" x14ac:dyDescent="0.25">
      <c r="B74" s="151"/>
      <c r="C74" s="152"/>
      <c r="D74" s="152"/>
      <c r="E74" s="152"/>
      <c r="F74" s="152"/>
      <c r="G74" s="152"/>
      <c r="H74" s="152"/>
      <c r="I74" s="153"/>
    </row>
    <row r="75" spans="2:9" ht="18" customHeight="1" x14ac:dyDescent="0.25">
      <c r="B75" s="151"/>
      <c r="C75" s="152"/>
      <c r="D75" s="152"/>
      <c r="E75" s="152"/>
      <c r="F75" s="152"/>
      <c r="G75" s="152"/>
      <c r="H75" s="152"/>
      <c r="I75" s="153"/>
    </row>
    <row r="76" spans="2:9" ht="18" customHeight="1" x14ac:dyDescent="0.25">
      <c r="B76" s="151"/>
      <c r="C76" s="152"/>
      <c r="D76" s="152"/>
      <c r="E76" s="152"/>
      <c r="F76" s="152"/>
      <c r="G76" s="152"/>
      <c r="H76" s="152"/>
      <c r="I76" s="153"/>
    </row>
    <row r="77" spans="2:9" ht="18" customHeight="1" x14ac:dyDescent="0.25">
      <c r="B77" s="151"/>
      <c r="C77" s="152"/>
      <c r="D77" s="152"/>
      <c r="E77" s="152"/>
      <c r="F77" s="152"/>
      <c r="G77" s="152"/>
      <c r="H77" s="152"/>
      <c r="I77" s="153"/>
    </row>
    <row r="78" spans="2:9" ht="18" customHeight="1" x14ac:dyDescent="0.25">
      <c r="B78" s="151"/>
      <c r="C78" s="152"/>
      <c r="D78" s="152"/>
      <c r="E78" s="152"/>
      <c r="F78" s="152"/>
      <c r="G78" s="152"/>
      <c r="H78" s="152"/>
      <c r="I78" s="153"/>
    </row>
    <row r="79" spans="2:9" ht="18" customHeight="1" thickBot="1" x14ac:dyDescent="0.3">
      <c r="B79" s="154"/>
      <c r="C79" s="155"/>
      <c r="D79" s="155"/>
      <c r="E79" s="155"/>
      <c r="F79" s="155"/>
      <c r="G79" s="155"/>
      <c r="H79" s="155"/>
      <c r="I79" s="156"/>
    </row>
    <row r="80" spans="2:9" ht="18" customHeight="1" x14ac:dyDescent="0.25"/>
    <row r="81" spans="2:11" ht="18" customHeight="1" x14ac:dyDescent="0.25">
      <c r="B81" s="4" t="s">
        <v>40</v>
      </c>
      <c r="C81" s="4"/>
      <c r="D81" s="4"/>
      <c r="E81" s="4"/>
      <c r="F81" s="4"/>
      <c r="G81" s="4"/>
      <c r="H81" s="4"/>
      <c r="I81" s="4"/>
    </row>
    <row r="82" spans="2:11" ht="18" customHeight="1" thickBot="1" x14ac:dyDescent="0.3">
      <c r="B82" s="6" t="s">
        <v>41</v>
      </c>
      <c r="C82" s="5"/>
      <c r="D82" s="5"/>
      <c r="E82" s="5"/>
      <c r="F82" s="5"/>
      <c r="G82" s="5"/>
      <c r="H82" s="5"/>
      <c r="I82" s="5"/>
      <c r="J82" s="101"/>
      <c r="K82" s="102"/>
    </row>
    <row r="83" spans="2:11" ht="18" customHeight="1" x14ac:dyDescent="0.25">
      <c r="B83" s="177" t="s">
        <v>176</v>
      </c>
      <c r="C83" s="178"/>
      <c r="D83" s="178"/>
      <c r="E83" s="178"/>
      <c r="F83" s="178"/>
      <c r="G83" s="178"/>
      <c r="H83" s="178"/>
      <c r="I83" s="179"/>
    </row>
    <row r="84" spans="2:11" ht="18" customHeight="1" x14ac:dyDescent="0.25">
      <c r="B84" s="151"/>
      <c r="C84" s="152"/>
      <c r="D84" s="152"/>
      <c r="E84" s="152"/>
      <c r="F84" s="152"/>
      <c r="G84" s="152"/>
      <c r="H84" s="152"/>
      <c r="I84" s="153"/>
    </row>
    <row r="85" spans="2:11" x14ac:dyDescent="0.25">
      <c r="B85" s="151"/>
      <c r="C85" s="152"/>
      <c r="D85" s="152"/>
      <c r="E85" s="152"/>
      <c r="F85" s="152"/>
      <c r="G85" s="152"/>
      <c r="H85" s="152"/>
      <c r="I85" s="153"/>
    </row>
    <row r="86" spans="2:11" x14ac:dyDescent="0.25">
      <c r="B86" s="151"/>
      <c r="C86" s="152"/>
      <c r="D86" s="152"/>
      <c r="E86" s="152"/>
      <c r="F86" s="152"/>
      <c r="G86" s="152"/>
      <c r="H86" s="152"/>
      <c r="I86" s="153"/>
    </row>
    <row r="87" spans="2:11" x14ac:dyDescent="0.25">
      <c r="B87" s="151"/>
      <c r="C87" s="152"/>
      <c r="D87" s="152"/>
      <c r="E87" s="152"/>
      <c r="F87" s="152"/>
      <c r="G87" s="152"/>
      <c r="H87" s="152"/>
      <c r="I87" s="153"/>
    </row>
    <row r="88" spans="2:11" x14ac:dyDescent="0.25">
      <c r="B88" s="151"/>
      <c r="C88" s="152"/>
      <c r="D88" s="152"/>
      <c r="E88" s="152"/>
      <c r="F88" s="152"/>
      <c r="G88" s="152"/>
      <c r="H88" s="152"/>
      <c r="I88" s="153"/>
    </row>
    <row r="89" spans="2:11" x14ac:dyDescent="0.25">
      <c r="B89" s="151"/>
      <c r="C89" s="152"/>
      <c r="D89" s="152"/>
      <c r="E89" s="152"/>
      <c r="F89" s="152"/>
      <c r="G89" s="152"/>
      <c r="H89" s="152"/>
      <c r="I89" s="153"/>
    </row>
    <row r="90" spans="2:11" x14ac:dyDescent="0.25">
      <c r="B90" s="151"/>
      <c r="C90" s="152"/>
      <c r="D90" s="152"/>
      <c r="E90" s="152"/>
      <c r="F90" s="152"/>
      <c r="G90" s="152"/>
      <c r="H90" s="152"/>
      <c r="I90" s="153"/>
    </row>
    <row r="91" spans="2:11" x14ac:dyDescent="0.25">
      <c r="B91" s="151"/>
      <c r="C91" s="152"/>
      <c r="D91" s="152"/>
      <c r="E91" s="152"/>
      <c r="F91" s="152"/>
      <c r="G91" s="152"/>
      <c r="H91" s="152"/>
      <c r="I91" s="153"/>
    </row>
    <row r="92" spans="2:11" ht="15" thickBot="1" x14ac:dyDescent="0.3">
      <c r="B92" s="154"/>
      <c r="C92" s="155"/>
      <c r="D92" s="155"/>
      <c r="E92" s="155"/>
      <c r="F92" s="155"/>
      <c r="G92" s="155"/>
      <c r="H92" s="155"/>
      <c r="I92" s="156"/>
    </row>
    <row r="93" spans="2:11" ht="15" x14ac:dyDescent="0.25">
      <c r="B93" s="4" t="s">
        <v>40</v>
      </c>
      <c r="C93" s="4"/>
      <c r="D93" s="4"/>
      <c r="E93" s="4"/>
      <c r="F93" s="4"/>
      <c r="G93" s="4"/>
      <c r="H93" s="4"/>
      <c r="I93" s="4"/>
    </row>
    <row r="94" spans="2:11" ht="15" thickBot="1" x14ac:dyDescent="0.3">
      <c r="B94" s="6" t="s">
        <v>164</v>
      </c>
      <c r="C94" s="5"/>
      <c r="D94" s="5"/>
      <c r="E94" s="5"/>
      <c r="F94" s="5"/>
      <c r="G94" s="5"/>
      <c r="H94" s="5"/>
      <c r="I94" s="5"/>
    </row>
    <row r="95" spans="2:11" x14ac:dyDescent="0.25">
      <c r="B95" s="177" t="s">
        <v>177</v>
      </c>
      <c r="C95" s="178"/>
      <c r="D95" s="178"/>
      <c r="E95" s="178"/>
      <c r="F95" s="178"/>
      <c r="G95" s="178"/>
      <c r="H95" s="178"/>
      <c r="I95" s="179"/>
    </row>
    <row r="96" spans="2:11" x14ac:dyDescent="0.25">
      <c r="B96" s="151"/>
      <c r="C96" s="152"/>
      <c r="D96" s="152"/>
      <c r="E96" s="152"/>
      <c r="F96" s="152"/>
      <c r="G96" s="152"/>
      <c r="H96" s="152"/>
      <c r="I96" s="153"/>
    </row>
    <row r="97" spans="2:9" x14ac:dyDescent="0.25">
      <c r="B97" s="151"/>
      <c r="C97" s="152"/>
      <c r="D97" s="152"/>
      <c r="E97" s="152"/>
      <c r="F97" s="152"/>
      <c r="G97" s="152"/>
      <c r="H97" s="152"/>
      <c r="I97" s="153"/>
    </row>
    <row r="98" spans="2:9" x14ac:dyDescent="0.25">
      <c r="B98" s="151"/>
      <c r="C98" s="152"/>
      <c r="D98" s="152"/>
      <c r="E98" s="152"/>
      <c r="F98" s="152"/>
      <c r="G98" s="152"/>
      <c r="H98" s="152"/>
      <c r="I98" s="153"/>
    </row>
    <row r="99" spans="2:9" x14ac:dyDescent="0.25">
      <c r="B99" s="151"/>
      <c r="C99" s="152"/>
      <c r="D99" s="152"/>
      <c r="E99" s="152"/>
      <c r="F99" s="152"/>
      <c r="G99" s="152"/>
      <c r="H99" s="152"/>
      <c r="I99" s="153"/>
    </row>
    <row r="100" spans="2:9" x14ac:dyDescent="0.25">
      <c r="B100" s="151"/>
      <c r="C100" s="152"/>
      <c r="D100" s="152"/>
      <c r="E100" s="152"/>
      <c r="F100" s="152"/>
      <c r="G100" s="152"/>
      <c r="H100" s="152"/>
      <c r="I100" s="153"/>
    </row>
    <row r="101" spans="2:9" x14ac:dyDescent="0.25">
      <c r="B101" s="151"/>
      <c r="C101" s="152"/>
      <c r="D101" s="152"/>
      <c r="E101" s="152"/>
      <c r="F101" s="152"/>
      <c r="G101" s="152"/>
      <c r="H101" s="152"/>
      <c r="I101" s="153"/>
    </row>
    <row r="102" spans="2:9" x14ac:dyDescent="0.25">
      <c r="B102" s="151"/>
      <c r="C102" s="152"/>
      <c r="D102" s="152"/>
      <c r="E102" s="152"/>
      <c r="F102" s="152"/>
      <c r="G102" s="152"/>
      <c r="H102" s="152"/>
      <c r="I102" s="153"/>
    </row>
    <row r="103" spans="2:9" x14ac:dyDescent="0.25">
      <c r="B103" s="151"/>
      <c r="C103" s="152"/>
      <c r="D103" s="152"/>
      <c r="E103" s="152"/>
      <c r="F103" s="152"/>
      <c r="G103" s="152"/>
      <c r="H103" s="152"/>
      <c r="I103" s="153"/>
    </row>
    <row r="104" spans="2:9" ht="15" thickBot="1" x14ac:dyDescent="0.3">
      <c r="B104" s="154"/>
      <c r="C104" s="155"/>
      <c r="D104" s="155"/>
      <c r="E104" s="155"/>
      <c r="F104" s="155"/>
      <c r="G104" s="155"/>
      <c r="H104" s="155"/>
      <c r="I104" s="156"/>
    </row>
  </sheetData>
  <mergeCells count="74">
    <mergeCell ref="B95:I104"/>
    <mergeCell ref="B56:D56"/>
    <mergeCell ref="E56:I56"/>
    <mergeCell ref="B48:I48"/>
    <mergeCell ref="B54:I54"/>
    <mergeCell ref="B55:D55"/>
    <mergeCell ref="E55:I55"/>
    <mergeCell ref="B71:I71"/>
    <mergeCell ref="B83:I92"/>
    <mergeCell ref="B57:D57"/>
    <mergeCell ref="E57:I57"/>
    <mergeCell ref="B59:D59"/>
    <mergeCell ref="E59:I59"/>
    <mergeCell ref="B61:I61"/>
    <mergeCell ref="B62:I70"/>
    <mergeCell ref="B58:D58"/>
    <mergeCell ref="E58:I58"/>
    <mergeCell ref="B72:I79"/>
    <mergeCell ref="H42:H43"/>
    <mergeCell ref="H40:H41"/>
    <mergeCell ref="B44:B45"/>
    <mergeCell ref="C44:E45"/>
    <mergeCell ref="F44:F45"/>
    <mergeCell ref="G44:G45"/>
    <mergeCell ref="H44:H45"/>
    <mergeCell ref="B40:B41"/>
    <mergeCell ref="C40:E41"/>
    <mergeCell ref="F40:F41"/>
    <mergeCell ref="G40:G41"/>
    <mergeCell ref="B42:B43"/>
    <mergeCell ref="C42:E43"/>
    <mergeCell ref="F42:F43"/>
    <mergeCell ref="B35:C35"/>
    <mergeCell ref="B36:C36"/>
    <mergeCell ref="D36:E36"/>
    <mergeCell ref="D35:E35"/>
    <mergeCell ref="C39:E39"/>
    <mergeCell ref="B8:B10"/>
    <mergeCell ref="B29:C29"/>
    <mergeCell ref="B1:I1"/>
    <mergeCell ref="B2:I2"/>
    <mergeCell ref="B3:I3"/>
    <mergeCell ref="B4:I4"/>
    <mergeCell ref="C6:I6"/>
    <mergeCell ref="B5:I5"/>
    <mergeCell ref="B27:C27"/>
    <mergeCell ref="D27:E27"/>
    <mergeCell ref="B28:C28"/>
    <mergeCell ref="D28:E28"/>
    <mergeCell ref="D29:E29"/>
    <mergeCell ref="C12:I12"/>
    <mergeCell ref="B15:I21"/>
    <mergeCell ref="B23:I23"/>
    <mergeCell ref="C7:I7"/>
    <mergeCell ref="D8:I8"/>
    <mergeCell ref="D9:I9"/>
    <mergeCell ref="D10:I10"/>
    <mergeCell ref="C11:I11"/>
    <mergeCell ref="J82:K82"/>
    <mergeCell ref="B24:E24"/>
    <mergeCell ref="F24:H24"/>
    <mergeCell ref="B30:C30"/>
    <mergeCell ref="D30:E30"/>
    <mergeCell ref="B31:C31"/>
    <mergeCell ref="D31:E31"/>
    <mergeCell ref="B33:C33"/>
    <mergeCell ref="D33:E33"/>
    <mergeCell ref="B34:C34"/>
    <mergeCell ref="B26:C26"/>
    <mergeCell ref="D26:E26"/>
    <mergeCell ref="B25:I25"/>
    <mergeCell ref="G42:G43"/>
    <mergeCell ref="D34:E34"/>
    <mergeCell ref="B32:I32"/>
  </mergeCells>
  <conditionalFormatting sqref="H27:H31">
    <cfRule type="colorScale" priority="12">
      <colorScale>
        <cfvo type="min"/>
        <cfvo type="percentile" val="50"/>
        <cfvo type="max"/>
        <color rgb="FF63BE7B"/>
        <color rgb="FFFFEB84"/>
        <color rgb="FFF8696B"/>
      </colorScale>
    </cfRule>
  </conditionalFormatting>
  <conditionalFormatting sqref="H37">
    <cfRule type="colorScale" priority="21">
      <colorScale>
        <cfvo type="min"/>
        <cfvo type="percentile" val="50"/>
        <cfvo type="max"/>
        <color rgb="FF63BE7B"/>
        <color rgb="FFFFEB84"/>
        <color rgb="FFF8696B"/>
      </colorScale>
    </cfRule>
  </conditionalFormatting>
  <conditionalFormatting sqref="H34:H36">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9"/>
  <sheetViews>
    <sheetView showGridLines="0" topLeftCell="A34" zoomScaleNormal="100" workbookViewId="0">
      <selection activeCell="F42" sqref="F42"/>
    </sheetView>
  </sheetViews>
  <sheetFormatPr baseColWidth="10" defaultColWidth="11.42578125" defaultRowHeight="15" x14ac:dyDescent="0.25"/>
  <cols>
    <col min="1" max="1" width="50.85546875" style="1" customWidth="1"/>
    <col min="2" max="2" width="15" style="1" hidden="1" customWidth="1"/>
    <col min="3" max="3" width="10.7109375" style="1" hidden="1" customWidth="1"/>
    <col min="4" max="4" width="15.42578125" style="60" customWidth="1"/>
    <col min="5" max="5" width="10.5703125" style="60" customWidth="1"/>
    <col min="6" max="6" width="7.7109375" style="1" customWidth="1"/>
    <col min="7" max="7" width="24" style="1" customWidth="1"/>
    <col min="8" max="8" width="20.5703125" style="1" customWidth="1"/>
    <col min="9" max="12" width="11.42578125" style="1"/>
    <col min="13" max="13" width="25.7109375" style="1" customWidth="1"/>
    <col min="14" max="16384" width="11.42578125" style="1"/>
  </cols>
  <sheetData>
    <row r="1" spans="1:8" ht="37.5" customHeight="1" x14ac:dyDescent="0.25">
      <c r="A1" s="206" t="s">
        <v>42</v>
      </c>
      <c r="B1" s="24" t="s">
        <v>43</v>
      </c>
      <c r="C1" s="24" t="s">
        <v>44</v>
      </c>
      <c r="D1" s="207" t="s">
        <v>45</v>
      </c>
      <c r="E1" s="207" t="s">
        <v>46</v>
      </c>
      <c r="F1" s="207" t="s">
        <v>47</v>
      </c>
    </row>
    <row r="2" spans="1:8" ht="18.75" customHeight="1" x14ac:dyDescent="0.25">
      <c r="A2" s="206"/>
      <c r="B2" s="25"/>
      <c r="C2" s="25"/>
      <c r="D2" s="207"/>
      <c r="E2" s="207"/>
      <c r="F2" s="207"/>
    </row>
    <row r="3" spans="1:8" ht="15.75" x14ac:dyDescent="0.25">
      <c r="A3" s="32" t="s">
        <v>48</v>
      </c>
      <c r="B3" s="33"/>
      <c r="C3" s="33"/>
      <c r="D3" s="52"/>
      <c r="E3" s="52"/>
      <c r="F3" s="95">
        <f>SUM(D4*E4+D5*E5+D6*E6)</f>
        <v>21</v>
      </c>
    </row>
    <row r="4" spans="1:8" x14ac:dyDescent="0.25">
      <c r="A4" s="26" t="s">
        <v>49</v>
      </c>
      <c r="D4" s="53">
        <v>4</v>
      </c>
      <c r="E4" s="53">
        <v>3</v>
      </c>
      <c r="F4" s="96"/>
    </row>
    <row r="5" spans="1:8" x14ac:dyDescent="0.25">
      <c r="A5" s="26" t="s">
        <v>178</v>
      </c>
      <c r="D5" s="53">
        <v>2</v>
      </c>
      <c r="E5" s="53">
        <v>3</v>
      </c>
      <c r="F5" s="96"/>
    </row>
    <row r="6" spans="1:8" x14ac:dyDescent="0.25">
      <c r="A6" s="26" t="s">
        <v>111</v>
      </c>
      <c r="D6" s="53">
        <v>1</v>
      </c>
      <c r="E6" s="53">
        <v>3</v>
      </c>
      <c r="F6" s="96"/>
    </row>
    <row r="7" spans="1:8" x14ac:dyDescent="0.25">
      <c r="A7" s="26"/>
      <c r="D7" s="53"/>
      <c r="E7" s="53"/>
      <c r="F7" s="96"/>
    </row>
    <row r="8" spans="1:8" ht="15.75" customHeight="1" x14ac:dyDescent="0.25">
      <c r="A8" s="32" t="s">
        <v>50</v>
      </c>
      <c r="B8" s="33"/>
      <c r="C8" s="33"/>
      <c r="D8" s="52"/>
      <c r="E8" s="52"/>
      <c r="F8" s="95">
        <f>SUM(D9*E9+D10*E10+D11*E11)</f>
        <v>27</v>
      </c>
      <c r="G8" s="204"/>
      <c r="H8" s="204"/>
    </row>
    <row r="9" spans="1:8" ht="30" x14ac:dyDescent="0.25">
      <c r="A9" s="26" t="s">
        <v>112</v>
      </c>
      <c r="D9" s="53">
        <v>6</v>
      </c>
      <c r="E9" s="53">
        <v>3</v>
      </c>
      <c r="G9" s="204"/>
      <c r="H9" s="204"/>
    </row>
    <row r="10" spans="1:8" ht="30" x14ac:dyDescent="0.25">
      <c r="A10" s="26" t="s">
        <v>113</v>
      </c>
      <c r="D10" s="53">
        <v>2</v>
      </c>
      <c r="E10" s="53">
        <v>3</v>
      </c>
      <c r="G10" s="204"/>
      <c r="H10" s="204"/>
    </row>
    <row r="11" spans="1:8" x14ac:dyDescent="0.25">
      <c r="A11" s="26" t="s">
        <v>51</v>
      </c>
      <c r="D11" s="53">
        <v>1</v>
      </c>
      <c r="E11" s="53">
        <v>3</v>
      </c>
      <c r="G11" s="204"/>
      <c r="H11" s="204"/>
    </row>
    <row r="12" spans="1:8" x14ac:dyDescent="0.25">
      <c r="A12" s="26"/>
      <c r="D12" s="53"/>
      <c r="E12" s="53"/>
      <c r="G12" s="204"/>
      <c r="H12" s="204"/>
    </row>
    <row r="13" spans="1:8" x14ac:dyDescent="0.25">
      <c r="A13" s="26"/>
      <c r="D13" s="53"/>
      <c r="E13" s="53"/>
      <c r="G13" s="204"/>
      <c r="H13" s="204"/>
    </row>
    <row r="14" spans="1:8" ht="15.75" x14ac:dyDescent="0.25">
      <c r="A14" s="32" t="s">
        <v>52</v>
      </c>
      <c r="B14" s="33"/>
      <c r="C14" s="33"/>
      <c r="D14" s="52"/>
      <c r="E14" s="52"/>
      <c r="F14" s="95">
        <f>SUM(D15*E15+D16*E16+D17*E17+D18*E18)</f>
        <v>44</v>
      </c>
      <c r="G14" s="204"/>
      <c r="H14" s="204"/>
    </row>
    <row r="15" spans="1:8" x14ac:dyDescent="0.25">
      <c r="A15" s="26" t="s">
        <v>54</v>
      </c>
      <c r="D15" s="54">
        <v>2</v>
      </c>
      <c r="E15" s="54">
        <v>3</v>
      </c>
      <c r="G15" s="204"/>
      <c r="H15" s="204"/>
    </row>
    <row r="16" spans="1:8" x14ac:dyDescent="0.25">
      <c r="A16" s="1" t="s">
        <v>151</v>
      </c>
      <c r="D16" s="54">
        <v>6</v>
      </c>
      <c r="E16" s="54">
        <v>1</v>
      </c>
      <c r="G16" s="204"/>
      <c r="H16" s="204"/>
    </row>
    <row r="17" spans="1:11" x14ac:dyDescent="0.25">
      <c r="A17" s="94" t="s">
        <v>154</v>
      </c>
      <c r="D17" s="54">
        <v>8</v>
      </c>
      <c r="E17" s="54">
        <v>1</v>
      </c>
      <c r="G17" s="204"/>
      <c r="H17" s="204"/>
    </row>
    <row r="18" spans="1:11" x14ac:dyDescent="0.25">
      <c r="A18" s="94" t="s">
        <v>179</v>
      </c>
      <c r="D18" s="54">
        <v>12</v>
      </c>
      <c r="E18" s="54">
        <v>2</v>
      </c>
      <c r="G18" s="204"/>
      <c r="H18" s="204"/>
    </row>
    <row r="19" spans="1:11" x14ac:dyDescent="0.25">
      <c r="A19" s="97"/>
      <c r="D19" s="54"/>
      <c r="E19" s="54"/>
      <c r="G19" s="204"/>
      <c r="H19" s="204"/>
    </row>
    <row r="20" spans="1:11" x14ac:dyDescent="0.25">
      <c r="D20" s="54"/>
      <c r="E20" s="54"/>
      <c r="G20" s="204"/>
      <c r="H20" s="204"/>
    </row>
    <row r="21" spans="1:11" ht="15.75" x14ac:dyDescent="0.25">
      <c r="A21" s="32" t="s">
        <v>53</v>
      </c>
      <c r="B21" s="33"/>
      <c r="C21" s="33"/>
      <c r="D21" s="52"/>
      <c r="E21" s="52"/>
      <c r="F21" s="95">
        <f>SUM(D22*E22+D23*E23+D24*E24+D25*E25+D26*E26)</f>
        <v>78</v>
      </c>
      <c r="G21" s="204"/>
      <c r="H21" s="204"/>
    </row>
    <row r="22" spans="1:11" x14ac:dyDescent="0.25">
      <c r="A22" s="26" t="s">
        <v>54</v>
      </c>
      <c r="D22" s="54">
        <v>2</v>
      </c>
      <c r="E22" s="54">
        <v>3</v>
      </c>
      <c r="G22" s="30"/>
      <c r="H22" s="30"/>
    </row>
    <row r="23" spans="1:11" x14ac:dyDescent="0.25">
      <c r="A23" s="1" t="s">
        <v>151</v>
      </c>
      <c r="D23" s="54">
        <v>6</v>
      </c>
      <c r="E23" s="54">
        <v>1</v>
      </c>
      <c r="G23" s="30"/>
      <c r="H23" s="30"/>
    </row>
    <row r="24" spans="1:11" x14ac:dyDescent="0.25">
      <c r="A24" s="94" t="s">
        <v>154</v>
      </c>
      <c r="D24" s="54">
        <v>27</v>
      </c>
      <c r="E24" s="54">
        <v>1</v>
      </c>
      <c r="G24" s="30"/>
      <c r="H24" s="30"/>
    </row>
    <row r="25" spans="1:11" ht="27" customHeight="1" x14ac:dyDescent="0.25">
      <c r="A25" s="94" t="s">
        <v>179</v>
      </c>
      <c r="D25" s="54">
        <v>12</v>
      </c>
      <c r="E25" s="54">
        <v>2</v>
      </c>
      <c r="G25" s="30"/>
      <c r="H25" s="30"/>
    </row>
    <row r="26" spans="1:11" ht="21" customHeight="1" x14ac:dyDescent="0.25">
      <c r="A26" s="1" t="s">
        <v>180</v>
      </c>
      <c r="D26" s="54">
        <v>5</v>
      </c>
      <c r="E26" s="54">
        <v>3</v>
      </c>
      <c r="G26" s="30"/>
      <c r="H26" s="30"/>
    </row>
    <row r="27" spans="1:11" ht="19.5" customHeight="1" x14ac:dyDescent="0.25">
      <c r="D27" s="54"/>
      <c r="E27" s="54"/>
      <c r="G27" s="30"/>
      <c r="H27" s="30"/>
      <c r="K27" s="61"/>
    </row>
    <row r="28" spans="1:11" ht="15.75" x14ac:dyDescent="0.25">
      <c r="A28" s="32" t="s">
        <v>55</v>
      </c>
      <c r="B28" s="31"/>
      <c r="C28" s="31"/>
      <c r="D28" s="52"/>
      <c r="E28" s="52"/>
      <c r="F28" s="95">
        <f>SUM(D29*E29+D30*E30+D31*E31)</f>
        <v>17</v>
      </c>
      <c r="G28" s="30"/>
      <c r="H28" s="30"/>
    </row>
    <row r="29" spans="1:11" x14ac:dyDescent="0.25">
      <c r="A29" s="26" t="s">
        <v>56</v>
      </c>
      <c r="D29" s="54">
        <v>4</v>
      </c>
      <c r="E29" s="54">
        <v>2</v>
      </c>
      <c r="G29" s="30"/>
      <c r="H29" s="30"/>
    </row>
    <row r="30" spans="1:11" x14ac:dyDescent="0.25">
      <c r="A30" s="26" t="s">
        <v>57</v>
      </c>
      <c r="D30" s="54">
        <v>1</v>
      </c>
      <c r="E30" s="54">
        <v>3</v>
      </c>
      <c r="G30" s="30"/>
      <c r="H30" s="30"/>
    </row>
    <row r="31" spans="1:11" x14ac:dyDescent="0.25">
      <c r="A31" s="26" t="s">
        <v>58</v>
      </c>
      <c r="D31" s="54">
        <v>2</v>
      </c>
      <c r="E31" s="54">
        <v>3</v>
      </c>
      <c r="G31" s="30"/>
      <c r="H31" s="30"/>
    </row>
    <row r="32" spans="1:11" x14ac:dyDescent="0.25">
      <c r="A32" s="26"/>
      <c r="D32" s="54"/>
      <c r="E32" s="54"/>
      <c r="G32" s="30"/>
      <c r="H32" s="30"/>
    </row>
    <row r="33" spans="1:8" ht="15.75" x14ac:dyDescent="0.25">
      <c r="A33" s="32" t="s">
        <v>59</v>
      </c>
      <c r="B33" s="31"/>
      <c r="C33" s="31"/>
      <c r="D33" s="52"/>
      <c r="E33" s="52"/>
      <c r="F33" s="95">
        <f>SUM(D34*E34+D35*E35+D36*E36+D37*E37)</f>
        <v>16</v>
      </c>
      <c r="G33" s="30"/>
      <c r="H33" s="30"/>
    </row>
    <row r="34" spans="1:8" x14ac:dyDescent="0.25">
      <c r="A34" s="1" t="s">
        <v>60</v>
      </c>
      <c r="D34" s="54">
        <v>1</v>
      </c>
      <c r="E34" s="54">
        <v>1</v>
      </c>
      <c r="G34" s="30"/>
      <c r="H34" s="30"/>
    </row>
    <row r="35" spans="1:8" x14ac:dyDescent="0.25">
      <c r="A35" s="26" t="s">
        <v>61</v>
      </c>
      <c r="D35" s="54">
        <v>3</v>
      </c>
      <c r="E35" s="54">
        <v>3</v>
      </c>
      <c r="G35" s="30"/>
      <c r="H35" s="30"/>
    </row>
    <row r="36" spans="1:8" x14ac:dyDescent="0.25">
      <c r="A36" s="26" t="s">
        <v>62</v>
      </c>
      <c r="D36" s="54">
        <v>1</v>
      </c>
      <c r="E36" s="54">
        <v>3</v>
      </c>
      <c r="G36" s="30"/>
      <c r="H36" s="30"/>
    </row>
    <row r="37" spans="1:8" x14ac:dyDescent="0.25">
      <c r="A37" s="1" t="s">
        <v>63</v>
      </c>
      <c r="D37" s="54">
        <v>1</v>
      </c>
      <c r="E37" s="54">
        <v>3</v>
      </c>
      <c r="G37" s="30"/>
      <c r="H37" s="30"/>
    </row>
    <row r="38" spans="1:8" x14ac:dyDescent="0.25">
      <c r="D38" s="54"/>
      <c r="E38" s="54"/>
      <c r="G38" s="30"/>
      <c r="H38" s="30"/>
    </row>
    <row r="39" spans="1:8" x14ac:dyDescent="0.25">
      <c r="A39" s="31" t="s">
        <v>64</v>
      </c>
      <c r="B39" s="31" t="s">
        <v>65</v>
      </c>
      <c r="C39" s="31"/>
      <c r="D39" s="55">
        <f>SUM(F3:F33)</f>
        <v>203</v>
      </c>
      <c r="E39" s="55"/>
      <c r="F39" s="27"/>
      <c r="G39" s="29" t="s">
        <v>66</v>
      </c>
    </row>
    <row r="41" spans="1:8" ht="18.75" x14ac:dyDescent="0.25">
      <c r="B41" s="1" t="s">
        <v>67</v>
      </c>
      <c r="D41" s="56">
        <f>D39*F41</f>
        <v>71.05</v>
      </c>
      <c r="E41" s="57"/>
      <c r="F41" s="36">
        <v>0.35</v>
      </c>
      <c r="G41" s="29" t="s">
        <v>68</v>
      </c>
    </row>
    <row r="42" spans="1:8" ht="15.75" x14ac:dyDescent="0.25">
      <c r="B42" s="28" t="s">
        <v>69</v>
      </c>
      <c r="C42" s="28"/>
      <c r="D42" s="58">
        <f>SUM(D39:D41)</f>
        <v>274.05</v>
      </c>
      <c r="E42" s="59"/>
      <c r="F42" s="34"/>
      <c r="G42" s="29" t="s">
        <v>70</v>
      </c>
    </row>
    <row r="45" spans="1:8" x14ac:dyDescent="0.25">
      <c r="A45" s="40" t="s">
        <v>71</v>
      </c>
      <c r="D45" s="205" t="s">
        <v>72</v>
      </c>
      <c r="E45" s="205"/>
      <c r="F45" s="39">
        <v>3</v>
      </c>
    </row>
    <row r="46" spans="1:8" x14ac:dyDescent="0.25">
      <c r="D46" s="205" t="s">
        <v>73</v>
      </c>
      <c r="E46" s="205"/>
      <c r="F46" s="38">
        <v>9</v>
      </c>
    </row>
    <row r="47" spans="1:8" x14ac:dyDescent="0.25">
      <c r="D47" s="205" t="s">
        <v>74</v>
      </c>
      <c r="E47" s="205"/>
      <c r="F47" s="38">
        <f>F46*F45</f>
        <v>27</v>
      </c>
    </row>
    <row r="48" spans="1:8" x14ac:dyDescent="0.25">
      <c r="D48" s="205" t="s">
        <v>114</v>
      </c>
      <c r="E48" s="205"/>
      <c r="F48" s="37">
        <f>D39/F47</f>
        <v>7.5185185185185182</v>
      </c>
      <c r="G48" s="35"/>
    </row>
    <row r="49" spans="4:6" x14ac:dyDescent="0.25">
      <c r="D49" s="205" t="s">
        <v>115</v>
      </c>
      <c r="E49" s="205"/>
      <c r="F49" s="37">
        <f>D42/F47</f>
        <v>10.15</v>
      </c>
    </row>
  </sheetData>
  <mergeCells count="10">
    <mergeCell ref="A1:A2"/>
    <mergeCell ref="D1:D2"/>
    <mergeCell ref="E1:E2"/>
    <mergeCell ref="D49:E49"/>
    <mergeCell ref="F1:F2"/>
    <mergeCell ref="G8:H21"/>
    <mergeCell ref="D45:E45"/>
    <mergeCell ref="D46:E46"/>
    <mergeCell ref="D48:E48"/>
    <mergeCell ref="D47:E47"/>
  </mergeCells>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5:J21"/>
  <sheetViews>
    <sheetView showGridLines="0" zoomScale="80" zoomScaleNormal="80" workbookViewId="0">
      <selection activeCell="A44" sqref="A44"/>
    </sheetView>
  </sheetViews>
  <sheetFormatPr baseColWidth="10" defaultColWidth="11.42578125" defaultRowHeight="14.25" x14ac:dyDescent="0.2"/>
  <cols>
    <col min="1" max="1" width="98.5703125" style="41" customWidth="1"/>
    <col min="2" max="2" width="12.140625" style="41" customWidth="1"/>
    <col min="3" max="9" width="11.42578125" style="41"/>
    <col min="10" max="10" width="16.140625" style="41" customWidth="1"/>
    <col min="11" max="16384" width="11.42578125" style="41"/>
  </cols>
  <sheetData>
    <row r="5" spans="1:10" ht="30" x14ac:dyDescent="0.2">
      <c r="A5" s="46" t="s">
        <v>75</v>
      </c>
      <c r="B5" s="47" t="s">
        <v>76</v>
      </c>
      <c r="D5" s="209" t="s">
        <v>77</v>
      </c>
      <c r="E5" s="209"/>
      <c r="F5" s="209"/>
      <c r="G5" s="209"/>
      <c r="H5" s="209"/>
      <c r="I5" s="209"/>
      <c r="J5" s="209"/>
    </row>
    <row r="6" spans="1:10" ht="18" customHeight="1" x14ac:dyDescent="0.2">
      <c r="A6" s="44" t="s">
        <v>78</v>
      </c>
      <c r="B6" s="45"/>
      <c r="D6" s="50">
        <v>1</v>
      </c>
      <c r="E6" s="210" t="s">
        <v>79</v>
      </c>
      <c r="F6" s="211"/>
      <c r="G6" s="211"/>
      <c r="H6" s="211"/>
      <c r="I6" s="211"/>
      <c r="J6" s="212"/>
    </row>
    <row r="7" spans="1:10" ht="18" customHeight="1" x14ac:dyDescent="0.2">
      <c r="A7" s="44" t="s">
        <v>80</v>
      </c>
      <c r="B7" s="45"/>
      <c r="D7" s="209">
        <v>2</v>
      </c>
      <c r="E7" s="208" t="s">
        <v>81</v>
      </c>
      <c r="F7" s="208"/>
      <c r="G7" s="208"/>
      <c r="H7" s="208"/>
      <c r="I7" s="208"/>
      <c r="J7" s="208"/>
    </row>
    <row r="8" spans="1:10" ht="18" customHeight="1" x14ac:dyDescent="0.2">
      <c r="A8" s="44" t="s">
        <v>82</v>
      </c>
      <c r="B8" s="45"/>
      <c r="D8" s="209"/>
      <c r="E8" s="208"/>
      <c r="F8" s="208"/>
      <c r="G8" s="208"/>
      <c r="H8" s="208"/>
      <c r="I8" s="208"/>
      <c r="J8" s="208"/>
    </row>
    <row r="9" spans="1:10" ht="18" customHeight="1" x14ac:dyDescent="0.2">
      <c r="A9" s="44" t="s">
        <v>83</v>
      </c>
      <c r="B9" s="45"/>
      <c r="D9" s="50">
        <v>3</v>
      </c>
      <c r="E9" s="210" t="s">
        <v>84</v>
      </c>
      <c r="F9" s="211"/>
      <c r="G9" s="211"/>
      <c r="H9" s="211"/>
      <c r="I9" s="211"/>
      <c r="J9" s="212"/>
    </row>
    <row r="10" spans="1:10" ht="18" customHeight="1" x14ac:dyDescent="0.2">
      <c r="A10" s="44" t="s">
        <v>85</v>
      </c>
      <c r="B10" s="45">
        <v>0.01</v>
      </c>
    </row>
    <row r="11" spans="1:10" ht="18" customHeight="1" x14ac:dyDescent="0.2">
      <c r="A11" s="44" t="s">
        <v>86</v>
      </c>
      <c r="B11" s="45"/>
    </row>
    <row r="12" spans="1:10" ht="18" customHeight="1" x14ac:dyDescent="0.2">
      <c r="A12" s="44" t="s">
        <v>87</v>
      </c>
      <c r="B12" s="45"/>
    </row>
    <row r="13" spans="1:10" ht="18" customHeight="1" x14ac:dyDescent="0.2">
      <c r="A13" s="44" t="s">
        <v>88</v>
      </c>
      <c r="B13" s="45">
        <v>0.03</v>
      </c>
    </row>
    <row r="14" spans="1:10" ht="18" customHeight="1" x14ac:dyDescent="0.2">
      <c r="A14" s="44" t="s">
        <v>89</v>
      </c>
      <c r="B14" s="45"/>
      <c r="I14" s="62">
        <v>0.03</v>
      </c>
      <c r="J14" s="41" t="s">
        <v>90</v>
      </c>
    </row>
    <row r="15" spans="1:10" ht="18" customHeight="1" x14ac:dyDescent="0.2">
      <c r="A15" s="44" t="s">
        <v>91</v>
      </c>
      <c r="B15" s="45"/>
      <c r="I15" s="62">
        <v>0.02</v>
      </c>
      <c r="J15" s="41" t="s">
        <v>92</v>
      </c>
    </row>
    <row r="16" spans="1:10" ht="18" customHeight="1" x14ac:dyDescent="0.2">
      <c r="A16" s="44" t="s">
        <v>93</v>
      </c>
      <c r="B16" s="45"/>
      <c r="I16" s="62">
        <v>0.01</v>
      </c>
      <c r="J16" s="41" t="s">
        <v>94</v>
      </c>
    </row>
    <row r="17" spans="1:4" ht="18" customHeight="1" x14ac:dyDescent="0.2">
      <c r="A17" s="44" t="s">
        <v>95</v>
      </c>
      <c r="B17" s="45"/>
    </row>
    <row r="18" spans="1:4" ht="18" customHeight="1" x14ac:dyDescent="0.2">
      <c r="A18" s="44" t="s">
        <v>96</v>
      </c>
      <c r="B18" s="45"/>
    </row>
    <row r="19" spans="1:4" ht="18" customHeight="1" x14ac:dyDescent="0.2">
      <c r="A19" s="48" t="s">
        <v>97</v>
      </c>
      <c r="B19" s="49">
        <f>SUM(B6:B18)</f>
        <v>0.04</v>
      </c>
      <c r="C19" s="42" t="s">
        <v>98</v>
      </c>
      <c r="D19" s="42" t="s">
        <v>99</v>
      </c>
    </row>
    <row r="20" spans="1:4" ht="18" customHeight="1" x14ac:dyDescent="0.2">
      <c r="C20" s="43" t="s">
        <v>100</v>
      </c>
      <c r="D20" s="43" t="s">
        <v>101</v>
      </c>
    </row>
    <row r="21" spans="1:4" ht="18" customHeight="1" x14ac:dyDescent="0.2"/>
  </sheetData>
  <mergeCells count="5">
    <mergeCell ref="E7:J8"/>
    <mergeCell ref="D7:D8"/>
    <mergeCell ref="D5:J5"/>
    <mergeCell ref="E9:J9"/>
    <mergeCell ref="E6:J6"/>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zoomScaleNormal="100" workbookViewId="0">
      <selection activeCell="D12" sqref="D12"/>
    </sheetView>
  </sheetViews>
  <sheetFormatPr baseColWidth="10" defaultRowHeight="15" x14ac:dyDescent="0.25"/>
  <cols>
    <col min="1" max="1" width="23.28515625" customWidth="1"/>
    <col min="2" max="3" width="33" customWidth="1"/>
    <col min="4" max="5" width="20" customWidth="1"/>
    <col min="6" max="6" width="23.5703125" customWidth="1"/>
    <col min="7" max="7" width="22.42578125" customWidth="1"/>
    <col min="8" max="8" width="21.140625" customWidth="1"/>
    <col min="11" max="11" width="19.140625" customWidth="1"/>
    <col min="13" max="13" width="16.5703125" customWidth="1"/>
    <col min="14" max="14" width="15.85546875" customWidth="1"/>
  </cols>
  <sheetData>
    <row r="1" spans="1:10" ht="15.75" thickBot="1" x14ac:dyDescent="0.3"/>
    <row r="2" spans="1:10" ht="15.75" x14ac:dyDescent="0.25">
      <c r="A2" s="223" t="s">
        <v>185</v>
      </c>
      <c r="B2" s="224"/>
      <c r="C2" s="90"/>
    </row>
    <row r="3" spans="1:10" x14ac:dyDescent="0.25">
      <c r="A3" s="215" t="s">
        <v>119</v>
      </c>
      <c r="B3" s="216"/>
      <c r="C3" s="76"/>
    </row>
    <row r="4" spans="1:10" x14ac:dyDescent="0.25">
      <c r="A4" s="215" t="s">
        <v>187</v>
      </c>
      <c r="B4" s="216"/>
      <c r="C4" s="76"/>
    </row>
    <row r="5" spans="1:10" ht="15.75" thickBot="1" x14ac:dyDescent="0.3">
      <c r="A5" s="217" t="s">
        <v>186</v>
      </c>
      <c r="B5" s="218"/>
      <c r="C5" s="76"/>
    </row>
    <row r="6" spans="1:10" ht="15.75" x14ac:dyDescent="0.25">
      <c r="A6" s="223" t="s">
        <v>184</v>
      </c>
      <c r="B6" s="224"/>
      <c r="C6" s="90"/>
    </row>
    <row r="7" spans="1:10" x14ac:dyDescent="0.25">
      <c r="A7" s="219"/>
      <c r="B7" s="220"/>
      <c r="C7" s="77"/>
    </row>
    <row r="8" spans="1:10" ht="31.5" customHeight="1" x14ac:dyDescent="0.25">
      <c r="A8" s="213" t="s">
        <v>188</v>
      </c>
      <c r="B8" s="214"/>
      <c r="C8" s="78"/>
    </row>
    <row r="9" spans="1:10" ht="31.5" customHeight="1" x14ac:dyDescent="0.25">
      <c r="A9" s="213" t="s">
        <v>189</v>
      </c>
      <c r="B9" s="214"/>
      <c r="C9" s="78"/>
    </row>
    <row r="10" spans="1:10" ht="27" customHeight="1" x14ac:dyDescent="0.25">
      <c r="A10" s="213" t="s">
        <v>192</v>
      </c>
      <c r="B10" s="214"/>
      <c r="C10" s="78"/>
      <c r="D10" s="73"/>
      <c r="E10" s="73"/>
      <c r="F10" s="73"/>
      <c r="G10" s="73"/>
      <c r="H10" s="73"/>
      <c r="I10" s="73"/>
      <c r="J10" s="73"/>
    </row>
    <row r="11" spans="1:10" ht="29.25" customHeight="1" x14ac:dyDescent="0.25">
      <c r="A11" s="213" t="s">
        <v>191</v>
      </c>
      <c r="B11" s="214"/>
      <c r="C11" s="78"/>
    </row>
    <row r="12" spans="1:10" ht="30" customHeight="1" x14ac:dyDescent="0.25">
      <c r="A12" s="225" t="s">
        <v>190</v>
      </c>
      <c r="B12" s="226"/>
      <c r="C12" s="78"/>
      <c r="D12" s="84"/>
    </row>
    <row r="13" spans="1:10" ht="28.5" customHeight="1" thickBot="1" x14ac:dyDescent="0.3">
      <c r="A13" s="227" t="s">
        <v>193</v>
      </c>
      <c r="B13" s="228"/>
      <c r="D13" s="84"/>
      <c r="E13" s="84"/>
    </row>
    <row r="14" spans="1:10" x14ac:dyDescent="0.25">
      <c r="A14" s="99"/>
      <c r="B14" s="100"/>
      <c r="C14" s="100"/>
      <c r="D14" s="84"/>
      <c r="E14" s="84"/>
    </row>
    <row r="15" spans="1:10" x14ac:dyDescent="0.25">
      <c r="D15" s="84"/>
    </row>
    <row r="17" spans="1:14" ht="47.25" x14ac:dyDescent="0.25">
      <c r="A17" s="221" t="s">
        <v>120</v>
      </c>
      <c r="B17" s="221" t="s">
        <v>121</v>
      </c>
      <c r="C17" s="221" t="s">
        <v>133</v>
      </c>
      <c r="D17" s="222" t="s">
        <v>122</v>
      </c>
      <c r="E17" s="222" t="s">
        <v>123</v>
      </c>
      <c r="F17" s="221" t="s">
        <v>124</v>
      </c>
      <c r="G17" s="221" t="s">
        <v>125</v>
      </c>
      <c r="H17" s="221" t="s">
        <v>126</v>
      </c>
      <c r="I17" s="222" t="s">
        <v>136</v>
      </c>
      <c r="J17" s="221" t="s">
        <v>127</v>
      </c>
      <c r="K17" s="221" t="s">
        <v>128</v>
      </c>
      <c r="L17" s="222" t="s">
        <v>129</v>
      </c>
      <c r="M17" s="221" t="s">
        <v>130</v>
      </c>
      <c r="N17" s="222" t="s">
        <v>131</v>
      </c>
    </row>
    <row r="18" spans="1:14" ht="174" customHeight="1" x14ac:dyDescent="0.25">
      <c r="A18" s="74" t="s">
        <v>134</v>
      </c>
      <c r="B18" s="74" t="s">
        <v>194</v>
      </c>
      <c r="C18" s="75" t="s">
        <v>195</v>
      </c>
      <c r="D18" s="74" t="s">
        <v>200</v>
      </c>
      <c r="E18" s="75" t="s">
        <v>197</v>
      </c>
      <c r="F18" s="75" t="s">
        <v>196</v>
      </c>
      <c r="G18" s="75" t="s">
        <v>198</v>
      </c>
      <c r="H18" s="74"/>
      <c r="I18" s="74">
        <v>10</v>
      </c>
      <c r="J18" s="74"/>
      <c r="K18" s="74"/>
      <c r="L18" s="74"/>
      <c r="M18" s="74" t="s">
        <v>116</v>
      </c>
      <c r="N18" s="74" t="s">
        <v>132</v>
      </c>
    </row>
    <row r="19" spans="1:14" ht="125.25" customHeight="1" x14ac:dyDescent="0.25">
      <c r="A19" s="79" t="s">
        <v>135</v>
      </c>
      <c r="B19" s="74" t="s">
        <v>194</v>
      </c>
      <c r="C19" s="75" t="s">
        <v>199</v>
      </c>
      <c r="D19" s="74" t="s">
        <v>201</v>
      </c>
      <c r="E19" s="75" t="s">
        <v>202</v>
      </c>
      <c r="F19" s="75" t="s">
        <v>196</v>
      </c>
      <c r="G19" s="75" t="s">
        <v>203</v>
      </c>
      <c r="H19" s="80"/>
      <c r="I19" s="74">
        <v>5</v>
      </c>
      <c r="J19" s="80"/>
      <c r="K19" s="80"/>
      <c r="L19" s="80"/>
      <c r="M19" s="80" t="s">
        <v>116</v>
      </c>
      <c r="N19" s="80" t="s">
        <v>132</v>
      </c>
    </row>
    <row r="20" spans="1:14" ht="192.75" customHeight="1" x14ac:dyDescent="0.25">
      <c r="A20" s="79" t="s">
        <v>137</v>
      </c>
      <c r="B20" s="74" t="s">
        <v>194</v>
      </c>
      <c r="C20" s="75" t="s">
        <v>205</v>
      </c>
      <c r="D20" s="74" t="s">
        <v>204</v>
      </c>
      <c r="E20" s="75" t="s">
        <v>206</v>
      </c>
      <c r="F20" s="75" t="s">
        <v>196</v>
      </c>
      <c r="G20" s="80" t="s">
        <v>210</v>
      </c>
      <c r="H20" s="80"/>
      <c r="I20" s="74">
        <v>8</v>
      </c>
      <c r="J20" s="80"/>
      <c r="K20" s="80"/>
      <c r="L20" s="80"/>
      <c r="M20" s="80" t="s">
        <v>116</v>
      </c>
      <c r="N20" s="80" t="s">
        <v>132</v>
      </c>
    </row>
    <row r="21" spans="1:14" ht="120" x14ac:dyDescent="0.25">
      <c r="A21" s="79" t="s">
        <v>138</v>
      </c>
      <c r="B21" s="74" t="s">
        <v>194</v>
      </c>
      <c r="C21" s="75" t="s">
        <v>208</v>
      </c>
      <c r="D21" s="74" t="s">
        <v>207</v>
      </c>
      <c r="E21" s="75" t="s">
        <v>209</v>
      </c>
      <c r="F21" s="75" t="s">
        <v>196</v>
      </c>
      <c r="G21" s="80" t="s">
        <v>214</v>
      </c>
      <c r="H21" s="80"/>
      <c r="I21" s="74">
        <v>8</v>
      </c>
      <c r="J21" s="80"/>
      <c r="K21" s="80"/>
      <c r="L21" s="80"/>
      <c r="M21" s="80" t="s">
        <v>116</v>
      </c>
      <c r="N21" s="80" t="s">
        <v>132</v>
      </c>
    </row>
    <row r="22" spans="1:14" ht="105" x14ac:dyDescent="0.25">
      <c r="A22" s="79" t="s">
        <v>139</v>
      </c>
      <c r="B22" s="74" t="s">
        <v>194</v>
      </c>
      <c r="C22" s="75" t="s">
        <v>216</v>
      </c>
      <c r="D22" s="74" t="s">
        <v>211</v>
      </c>
      <c r="E22" s="75" t="s">
        <v>213</v>
      </c>
      <c r="F22" s="75" t="s">
        <v>196</v>
      </c>
      <c r="G22" s="80" t="s">
        <v>210</v>
      </c>
      <c r="H22" s="80"/>
      <c r="I22" s="74">
        <v>8</v>
      </c>
      <c r="J22" s="80"/>
      <c r="K22" s="80"/>
      <c r="L22" s="80"/>
      <c r="M22" s="80" t="s">
        <v>116</v>
      </c>
      <c r="N22" s="80" t="s">
        <v>132</v>
      </c>
    </row>
    <row r="23" spans="1:14" ht="120" x14ac:dyDescent="0.25">
      <c r="A23" s="79" t="s">
        <v>140</v>
      </c>
      <c r="B23" s="74" t="s">
        <v>194</v>
      </c>
      <c r="C23" s="75" t="s">
        <v>222</v>
      </c>
      <c r="D23" s="74" t="s">
        <v>212</v>
      </c>
      <c r="E23" s="75" t="s">
        <v>209</v>
      </c>
      <c r="F23" s="75" t="s">
        <v>196</v>
      </c>
      <c r="G23" s="80" t="s">
        <v>215</v>
      </c>
      <c r="H23" s="80"/>
      <c r="I23" s="74">
        <v>8</v>
      </c>
      <c r="J23" s="80"/>
      <c r="K23" s="80"/>
      <c r="L23" s="80"/>
      <c r="M23" s="80" t="s">
        <v>116</v>
      </c>
      <c r="N23" s="80" t="s">
        <v>132</v>
      </c>
    </row>
    <row r="24" spans="1:14" ht="90" x14ac:dyDescent="0.25">
      <c r="A24" s="79" t="s">
        <v>141</v>
      </c>
      <c r="B24" s="74" t="s">
        <v>217</v>
      </c>
      <c r="C24" s="75" t="s">
        <v>223</v>
      </c>
      <c r="D24" s="80" t="s">
        <v>218</v>
      </c>
      <c r="E24" s="80" t="s">
        <v>219</v>
      </c>
      <c r="F24" s="75" t="s">
        <v>220</v>
      </c>
      <c r="G24" s="80" t="s">
        <v>221</v>
      </c>
      <c r="H24" s="80"/>
      <c r="I24" s="74">
        <v>9</v>
      </c>
      <c r="J24" s="80"/>
      <c r="K24" s="80"/>
      <c r="L24" s="80"/>
      <c r="M24" s="80" t="s">
        <v>116</v>
      </c>
      <c r="N24" s="80" t="s">
        <v>132</v>
      </c>
    </row>
    <row r="25" spans="1:14" x14ac:dyDescent="0.25">
      <c r="A25" s="79"/>
      <c r="B25" s="74"/>
      <c r="C25" s="74"/>
      <c r="D25" s="80"/>
      <c r="E25" s="80"/>
      <c r="F25" s="75"/>
      <c r="G25" s="81"/>
      <c r="H25" s="80"/>
      <c r="I25" s="74"/>
      <c r="J25" s="80"/>
      <c r="K25" s="80"/>
      <c r="L25" s="80"/>
      <c r="M25" s="80"/>
      <c r="N25" s="80"/>
    </row>
    <row r="26" spans="1:14" x14ac:dyDescent="0.25">
      <c r="A26" s="83"/>
    </row>
    <row r="27" spans="1:14" x14ac:dyDescent="0.25">
      <c r="H27" s="98"/>
      <c r="I27" s="98"/>
    </row>
    <row r="28" spans="1:14" x14ac:dyDescent="0.25">
      <c r="G28" s="82"/>
      <c r="H28" s="98"/>
      <c r="I28" s="98"/>
    </row>
    <row r="29" spans="1:14" x14ac:dyDescent="0.25">
      <c r="H29" s="98"/>
      <c r="I29" s="98"/>
    </row>
  </sheetData>
  <mergeCells count="12">
    <mergeCell ref="A13:B13"/>
    <mergeCell ref="A8:B8"/>
    <mergeCell ref="A10:B10"/>
    <mergeCell ref="A11:B11"/>
    <mergeCell ref="A12:B12"/>
    <mergeCell ref="A2:B2"/>
    <mergeCell ref="A3:B3"/>
    <mergeCell ref="A4:B4"/>
    <mergeCell ref="A5:B5"/>
    <mergeCell ref="A6:B6"/>
    <mergeCell ref="A7:B7"/>
    <mergeCell ref="A9:B9"/>
  </mergeCells>
  <conditionalFormatting sqref="M17:N17">
    <cfRule type="duplicateValues" dxfId="0" priority="1"/>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Plan de Pruebas </vt:lpstr>
      <vt:lpstr>Estimacion - Desglose</vt:lpstr>
      <vt:lpstr>Factor de Ajuste</vt:lpstr>
      <vt:lpstr>HU y Casos Pruebas</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 Fidel Peña Valbuena</dc:creator>
  <cp:lastModifiedBy>Luis Fernando Farco Oviedo</cp:lastModifiedBy>
  <cp:revision/>
  <dcterms:created xsi:type="dcterms:W3CDTF">2019-06-10T22:30:03Z</dcterms:created>
  <dcterms:modified xsi:type="dcterms:W3CDTF">2022-05-04T17:11:24Z</dcterms:modified>
</cp:coreProperties>
</file>