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tpac-my.sharepoint.com/personal/fernando_cutire_utp_ac_pa/Documents/1-Universidad/2022/Segundo Semestre/Sist. Empresariales/"/>
    </mc:Choice>
  </mc:AlternateContent>
  <xr:revisionPtr revIDLastSave="453" documentId="8_{40D6E6DD-08C6-46F2-A475-79895EE2B9C1}" xr6:coauthVersionLast="47" xr6:coauthVersionMax="47" xr10:uidLastSave="{3C3F3BB7-B9D4-467A-A991-65942E4CD8D4}"/>
  <bookViews>
    <workbookView xWindow="-120" yWindow="-120" windowWidth="29040" windowHeight="16440" activeTab="4" xr2:uid="{C7ECE435-CE94-424D-9F28-3E0042CE57B1}"/>
  </bookViews>
  <sheets>
    <sheet name="Datos" sheetId="1" r:id="rId1"/>
    <sheet name="Productos con mayor precio" sheetId="7" r:id="rId2"/>
    <sheet name="Productos con mas unidades" sheetId="5" r:id="rId3"/>
    <sheet name="Ventas x Artículo" sheetId="3" r:id="rId4"/>
    <sheet name="Dashboard" sheetId="4" r:id="rId5"/>
  </sheets>
  <definedNames>
    <definedName name="_xlnm._FilterDatabase" localSheetId="0" hidden="1">Datos!$A$1:$F$1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J4" i="4"/>
  <c r="O4" i="4"/>
  <c r="A4" i="4"/>
  <c r="E4" i="4"/>
  <c r="E2" i="1"/>
  <c r="E3" i="1"/>
  <c r="E10" i="1" s="1"/>
  <c r="E4" i="1"/>
  <c r="E5" i="1"/>
  <c r="E6" i="1"/>
  <c r="E7" i="1"/>
  <c r="E8" i="1"/>
  <c r="E9" i="1"/>
  <c r="D10" i="1"/>
  <c r="C10" i="1"/>
</calcChain>
</file>

<file path=xl/sharedStrings.xml><?xml version="1.0" encoding="utf-8"?>
<sst xmlns="http://schemas.openxmlformats.org/spreadsheetml/2006/main" count="46" uniqueCount="23">
  <si>
    <t>id</t>
  </si>
  <si>
    <t>unidades</t>
  </si>
  <si>
    <t>nombre</t>
  </si>
  <si>
    <t>año</t>
  </si>
  <si>
    <t>Jabón para trastes Brite</t>
  </si>
  <si>
    <t>precio</t>
  </si>
  <si>
    <t>Café BL. Hill</t>
  </si>
  <si>
    <t>Meow Cat</t>
  </si>
  <si>
    <t>Jamón Country</t>
  </si>
  <si>
    <t>Mostaza Fiery</t>
  </si>
  <si>
    <t>Raíz de jengibre</t>
  </si>
  <si>
    <t>Ventas</t>
  </si>
  <si>
    <t>Sum of Ventas</t>
  </si>
  <si>
    <t>Sum of precio</t>
  </si>
  <si>
    <t>Sum of unidades</t>
  </si>
  <si>
    <t>Totales</t>
  </si>
  <si>
    <t>Dashboard de Ventas</t>
  </si>
  <si>
    <t>Fernando Cutire</t>
  </si>
  <si>
    <t>Total en Ventas</t>
  </si>
  <si>
    <t>Año</t>
  </si>
  <si>
    <t>Unidades Vendidas</t>
  </si>
  <si>
    <t>Cant. de Productos</t>
  </si>
  <si>
    <t>1IF241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</si>
</sst>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/.&quot;#,##0.00"/>
    <numFmt numFmtId="167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i/>
      <sz val="16"/>
      <color theme="1"/>
      <name val="Times New Roman"/>
      <family val="1"/>
    </font>
    <font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167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7" fontId="0" fillId="0" borderId="0" xfId="0" applyNumberFormat="1"/>
    <xf numFmtId="167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numFmt numFmtId="164" formatCode="&quot;B/.&quot;#,##0.00"/>
    </dxf>
    <dxf>
      <numFmt numFmtId="164" formatCode="&quot;B/.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[tarea_1_sistem_empresariales.xlsx]Productos con mayor precio!PivotTable89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Top 3 Productos con mayor precio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'Productos con mayor precio'!$B$3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AB-459C-BA26-D3D7F70F781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AB-459C-BA26-D3D7F70F781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FAB-459C-BA26-D3D7F70F7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'Productos con mayor precio'!$A$4:$A$9</c:f>
              <c:strCache>
                <c:ptCount val="6"/>
                <c:pt idx="0">
                  <c:v>Café BL. Hill</c:v>
                </c:pt>
                <c:pt idx="1">
                  <c:v>Jabón para trastes Brite</c:v>
                </c:pt>
                <c:pt idx="2">
                  <c:v>Jamón Country</c:v>
                </c:pt>
                <c:pt idx="3">
                  <c:v>Meow Cat</c:v>
                </c:pt>
                <c:pt idx="4">
                  <c:v>Mostaza Fiery</c:v>
                </c:pt>
                <c:pt idx="5">
                  <c:v>Raíz de jengibre</c:v>
                </c:pt>
              </c:strCache>
            </c:strRef>
          </c:cat>
          <c:val>
            <c:numRef>
              <c:f>'Productos con mayor precio'!$B$4:$B$9</c:f>
              <c:numCache>
                <c:formatCode>General</c:formatCode>
                <c:ptCount val="6"/>
                <c:pt idx="0">
                  <c:v>4.6900000000000004</c:v>
                </c:pt>
                <c:pt idx="1">
                  <c:v>3.87</c:v>
                </c:pt>
                <c:pt idx="2">
                  <c:v>3.29</c:v>
                </c:pt>
                <c:pt idx="3">
                  <c:v>0.79</c:v>
                </c:pt>
                <c:pt idx="4">
                  <c:v>1.49</c:v>
                </c:pt>
                <c:pt idx="5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3-4282-9001-510E87D7234F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661254176"/>
        <c:axId val="1661237536"/>
      </c:barChart>
      <c:catAx>
        <c:axId val="166125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 sz="1000" b="0" i="0" u="none" strike="noStrike" baseline="0">
                    <a:effectLst/>
                  </a:rPr>
                  <a:t>Nombre de 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61237536"/>
        <c:crosses val="autoZero"/>
        <c:auto val="1"/>
        <c:lblAlgn val="ctr"/>
        <c:lblOffset val="100"/>
        <c:noMultiLvlLbl val="0"/>
      </c:catAx>
      <c:valAx>
        <c:axId val="16612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Precios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6125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[tarea_1_sistem_empresariales.xlsx]Productos con mas unidades!PivotTable37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Top 3 Productos</a:t>
            </a:r>
            <a:r>
              <a:rPr lang="es-PA" baseline="0"/>
              <a:t> con más unidades vendidas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con mas unidades'!$B$3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7-4690-9B37-AC57F3890BE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1B6-4EF3-BB97-2E628CEB9C4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287-4690-9B37-AC57F3890B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'Productos con mas unidades'!$A$4:$A$9</c:f>
              <c:strCache>
                <c:ptCount val="6"/>
                <c:pt idx="0">
                  <c:v>Café BL. Hill</c:v>
                </c:pt>
                <c:pt idx="1">
                  <c:v>Jabón para trastes Brite</c:v>
                </c:pt>
                <c:pt idx="2">
                  <c:v>Jamón Country</c:v>
                </c:pt>
                <c:pt idx="3">
                  <c:v>Meow Cat</c:v>
                </c:pt>
                <c:pt idx="4">
                  <c:v>Mostaza Fiery</c:v>
                </c:pt>
                <c:pt idx="5">
                  <c:v>Raíz de jengibre</c:v>
                </c:pt>
              </c:strCache>
            </c:strRef>
          </c:cat>
          <c:val>
            <c:numRef>
              <c:f>'Productos con mas unidades'!$B$4:$B$9</c:f>
              <c:numCache>
                <c:formatCode>General</c:formatCode>
                <c:ptCount val="6"/>
                <c:pt idx="0">
                  <c:v>10150</c:v>
                </c:pt>
                <c:pt idx="1">
                  <c:v>16256</c:v>
                </c:pt>
                <c:pt idx="2">
                  <c:v>9340</c:v>
                </c:pt>
                <c:pt idx="3">
                  <c:v>6100</c:v>
                </c:pt>
                <c:pt idx="4">
                  <c:v>2250</c:v>
                </c:pt>
                <c:pt idx="5">
                  <c:v>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6-4EF3-BB97-2E628CEB9C4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39667520"/>
        <c:axId val="1139667936"/>
      </c:barChart>
      <c:catAx>
        <c:axId val="113966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Nombre</a:t>
                </a:r>
                <a:r>
                  <a:rPr lang="es-PA" baseline="0"/>
                  <a:t> de Productos</a:t>
                </a:r>
                <a:endParaRPr lang="es-P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39667936"/>
        <c:crosses val="autoZero"/>
        <c:auto val="1"/>
        <c:lblAlgn val="ctr"/>
        <c:lblOffset val="100"/>
        <c:noMultiLvlLbl val="0"/>
      </c:catAx>
      <c:valAx>
        <c:axId val="11396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3966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[tarea_1_sistem_empresariales.xlsx]Ventas x Artículo!PivotTable24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baseline="0"/>
              <a:t>Suma de ventas por artículo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000">
                  <a:solidFill>
                    <a:schemeClr val="bg1"/>
                  </a:solidFill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'Ventas x Artículo'!$B$3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solidFill>
                      <a:schemeClr val="bg1"/>
                    </a:solidFill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'Ventas x Artículo'!$A$4:$A$9</c:f>
              <c:strCache>
                <c:ptCount val="6"/>
                <c:pt idx="0">
                  <c:v>Café BL. Hill</c:v>
                </c:pt>
                <c:pt idx="1">
                  <c:v>Jabón para trastes Brite</c:v>
                </c:pt>
                <c:pt idx="2">
                  <c:v>Jamón Country</c:v>
                </c:pt>
                <c:pt idx="3">
                  <c:v>Meow Cat</c:v>
                </c:pt>
                <c:pt idx="4">
                  <c:v>Mostaza Fiery</c:v>
                </c:pt>
                <c:pt idx="5">
                  <c:v>Raíz de jengibre</c:v>
                </c:pt>
              </c:strCache>
            </c:strRef>
          </c:cat>
          <c:val>
            <c:numRef>
              <c:f>'Ventas x Artículo'!$B$4:$B$9</c:f>
              <c:numCache>
                <c:formatCode>General</c:formatCode>
                <c:ptCount val="6"/>
                <c:pt idx="0">
                  <c:v>47603.500000000007</c:v>
                </c:pt>
                <c:pt idx="1">
                  <c:v>20970.239999999998</c:v>
                </c:pt>
                <c:pt idx="2">
                  <c:v>30728.6</c:v>
                </c:pt>
                <c:pt idx="3">
                  <c:v>4819</c:v>
                </c:pt>
                <c:pt idx="4">
                  <c:v>3352.5</c:v>
                </c:pt>
                <c:pt idx="5">
                  <c:v>2209.15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5B-4576-AFA5-31FA0B1688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96004464"/>
        <c:axId val="695999056"/>
      </c:barChart>
      <c:catAx>
        <c:axId val="69600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95999056"/>
        <c:crosses val="autoZero"/>
        <c:auto val="1"/>
        <c:lblAlgn val="ctr"/>
        <c:lblOffset val="100"/>
        <c:noMultiLvlLbl val="0"/>
      </c:catAx>
      <c:valAx>
        <c:axId val="69599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960044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[tarea_1_sistem_empresariales.xlsx]Productos con mayor precio!PivotTable89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Top 3 Productos con mayor precio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'Productos con mayor precio'!$B$3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033-467F-BC09-7CC2D0C66E0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033-467F-BC09-7CC2D0C66E0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033-467F-BC09-7CC2D0C66E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'Productos con mayor precio'!$A$4:$A$9</c:f>
              <c:strCache>
                <c:ptCount val="6"/>
                <c:pt idx="0">
                  <c:v>Café BL. Hill</c:v>
                </c:pt>
                <c:pt idx="1">
                  <c:v>Jabón para trastes Brite</c:v>
                </c:pt>
                <c:pt idx="2">
                  <c:v>Jamón Country</c:v>
                </c:pt>
                <c:pt idx="3">
                  <c:v>Meow Cat</c:v>
                </c:pt>
                <c:pt idx="4">
                  <c:v>Mostaza Fiery</c:v>
                </c:pt>
                <c:pt idx="5">
                  <c:v>Raíz de jengibre</c:v>
                </c:pt>
              </c:strCache>
            </c:strRef>
          </c:cat>
          <c:val>
            <c:numRef>
              <c:f>'Productos con mayor precio'!$B$4:$B$9</c:f>
              <c:numCache>
                <c:formatCode>General</c:formatCode>
                <c:ptCount val="6"/>
                <c:pt idx="0">
                  <c:v>4.6900000000000004</c:v>
                </c:pt>
                <c:pt idx="1">
                  <c:v>3.87</c:v>
                </c:pt>
                <c:pt idx="2">
                  <c:v>3.29</c:v>
                </c:pt>
                <c:pt idx="3">
                  <c:v>0.79</c:v>
                </c:pt>
                <c:pt idx="4">
                  <c:v>1.49</c:v>
                </c:pt>
                <c:pt idx="5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3-467F-BC09-7CC2D0C66E0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661254176"/>
        <c:axId val="1661237536"/>
      </c:barChart>
      <c:catAx>
        <c:axId val="166125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 sz="1000" b="0" i="0" u="none" strike="noStrike" baseline="0">
                    <a:effectLst/>
                  </a:rPr>
                  <a:t>Nombre de 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61237536"/>
        <c:crosses val="autoZero"/>
        <c:auto val="1"/>
        <c:lblAlgn val="ctr"/>
        <c:lblOffset val="100"/>
        <c:noMultiLvlLbl val="0"/>
      </c:catAx>
      <c:valAx>
        <c:axId val="16612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Precios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6125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[tarea_1_sistem_empresariales.xlsx]Productos con mas unidades!PivotTable37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Top 3 Productos</a:t>
            </a:r>
            <a:r>
              <a:rPr lang="es-PA" baseline="0"/>
              <a:t> con más unidades vendidas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con mas unidades'!$B$3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05-4934-B7A8-3B96EB9B3CF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05-4934-B7A8-3B96EB9B3C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05-4934-B7A8-3B96EB9B3C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'Productos con mas unidades'!$A$4:$A$9</c:f>
              <c:strCache>
                <c:ptCount val="6"/>
                <c:pt idx="0">
                  <c:v>Café BL. Hill</c:v>
                </c:pt>
                <c:pt idx="1">
                  <c:v>Jabón para trastes Brite</c:v>
                </c:pt>
                <c:pt idx="2">
                  <c:v>Jamón Country</c:v>
                </c:pt>
                <c:pt idx="3">
                  <c:v>Meow Cat</c:v>
                </c:pt>
                <c:pt idx="4">
                  <c:v>Mostaza Fiery</c:v>
                </c:pt>
                <c:pt idx="5">
                  <c:v>Raíz de jengibre</c:v>
                </c:pt>
              </c:strCache>
            </c:strRef>
          </c:cat>
          <c:val>
            <c:numRef>
              <c:f>'Productos con mas unidades'!$B$4:$B$9</c:f>
              <c:numCache>
                <c:formatCode>General</c:formatCode>
                <c:ptCount val="6"/>
                <c:pt idx="0">
                  <c:v>10150</c:v>
                </c:pt>
                <c:pt idx="1">
                  <c:v>16256</c:v>
                </c:pt>
                <c:pt idx="2">
                  <c:v>9340</c:v>
                </c:pt>
                <c:pt idx="3">
                  <c:v>6100</c:v>
                </c:pt>
                <c:pt idx="4">
                  <c:v>2250</c:v>
                </c:pt>
                <c:pt idx="5">
                  <c:v>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05-4934-B7A8-3B96EB9B3C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39667520"/>
        <c:axId val="1139667936"/>
      </c:barChart>
      <c:catAx>
        <c:axId val="113966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Nombre</a:t>
                </a:r>
                <a:r>
                  <a:rPr lang="es-PA" baseline="0"/>
                  <a:t> de Productos</a:t>
                </a:r>
                <a:endParaRPr lang="es-P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39667936"/>
        <c:crosses val="autoZero"/>
        <c:auto val="1"/>
        <c:lblAlgn val="ctr"/>
        <c:lblOffset val="100"/>
        <c:noMultiLvlLbl val="0"/>
      </c:catAx>
      <c:valAx>
        <c:axId val="11396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3966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[tarea_1_sistem_empresariales.xlsx]Ventas x Artículo!PivotTable24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baseline="0"/>
              <a:t>Suma de ventas por artículo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000">
                  <a:solidFill>
                    <a:schemeClr val="bg1"/>
                  </a:solidFill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000">
                  <a:solidFill>
                    <a:schemeClr val="bg1"/>
                  </a:solidFill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000">
                  <a:solidFill>
                    <a:schemeClr val="bg1"/>
                  </a:solidFill>
                </a:defRPr>
              </a:pPr>
              <a:endParaRPr lang="es-P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'Ventas x Artículo'!$B$3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solidFill>
                      <a:schemeClr val="bg1"/>
                    </a:solidFill>
                  </a:defRPr>
                </a:pPr>
                <a:endParaRPr lang="es-P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'Ventas x Artículo'!$A$4:$A$9</c:f>
              <c:strCache>
                <c:ptCount val="6"/>
                <c:pt idx="0">
                  <c:v>Café BL. Hill</c:v>
                </c:pt>
                <c:pt idx="1">
                  <c:v>Jabón para trastes Brite</c:v>
                </c:pt>
                <c:pt idx="2">
                  <c:v>Jamón Country</c:v>
                </c:pt>
                <c:pt idx="3">
                  <c:v>Meow Cat</c:v>
                </c:pt>
                <c:pt idx="4">
                  <c:v>Mostaza Fiery</c:v>
                </c:pt>
                <c:pt idx="5">
                  <c:v>Raíz de jengibre</c:v>
                </c:pt>
              </c:strCache>
            </c:strRef>
          </c:cat>
          <c:val>
            <c:numRef>
              <c:f>'Ventas x Artículo'!$B$4:$B$9</c:f>
              <c:numCache>
                <c:formatCode>General</c:formatCode>
                <c:ptCount val="6"/>
                <c:pt idx="0">
                  <c:v>47603.500000000007</c:v>
                </c:pt>
                <c:pt idx="1">
                  <c:v>20970.239999999998</c:v>
                </c:pt>
                <c:pt idx="2">
                  <c:v>30728.6</c:v>
                </c:pt>
                <c:pt idx="3">
                  <c:v>4819</c:v>
                </c:pt>
                <c:pt idx="4">
                  <c:v>3352.5</c:v>
                </c:pt>
                <c:pt idx="5">
                  <c:v>2209.15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0-4B3D-8FCE-12B0C595F4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96004464"/>
        <c:axId val="695999056"/>
      </c:barChart>
      <c:catAx>
        <c:axId val="696004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95999056"/>
        <c:crosses val="autoZero"/>
        <c:auto val="1"/>
        <c:lblAlgn val="ctr"/>
        <c:lblOffset val="100"/>
        <c:noMultiLvlLbl val="0"/>
      </c:catAx>
      <c:valAx>
        <c:axId val="69599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960044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Datos!$E$1</c:f>
              <c:strCache>
                <c:ptCount val="1"/>
                <c:pt idx="0">
                  <c:v>Ventas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1B-4A38-A7D2-FBF1D0A245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1B-4A38-A7D2-FBF1D0A245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1B-4A38-A7D2-FBF1D0A245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1B-4A38-A7D2-FBF1D0A245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41B-4A38-A7D2-FBF1D0A245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41B-4A38-A7D2-FBF1D0A245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41B-4A38-A7D2-FBF1D0A245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41B-4A38-A7D2-FBF1D0A245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Datos!$B$2:$B$9</c:f>
              <c:strCache>
                <c:ptCount val="8"/>
                <c:pt idx="0">
                  <c:v>Jabón para trastes Brite</c:v>
                </c:pt>
                <c:pt idx="1">
                  <c:v>Café BL. Hill</c:v>
                </c:pt>
                <c:pt idx="2">
                  <c:v>Meow Cat</c:v>
                </c:pt>
                <c:pt idx="3">
                  <c:v>Jabón para trastes Brite</c:v>
                </c:pt>
                <c:pt idx="4">
                  <c:v>Jamón Country</c:v>
                </c:pt>
                <c:pt idx="5">
                  <c:v>Mostaza Fiery</c:v>
                </c:pt>
                <c:pt idx="6">
                  <c:v>Raíz de jengibre</c:v>
                </c:pt>
                <c:pt idx="7">
                  <c:v>Jabón para trastes Brite</c:v>
                </c:pt>
              </c:strCache>
            </c:strRef>
          </c:cat>
          <c:val>
            <c:numRef>
              <c:f>Datos!$E$2:$E$9</c:f>
              <c:numCache>
                <c:formatCode>[$$-409]#,##0.00</c:formatCode>
                <c:ptCount val="8"/>
                <c:pt idx="0">
                  <c:v>9231.24</c:v>
                </c:pt>
                <c:pt idx="1">
                  <c:v>47603.500000000007</c:v>
                </c:pt>
                <c:pt idx="2">
                  <c:v>4819</c:v>
                </c:pt>
                <c:pt idx="3">
                  <c:v>10449</c:v>
                </c:pt>
                <c:pt idx="4">
                  <c:v>30728.6</c:v>
                </c:pt>
                <c:pt idx="5">
                  <c:v>3352.5</c:v>
                </c:pt>
                <c:pt idx="6">
                  <c:v>2209.15</c:v>
                </c:pt>
                <c:pt idx="7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41B-4A38-A7D2-FBF1D0A245C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Datos!$C$1</c15:sqref>
                        </c15:formulaRef>
                      </c:ext>
                    </c:extLst>
                    <c:strCache>
                      <c:ptCount val="1"/>
                      <c:pt idx="0">
                        <c:v>unidades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741B-4A38-A7D2-FBF1D0A245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4-741B-4A38-A7D2-FBF1D0A245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6-741B-4A38-A7D2-FBF1D0A245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741B-4A38-A7D2-FBF1D0A245C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741B-4A38-A7D2-FBF1D0A245C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741B-4A38-A7D2-FBF1D0A245C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741B-4A38-A7D2-FBF1D0A245CB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741B-4A38-A7D2-FBF1D0A245C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A"/>
                    </a:p>
                  </c:txPr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Datos!$B$2:$B$9</c15:sqref>
                        </c15:formulaRef>
                      </c:ext>
                    </c:extLst>
                    <c:strCache>
                      <c:ptCount val="8"/>
                      <c:pt idx="0">
                        <c:v>Jabón para trastes Brite</c:v>
                      </c:pt>
                      <c:pt idx="1">
                        <c:v>Café BL. Hill</c:v>
                      </c:pt>
                      <c:pt idx="2">
                        <c:v>Meow Cat</c:v>
                      </c:pt>
                      <c:pt idx="3">
                        <c:v>Jabón para trastes Brite</c:v>
                      </c:pt>
                      <c:pt idx="4">
                        <c:v>Jamón Country</c:v>
                      </c:pt>
                      <c:pt idx="5">
                        <c:v>Mostaza Fiery</c:v>
                      </c:pt>
                      <c:pt idx="6">
                        <c:v>Raíz de jengibre</c:v>
                      </c:pt>
                      <c:pt idx="7">
                        <c:v>Jabón para trastes Brite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Datos!$C$2:$C$9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7156</c:v>
                      </c:pt>
                      <c:pt idx="1">
                        <c:v>10150</c:v>
                      </c:pt>
                      <c:pt idx="2">
                        <c:v>6100</c:v>
                      </c:pt>
                      <c:pt idx="3">
                        <c:v>8100</c:v>
                      </c:pt>
                      <c:pt idx="4">
                        <c:v>9340</c:v>
                      </c:pt>
                      <c:pt idx="5">
                        <c:v>2250</c:v>
                      </c:pt>
                      <c:pt idx="6">
                        <c:v>2599</c:v>
                      </c:pt>
                      <c:pt idx="7">
                        <c:v>1000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1-741B-4A38-A7D2-FBF1D0A245C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Datos!$D$1</c15:sqref>
                        </c15:formulaRef>
                      </c:ext>
                    </c:extLst>
                    <c:strCache>
                      <c:ptCount val="1"/>
                      <c:pt idx="0">
                        <c:v>precio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741B-4A38-A7D2-FBF1D0A245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741B-4A38-A7D2-FBF1D0A245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741B-4A38-A7D2-FBF1D0A245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741B-4A38-A7D2-FBF1D0A245C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741B-4A38-A7D2-FBF1D0A245C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741B-4A38-A7D2-FBF1D0A245C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741B-4A38-A7D2-FBF1D0A245CB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741B-4A38-A7D2-FBF1D0A245C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A"/>
                    </a:p>
                  </c:txPr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Datos!$B$2:$B$9</c15:sqref>
                        </c15:formulaRef>
                      </c:ext>
                    </c:extLst>
                    <c:strCache>
                      <c:ptCount val="8"/>
                      <c:pt idx="0">
                        <c:v>Jabón para trastes Brite</c:v>
                      </c:pt>
                      <c:pt idx="1">
                        <c:v>Café BL. Hill</c:v>
                      </c:pt>
                      <c:pt idx="2">
                        <c:v>Meow Cat</c:v>
                      </c:pt>
                      <c:pt idx="3">
                        <c:v>Jabón para trastes Brite</c:v>
                      </c:pt>
                      <c:pt idx="4">
                        <c:v>Jamón Country</c:v>
                      </c:pt>
                      <c:pt idx="5">
                        <c:v>Mostaza Fiery</c:v>
                      </c:pt>
                      <c:pt idx="6">
                        <c:v>Raíz de jengibre</c:v>
                      </c:pt>
                      <c:pt idx="7">
                        <c:v>Jabón para trastes Brite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Datos!$D$2:$D$9</c15:sqref>
                        </c15:formulaRef>
                      </c:ext>
                    </c:extLst>
                    <c:numCache>
                      <c:formatCode>[$$-409]#,##0.00</c:formatCode>
                      <c:ptCount val="8"/>
                      <c:pt idx="0">
                        <c:v>1.29</c:v>
                      </c:pt>
                      <c:pt idx="1">
                        <c:v>4.6900000000000004</c:v>
                      </c:pt>
                      <c:pt idx="2">
                        <c:v>0.79</c:v>
                      </c:pt>
                      <c:pt idx="3">
                        <c:v>1.29</c:v>
                      </c:pt>
                      <c:pt idx="4">
                        <c:v>3.29</c:v>
                      </c:pt>
                      <c:pt idx="5">
                        <c:v>1.49</c:v>
                      </c:pt>
                      <c:pt idx="6">
                        <c:v>0.85</c:v>
                      </c:pt>
                      <c:pt idx="7">
                        <c:v>1.29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2-741B-4A38-A7D2-FBF1D0A245C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Datos!$F$1</c15:sqref>
                        </c15:formulaRef>
                      </c:ext>
                    </c:extLst>
                    <c:strCache>
                      <c:ptCount val="1"/>
                      <c:pt idx="0">
                        <c:v>año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4-741B-4A38-A7D2-FBF1D0A245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6-741B-4A38-A7D2-FBF1D0A245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8-741B-4A38-A7D2-FBF1D0A245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A-741B-4A38-A7D2-FBF1D0A245C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C-741B-4A38-A7D2-FBF1D0A245C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E-741B-4A38-A7D2-FBF1D0A245C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0-741B-4A38-A7D2-FBF1D0A245CB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2-741B-4A38-A7D2-FBF1D0A245C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A"/>
                    </a:p>
                  </c:txPr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Datos!$B$2:$B$9</c15:sqref>
                        </c15:formulaRef>
                      </c:ext>
                    </c:extLst>
                    <c:strCache>
                      <c:ptCount val="8"/>
                      <c:pt idx="0">
                        <c:v>Jabón para trastes Brite</c:v>
                      </c:pt>
                      <c:pt idx="1">
                        <c:v>Café BL. Hill</c:v>
                      </c:pt>
                      <c:pt idx="2">
                        <c:v>Meow Cat</c:v>
                      </c:pt>
                      <c:pt idx="3">
                        <c:v>Jabón para trastes Brite</c:v>
                      </c:pt>
                      <c:pt idx="4">
                        <c:v>Jamón Country</c:v>
                      </c:pt>
                      <c:pt idx="5">
                        <c:v>Mostaza Fiery</c:v>
                      </c:pt>
                      <c:pt idx="6">
                        <c:v>Raíz de jengibre</c:v>
                      </c:pt>
                      <c:pt idx="7">
                        <c:v>Jabón para trastes Brite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2017</c:v>
                      </c:pt>
                      <c:pt idx="2">
                        <c:v>2017</c:v>
                      </c:pt>
                      <c:pt idx="3">
                        <c:v>2017</c:v>
                      </c:pt>
                      <c:pt idx="4">
                        <c:v>2017</c:v>
                      </c:pt>
                      <c:pt idx="5">
                        <c:v>2017</c:v>
                      </c:pt>
                      <c:pt idx="6">
                        <c:v>2017</c:v>
                      </c:pt>
                      <c:pt idx="7">
                        <c:v>2017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43-741B-4A38-A7D2-FBF1D0A245C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2</xdr:row>
      <xdr:rowOff>28575</xdr:rowOff>
    </xdr:from>
    <xdr:to>
      <xdr:col>14</xdr:col>
      <xdr:colOff>266700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970CD-E0F9-95F1-0889-43F998143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4</xdr:row>
      <xdr:rowOff>38100</xdr:rowOff>
    </xdr:from>
    <xdr:to>
      <xdr:col>16</xdr:col>
      <xdr:colOff>590550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EFEC0-D636-B372-2957-A3385A5C1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581022</xdr:colOff>
      <xdr:row>1</xdr:row>
      <xdr:rowOff>57148</xdr:rowOff>
    </xdr:from>
    <xdr:to>
      <xdr:col>19</xdr:col>
      <xdr:colOff>201706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3935B-9BBA-526F-B927-1B99C06A4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66675</xdr:rowOff>
    </xdr:from>
    <xdr:to>
      <xdr:col>12</xdr:col>
      <xdr:colOff>1</xdr:colOff>
      <xdr:row>30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BFE058-BF4B-428A-959A-98AE4FE58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137431</xdr:colOff>
      <xdr:row>6</xdr:row>
      <xdr:rowOff>69396</xdr:rowOff>
    </xdr:from>
    <xdr:to>
      <xdr:col>24</xdr:col>
      <xdr:colOff>176893</xdr:colOff>
      <xdr:row>29</xdr:row>
      <xdr:rowOff>108858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73CD0E-D6AE-4494-964F-E1FAAD988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299356</xdr:colOff>
      <xdr:row>31</xdr:row>
      <xdr:rowOff>95249</xdr:rowOff>
    </xdr:from>
    <xdr:to>
      <xdr:col>22</xdr:col>
      <xdr:colOff>108858</xdr:colOff>
      <xdr:row>59</xdr:row>
      <xdr:rowOff>19051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503D2C1-3DCB-4DFE-A892-9D68E55CA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423891</xdr:colOff>
      <xdr:row>63</xdr:row>
      <xdr:rowOff>3231</xdr:rowOff>
    </xdr:from>
    <xdr:to>
      <xdr:col>19</xdr:col>
      <xdr:colOff>479920</xdr:colOff>
      <xdr:row>88</xdr:row>
      <xdr:rowOff>183544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0F97BE-9CCC-4756-977A-C0A063BA9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q" refreshedDate="44784.910895949077" createdVersion="8" refreshedVersion="8" minRefreshableVersion="3" recordCount="8" xr:uid="{2F6984D8-4800-461C-9F26-3F9BCF33CD64}">
  <cacheSource type="worksheet">
    <worksheetSource name="Table1"/>
  </cacheSource>
  <cacheFields count="6">
    <cacheField name="id" numFmtId="0">
      <sharedItems containsSemiMixedTypes="0" containsString="0" containsNumber="1" containsInteger="1" minValue="113" maxValue="863"/>
    </cacheField>
    <cacheField name="nombre" numFmtId="0">
      <sharedItems count="6">
        <s v="Jabón para trastes Brite"/>
        <s v="Café BL. Hill"/>
        <s v="Meow Cat"/>
        <s v="Jamón Country"/>
        <s v="Mostaza Fiery"/>
        <s v="Raíz de jengibre"/>
      </sharedItems>
    </cacheField>
    <cacheField name="unidades" numFmtId="0">
      <sharedItems containsSemiMixedTypes="0" containsString="0" containsNumber="1" containsInteger="1" minValue="1000" maxValue="10150"/>
    </cacheField>
    <cacheField name="precio" numFmtId="164">
      <sharedItems containsSemiMixedTypes="0" containsString="0" containsNumber="1" minValue="0.79" maxValue="4.6900000000000004"/>
    </cacheField>
    <cacheField name="Ventas" numFmtId="164">
      <sharedItems containsSemiMixedTypes="0" containsString="0" containsNumber="1" minValue="1290" maxValue="47603.500000000007"/>
    </cacheField>
    <cacheField name="año" numFmtId="0">
      <sharedItems containsSemiMixedTypes="0" containsString="0" containsNumber="1" containsInteger="1" minValue="2017" maxValue="2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q" refreshedDate="44787.879411574075" createdVersion="8" refreshedVersion="8" minRefreshableVersion="3" recordCount="8" xr:uid="{2BD30A21-BF78-4755-B7DA-507F9FECEFE1}">
  <cacheSource type="worksheet">
    <worksheetSource name="Table1"/>
  </cacheSource>
  <cacheFields count="6">
    <cacheField name="id" numFmtId="0">
      <sharedItems containsSemiMixedTypes="0" containsString="0" containsNumber="1" containsInteger="1" minValue="113" maxValue="863"/>
    </cacheField>
    <cacheField name="nombre" numFmtId="0">
      <sharedItems count="6">
        <s v="Jabón para trastes Brite"/>
        <s v="Café BL. Hill"/>
        <s v="Meow Cat"/>
        <s v="Jamón Country"/>
        <s v="Mostaza Fiery"/>
        <s v="Raíz de jengibre"/>
      </sharedItems>
    </cacheField>
    <cacheField name="unidades" numFmtId="0">
      <sharedItems containsSemiMixedTypes="0" containsString="0" containsNumber="1" containsInteger="1" minValue="1000" maxValue="10150"/>
    </cacheField>
    <cacheField name="precio" numFmtId="164">
      <sharedItems containsSemiMixedTypes="0" containsString="0" containsNumber="1" minValue="0.79" maxValue="4.6900000000000004" count="6">
        <n v="1.29"/>
        <n v="4.6900000000000004"/>
        <n v="0.79"/>
        <n v="3.29"/>
        <n v="1.49"/>
        <n v="0.85"/>
      </sharedItems>
    </cacheField>
    <cacheField name="Ventas" numFmtId="164">
      <sharedItems containsSemiMixedTypes="0" containsString="0" containsNumber="1" minValue="1290" maxValue="47603.500000000007"/>
    </cacheField>
    <cacheField name="año" numFmtId="0">
      <sharedItems containsSemiMixedTypes="0" containsString="0" containsNumber="1" containsInteger="1" minValue="2017" maxValue="2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q" refreshedDate="44787.888249189811" createdVersion="8" refreshedVersion="8" minRefreshableVersion="3" recordCount="8" xr:uid="{F5478786-DF4F-4217-808F-BFC37E47DA19}">
  <cacheSource type="worksheet">
    <worksheetSource ref="A1:F9" sheet="Datos"/>
  </cacheSource>
  <cacheFields count="6">
    <cacheField name="id" numFmtId="0">
      <sharedItems containsSemiMixedTypes="0" containsString="0" containsNumber="1" containsInteger="1" minValue="113" maxValue="863"/>
    </cacheField>
    <cacheField name="nombre" numFmtId="0">
      <sharedItems count="6">
        <s v="Jabón para trastes Brite"/>
        <s v="Café BL. Hill"/>
        <s v="Meow Cat"/>
        <s v="Jamón Country"/>
        <s v="Mostaza Fiery"/>
        <s v="Raíz de jengibre"/>
      </sharedItems>
    </cacheField>
    <cacheField name="unidades" numFmtId="0">
      <sharedItems containsSemiMixedTypes="0" containsString="0" containsNumber="1" containsInteger="1" minValue="1000" maxValue="10150"/>
    </cacheField>
    <cacheField name="precio" numFmtId="164">
      <sharedItems containsSemiMixedTypes="0" containsString="0" containsNumber="1" minValue="0.79" maxValue="4.6900000000000004"/>
    </cacheField>
    <cacheField name="Ventas" numFmtId="164">
      <sharedItems containsSemiMixedTypes="0" containsString="0" containsNumber="1" minValue="1290" maxValue="47603.500000000007"/>
    </cacheField>
    <cacheField name="año" numFmtId="0">
      <sharedItems containsSemiMixedTypes="0" containsString="0" containsNumber="1" containsInteger="1" minValue="2017" maxValue="2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331"/>
    <x v="0"/>
    <n v="7156"/>
    <n v="1.29"/>
    <n v="9231.24"/>
    <n v="2017"/>
  </r>
  <r>
    <n v="863"/>
    <x v="1"/>
    <n v="10150"/>
    <n v="4.6900000000000004"/>
    <n v="47603.500000000007"/>
    <n v="2017"/>
  </r>
  <r>
    <n v="173"/>
    <x v="2"/>
    <n v="6100"/>
    <n v="0.79"/>
    <n v="4819"/>
    <n v="2017"/>
  </r>
  <r>
    <n v="331"/>
    <x v="0"/>
    <n v="8100"/>
    <n v="1.29"/>
    <n v="10449"/>
    <n v="2017"/>
  </r>
  <r>
    <n v="663"/>
    <x v="3"/>
    <n v="9340"/>
    <n v="3.29"/>
    <n v="30728.6"/>
    <n v="2017"/>
  </r>
  <r>
    <n v="524"/>
    <x v="4"/>
    <n v="2250"/>
    <n v="1.49"/>
    <n v="3352.5"/>
    <n v="2017"/>
  </r>
  <r>
    <n v="113"/>
    <x v="5"/>
    <n v="2599"/>
    <n v="0.85"/>
    <n v="2209.15"/>
    <n v="2017"/>
  </r>
  <r>
    <n v="331"/>
    <x v="0"/>
    <n v="1000"/>
    <n v="1.29"/>
    <n v="1290"/>
    <n v="20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331"/>
    <x v="0"/>
    <n v="7156"/>
    <x v="0"/>
    <n v="9231.24"/>
    <n v="2017"/>
  </r>
  <r>
    <n v="863"/>
    <x v="1"/>
    <n v="10150"/>
    <x v="1"/>
    <n v="47603.500000000007"/>
    <n v="2017"/>
  </r>
  <r>
    <n v="173"/>
    <x v="2"/>
    <n v="6100"/>
    <x v="2"/>
    <n v="4819"/>
    <n v="2017"/>
  </r>
  <r>
    <n v="331"/>
    <x v="0"/>
    <n v="8100"/>
    <x v="0"/>
    <n v="10449"/>
    <n v="2017"/>
  </r>
  <r>
    <n v="663"/>
    <x v="3"/>
    <n v="9340"/>
    <x v="3"/>
    <n v="30728.6"/>
    <n v="2017"/>
  </r>
  <r>
    <n v="524"/>
    <x v="4"/>
    <n v="2250"/>
    <x v="4"/>
    <n v="3352.5"/>
    <n v="2017"/>
  </r>
  <r>
    <n v="113"/>
    <x v="5"/>
    <n v="2599"/>
    <x v="5"/>
    <n v="2209.15"/>
    <n v="2017"/>
  </r>
  <r>
    <n v="331"/>
    <x v="0"/>
    <n v="1000"/>
    <x v="0"/>
    <n v="1290"/>
    <n v="201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331"/>
    <x v="0"/>
    <n v="7156"/>
    <n v="1.29"/>
    <n v="9231.24"/>
    <n v="2017"/>
  </r>
  <r>
    <n v="863"/>
    <x v="1"/>
    <n v="10150"/>
    <n v="4.6900000000000004"/>
    <n v="47603.500000000007"/>
    <n v="2017"/>
  </r>
  <r>
    <n v="173"/>
    <x v="2"/>
    <n v="6100"/>
    <n v="0.79"/>
    <n v="4819"/>
    <n v="2017"/>
  </r>
  <r>
    <n v="331"/>
    <x v="0"/>
    <n v="8100"/>
    <n v="1.29"/>
    <n v="10449"/>
    <n v="2017"/>
  </r>
  <r>
    <n v="663"/>
    <x v="3"/>
    <n v="9340"/>
    <n v="3.29"/>
    <n v="30728.6"/>
    <n v="2017"/>
  </r>
  <r>
    <n v="524"/>
    <x v="4"/>
    <n v="2250"/>
    <n v="1.49"/>
    <n v="3352.5"/>
    <n v="2017"/>
  </r>
  <r>
    <n v="113"/>
    <x v="5"/>
    <n v="2599"/>
    <n v="0.85"/>
    <n v="2209.15"/>
    <n v="2017"/>
  </r>
  <r>
    <n v="331"/>
    <x v="0"/>
    <n v="1000"/>
    <n v="1.29"/>
    <n v="1290"/>
    <n v="20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E2184-E1D0-41E7-B801-5A80F062E449}" name="PivotTable89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0"/>
        <item x="3"/>
        <item x="2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precio" fld="3" baseField="0" baseItem="0"/>
  </dataFields>
  <chartFormats count="9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7C1ED-3D19-4BD0-BE81-75D2636D5300}" name="PivotTable3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0"/>
        <item x="3"/>
        <item x="2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6">
        <item x="2"/>
        <item x="5"/>
        <item x="0"/>
        <item x="4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unidades" fld="2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45D3E-3C8F-4BC5-8600-57719CEE92A9}" name="PivotTable2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0"/>
        <item x="3"/>
        <item x="2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Ventas" fld="4" baseField="0" baseItem="0"/>
  </dataFields>
  <chartFormats count="2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FFBA6-339A-4B43-80BC-2506BB4858FA}" name="Table1" displayName="Table1" ref="A1:F10" totalsRowShown="0">
  <autoFilter ref="A1:F10" xr:uid="{5CBFFBA6-339A-4B43-80BC-2506BB4858FA}"/>
  <tableColumns count="6">
    <tableColumn id="1" xr3:uid="{2696E847-9155-4AF4-9CA1-8EE4F20E4E0E}" name="id"/>
    <tableColumn id="2" xr3:uid="{E04FE321-E6C0-4355-9161-E81570F3EFC8}" name="nombre"/>
    <tableColumn id="3" xr3:uid="{9636C911-161D-42E0-A7AA-846EF9D2F6A4}" name="unidades"/>
    <tableColumn id="4" xr3:uid="{0ABFF81B-44DF-4069-BE6A-6AC3E196C6F4}" name="precio" dataDxfId="1"/>
    <tableColumn id="6" xr3:uid="{E8163AE0-9085-44D4-B1ED-89903519C777}" name="Ventas" dataDxfId="0">
      <calculatedColumnFormula>Table1[[#This Row],[unidades]]*Table1[[#This Row],[precio]]</calculatedColumnFormula>
    </tableColumn>
    <tableColumn id="5" xr3:uid="{D96CB39E-E249-42EB-BEE6-1699C04DF543}" name="añ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BB88-F09E-4640-9161-0103E136C116}">
  <dimension ref="A1:F10"/>
  <sheetViews>
    <sheetView zoomScale="115" zoomScaleNormal="115" workbookViewId="0">
      <selection activeCell="B7" sqref="B7"/>
    </sheetView>
  </sheetViews>
  <sheetFormatPr defaultRowHeight="15" x14ac:dyDescent="0.25"/>
  <cols>
    <col min="2" max="2" width="25.140625" customWidth="1"/>
    <col min="5" max="5" width="14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11</v>
      </c>
      <c r="F1" t="s">
        <v>3</v>
      </c>
    </row>
    <row r="2" spans="1:6" x14ac:dyDescent="0.25">
      <c r="A2">
        <v>331</v>
      </c>
      <c r="B2" t="s">
        <v>4</v>
      </c>
      <c r="C2">
        <v>7156</v>
      </c>
      <c r="D2" s="10">
        <v>1.29</v>
      </c>
      <c r="E2" s="10">
        <f>Table1[[#This Row],[unidades]]*Table1[[#This Row],[precio]]</f>
        <v>9231.24</v>
      </c>
      <c r="F2">
        <v>2017</v>
      </c>
    </row>
    <row r="3" spans="1:6" x14ac:dyDescent="0.25">
      <c r="A3">
        <v>863</v>
      </c>
      <c r="B3" t="s">
        <v>6</v>
      </c>
      <c r="C3">
        <v>10150</v>
      </c>
      <c r="D3" s="10">
        <v>4.6900000000000004</v>
      </c>
      <c r="E3" s="10">
        <f>Table1[[#This Row],[unidades]]*Table1[[#This Row],[precio]]</f>
        <v>47603.500000000007</v>
      </c>
      <c r="F3">
        <v>2017</v>
      </c>
    </row>
    <row r="4" spans="1:6" x14ac:dyDescent="0.25">
      <c r="A4">
        <v>173</v>
      </c>
      <c r="B4" t="s">
        <v>7</v>
      </c>
      <c r="C4">
        <v>6100</v>
      </c>
      <c r="D4" s="10">
        <v>0.79</v>
      </c>
      <c r="E4" s="10">
        <f>Table1[[#This Row],[unidades]]*Table1[[#This Row],[precio]]</f>
        <v>4819</v>
      </c>
      <c r="F4">
        <v>2017</v>
      </c>
    </row>
    <row r="5" spans="1:6" x14ac:dyDescent="0.25">
      <c r="A5">
        <v>331</v>
      </c>
      <c r="B5" t="s">
        <v>4</v>
      </c>
      <c r="C5">
        <v>8100</v>
      </c>
      <c r="D5" s="10">
        <v>1.29</v>
      </c>
      <c r="E5" s="10">
        <f>Table1[[#This Row],[unidades]]*Table1[[#This Row],[precio]]</f>
        <v>10449</v>
      </c>
      <c r="F5">
        <v>2017</v>
      </c>
    </row>
    <row r="6" spans="1:6" x14ac:dyDescent="0.25">
      <c r="A6">
        <v>663</v>
      </c>
      <c r="B6" t="s">
        <v>8</v>
      </c>
      <c r="C6">
        <v>9340</v>
      </c>
      <c r="D6" s="10">
        <v>3.29</v>
      </c>
      <c r="E6" s="10">
        <f>Table1[[#This Row],[unidades]]*Table1[[#This Row],[precio]]</f>
        <v>30728.6</v>
      </c>
      <c r="F6">
        <v>2017</v>
      </c>
    </row>
    <row r="7" spans="1:6" x14ac:dyDescent="0.25">
      <c r="A7">
        <v>524</v>
      </c>
      <c r="B7" t="s">
        <v>9</v>
      </c>
      <c r="C7">
        <v>2250</v>
      </c>
      <c r="D7" s="10">
        <v>1.49</v>
      </c>
      <c r="E7" s="10">
        <f>Table1[[#This Row],[unidades]]*Table1[[#This Row],[precio]]</f>
        <v>3352.5</v>
      </c>
      <c r="F7">
        <v>2017</v>
      </c>
    </row>
    <row r="8" spans="1:6" x14ac:dyDescent="0.25">
      <c r="A8">
        <v>113</v>
      </c>
      <c r="B8" t="s">
        <v>10</v>
      </c>
      <c r="C8">
        <v>2599</v>
      </c>
      <c r="D8" s="10">
        <v>0.85</v>
      </c>
      <c r="E8" s="10">
        <f>Table1[[#This Row],[unidades]]*Table1[[#This Row],[precio]]</f>
        <v>2209.15</v>
      </c>
      <c r="F8">
        <v>2017</v>
      </c>
    </row>
    <row r="9" spans="1:6" x14ac:dyDescent="0.25">
      <c r="A9">
        <v>331</v>
      </c>
      <c r="B9" t="s">
        <v>4</v>
      </c>
      <c r="C9">
        <v>1000</v>
      </c>
      <c r="D9" s="10">
        <v>1.29</v>
      </c>
      <c r="E9" s="10">
        <f>Table1[[#This Row],[unidades]]*Table1[[#This Row],[precio]]</f>
        <v>1290</v>
      </c>
      <c r="F9">
        <v>2017</v>
      </c>
    </row>
    <row r="10" spans="1:6" x14ac:dyDescent="0.25">
      <c r="A10" s="4" t="s">
        <v>15</v>
      </c>
      <c r="B10" s="3">
        <f>ROWS(B2:B9)</f>
        <v>8</v>
      </c>
      <c r="C10" s="3">
        <f>SUM(C2:C9)</f>
        <v>46695</v>
      </c>
      <c r="D10" s="11">
        <f>SUM(D2:D9)</f>
        <v>14.98</v>
      </c>
      <c r="E10" s="11">
        <f>SUM(E2:E9)</f>
        <v>109682.98999999999</v>
      </c>
      <c r="F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4052-D236-423D-A0A3-08097E4DFD83}">
  <dimension ref="A3:B9"/>
  <sheetViews>
    <sheetView workbookViewId="0">
      <selection activeCell="L30" sqref="L30"/>
    </sheetView>
  </sheetViews>
  <sheetFormatPr defaultRowHeight="15" x14ac:dyDescent="0.25"/>
  <cols>
    <col min="1" max="1" width="22" bestFit="1" customWidth="1"/>
    <col min="2" max="2" width="13.28515625" bestFit="1" customWidth="1"/>
    <col min="3" max="3" width="15.85546875" bestFit="1" customWidth="1"/>
  </cols>
  <sheetData>
    <row r="3" spans="1:2" x14ac:dyDescent="0.25">
      <c r="A3" s="1" t="s">
        <v>2</v>
      </c>
      <c r="B3" t="s">
        <v>13</v>
      </c>
    </row>
    <row r="4" spans="1:2" x14ac:dyDescent="0.25">
      <c r="A4" t="s">
        <v>6</v>
      </c>
      <c r="B4" s="2">
        <v>4.6900000000000004</v>
      </c>
    </row>
    <row r="5" spans="1:2" x14ac:dyDescent="0.25">
      <c r="A5" t="s">
        <v>4</v>
      </c>
      <c r="B5" s="2">
        <v>3.87</v>
      </c>
    </row>
    <row r="6" spans="1:2" x14ac:dyDescent="0.25">
      <c r="A6" t="s">
        <v>8</v>
      </c>
      <c r="B6" s="2">
        <v>3.29</v>
      </c>
    </row>
    <row r="7" spans="1:2" x14ac:dyDescent="0.25">
      <c r="A7" t="s">
        <v>7</v>
      </c>
      <c r="B7" s="2">
        <v>0.79</v>
      </c>
    </row>
    <row r="8" spans="1:2" x14ac:dyDescent="0.25">
      <c r="A8" t="s">
        <v>9</v>
      </c>
      <c r="B8" s="2">
        <v>1.49</v>
      </c>
    </row>
    <row r="9" spans="1:2" x14ac:dyDescent="0.25">
      <c r="A9" t="s">
        <v>10</v>
      </c>
      <c r="B9" s="2">
        <v>0.85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2C4C-89EF-4966-9E48-6E35073B234E}">
  <dimension ref="A3:B9"/>
  <sheetViews>
    <sheetView workbookViewId="0">
      <selection activeCell="G40" sqref="G40"/>
    </sheetView>
  </sheetViews>
  <sheetFormatPr defaultRowHeight="15" x14ac:dyDescent="0.25"/>
  <cols>
    <col min="1" max="1" width="22" bestFit="1" customWidth="1"/>
    <col min="2" max="3" width="15.85546875" bestFit="1" customWidth="1"/>
    <col min="4" max="7" width="7.140625" bestFit="1" customWidth="1"/>
  </cols>
  <sheetData>
    <row r="3" spans="1:2" x14ac:dyDescent="0.25">
      <c r="A3" s="1" t="s">
        <v>2</v>
      </c>
      <c r="B3" t="s">
        <v>14</v>
      </c>
    </row>
    <row r="4" spans="1:2" x14ac:dyDescent="0.25">
      <c r="A4" t="s">
        <v>6</v>
      </c>
      <c r="B4" s="2">
        <v>10150</v>
      </c>
    </row>
    <row r="5" spans="1:2" x14ac:dyDescent="0.25">
      <c r="A5" t="s">
        <v>4</v>
      </c>
      <c r="B5" s="2">
        <v>16256</v>
      </c>
    </row>
    <row r="6" spans="1:2" x14ac:dyDescent="0.25">
      <c r="A6" t="s">
        <v>8</v>
      </c>
      <c r="B6" s="2">
        <v>9340</v>
      </c>
    </row>
    <row r="7" spans="1:2" x14ac:dyDescent="0.25">
      <c r="A7" t="s">
        <v>7</v>
      </c>
      <c r="B7" s="2">
        <v>6100</v>
      </c>
    </row>
    <row r="8" spans="1:2" x14ac:dyDescent="0.25">
      <c r="A8" t="s">
        <v>9</v>
      </c>
      <c r="B8" s="2">
        <v>2250</v>
      </c>
    </row>
    <row r="9" spans="1:2" x14ac:dyDescent="0.25">
      <c r="A9" t="s">
        <v>10</v>
      </c>
      <c r="B9" s="2">
        <v>2599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C57B-C146-4673-A988-5E2112E942C0}">
  <dimension ref="A3:B9"/>
  <sheetViews>
    <sheetView zoomScale="85" zoomScaleNormal="85" workbookViewId="0">
      <selection activeCell="K47" sqref="K47"/>
    </sheetView>
  </sheetViews>
  <sheetFormatPr defaultRowHeight="15" x14ac:dyDescent="0.25"/>
  <cols>
    <col min="1" max="1" width="23.5703125" bestFit="1" customWidth="1"/>
    <col min="2" max="2" width="13.85546875" bestFit="1" customWidth="1"/>
    <col min="3" max="3" width="22" bestFit="1" customWidth="1"/>
    <col min="4" max="4" width="14.28515625" bestFit="1" customWidth="1"/>
    <col min="5" max="5" width="10" bestFit="1" customWidth="1"/>
    <col min="6" max="6" width="13.42578125" bestFit="1" customWidth="1"/>
    <col min="7" max="7" width="15.28515625" bestFit="1" customWidth="1"/>
  </cols>
  <sheetData>
    <row r="3" spans="1:2" x14ac:dyDescent="0.25">
      <c r="A3" s="1" t="s">
        <v>2</v>
      </c>
      <c r="B3" t="s">
        <v>12</v>
      </c>
    </row>
    <row r="4" spans="1:2" x14ac:dyDescent="0.25">
      <c r="A4" t="s">
        <v>6</v>
      </c>
      <c r="B4" s="2">
        <v>47603.500000000007</v>
      </c>
    </row>
    <row r="5" spans="1:2" x14ac:dyDescent="0.25">
      <c r="A5" t="s">
        <v>4</v>
      </c>
      <c r="B5" s="2">
        <v>20970.239999999998</v>
      </c>
    </row>
    <row r="6" spans="1:2" x14ac:dyDescent="0.25">
      <c r="A6" t="s">
        <v>8</v>
      </c>
      <c r="B6" s="2">
        <v>30728.6</v>
      </c>
    </row>
    <row r="7" spans="1:2" x14ac:dyDescent="0.25">
      <c r="A7" t="s">
        <v>7</v>
      </c>
      <c r="B7" s="2">
        <v>4819</v>
      </c>
    </row>
    <row r="8" spans="1:2" x14ac:dyDescent="0.25">
      <c r="A8" t="s">
        <v>9</v>
      </c>
      <c r="B8" s="2">
        <v>3352.5</v>
      </c>
    </row>
    <row r="9" spans="1:2" x14ac:dyDescent="0.25">
      <c r="A9" t="s">
        <v>10</v>
      </c>
      <c r="B9" s="2">
        <v>2209.15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16E1-6B7D-4382-8486-4A9142000DEC}">
  <dimension ref="A1:V5"/>
  <sheetViews>
    <sheetView tabSelected="1" topLeftCell="A2" zoomScale="85" zoomScaleNormal="85" workbookViewId="0">
      <selection activeCell="W74" sqref="W74"/>
    </sheetView>
  </sheetViews>
  <sheetFormatPr defaultRowHeight="15" x14ac:dyDescent="0.25"/>
  <cols>
    <col min="9" max="9" width="12.5703125" customWidth="1"/>
    <col min="15" max="15" width="13" customWidth="1"/>
    <col min="17" max="17" width="12.7109375" bestFit="1" customWidth="1"/>
    <col min="22" max="22" width="5.5703125" customWidth="1"/>
  </cols>
  <sheetData>
    <row r="1" spans="1:22" ht="35.25" x14ac:dyDescent="0.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3" spans="1:22" ht="20.25" x14ac:dyDescent="0.3">
      <c r="A3" s="5" t="s">
        <v>19</v>
      </c>
      <c r="E3" s="5" t="s">
        <v>18</v>
      </c>
      <c r="J3" s="5" t="s">
        <v>21</v>
      </c>
      <c r="O3" s="5" t="s">
        <v>20</v>
      </c>
    </row>
    <row r="4" spans="1:22" ht="15" customHeight="1" x14ac:dyDescent="0.25">
      <c r="A4" s="7">
        <f>Datos!F2</f>
        <v>2017</v>
      </c>
      <c r="B4" s="7"/>
      <c r="C4" s="7"/>
      <c r="E4" s="6">
        <f>Datos!E10</f>
        <v>109682.98999999999</v>
      </c>
      <c r="F4" s="6"/>
      <c r="G4" s="6"/>
      <c r="J4" s="8">
        <f>Datos!B10</f>
        <v>8</v>
      </c>
      <c r="K4" s="8"/>
      <c r="L4" s="8"/>
      <c r="O4" s="8">
        <f>Datos!C10</f>
        <v>46695</v>
      </c>
      <c r="P4" s="8"/>
      <c r="Q4" s="8"/>
      <c r="T4" t="s">
        <v>17</v>
      </c>
    </row>
    <row r="5" spans="1:22" ht="15" customHeight="1" x14ac:dyDescent="0.25">
      <c r="A5" s="7"/>
      <c r="B5" s="7"/>
      <c r="C5" s="7"/>
      <c r="E5" s="6"/>
      <c r="F5" s="6"/>
      <c r="G5" s="6"/>
      <c r="J5" s="8"/>
      <c r="K5" s="8"/>
      <c r="L5" s="8"/>
      <c r="O5" s="8"/>
      <c r="P5" s="8"/>
      <c r="Q5" s="8"/>
      <c r="T5" t="s">
        <v>22</v>
      </c>
    </row>
  </sheetData>
  <mergeCells count="5">
    <mergeCell ref="A1:V1"/>
    <mergeCell ref="E4:G5"/>
    <mergeCell ref="A4:C5"/>
    <mergeCell ref="O4:Q5"/>
    <mergeCell ref="J4:L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EE57F227C03498834C8B360D5BD9D" ma:contentTypeVersion="14" ma:contentTypeDescription="Crear nuevo documento." ma:contentTypeScope="" ma:versionID="77110ddf6a6891e8fba226f79517c680">
  <xsd:schema xmlns:xsd="http://www.w3.org/2001/XMLSchema" xmlns:xs="http://www.w3.org/2001/XMLSchema" xmlns:p="http://schemas.microsoft.com/office/2006/metadata/properties" xmlns:ns3="3eb85362-277c-4d9d-8575-6d53bac0b3cf" xmlns:ns4="fdff20ec-fb2e-4772-889b-b346e139c976" targetNamespace="http://schemas.microsoft.com/office/2006/metadata/properties" ma:root="true" ma:fieldsID="b53ec0742cff0f115be4651b320ae51d" ns3:_="" ns4:_="">
    <xsd:import namespace="3eb85362-277c-4d9d-8575-6d53bac0b3cf"/>
    <xsd:import namespace="fdff20ec-fb2e-4772-889b-b346e139c9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85362-277c-4d9d-8575-6d53bac0b3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f20ec-fb2e-4772-889b-b346e139c9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CE1090-3D7F-49CE-AEAD-6F3E503AC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23EB0-65A3-47F8-8461-A9D141F473AD}">
  <ds:schemaRefs>
    <ds:schemaRef ds:uri="fdff20ec-fb2e-4772-889b-b346e139c976"/>
    <ds:schemaRef ds:uri="http://purl.org/dc/terms/"/>
    <ds:schemaRef ds:uri="http://purl.org/dc/dcmitype/"/>
    <ds:schemaRef ds:uri="http://schemas.microsoft.com/office/2006/documentManagement/types"/>
    <ds:schemaRef ds:uri="3eb85362-277c-4d9d-8575-6d53bac0b3c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E94D09F-9577-4EF2-A7C5-A9A7FE9EF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85362-277c-4d9d-8575-6d53bac0b3cf"/>
    <ds:schemaRef ds:uri="fdff20ec-fb2e-4772-889b-b346e139c9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Productos con mayor precio</vt:lpstr>
      <vt:lpstr>Productos con mas unidades</vt:lpstr>
      <vt:lpstr>Ventas x Artículo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ferq</dc:creator>
  <cp:lastModifiedBy>FERNANDO CUTIRE</cp:lastModifiedBy>
  <dcterms:created xsi:type="dcterms:W3CDTF">2022-08-12T02:43:21Z</dcterms:created>
  <dcterms:modified xsi:type="dcterms:W3CDTF">2022-08-15T03:13:47Z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0x010100F03EE57F227C03498834C8B360D5BD9D</vt:lpwstr>
  </property>
</Properties>
</file>