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SEMESTRES\Octavo Semestre\Clasificacion inteligente de datos\"/>
    </mc:Choice>
  </mc:AlternateContent>
  <xr:revisionPtr revIDLastSave="0" documentId="13_ncr:1_{FEC49C02-CB34-48C9-BC26-77D3DEF6265C}" xr6:coauthVersionLast="47" xr6:coauthVersionMax="47" xr10:uidLastSave="{00000000-0000-0000-0000-000000000000}"/>
  <bookViews>
    <workbookView xWindow="-108" yWindow="-108" windowWidth="23256" windowHeight="12456" xr2:uid="{677AEBDA-DC54-42E8-9ADC-AC0C040D2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1" l="1" a="1"/>
  <c r="K60" i="1" s="1"/>
  <c r="A66" i="1" a="1"/>
  <c r="A66" i="1" s="1"/>
  <c r="F60" i="1" a="1"/>
  <c r="F60" i="1" s="1"/>
  <c r="A60" i="1" a="1"/>
  <c r="A60" i="1" s="1"/>
  <c r="A54" i="1" a="1"/>
  <c r="A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<sst xmlns="http://schemas.openxmlformats.org/spreadsheetml/2006/main" count="15" uniqueCount="15">
  <si>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R&amp;D Spend</t>
  </si>
  <si>
    <t>Administration</t>
  </si>
  <si>
    <t>Marketing Spend</t>
  </si>
  <si>
    <t>Profit</t>
  </si>
  <si>
    <t>Matriz</t>
  </si>
  <si>
    <t>Transpuesta de la matriz</t>
  </si>
  <si>
    <t>Transpuesta * Matriz</t>
  </si>
  <si>
    <t>B0</t>
  </si>
  <si>
    <t>B1</t>
  </si>
  <si>
    <t>B2</t>
  </si>
  <si>
    <t>B3</t>
  </si>
  <si>
    <t>T * Profit</t>
  </si>
  <si>
    <t>Valores de B</t>
  </si>
  <si>
    <t>Matriz inversa de (Transpuesta * Matriz)</t>
  </si>
  <si>
    <t>(Matriz inversa de (Transpuesta * Matriz))(T * 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</si>
</sst>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3" xfId="0" applyFill="1" applyBorder="1"/>
    <xf numFmtId="0" fontId="0" fillId="5" borderId="1" xfId="0" applyFill="1" applyBorder="1" applyAlignment="1">
      <alignment horizontal="center"/>
    </xf>
    <xf numFmtId="0" fontId="0" fillId="6" borderId="3" xfId="0" applyFill="1" applyBorder="1"/>
    <xf numFmtId="0" fontId="0" fillId="7" borderId="3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4</xdr:row>
      <xdr:rowOff>144780</xdr:rowOff>
    </xdr:from>
    <xdr:to>
      <xdr:col>15</xdr:col>
      <xdr:colOff>487680</xdr:colOff>
      <xdr:row>12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B391CB3-3546-60DC-A04D-8C62CE45C30A}"/>
            </a:ext>
          </a:extLst>
        </xdr:cNvPr>
        <xdr:cNvSpPr txBox="1">
          <a:spLocks noChangeArrowheads="1"/>
        </xdr:cNvSpPr>
      </xdr:nvSpPr>
      <xdr:spPr bwMode="auto">
        <a:xfrm>
          <a:off x="8610600" y="876300"/>
          <a:ext cx="4518660" cy="1470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Sandoval Padilla Fernando Cesar "CLASIFICACIÓN INTELIGENTE DE DATOS"</a:t>
          </a:r>
        </a:p>
        <a:p>
          <a:pPr algn="l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HANDSON2</a:t>
          </a:r>
        </a:p>
        <a:p>
          <a:pPr algn="l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Calcular, paso a paso,  en Google Sheets los valores óptimos para los parámetros del modelo Beta_0, Beta_1, Beta_2 y Beta_3 para pronosticar “Profit” en función a “R&amp;D Spend”, “Administration” y “Market Spend”</a:t>
          </a:r>
        </a:p>
        <a:p>
          <a:pPr algn="l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784860</xdr:colOff>
      <xdr:row>15</xdr:row>
      <xdr:rowOff>15240</xdr:rowOff>
    </xdr:from>
    <xdr:to>
      <xdr:col>12</xdr:col>
      <xdr:colOff>327660</xdr:colOff>
      <xdr:row>16</xdr:row>
      <xdr:rowOff>91440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2343A362-7276-49A8-8561-6707EE851EBA}"/>
            </a:ext>
          </a:extLst>
        </xdr:cNvPr>
        <xdr:cNvSpPr txBox="1">
          <a:spLocks noChangeArrowheads="1"/>
        </xdr:cNvSpPr>
      </xdr:nvSpPr>
      <xdr:spPr bwMode="auto">
        <a:xfrm>
          <a:off x="8671560" y="2758440"/>
          <a:ext cx="1920240" cy="259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Primero formamos la matriz</a:t>
          </a:r>
        </a:p>
      </xdr:txBody>
    </xdr:sp>
    <xdr:clientData/>
  </xdr:twoCellAnchor>
  <xdr:twoCellAnchor>
    <xdr:from>
      <xdr:col>10</xdr:col>
      <xdr:colOff>7620</xdr:colOff>
      <xdr:row>17</xdr:row>
      <xdr:rowOff>160020</xdr:rowOff>
    </xdr:from>
    <xdr:to>
      <xdr:col>15</xdr:col>
      <xdr:colOff>457200</xdr:colOff>
      <xdr:row>19</xdr:row>
      <xdr:rowOff>53340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E742647-4E95-4F1B-BAAF-C51234841D74}"/>
            </a:ext>
          </a:extLst>
        </xdr:cNvPr>
        <xdr:cNvSpPr txBox="1">
          <a:spLocks noChangeArrowheads="1"/>
        </xdr:cNvSpPr>
      </xdr:nvSpPr>
      <xdr:spPr bwMode="auto">
        <a:xfrm>
          <a:off x="8686800" y="3268980"/>
          <a:ext cx="4411980" cy="259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Despues obtenemos la transpuesta: =TRANSPONER(F2:I51)</a:t>
          </a:r>
        </a:p>
      </xdr:txBody>
    </xdr:sp>
    <xdr:clientData/>
  </xdr:twoCellAnchor>
  <xdr:twoCellAnchor>
    <xdr:from>
      <xdr:col>10</xdr:col>
      <xdr:colOff>0</xdr:colOff>
      <xdr:row>20</xdr:row>
      <xdr:rowOff>60960</xdr:rowOff>
    </xdr:from>
    <xdr:to>
      <xdr:col>15</xdr:col>
      <xdr:colOff>449580</xdr:colOff>
      <xdr:row>21</xdr:row>
      <xdr:rowOff>137160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13195CD-769F-474B-A865-F8E5BE32B314}"/>
            </a:ext>
          </a:extLst>
        </xdr:cNvPr>
        <xdr:cNvSpPr txBox="1">
          <a:spLocks noChangeArrowheads="1"/>
        </xdr:cNvSpPr>
      </xdr:nvSpPr>
      <xdr:spPr bwMode="auto">
        <a:xfrm>
          <a:off x="8679180" y="3718560"/>
          <a:ext cx="4411980" cy="259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Multiplicamos la transpuesta por la matriz: =MMULT(A54#,F2:I51)</a:t>
          </a:r>
        </a:p>
      </xdr:txBody>
    </xdr:sp>
    <xdr:clientData/>
  </xdr:twoCellAnchor>
  <xdr:twoCellAnchor>
    <xdr:from>
      <xdr:col>10</xdr:col>
      <xdr:colOff>0</xdr:colOff>
      <xdr:row>22</xdr:row>
      <xdr:rowOff>175260</xdr:rowOff>
    </xdr:from>
    <xdr:to>
      <xdr:col>15</xdr:col>
      <xdr:colOff>449580</xdr:colOff>
      <xdr:row>25</xdr:row>
      <xdr:rowOff>83820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E5327861-8ABA-4342-BC5A-3D2D4BEBAD04}"/>
            </a:ext>
          </a:extLst>
        </xdr:cNvPr>
        <xdr:cNvSpPr txBox="1">
          <a:spLocks noChangeArrowheads="1"/>
        </xdr:cNvSpPr>
      </xdr:nvSpPr>
      <xdr:spPr bwMode="auto">
        <a:xfrm>
          <a:off x="8679180" y="4198620"/>
          <a:ext cx="441198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Multiplicamos la transpuesta por la Y en este caso el valor a predecir (Profit): =MMULT(A54#,D2:D51)</a:t>
          </a:r>
        </a:p>
      </xdr:txBody>
    </xdr:sp>
    <xdr:clientData/>
  </xdr:twoCellAnchor>
  <xdr:twoCellAnchor>
    <xdr:from>
      <xdr:col>10</xdr:col>
      <xdr:colOff>0</xdr:colOff>
      <xdr:row>26</xdr:row>
      <xdr:rowOff>91440</xdr:rowOff>
    </xdr:from>
    <xdr:to>
      <xdr:col>15</xdr:col>
      <xdr:colOff>449580</xdr:colOff>
      <xdr:row>27</xdr:row>
      <xdr:rowOff>167640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DD1EDA4-D1E2-4EDA-A8DE-AD23B6AB7AB5}"/>
            </a:ext>
          </a:extLst>
        </xdr:cNvPr>
        <xdr:cNvSpPr txBox="1">
          <a:spLocks noChangeArrowheads="1"/>
        </xdr:cNvSpPr>
      </xdr:nvSpPr>
      <xdr:spPr bwMode="auto">
        <a:xfrm>
          <a:off x="8679180" y="4846320"/>
          <a:ext cx="4411980" cy="259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Obtenemos la matriz inversa de (Transpuesta * Matriz): =MINVERSA(A60#)</a:t>
          </a:r>
        </a:p>
      </xdr:txBody>
    </xdr:sp>
    <xdr:clientData/>
  </xdr:twoCellAnchor>
  <xdr:twoCellAnchor>
    <xdr:from>
      <xdr:col>10</xdr:col>
      <xdr:colOff>30480</xdr:colOff>
      <xdr:row>29</xdr:row>
      <xdr:rowOff>91440</xdr:rowOff>
    </xdr:from>
    <xdr:to>
      <xdr:col>15</xdr:col>
      <xdr:colOff>480060</xdr:colOff>
      <xdr:row>32</xdr:row>
      <xdr:rowOff>160020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93EC16FB-BA24-49E5-B2DC-5238E0F26030}"/>
            </a:ext>
          </a:extLst>
        </xdr:cNvPr>
        <xdr:cNvSpPr txBox="1">
          <a:spLocks noChangeArrowheads="1"/>
        </xdr:cNvSpPr>
      </xdr:nvSpPr>
      <xdr:spPr bwMode="auto">
        <a:xfrm>
          <a:off x="8709660" y="5394960"/>
          <a:ext cx="4411980" cy="617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Finalmente obtenemos los valores de Beta multiplicando la matriz inversa por la matriz resultante de la transpuesta por los valores de Y: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=MMULT(A66#,F60#)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4DB-1ACF-4D35-B7D7-1D57C28E9125}">
  <dimension ref="A1:AX69"/>
  <sheetViews>
    <sheetView tabSelected="1" workbookViewId="0">
      <selection activeCell="N4" sqref="N4"/>
    </sheetView>
  </sheetViews>
  <sheetFormatPr baseColWidth="10" defaultRowHeight="14.4" x14ac:dyDescent="0.3"/>
  <cols>
    <col min="1" max="1" width="14.5546875" customWidth="1"/>
    <col min="2" max="2" width="15.109375" customWidth="1"/>
    <col min="3" max="3" width="16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F1" s="4" t="s">
        <v>4</v>
      </c>
      <c r="G1" s="4"/>
      <c r="H1" s="4"/>
      <c r="I1" s="4"/>
    </row>
    <row r="2" spans="1:9" x14ac:dyDescent="0.3">
      <c r="A2" s="1">
        <v>165349.20000000001</v>
      </c>
      <c r="B2" s="1">
        <v>136897.79999999999</v>
      </c>
      <c r="C2" s="1">
        <v>471784.1</v>
      </c>
      <c r="D2" s="1">
        <v>192261.83</v>
      </c>
      <c r="F2" s="3">
        <v>1</v>
      </c>
      <c r="G2" s="3">
        <v>165349.20000000001</v>
      </c>
      <c r="H2" s="3">
        <v>136897.79999999999</v>
      </c>
      <c r="I2" s="3">
        <v>471784.1</v>
      </c>
    </row>
    <row r="3" spans="1:9" x14ac:dyDescent="0.3">
      <c r="A3" s="1">
        <v>162597.70000000001</v>
      </c>
      <c r="B3" s="1">
        <v>151377.59</v>
      </c>
      <c r="C3" s="1">
        <v>443898.53</v>
      </c>
      <c r="D3" s="1">
        <v>191792.06</v>
      </c>
      <c r="F3" s="3">
        <v>1</v>
      </c>
      <c r="G3" s="3">
        <v>162597.70000000001</v>
      </c>
      <c r="H3" s="3">
        <v>151377.59</v>
      </c>
      <c r="I3" s="3">
        <v>443898.53</v>
      </c>
    </row>
    <row r="4" spans="1:9" x14ac:dyDescent="0.3">
      <c r="A4" s="1">
        <v>153441.51</v>
      </c>
      <c r="B4" s="1">
        <v>101145.55</v>
      </c>
      <c r="C4" s="1">
        <v>407934.54</v>
      </c>
      <c r="D4" s="1">
        <v>191050.39</v>
      </c>
      <c r="F4" s="3">
        <v>1</v>
      </c>
      <c r="G4" s="3">
        <v>153441.51</v>
      </c>
      <c r="H4" s="3">
        <v>101145.55</v>
      </c>
      <c r="I4" s="3">
        <v>407934.54</v>
      </c>
    </row>
    <row r="5" spans="1:9" x14ac:dyDescent="0.3">
      <c r="A5" s="1">
        <v>144372.41</v>
      </c>
      <c r="B5" s="1">
        <v>118671.85</v>
      </c>
      <c r="C5" s="1">
        <v>383199.62</v>
      </c>
      <c r="D5" s="1">
        <v>182901.99</v>
      </c>
      <c r="F5" s="3">
        <v>1</v>
      </c>
      <c r="G5" s="3">
        <v>144372.41</v>
      </c>
      <c r="H5" s="3">
        <v>118671.85</v>
      </c>
      <c r="I5" s="3">
        <v>383199.62</v>
      </c>
    </row>
    <row r="6" spans="1:9" x14ac:dyDescent="0.3">
      <c r="A6" s="1">
        <v>142107.34</v>
      </c>
      <c r="B6" s="1">
        <v>91391.77</v>
      </c>
      <c r="C6" s="1">
        <v>366168.42</v>
      </c>
      <c r="D6" s="1">
        <v>166187.94</v>
      </c>
      <c r="F6" s="3">
        <v>1</v>
      </c>
      <c r="G6" s="3">
        <v>142107.34</v>
      </c>
      <c r="H6" s="3">
        <v>91391.77</v>
      </c>
      <c r="I6" s="3">
        <v>366168.42</v>
      </c>
    </row>
    <row r="7" spans="1:9" x14ac:dyDescent="0.3">
      <c r="A7" s="1">
        <v>131876.9</v>
      </c>
      <c r="B7" s="1">
        <v>99814.71</v>
      </c>
      <c r="C7" s="1">
        <v>362861.36</v>
      </c>
      <c r="D7" s="1">
        <v>156991.12</v>
      </c>
      <c r="F7" s="3">
        <v>1</v>
      </c>
      <c r="G7" s="3">
        <v>131876.9</v>
      </c>
      <c r="H7" s="3">
        <v>99814.71</v>
      </c>
      <c r="I7" s="3">
        <v>362861.36</v>
      </c>
    </row>
    <row r="8" spans="1:9" x14ac:dyDescent="0.3">
      <c r="A8" s="1">
        <v>134615.46</v>
      </c>
      <c r="B8" s="1">
        <v>147198.87</v>
      </c>
      <c r="C8" s="1">
        <v>127716.82</v>
      </c>
      <c r="D8" s="1">
        <v>156122.51</v>
      </c>
      <c r="F8" s="3">
        <v>1</v>
      </c>
      <c r="G8" s="3">
        <v>134615.46</v>
      </c>
      <c r="H8" s="3">
        <v>147198.87</v>
      </c>
      <c r="I8" s="3">
        <v>127716.82</v>
      </c>
    </row>
    <row r="9" spans="1:9" x14ac:dyDescent="0.3">
      <c r="A9" s="1">
        <v>130298.13</v>
      </c>
      <c r="B9" s="1">
        <v>145530.06</v>
      </c>
      <c r="C9" s="1">
        <v>323876.68</v>
      </c>
      <c r="D9" s="1">
        <v>155752.6</v>
      </c>
      <c r="F9" s="3">
        <v>1</v>
      </c>
      <c r="G9" s="3">
        <v>130298.13</v>
      </c>
      <c r="H9" s="3">
        <v>145530.06</v>
      </c>
      <c r="I9" s="3">
        <v>323876.68</v>
      </c>
    </row>
    <row r="10" spans="1:9" x14ac:dyDescent="0.3">
      <c r="A10" s="1">
        <v>120542.52</v>
      </c>
      <c r="B10" s="1">
        <v>148718.95000000001</v>
      </c>
      <c r="C10" s="1">
        <v>311613.28999999998</v>
      </c>
      <c r="D10" s="1">
        <v>152211.76999999999</v>
      </c>
      <c r="F10" s="3">
        <v>1</v>
      </c>
      <c r="G10" s="3">
        <v>120542.52</v>
      </c>
      <c r="H10" s="3">
        <v>148718.95000000001</v>
      </c>
      <c r="I10" s="3">
        <v>311613.28999999998</v>
      </c>
    </row>
    <row r="11" spans="1:9" x14ac:dyDescent="0.3">
      <c r="A11" s="1">
        <v>123334.88</v>
      </c>
      <c r="B11" s="1">
        <v>108679.17</v>
      </c>
      <c r="C11" s="1">
        <v>304981.62</v>
      </c>
      <c r="D11" s="1">
        <v>149759.96</v>
      </c>
      <c r="F11" s="3">
        <v>1</v>
      </c>
      <c r="G11" s="3">
        <v>123334.88</v>
      </c>
      <c r="H11" s="3">
        <v>108679.17</v>
      </c>
      <c r="I11" s="3">
        <v>304981.62</v>
      </c>
    </row>
    <row r="12" spans="1:9" x14ac:dyDescent="0.3">
      <c r="A12" s="1">
        <v>101913.08</v>
      </c>
      <c r="B12" s="1">
        <v>110594.11</v>
      </c>
      <c r="C12" s="1">
        <v>229160.95</v>
      </c>
      <c r="D12" s="1">
        <v>146121.95000000001</v>
      </c>
      <c r="F12" s="3">
        <v>1</v>
      </c>
      <c r="G12" s="3">
        <v>101913.08</v>
      </c>
      <c r="H12" s="3">
        <v>110594.11</v>
      </c>
      <c r="I12" s="3">
        <v>229160.95</v>
      </c>
    </row>
    <row r="13" spans="1:9" x14ac:dyDescent="0.3">
      <c r="A13" s="1">
        <v>100671.96</v>
      </c>
      <c r="B13" s="1">
        <v>91790.61</v>
      </c>
      <c r="C13" s="1">
        <v>249744.55</v>
      </c>
      <c r="D13" s="1">
        <v>144259.4</v>
      </c>
      <c r="F13" s="3">
        <v>1</v>
      </c>
      <c r="G13" s="3">
        <v>100671.96</v>
      </c>
      <c r="H13" s="3">
        <v>91790.61</v>
      </c>
      <c r="I13" s="3">
        <v>249744.55</v>
      </c>
    </row>
    <row r="14" spans="1:9" x14ac:dyDescent="0.3">
      <c r="A14" s="1">
        <v>93863.75</v>
      </c>
      <c r="B14" s="1">
        <v>127320.38</v>
      </c>
      <c r="C14" s="1">
        <v>249839.44</v>
      </c>
      <c r="D14" s="1">
        <v>141585.51999999999</v>
      </c>
      <c r="F14" s="3">
        <v>1</v>
      </c>
      <c r="G14" s="3">
        <v>93863.75</v>
      </c>
      <c r="H14" s="3">
        <v>127320.38</v>
      </c>
      <c r="I14" s="3">
        <v>249839.44</v>
      </c>
    </row>
    <row r="15" spans="1:9" x14ac:dyDescent="0.3">
      <c r="A15" s="1">
        <v>91992.39</v>
      </c>
      <c r="B15" s="1">
        <v>135495.07</v>
      </c>
      <c r="C15" s="1">
        <v>252664.93</v>
      </c>
      <c r="D15" s="1">
        <v>134307.35</v>
      </c>
      <c r="F15" s="3">
        <v>1</v>
      </c>
      <c r="G15" s="3">
        <v>91992.39</v>
      </c>
      <c r="H15" s="3">
        <v>135495.07</v>
      </c>
      <c r="I15" s="3">
        <v>252664.93</v>
      </c>
    </row>
    <row r="16" spans="1:9" x14ac:dyDescent="0.3">
      <c r="A16" s="1">
        <v>119943.24</v>
      </c>
      <c r="B16" s="1">
        <v>156547.42000000001</v>
      </c>
      <c r="C16" s="1">
        <v>256512.92</v>
      </c>
      <c r="D16" s="1">
        <v>132602.65</v>
      </c>
      <c r="F16" s="3">
        <v>1</v>
      </c>
      <c r="G16" s="3">
        <v>119943.24</v>
      </c>
      <c r="H16" s="3">
        <v>156547.42000000001</v>
      </c>
      <c r="I16" s="3">
        <v>256512.92</v>
      </c>
    </row>
    <row r="17" spans="1:9" x14ac:dyDescent="0.3">
      <c r="A17" s="1">
        <v>114523.61</v>
      </c>
      <c r="B17" s="1">
        <v>122616.84</v>
      </c>
      <c r="C17" s="1">
        <v>261776.23</v>
      </c>
      <c r="D17" s="1">
        <v>129917.04</v>
      </c>
      <c r="F17" s="3">
        <v>1</v>
      </c>
      <c r="G17" s="3">
        <v>114523.61</v>
      </c>
      <c r="H17" s="3">
        <v>122616.84</v>
      </c>
      <c r="I17" s="3">
        <v>261776.23</v>
      </c>
    </row>
    <row r="18" spans="1:9" x14ac:dyDescent="0.3">
      <c r="A18" s="1">
        <v>78013.11</v>
      </c>
      <c r="B18" s="1">
        <v>121597.55</v>
      </c>
      <c r="C18" s="1">
        <v>264346.06</v>
      </c>
      <c r="D18" s="1">
        <v>126992.93</v>
      </c>
      <c r="F18" s="3">
        <v>1</v>
      </c>
      <c r="G18" s="3">
        <v>78013.11</v>
      </c>
      <c r="H18" s="3">
        <v>121597.55</v>
      </c>
      <c r="I18" s="3">
        <v>264346.06</v>
      </c>
    </row>
    <row r="19" spans="1:9" x14ac:dyDescent="0.3">
      <c r="A19" s="1">
        <v>94657.16</v>
      </c>
      <c r="B19" s="1">
        <v>145077.57999999999</v>
      </c>
      <c r="C19" s="1">
        <v>282574.31</v>
      </c>
      <c r="D19" s="1">
        <v>125370.37</v>
      </c>
      <c r="F19" s="3">
        <v>1</v>
      </c>
      <c r="G19" s="3">
        <v>94657.16</v>
      </c>
      <c r="H19" s="3">
        <v>145077.57999999999</v>
      </c>
      <c r="I19" s="3">
        <v>282574.31</v>
      </c>
    </row>
    <row r="20" spans="1:9" x14ac:dyDescent="0.3">
      <c r="A20" s="1">
        <v>91749.16</v>
      </c>
      <c r="B20" s="1">
        <v>114175.79</v>
      </c>
      <c r="C20" s="1">
        <v>294919.57</v>
      </c>
      <c r="D20" s="1">
        <v>124266.9</v>
      </c>
      <c r="F20" s="3">
        <v>1</v>
      </c>
      <c r="G20" s="3">
        <v>91749.16</v>
      </c>
      <c r="H20" s="3">
        <v>114175.79</v>
      </c>
      <c r="I20" s="3">
        <v>294919.57</v>
      </c>
    </row>
    <row r="21" spans="1:9" x14ac:dyDescent="0.3">
      <c r="A21" s="1">
        <v>86419.7</v>
      </c>
      <c r="B21" s="1">
        <v>153514.10999999999</v>
      </c>
      <c r="C21" s="1">
        <v>0</v>
      </c>
      <c r="D21" s="1">
        <v>122776.86</v>
      </c>
      <c r="F21" s="3">
        <v>1</v>
      </c>
      <c r="G21" s="3">
        <v>86419.7</v>
      </c>
      <c r="H21" s="3">
        <v>153514.10999999999</v>
      </c>
      <c r="I21" s="3">
        <v>0</v>
      </c>
    </row>
    <row r="22" spans="1:9" x14ac:dyDescent="0.3">
      <c r="A22" s="1">
        <v>76253.86</v>
      </c>
      <c r="B22" s="1">
        <v>113867.3</v>
      </c>
      <c r="C22" s="1">
        <v>298664.46999999997</v>
      </c>
      <c r="D22" s="1">
        <v>118474.03</v>
      </c>
      <c r="F22" s="3">
        <v>1</v>
      </c>
      <c r="G22" s="3">
        <v>76253.86</v>
      </c>
      <c r="H22" s="3">
        <v>113867.3</v>
      </c>
      <c r="I22" s="3">
        <v>298664.46999999997</v>
      </c>
    </row>
    <row r="23" spans="1:9" x14ac:dyDescent="0.3">
      <c r="A23" s="1">
        <v>78389.47</v>
      </c>
      <c r="B23" s="1">
        <v>153773.43</v>
      </c>
      <c r="C23" s="1">
        <v>299737.28999999998</v>
      </c>
      <c r="D23" s="1">
        <v>111313.02</v>
      </c>
      <c r="F23" s="3">
        <v>1</v>
      </c>
      <c r="G23" s="3">
        <v>78389.47</v>
      </c>
      <c r="H23" s="3">
        <v>153773.43</v>
      </c>
      <c r="I23" s="3">
        <v>299737.28999999998</v>
      </c>
    </row>
    <row r="24" spans="1:9" x14ac:dyDescent="0.3">
      <c r="A24" s="1">
        <v>73994.559999999998</v>
      </c>
      <c r="B24" s="1">
        <v>122782.75</v>
      </c>
      <c r="C24" s="1">
        <v>303319.26</v>
      </c>
      <c r="D24" s="1">
        <v>110352.25</v>
      </c>
      <c r="F24" s="3">
        <v>1</v>
      </c>
      <c r="G24" s="3">
        <v>73994.559999999998</v>
      </c>
      <c r="H24" s="3">
        <v>122782.75</v>
      </c>
      <c r="I24" s="3">
        <v>303319.26</v>
      </c>
    </row>
    <row r="25" spans="1:9" x14ac:dyDescent="0.3">
      <c r="A25" s="1">
        <v>67532.53</v>
      </c>
      <c r="B25" s="1">
        <v>105751.03</v>
      </c>
      <c r="C25" s="1">
        <v>304768.73</v>
      </c>
      <c r="D25" s="1">
        <v>108733.99</v>
      </c>
      <c r="F25" s="3">
        <v>1</v>
      </c>
      <c r="G25" s="3">
        <v>67532.53</v>
      </c>
      <c r="H25" s="3">
        <v>105751.03</v>
      </c>
      <c r="I25" s="3">
        <v>304768.73</v>
      </c>
    </row>
    <row r="26" spans="1:9" x14ac:dyDescent="0.3">
      <c r="A26" s="1">
        <v>77044.009999999995</v>
      </c>
      <c r="B26" s="1">
        <v>99281.34</v>
      </c>
      <c r="C26" s="1">
        <v>140574.81</v>
      </c>
      <c r="D26" s="1">
        <v>108552.04</v>
      </c>
      <c r="F26" s="3">
        <v>1</v>
      </c>
      <c r="G26" s="3">
        <v>77044.009999999995</v>
      </c>
      <c r="H26" s="3">
        <v>99281.34</v>
      </c>
      <c r="I26" s="3">
        <v>140574.81</v>
      </c>
    </row>
    <row r="27" spans="1:9" x14ac:dyDescent="0.3">
      <c r="A27" s="1">
        <v>64664.71</v>
      </c>
      <c r="B27" s="1">
        <v>139553.16</v>
      </c>
      <c r="C27" s="1">
        <v>137962.62</v>
      </c>
      <c r="D27" s="1">
        <v>107404.34</v>
      </c>
      <c r="F27" s="3">
        <v>1</v>
      </c>
      <c r="G27" s="3">
        <v>64664.71</v>
      </c>
      <c r="H27" s="3">
        <v>139553.16</v>
      </c>
      <c r="I27" s="3">
        <v>137962.62</v>
      </c>
    </row>
    <row r="28" spans="1:9" x14ac:dyDescent="0.3">
      <c r="A28" s="1">
        <v>75328.87</v>
      </c>
      <c r="B28" s="1">
        <v>144135.98000000001</v>
      </c>
      <c r="C28" s="1">
        <v>134050.07</v>
      </c>
      <c r="D28" s="1">
        <v>105733.54</v>
      </c>
      <c r="F28" s="3">
        <v>1</v>
      </c>
      <c r="G28" s="3">
        <v>75328.87</v>
      </c>
      <c r="H28" s="3">
        <v>144135.98000000001</v>
      </c>
      <c r="I28" s="3">
        <v>134050.07</v>
      </c>
    </row>
    <row r="29" spans="1:9" x14ac:dyDescent="0.3">
      <c r="A29" s="1">
        <v>72107.600000000006</v>
      </c>
      <c r="B29" s="1">
        <v>127864.55</v>
      </c>
      <c r="C29" s="1">
        <v>353183.81</v>
      </c>
      <c r="D29" s="1">
        <v>105008.31</v>
      </c>
      <c r="F29" s="3">
        <v>1</v>
      </c>
      <c r="G29" s="3">
        <v>72107.600000000006</v>
      </c>
      <c r="H29" s="3">
        <v>127864.55</v>
      </c>
      <c r="I29" s="3">
        <v>353183.81</v>
      </c>
    </row>
    <row r="30" spans="1:9" x14ac:dyDescent="0.3">
      <c r="A30" s="1">
        <v>66051.520000000004</v>
      </c>
      <c r="B30" s="1">
        <v>182645.56</v>
      </c>
      <c r="C30" s="1">
        <v>118148.2</v>
      </c>
      <c r="D30" s="1">
        <v>103282.38</v>
      </c>
      <c r="F30" s="3">
        <v>1</v>
      </c>
      <c r="G30" s="3">
        <v>66051.520000000004</v>
      </c>
      <c r="H30" s="3">
        <v>182645.56</v>
      </c>
      <c r="I30" s="3">
        <v>118148.2</v>
      </c>
    </row>
    <row r="31" spans="1:9" x14ac:dyDescent="0.3">
      <c r="A31" s="1">
        <v>65605.48</v>
      </c>
      <c r="B31" s="1">
        <v>153032.06</v>
      </c>
      <c r="C31" s="1">
        <v>107138.38</v>
      </c>
      <c r="D31" s="1">
        <v>101004.64</v>
      </c>
      <c r="F31" s="3">
        <v>1</v>
      </c>
      <c r="G31" s="3">
        <v>65605.48</v>
      </c>
      <c r="H31" s="3">
        <v>153032.06</v>
      </c>
      <c r="I31" s="3">
        <v>107138.38</v>
      </c>
    </row>
    <row r="32" spans="1:9" x14ac:dyDescent="0.3">
      <c r="A32" s="1">
        <v>61994.48</v>
      </c>
      <c r="B32" s="1">
        <v>115641.28</v>
      </c>
      <c r="C32" s="1">
        <v>91131.24</v>
      </c>
      <c r="D32" s="1">
        <v>99937.59</v>
      </c>
      <c r="F32" s="3">
        <v>1</v>
      </c>
      <c r="G32" s="3">
        <v>61994.48</v>
      </c>
      <c r="H32" s="3">
        <v>115641.28</v>
      </c>
      <c r="I32" s="3">
        <v>91131.24</v>
      </c>
    </row>
    <row r="33" spans="1:9" x14ac:dyDescent="0.3">
      <c r="A33" s="1">
        <v>61136.38</v>
      </c>
      <c r="B33" s="1">
        <v>152701.92000000001</v>
      </c>
      <c r="C33" s="1">
        <v>88218.23</v>
      </c>
      <c r="D33" s="1">
        <v>97483.56</v>
      </c>
      <c r="F33" s="3">
        <v>1</v>
      </c>
      <c r="G33" s="3">
        <v>61136.38</v>
      </c>
      <c r="H33" s="3">
        <v>152701.92000000001</v>
      </c>
      <c r="I33" s="3">
        <v>88218.23</v>
      </c>
    </row>
    <row r="34" spans="1:9" x14ac:dyDescent="0.3">
      <c r="A34" s="1">
        <v>63408.86</v>
      </c>
      <c r="B34" s="1">
        <v>129219.61</v>
      </c>
      <c r="C34" s="1">
        <v>46085.25</v>
      </c>
      <c r="D34" s="1">
        <v>97427.839999999997</v>
      </c>
      <c r="F34" s="3">
        <v>1</v>
      </c>
      <c r="G34" s="3">
        <v>63408.86</v>
      </c>
      <c r="H34" s="3">
        <v>129219.61</v>
      </c>
      <c r="I34" s="3">
        <v>46085.25</v>
      </c>
    </row>
    <row r="35" spans="1:9" x14ac:dyDescent="0.3">
      <c r="A35" s="1">
        <v>55493.95</v>
      </c>
      <c r="B35" s="1">
        <v>103057.49</v>
      </c>
      <c r="C35" s="1">
        <v>214634.81</v>
      </c>
      <c r="D35" s="1">
        <v>96778.92</v>
      </c>
      <c r="F35" s="3">
        <v>1</v>
      </c>
      <c r="G35" s="3">
        <v>55493.95</v>
      </c>
      <c r="H35" s="3">
        <v>103057.49</v>
      </c>
      <c r="I35" s="3">
        <v>214634.81</v>
      </c>
    </row>
    <row r="36" spans="1:9" x14ac:dyDescent="0.3">
      <c r="A36" s="1">
        <v>46426.07</v>
      </c>
      <c r="B36" s="1">
        <v>157693.92000000001</v>
      </c>
      <c r="C36" s="1">
        <v>210797.67</v>
      </c>
      <c r="D36" s="1">
        <v>96712.8</v>
      </c>
      <c r="F36" s="3">
        <v>1</v>
      </c>
      <c r="G36" s="3">
        <v>46426.07</v>
      </c>
      <c r="H36" s="3">
        <v>157693.92000000001</v>
      </c>
      <c r="I36" s="3">
        <v>210797.67</v>
      </c>
    </row>
    <row r="37" spans="1:9" x14ac:dyDescent="0.3">
      <c r="A37" s="1">
        <v>46014.02</v>
      </c>
      <c r="B37" s="1">
        <v>85047.44</v>
      </c>
      <c r="C37" s="1">
        <v>205517.64</v>
      </c>
      <c r="D37" s="1">
        <v>96479.51</v>
      </c>
      <c r="F37" s="3">
        <v>1</v>
      </c>
      <c r="G37" s="3">
        <v>46014.02</v>
      </c>
      <c r="H37" s="3">
        <v>85047.44</v>
      </c>
      <c r="I37" s="3">
        <v>205517.64</v>
      </c>
    </row>
    <row r="38" spans="1:9" x14ac:dyDescent="0.3">
      <c r="A38" s="1">
        <v>28663.759999999998</v>
      </c>
      <c r="B38" s="1">
        <v>127056.21</v>
      </c>
      <c r="C38" s="1">
        <v>201126.82</v>
      </c>
      <c r="D38" s="1">
        <v>90708.19</v>
      </c>
      <c r="F38" s="3">
        <v>1</v>
      </c>
      <c r="G38" s="3">
        <v>28663.759999999998</v>
      </c>
      <c r="H38" s="3">
        <v>127056.21</v>
      </c>
      <c r="I38" s="3">
        <v>201126.82</v>
      </c>
    </row>
    <row r="39" spans="1:9" x14ac:dyDescent="0.3">
      <c r="A39" s="1">
        <v>44069.95</v>
      </c>
      <c r="B39" s="1">
        <v>51283.14</v>
      </c>
      <c r="C39" s="1">
        <v>197029.42</v>
      </c>
      <c r="D39" s="1">
        <v>89949.14</v>
      </c>
      <c r="F39" s="3">
        <v>1</v>
      </c>
      <c r="G39" s="3">
        <v>44069.95</v>
      </c>
      <c r="H39" s="3">
        <v>51283.14</v>
      </c>
      <c r="I39" s="3">
        <v>197029.42</v>
      </c>
    </row>
    <row r="40" spans="1:9" x14ac:dyDescent="0.3">
      <c r="A40" s="1">
        <v>20229.59</v>
      </c>
      <c r="B40" s="1">
        <v>65947.929999999993</v>
      </c>
      <c r="C40" s="1">
        <v>185265.1</v>
      </c>
      <c r="D40" s="1">
        <v>81229.06</v>
      </c>
      <c r="F40" s="3">
        <v>1</v>
      </c>
      <c r="G40" s="3">
        <v>20229.59</v>
      </c>
      <c r="H40" s="3">
        <v>65947.929999999993</v>
      </c>
      <c r="I40" s="3">
        <v>185265.1</v>
      </c>
    </row>
    <row r="41" spans="1:9" x14ac:dyDescent="0.3">
      <c r="A41" s="1">
        <v>38558.51</v>
      </c>
      <c r="B41" s="1">
        <v>82982.09</v>
      </c>
      <c r="C41" s="1">
        <v>174999.3</v>
      </c>
      <c r="D41" s="1">
        <v>81005.759999999995</v>
      </c>
      <c r="F41" s="3">
        <v>1</v>
      </c>
      <c r="G41" s="3">
        <v>38558.51</v>
      </c>
      <c r="H41" s="3">
        <v>82982.09</v>
      </c>
      <c r="I41" s="3">
        <v>174999.3</v>
      </c>
    </row>
    <row r="42" spans="1:9" x14ac:dyDescent="0.3">
      <c r="A42" s="1">
        <v>28754.33</v>
      </c>
      <c r="B42" s="1">
        <v>118546.05</v>
      </c>
      <c r="C42" s="1">
        <v>172795.67</v>
      </c>
      <c r="D42" s="1">
        <v>78239.91</v>
      </c>
      <c r="F42" s="3">
        <v>1</v>
      </c>
      <c r="G42" s="3">
        <v>28754.33</v>
      </c>
      <c r="H42" s="3">
        <v>118546.05</v>
      </c>
      <c r="I42" s="3">
        <v>172795.67</v>
      </c>
    </row>
    <row r="43" spans="1:9" x14ac:dyDescent="0.3">
      <c r="A43" s="1">
        <v>27892.92</v>
      </c>
      <c r="B43" s="1">
        <v>84710.77</v>
      </c>
      <c r="C43" s="1">
        <v>164470.71</v>
      </c>
      <c r="D43" s="1">
        <v>77798.83</v>
      </c>
      <c r="F43" s="3">
        <v>1</v>
      </c>
      <c r="G43" s="3">
        <v>27892.92</v>
      </c>
      <c r="H43" s="3">
        <v>84710.77</v>
      </c>
      <c r="I43" s="3">
        <v>164470.71</v>
      </c>
    </row>
    <row r="44" spans="1:9" x14ac:dyDescent="0.3">
      <c r="A44" s="1">
        <v>23640.93</v>
      </c>
      <c r="B44" s="1">
        <v>96189.63</v>
      </c>
      <c r="C44" s="1">
        <v>148001.10999999999</v>
      </c>
      <c r="D44" s="1">
        <v>71498.490000000005</v>
      </c>
      <c r="F44" s="3">
        <v>1</v>
      </c>
      <c r="G44" s="3">
        <v>23640.93</v>
      </c>
      <c r="H44" s="3">
        <v>96189.63</v>
      </c>
      <c r="I44" s="3">
        <v>148001.10999999999</v>
      </c>
    </row>
    <row r="45" spans="1:9" x14ac:dyDescent="0.3">
      <c r="A45" s="1">
        <v>15505.73</v>
      </c>
      <c r="B45" s="1">
        <v>127382.3</v>
      </c>
      <c r="C45" s="1">
        <v>35534.17</v>
      </c>
      <c r="D45" s="1">
        <v>69758.98</v>
      </c>
      <c r="F45" s="3">
        <v>1</v>
      </c>
      <c r="G45" s="3">
        <v>15505.73</v>
      </c>
      <c r="H45" s="3">
        <v>127382.3</v>
      </c>
      <c r="I45" s="3">
        <v>35534.17</v>
      </c>
    </row>
    <row r="46" spans="1:9" x14ac:dyDescent="0.3">
      <c r="A46" s="1">
        <v>22177.74</v>
      </c>
      <c r="B46" s="1">
        <v>154806.14000000001</v>
      </c>
      <c r="C46" s="1">
        <v>28334.720000000001</v>
      </c>
      <c r="D46" s="1">
        <v>65200.33</v>
      </c>
      <c r="F46" s="3">
        <v>1</v>
      </c>
      <c r="G46" s="3">
        <v>22177.74</v>
      </c>
      <c r="H46" s="3">
        <v>154806.14000000001</v>
      </c>
      <c r="I46" s="3">
        <v>28334.720000000001</v>
      </c>
    </row>
    <row r="47" spans="1:9" x14ac:dyDescent="0.3">
      <c r="A47" s="1">
        <v>1000.23</v>
      </c>
      <c r="B47" s="1">
        <v>124153.04</v>
      </c>
      <c r="C47" s="1">
        <v>1903.93</v>
      </c>
      <c r="D47" s="1">
        <v>64926.080000000002</v>
      </c>
      <c r="F47" s="3">
        <v>1</v>
      </c>
      <c r="G47" s="3">
        <v>1000.23</v>
      </c>
      <c r="H47" s="3">
        <v>124153.04</v>
      </c>
      <c r="I47" s="3">
        <v>1903.93</v>
      </c>
    </row>
    <row r="48" spans="1:9" x14ac:dyDescent="0.3">
      <c r="A48" s="1">
        <v>1315.46</v>
      </c>
      <c r="B48" s="1">
        <v>115816.21</v>
      </c>
      <c r="C48" s="1">
        <v>297114.46000000002</v>
      </c>
      <c r="D48" s="1">
        <v>49490.75</v>
      </c>
      <c r="F48" s="3">
        <v>1</v>
      </c>
      <c r="G48" s="3">
        <v>1315.46</v>
      </c>
      <c r="H48" s="3">
        <v>115816.21</v>
      </c>
      <c r="I48" s="3">
        <v>297114.46000000002</v>
      </c>
    </row>
    <row r="49" spans="1:50" x14ac:dyDescent="0.3">
      <c r="A49" s="1">
        <v>0</v>
      </c>
      <c r="B49" s="1">
        <v>135426.92000000001</v>
      </c>
      <c r="C49" s="1">
        <v>0</v>
      </c>
      <c r="D49" s="1">
        <v>42559.73</v>
      </c>
      <c r="F49" s="3">
        <v>1</v>
      </c>
      <c r="G49" s="3">
        <v>0</v>
      </c>
      <c r="H49" s="3">
        <v>135426.92000000001</v>
      </c>
      <c r="I49" s="3">
        <v>0</v>
      </c>
    </row>
    <row r="50" spans="1:50" x14ac:dyDescent="0.3">
      <c r="A50" s="1">
        <v>542.04999999999995</v>
      </c>
      <c r="B50" s="1">
        <v>51743.15</v>
      </c>
      <c r="C50" s="1">
        <v>0</v>
      </c>
      <c r="D50" s="1">
        <v>35673.410000000003</v>
      </c>
      <c r="F50" s="3">
        <v>1</v>
      </c>
      <c r="G50" s="3">
        <v>542.04999999999995</v>
      </c>
      <c r="H50" s="3">
        <v>51743.15</v>
      </c>
      <c r="I50" s="3">
        <v>0</v>
      </c>
    </row>
    <row r="51" spans="1:50" x14ac:dyDescent="0.3">
      <c r="A51" s="1">
        <v>0</v>
      </c>
      <c r="B51" s="1">
        <v>116983.8</v>
      </c>
      <c r="C51" s="1">
        <v>45173.06</v>
      </c>
      <c r="D51" s="1">
        <v>14681.4</v>
      </c>
      <c r="F51" s="3">
        <v>1</v>
      </c>
      <c r="G51" s="3">
        <v>0</v>
      </c>
      <c r="H51" s="3">
        <v>116983.8</v>
      </c>
      <c r="I51" s="3">
        <v>45173.06</v>
      </c>
    </row>
    <row r="53" spans="1:50" x14ac:dyDescent="0.3">
      <c r="A53" s="6" t="s">
        <v>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x14ac:dyDescent="0.3">
      <c r="A54" s="5" cm="1">
        <f t="array" ref="A54:AX57">TRANSPOSE(F2:I51)</f>
        <v>1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</row>
    <row r="55" spans="1:50" x14ac:dyDescent="0.3">
      <c r="A55" s="5">
        <v>165349.20000000001</v>
      </c>
      <c r="B55" s="5">
        <v>162597.70000000001</v>
      </c>
      <c r="C55" s="5">
        <v>153441.51</v>
      </c>
      <c r="D55" s="5">
        <v>144372.41</v>
      </c>
      <c r="E55" s="5">
        <v>142107.34</v>
      </c>
      <c r="F55" s="5">
        <v>131876.9</v>
      </c>
      <c r="G55" s="5">
        <v>134615.46</v>
      </c>
      <c r="H55" s="5">
        <v>130298.13</v>
      </c>
      <c r="I55" s="5">
        <v>120542.52</v>
      </c>
      <c r="J55" s="5">
        <v>123334.88</v>
      </c>
      <c r="K55" s="5">
        <v>101913.08</v>
      </c>
      <c r="L55" s="5">
        <v>100671.96</v>
      </c>
      <c r="M55" s="5">
        <v>93863.75</v>
      </c>
      <c r="N55" s="5">
        <v>91992.39</v>
      </c>
      <c r="O55" s="5">
        <v>119943.24</v>
      </c>
      <c r="P55" s="5">
        <v>114523.61</v>
      </c>
      <c r="Q55" s="5">
        <v>78013.11</v>
      </c>
      <c r="R55" s="5">
        <v>94657.16</v>
      </c>
      <c r="S55" s="5">
        <v>91749.16</v>
      </c>
      <c r="T55" s="5">
        <v>86419.7</v>
      </c>
      <c r="U55" s="5">
        <v>76253.86</v>
      </c>
      <c r="V55" s="5">
        <v>78389.47</v>
      </c>
      <c r="W55" s="5">
        <v>73994.559999999998</v>
      </c>
      <c r="X55" s="5">
        <v>67532.53</v>
      </c>
      <c r="Y55" s="5">
        <v>77044.009999999995</v>
      </c>
      <c r="Z55" s="5">
        <v>64664.71</v>
      </c>
      <c r="AA55" s="5">
        <v>75328.87</v>
      </c>
      <c r="AB55" s="5">
        <v>72107.600000000006</v>
      </c>
      <c r="AC55" s="5">
        <v>66051.520000000004</v>
      </c>
      <c r="AD55" s="5">
        <v>65605.48</v>
      </c>
      <c r="AE55" s="5">
        <v>61994.48</v>
      </c>
      <c r="AF55" s="5">
        <v>61136.38</v>
      </c>
      <c r="AG55" s="5">
        <v>63408.86</v>
      </c>
      <c r="AH55" s="5">
        <v>55493.95</v>
      </c>
      <c r="AI55" s="5">
        <v>46426.07</v>
      </c>
      <c r="AJ55" s="5">
        <v>46014.02</v>
      </c>
      <c r="AK55" s="5">
        <v>28663.759999999998</v>
      </c>
      <c r="AL55" s="5">
        <v>44069.95</v>
      </c>
      <c r="AM55" s="5">
        <v>20229.59</v>
      </c>
      <c r="AN55" s="5">
        <v>38558.51</v>
      </c>
      <c r="AO55" s="5">
        <v>28754.33</v>
      </c>
      <c r="AP55" s="5">
        <v>27892.92</v>
      </c>
      <c r="AQ55" s="5">
        <v>23640.93</v>
      </c>
      <c r="AR55" s="5">
        <v>15505.73</v>
      </c>
      <c r="AS55" s="5">
        <v>22177.74</v>
      </c>
      <c r="AT55" s="5">
        <v>1000.23</v>
      </c>
      <c r="AU55" s="5">
        <v>1315.46</v>
      </c>
      <c r="AV55" s="5">
        <v>0</v>
      </c>
      <c r="AW55" s="5">
        <v>542.04999999999995</v>
      </c>
      <c r="AX55" s="5">
        <v>0</v>
      </c>
    </row>
    <row r="56" spans="1:50" x14ac:dyDescent="0.3">
      <c r="A56" s="5">
        <v>136897.79999999999</v>
      </c>
      <c r="B56" s="5">
        <v>151377.59</v>
      </c>
      <c r="C56" s="5">
        <v>101145.55</v>
      </c>
      <c r="D56" s="5">
        <v>118671.85</v>
      </c>
      <c r="E56" s="5">
        <v>91391.77</v>
      </c>
      <c r="F56" s="5">
        <v>99814.71</v>
      </c>
      <c r="G56" s="5">
        <v>147198.87</v>
      </c>
      <c r="H56" s="5">
        <v>145530.06</v>
      </c>
      <c r="I56" s="5">
        <v>148718.95000000001</v>
      </c>
      <c r="J56" s="5">
        <v>108679.17</v>
      </c>
      <c r="K56" s="5">
        <v>110594.11</v>
      </c>
      <c r="L56" s="5">
        <v>91790.61</v>
      </c>
      <c r="M56" s="5">
        <v>127320.38</v>
      </c>
      <c r="N56" s="5">
        <v>135495.07</v>
      </c>
      <c r="O56" s="5">
        <v>156547.42000000001</v>
      </c>
      <c r="P56" s="5">
        <v>122616.84</v>
      </c>
      <c r="Q56" s="5">
        <v>121597.55</v>
      </c>
      <c r="R56" s="5">
        <v>145077.57999999999</v>
      </c>
      <c r="S56" s="5">
        <v>114175.79</v>
      </c>
      <c r="T56" s="5">
        <v>153514.10999999999</v>
      </c>
      <c r="U56" s="5">
        <v>113867.3</v>
      </c>
      <c r="V56" s="5">
        <v>153773.43</v>
      </c>
      <c r="W56" s="5">
        <v>122782.75</v>
      </c>
      <c r="X56" s="5">
        <v>105751.03</v>
      </c>
      <c r="Y56" s="5">
        <v>99281.34</v>
      </c>
      <c r="Z56" s="5">
        <v>139553.16</v>
      </c>
      <c r="AA56" s="5">
        <v>144135.98000000001</v>
      </c>
      <c r="AB56" s="5">
        <v>127864.55</v>
      </c>
      <c r="AC56" s="5">
        <v>182645.56</v>
      </c>
      <c r="AD56" s="5">
        <v>153032.06</v>
      </c>
      <c r="AE56" s="5">
        <v>115641.28</v>
      </c>
      <c r="AF56" s="5">
        <v>152701.92000000001</v>
      </c>
      <c r="AG56" s="5">
        <v>129219.61</v>
      </c>
      <c r="AH56" s="5">
        <v>103057.49</v>
      </c>
      <c r="AI56" s="5">
        <v>157693.92000000001</v>
      </c>
      <c r="AJ56" s="5">
        <v>85047.44</v>
      </c>
      <c r="AK56" s="5">
        <v>127056.21</v>
      </c>
      <c r="AL56" s="5">
        <v>51283.14</v>
      </c>
      <c r="AM56" s="5">
        <v>65947.929999999993</v>
      </c>
      <c r="AN56" s="5">
        <v>82982.09</v>
      </c>
      <c r="AO56" s="5">
        <v>118546.05</v>
      </c>
      <c r="AP56" s="5">
        <v>84710.77</v>
      </c>
      <c r="AQ56" s="5">
        <v>96189.63</v>
      </c>
      <c r="AR56" s="5">
        <v>127382.3</v>
      </c>
      <c r="AS56" s="5">
        <v>154806.14000000001</v>
      </c>
      <c r="AT56" s="5">
        <v>124153.04</v>
      </c>
      <c r="AU56" s="5">
        <v>115816.21</v>
      </c>
      <c r="AV56" s="5">
        <v>135426.92000000001</v>
      </c>
      <c r="AW56" s="5">
        <v>51743.15</v>
      </c>
      <c r="AX56" s="5">
        <v>116983.8</v>
      </c>
    </row>
    <row r="57" spans="1:50" x14ac:dyDescent="0.3">
      <c r="A57" s="5">
        <v>471784.1</v>
      </c>
      <c r="B57" s="5">
        <v>443898.53</v>
      </c>
      <c r="C57" s="5">
        <v>407934.54</v>
      </c>
      <c r="D57" s="5">
        <v>383199.62</v>
      </c>
      <c r="E57" s="5">
        <v>366168.42</v>
      </c>
      <c r="F57" s="5">
        <v>362861.36</v>
      </c>
      <c r="G57" s="5">
        <v>127716.82</v>
      </c>
      <c r="H57" s="5">
        <v>323876.68</v>
      </c>
      <c r="I57" s="5">
        <v>311613.28999999998</v>
      </c>
      <c r="J57" s="5">
        <v>304981.62</v>
      </c>
      <c r="K57" s="5">
        <v>229160.95</v>
      </c>
      <c r="L57" s="5">
        <v>249744.55</v>
      </c>
      <c r="M57" s="5">
        <v>249839.44</v>
      </c>
      <c r="N57" s="5">
        <v>252664.93</v>
      </c>
      <c r="O57" s="5">
        <v>256512.92</v>
      </c>
      <c r="P57" s="5">
        <v>261776.23</v>
      </c>
      <c r="Q57" s="5">
        <v>264346.06</v>
      </c>
      <c r="R57" s="5">
        <v>282574.31</v>
      </c>
      <c r="S57" s="5">
        <v>294919.57</v>
      </c>
      <c r="T57" s="5">
        <v>0</v>
      </c>
      <c r="U57" s="5">
        <v>298664.46999999997</v>
      </c>
      <c r="V57" s="5">
        <v>299737.28999999998</v>
      </c>
      <c r="W57" s="5">
        <v>303319.26</v>
      </c>
      <c r="X57" s="5">
        <v>304768.73</v>
      </c>
      <c r="Y57" s="5">
        <v>140574.81</v>
      </c>
      <c r="Z57" s="5">
        <v>137962.62</v>
      </c>
      <c r="AA57" s="5">
        <v>134050.07</v>
      </c>
      <c r="AB57" s="5">
        <v>353183.81</v>
      </c>
      <c r="AC57" s="5">
        <v>118148.2</v>
      </c>
      <c r="AD57" s="5">
        <v>107138.38</v>
      </c>
      <c r="AE57" s="5">
        <v>91131.24</v>
      </c>
      <c r="AF57" s="5">
        <v>88218.23</v>
      </c>
      <c r="AG57" s="5">
        <v>46085.25</v>
      </c>
      <c r="AH57" s="5">
        <v>214634.81</v>
      </c>
      <c r="AI57" s="5">
        <v>210797.67</v>
      </c>
      <c r="AJ57" s="5">
        <v>205517.64</v>
      </c>
      <c r="AK57" s="5">
        <v>201126.82</v>
      </c>
      <c r="AL57" s="5">
        <v>197029.42</v>
      </c>
      <c r="AM57" s="5">
        <v>185265.1</v>
      </c>
      <c r="AN57" s="5">
        <v>174999.3</v>
      </c>
      <c r="AO57" s="5">
        <v>172795.67</v>
      </c>
      <c r="AP57" s="5">
        <v>164470.71</v>
      </c>
      <c r="AQ57" s="5">
        <v>148001.10999999999</v>
      </c>
      <c r="AR57" s="5">
        <v>35534.17</v>
      </c>
      <c r="AS57" s="5">
        <v>28334.720000000001</v>
      </c>
      <c r="AT57" s="5">
        <v>1903.93</v>
      </c>
      <c r="AU57" s="5">
        <v>297114.46000000002</v>
      </c>
      <c r="AV57" s="5">
        <v>0</v>
      </c>
      <c r="AW57" s="5">
        <v>0</v>
      </c>
      <c r="AX57" s="5">
        <v>45173.06</v>
      </c>
    </row>
    <row r="59" spans="1:50" x14ac:dyDescent="0.3">
      <c r="A59" s="11" t="s">
        <v>6</v>
      </c>
      <c r="B59" s="11"/>
      <c r="C59" s="11"/>
      <c r="D59" s="11"/>
      <c r="F59" s="12" t="s">
        <v>11</v>
      </c>
      <c r="H59" s="11" t="s">
        <v>12</v>
      </c>
      <c r="I59" s="11"/>
      <c r="J59" s="11"/>
      <c r="K59" s="11"/>
    </row>
    <row r="60" spans="1:50" x14ac:dyDescent="0.3">
      <c r="A60" s="1" cm="1">
        <f t="array" ref="A60:D63">MMULT(_xlfn.ANCHORARRAY(A54),F2:I51)</f>
        <v>50</v>
      </c>
      <c r="B60" s="1">
        <v>3686080.78</v>
      </c>
      <c r="C60" s="1">
        <v>6067231.9799999977</v>
      </c>
      <c r="D60" s="1">
        <v>10551254.890000002</v>
      </c>
      <c r="F60" s="1" cm="1">
        <f t="array" ref="F60:F63">MMULT(_xlfn.ANCHORARRAY(A54),D2:D51)</f>
        <v>5600631.9600000009</v>
      </c>
      <c r="H60" s="10" t="s">
        <v>7</v>
      </c>
      <c r="I60" s="10"/>
      <c r="J60" s="10"/>
      <c r="K60" s="1" cm="1">
        <f t="array" ref="K60:K63">MMULT(_xlfn.ANCHORARRAY(A66),_xlfn.ANCHORARRAY(F60))</f>
        <v>50122.192989866016</v>
      </c>
    </row>
    <row r="61" spans="1:50" x14ac:dyDescent="0.3">
      <c r="A61" s="1">
        <v>3686080.78</v>
      </c>
      <c r="B61" s="1">
        <v>374987670691.91803</v>
      </c>
      <c r="C61" s="1">
        <v>462533664428.47791</v>
      </c>
      <c r="D61" s="1">
        <v>977064829010.51892</v>
      </c>
      <c r="F61" s="1">
        <v>501087958392.79694</v>
      </c>
      <c r="H61" s="10" t="s">
        <v>8</v>
      </c>
      <c r="I61" s="10"/>
      <c r="J61" s="10"/>
      <c r="K61" s="1">
        <v>0.80571504991573661</v>
      </c>
    </row>
    <row r="62" spans="1:50" x14ac:dyDescent="0.3">
      <c r="A62" s="1">
        <v>6067231.9799999977</v>
      </c>
      <c r="B62" s="1">
        <v>462533664428.47791</v>
      </c>
      <c r="C62" s="1">
        <v>774690944273.72253</v>
      </c>
      <c r="D62" s="1">
        <v>1274939940514.2922</v>
      </c>
      <c r="F62" s="1">
        <v>690713366178.67639</v>
      </c>
      <c r="H62" s="10" t="s">
        <v>9</v>
      </c>
      <c r="I62" s="10"/>
      <c r="J62" s="10"/>
      <c r="K62" s="1">
        <v>-2.6815968394751089E-2</v>
      </c>
    </row>
    <row r="63" spans="1:50" x14ac:dyDescent="0.3">
      <c r="A63" s="1">
        <v>10551254.890000002</v>
      </c>
      <c r="B63" s="1">
        <v>977064829010.51892</v>
      </c>
      <c r="C63" s="1">
        <v>1274939940514.2922</v>
      </c>
      <c r="D63" s="1">
        <v>2959370679848.7446</v>
      </c>
      <c r="F63" s="1">
        <v>1362477058849.4956</v>
      </c>
      <c r="H63" s="10" t="s">
        <v>10</v>
      </c>
      <c r="I63" s="10"/>
      <c r="J63" s="10"/>
      <c r="K63" s="1">
        <v>2.7228064800821628E-2</v>
      </c>
    </row>
    <row r="64" spans="1:50" x14ac:dyDescent="0.3">
      <c r="H64" s="7" t="s">
        <v>14</v>
      </c>
      <c r="I64" s="8"/>
      <c r="J64" s="8"/>
      <c r="K64" s="9"/>
    </row>
    <row r="65" spans="1:4" x14ac:dyDescent="0.3">
      <c r="A65" s="13" t="s">
        <v>13</v>
      </c>
      <c r="B65" s="14"/>
      <c r="C65" s="14"/>
      <c r="D65" s="15"/>
    </row>
    <row r="66" spans="1:4" x14ac:dyDescent="0.3">
      <c r="A66" s="1" cm="1">
        <f t="array" ref="A66:D69">MINVERSE(_xlfn.ANCHORARRAY(A60))</f>
        <v>0.5067790096455177</v>
      </c>
      <c r="B66" s="1">
        <v>8.8735442968419493E-7</v>
      </c>
      <c r="C66" s="1">
        <v>-3.5844117457882591E-6</v>
      </c>
      <c r="D66" s="1">
        <v>-5.556071839952016E-7</v>
      </c>
    </row>
    <row r="67" spans="1:4" x14ac:dyDescent="0.3">
      <c r="A67" s="1">
        <v>8.8735442968420763E-7</v>
      </c>
      <c r="B67" s="1">
        <v>2.3913320750455376E-11</v>
      </c>
      <c r="C67" s="1">
        <v>-1.0402372751230496E-11</v>
      </c>
      <c r="D67" s="1">
        <v>-6.5774683284419144E-12</v>
      </c>
    </row>
    <row r="68" spans="1:4" x14ac:dyDescent="0.3">
      <c r="A68" s="1">
        <v>-3.5844117457882608E-6</v>
      </c>
      <c r="B68" s="1">
        <v>-1.0402372751230399E-11</v>
      </c>
      <c r="C68" s="1">
        <v>3.0549722912441732E-11</v>
      </c>
      <c r="D68" s="1">
        <v>3.0529371203176335E-12</v>
      </c>
    </row>
    <row r="69" spans="1:4" x14ac:dyDescent="0.3">
      <c r="A69" s="1">
        <v>-5.5560718399520541E-7</v>
      </c>
      <c r="B69" s="1">
        <v>-6.5774683284419095E-12</v>
      </c>
      <c r="C69" s="1">
        <v>3.0529371203176614E-12</v>
      </c>
      <c r="D69" s="1">
        <v>3.1752205217523934E-12</v>
      </c>
    </row>
  </sheetData>
  <mergeCells count="10">
    <mergeCell ref="H60:J60"/>
    <mergeCell ref="H61:J61"/>
    <mergeCell ref="H62:J62"/>
    <mergeCell ref="H63:J63"/>
    <mergeCell ref="H59:K59"/>
    <mergeCell ref="F1:I1"/>
    <mergeCell ref="A53:AX53"/>
    <mergeCell ref="A59:D59"/>
    <mergeCell ref="A65:D65"/>
    <mergeCell ref="H64:K6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E8FF648A6A847BEFD1CA93552A540" ma:contentTypeVersion="2" ma:contentTypeDescription="Create a new document." ma:contentTypeScope="" ma:versionID="7342f367c0e6d69104a5ee94d33a71e4">
  <xsd:schema xmlns:xsd="http://www.w3.org/2001/XMLSchema" xmlns:xs="http://www.w3.org/2001/XMLSchema" xmlns:p="http://schemas.microsoft.com/office/2006/metadata/properties" xmlns:ns3="fdb4fe6a-c516-4327-acea-5d4954fbf8c5" targetNamespace="http://schemas.microsoft.com/office/2006/metadata/properties" ma:root="true" ma:fieldsID="4f83f28b677fa94705ef227b9c36b41a" ns3:_="">
    <xsd:import namespace="fdb4fe6a-c516-4327-acea-5d4954fbf8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4fe6a-c516-4327-acea-5d4954fbf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5D5D9-62B9-487A-B6A9-84723F095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4fe6a-c516-4327-acea-5d4954fbf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0FA2EF-C86F-4476-AFF4-CCF0F5B44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E08F5-F1CB-48AD-BA36-D6AEFC91783A}">
  <ds:schemaRefs>
    <ds:schemaRef ds:uri="fdb4fe6a-c516-4327-acea-5d4954fbf8c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Cesar Sandoval Padilla</dc:creator>
  <cp:lastModifiedBy>Fernando Cesar Sandoval Padilla</cp:lastModifiedBy>
  <dcterms:created xsi:type="dcterms:W3CDTF">2022-09-30T15:33:51Z</dcterms:created>
  <dcterms:modified xsi:type="dcterms:W3CDTF">2022-09-30T16:33:05Z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0x0101006A7E8FF648A6A847BEFD1CA93552A540</vt:lpwstr>
  </property>
</Properties>
</file>