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src\geneticEmblem\units\factory\"/>
    </mc:Choice>
  </mc:AlternateContent>
  <bookViews>
    <workbookView xWindow="0" yWindow="0" windowWidth="8445" windowHeight="4020"/>
  </bookViews>
  <sheets>
    <sheet name="Sheet3" sheetId="14" r:id="rId1"/>
    <sheet name="Sheet2" sheetId="7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4" l="1"/>
  <c r="G10" i="14"/>
  <c r="H2" i="14"/>
  <c r="F1" i="14"/>
  <c r="G12" i="14"/>
  <c r="D13" i="14"/>
  <c r="D31" i="14" l="1"/>
  <c r="D30" i="14"/>
  <c r="D29" i="14"/>
  <c r="D28" i="14"/>
  <c r="D27" i="14"/>
  <c r="D26" i="14"/>
  <c r="D25" i="14"/>
  <c r="D24" i="14"/>
  <c r="D23" i="14"/>
  <c r="D22" i="14"/>
  <c r="D21" i="14"/>
  <c r="D20" i="14"/>
  <c r="D17" i="14"/>
  <c r="D14" i="14"/>
  <c r="D8" i="14"/>
  <c r="D11" i="14"/>
  <c r="D19" i="14"/>
  <c r="D16" i="14"/>
  <c r="D12" i="14"/>
  <c r="D18" i="14"/>
  <c r="D15" i="14"/>
  <c r="D9" i="14"/>
  <c r="D10" i="14"/>
  <c r="D7" i="14"/>
  <c r="D3" i="14"/>
  <c r="D5" i="14"/>
  <c r="D4" i="14"/>
  <c r="D6" i="14"/>
  <c r="H3" i="14"/>
  <c r="H4" i="14" s="1"/>
  <c r="D2" i="14"/>
  <c r="G19" i="14" l="1"/>
  <c r="E32" i="14"/>
</calcChain>
</file>

<file path=xl/sharedStrings.xml><?xml version="1.0" encoding="utf-8"?>
<sst xmlns="http://schemas.openxmlformats.org/spreadsheetml/2006/main" count="32" uniqueCount="30">
  <si>
    <t>Class</t>
  </si>
  <si>
    <t>% of Meta</t>
  </si>
  <si>
    <t>Qty</t>
  </si>
  <si>
    <t>Meta %:</t>
  </si>
  <si>
    <t>Aran</t>
  </si>
  <si>
    <t>Assassin</t>
  </si>
  <si>
    <t>Crossbowman</t>
  </si>
  <si>
    <t>Beginner</t>
  </si>
  <si>
    <t>Brawler</t>
  </si>
  <si>
    <t>Bandit</t>
  </si>
  <si>
    <t>Merchant</t>
  </si>
  <si>
    <t>Cleric</t>
  </si>
  <si>
    <t>Fighter</t>
  </si>
  <si>
    <t>Hunter</t>
  </si>
  <si>
    <t>Page</t>
  </si>
  <si>
    <t>Spearman</t>
  </si>
  <si>
    <t>Striker</t>
  </si>
  <si>
    <t>Fire / Poison</t>
  </si>
  <si>
    <t>Ice / Lightning</t>
  </si>
  <si>
    <t>Night Walker</t>
  </si>
  <si>
    <t>Wild Hunter</t>
  </si>
  <si>
    <t>Wind Breaker</t>
  </si>
  <si>
    <t>Average Threshold</t>
  </si>
  <si>
    <t>Max Tolerable %</t>
  </si>
  <si>
    <t>Min Tolerable %</t>
  </si>
  <si>
    <t>Demon Slayer</t>
  </si>
  <si>
    <t>Mechanic</t>
  </si>
  <si>
    <t>Non-toxic</t>
  </si>
  <si>
    <t>Too much</t>
  </si>
  <si>
    <t>Too few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</si>
</sst>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8" sqref="E8"/>
    </sheetView>
  </sheetViews>
  <sheetFormatPr defaultRowHeight="15" x14ac:dyDescent="0.25"/>
  <cols>
    <col min="1" max="1" width="7.85546875" style="2" bestFit="1" customWidth="1"/>
    <col min="2" max="2" width="16.28515625" style="1" bestFit="1" customWidth="1"/>
    <col min="3" max="3" width="9.140625" style="1"/>
    <col min="4" max="4" width="12" customWidth="1"/>
    <col min="5" max="5" width="8.140625" bestFit="1" customWidth="1"/>
    <col min="6" max="6" width="9.7109375" bestFit="1" customWidth="1"/>
    <col min="7" max="7" width="18.7109375" customWidth="1"/>
  </cols>
  <sheetData>
    <row r="1" spans="1:8" s="4" customFormat="1" x14ac:dyDescent="0.25">
      <c r="A1" s="3">
        <v>20</v>
      </c>
      <c r="B1" s="3" t="s">
        <v>0</v>
      </c>
      <c r="C1" s="3" t="s">
        <v>2</v>
      </c>
      <c r="D1" s="4" t="s">
        <v>1</v>
      </c>
      <c r="E1" s="5" t="s">
        <v>3</v>
      </c>
      <c r="F1" s="3">
        <f>SUM(D2:D31)</f>
        <v>100</v>
      </c>
    </row>
    <row r="2" spans="1:8" x14ac:dyDescent="0.25">
      <c r="B2" s="1" t="s">
        <v>15</v>
      </c>
      <c r="C2" s="1">
        <v>335</v>
      </c>
      <c r="D2">
        <f>SUM((100*C2)/2048)</f>
        <v>16.357421875</v>
      </c>
      <c r="G2" t="s">
        <v>23</v>
      </c>
      <c r="H2">
        <f>SUM((100*H3*2.25)/2048)</f>
        <v>11.2060546875</v>
      </c>
    </row>
    <row r="3" spans="1:8" x14ac:dyDescent="0.25">
      <c r="B3" s="1" t="s">
        <v>12</v>
      </c>
      <c r="C3" s="1">
        <v>328</v>
      </c>
      <c r="D3">
        <f>SUM((100*C3)/2048)</f>
        <v>16.015625</v>
      </c>
      <c r="G3" t="s">
        <v>22</v>
      </c>
      <c r="H3">
        <f>ROUNDDOWN(SUM(2048/A1),0)</f>
        <v>102</v>
      </c>
    </row>
    <row r="4" spans="1:8" x14ac:dyDescent="0.25">
      <c r="B4" s="1" t="s">
        <v>6</v>
      </c>
      <c r="C4" s="1">
        <v>244</v>
      </c>
      <c r="D4">
        <f>SUM((100*C4)/2048)</f>
        <v>11.9140625</v>
      </c>
      <c r="G4" t="s">
        <v>24</v>
      </c>
      <c r="H4">
        <f>SUM(100*ROUNDDOWN(SUM(H3/3),0)/2048)</f>
        <v>1.66015625</v>
      </c>
    </row>
    <row r="5" spans="1:8" x14ac:dyDescent="0.25">
      <c r="B5" s="1" t="s">
        <v>8</v>
      </c>
      <c r="C5" s="1">
        <v>229</v>
      </c>
      <c r="D5">
        <f>SUM((100*C5)/2048)</f>
        <v>11.181640625</v>
      </c>
    </row>
    <row r="6" spans="1:8" x14ac:dyDescent="0.25">
      <c r="B6" s="1" t="s">
        <v>18</v>
      </c>
      <c r="C6" s="1">
        <v>200</v>
      </c>
      <c r="D6">
        <f>SUM((100*C6)/2048)</f>
        <v>9.765625</v>
      </c>
    </row>
    <row r="7" spans="1:8" x14ac:dyDescent="0.25">
      <c r="B7" s="1" t="s">
        <v>20</v>
      </c>
      <c r="C7" s="1">
        <v>144</v>
      </c>
      <c r="D7">
        <f>SUM((100*C7)/2048)</f>
        <v>7.03125</v>
      </c>
    </row>
    <row r="8" spans="1:8" x14ac:dyDescent="0.25">
      <c r="B8" s="1" t="s">
        <v>9</v>
      </c>
      <c r="C8" s="1">
        <v>90</v>
      </c>
      <c r="D8">
        <f>SUM((100*C8)/2048)</f>
        <v>4.39453125</v>
      </c>
    </row>
    <row r="9" spans="1:8" x14ac:dyDescent="0.25">
      <c r="B9" s="1" t="s">
        <v>13</v>
      </c>
      <c r="C9" s="1">
        <v>90</v>
      </c>
      <c r="D9">
        <f>SUM((100*C9)/2048)</f>
        <v>4.39453125</v>
      </c>
    </row>
    <row r="10" spans="1:8" x14ac:dyDescent="0.25">
      <c r="B10" s="1" t="s">
        <v>14</v>
      </c>
      <c r="C10" s="1">
        <v>83</v>
      </c>
      <c r="D10">
        <f>SUM((100*C10)/2048)</f>
        <v>4.052734375</v>
      </c>
      <c r="F10" t="s">
        <v>28</v>
      </c>
      <c r="G10">
        <f>SUM(D2:D4)</f>
        <v>44.287109375</v>
      </c>
      <c r="H10">
        <v>57.8125</v>
      </c>
    </row>
    <row r="11" spans="1:8" x14ac:dyDescent="0.25">
      <c r="B11" s="1" t="s">
        <v>19</v>
      </c>
      <c r="C11" s="1">
        <v>65</v>
      </c>
      <c r="D11">
        <f>SUM((100*C11)/2048)</f>
        <v>3.173828125</v>
      </c>
      <c r="F11" t="s">
        <v>27</v>
      </c>
      <c r="G11">
        <f>SUM(D5:D12)</f>
        <v>46.875</v>
      </c>
      <c r="H11">
        <v>37.353515629999997</v>
      </c>
    </row>
    <row r="12" spans="1:8" x14ac:dyDescent="0.25">
      <c r="B12" s="1" t="s">
        <v>4</v>
      </c>
      <c r="C12" s="1">
        <v>59</v>
      </c>
      <c r="D12">
        <f>SUM((100*C12)/2048)</f>
        <v>2.880859375</v>
      </c>
      <c r="F12" t="s">
        <v>29</v>
      </c>
      <c r="G12">
        <f>SUM(D13:D22)</f>
        <v>8.837890625</v>
      </c>
      <c r="H12">
        <v>6.298828125</v>
      </c>
    </row>
    <row r="13" spans="1:8" x14ac:dyDescent="0.25">
      <c r="B13" s="1" t="s">
        <v>17</v>
      </c>
      <c r="C13" s="1">
        <v>31</v>
      </c>
      <c r="D13">
        <f>SUM((100*C13)/2048)</f>
        <v>1.513671875</v>
      </c>
    </row>
    <row r="14" spans="1:8" x14ac:dyDescent="0.25">
      <c r="B14" s="1" t="s">
        <v>25</v>
      </c>
      <c r="C14" s="1">
        <v>29</v>
      </c>
      <c r="D14">
        <f>SUM((100*C14)/2048)</f>
        <v>1.416015625</v>
      </c>
    </row>
    <row r="15" spans="1:8" x14ac:dyDescent="0.25">
      <c r="B15" s="1" t="s">
        <v>21</v>
      </c>
      <c r="C15" s="1">
        <v>27</v>
      </c>
      <c r="D15">
        <f>SUM((100*C15)/2048)</f>
        <v>1.318359375</v>
      </c>
    </row>
    <row r="16" spans="1:8" x14ac:dyDescent="0.25">
      <c r="B16" s="1" t="s">
        <v>10</v>
      </c>
      <c r="C16" s="1">
        <v>27</v>
      </c>
      <c r="D16">
        <f>SUM((100*C16)/2048)</f>
        <v>1.318359375</v>
      </c>
    </row>
    <row r="17" spans="2:7" x14ac:dyDescent="0.25">
      <c r="B17" s="1" t="s">
        <v>16</v>
      </c>
      <c r="C17" s="1">
        <v>24</v>
      </c>
      <c r="D17">
        <f>SUM((100*C17)/2048)</f>
        <v>1.171875</v>
      </c>
    </row>
    <row r="18" spans="2:7" x14ac:dyDescent="0.25">
      <c r="B18" s="1" t="s">
        <v>11</v>
      </c>
      <c r="C18" s="1">
        <v>20</v>
      </c>
      <c r="D18">
        <f>SUM((100*C18)/2048)</f>
        <v>0.9765625</v>
      </c>
    </row>
    <row r="19" spans="2:7" x14ac:dyDescent="0.25">
      <c r="B19" s="1" t="s">
        <v>5</v>
      </c>
      <c r="C19" s="1">
        <v>12</v>
      </c>
      <c r="D19">
        <f>SUM((100*C19)/2048)</f>
        <v>0.5859375</v>
      </c>
      <c r="F19" s="5" t="s">
        <v>3</v>
      </c>
      <c r="G19" s="3">
        <f>SUM(D2:D31)</f>
        <v>100</v>
      </c>
    </row>
    <row r="20" spans="2:7" x14ac:dyDescent="0.25">
      <c r="B20" s="1" t="s">
        <v>26</v>
      </c>
      <c r="C20" s="1">
        <v>11</v>
      </c>
      <c r="D20">
        <f>SUM((100*C20)/2048)</f>
        <v>0.537109375</v>
      </c>
    </row>
    <row r="21" spans="2:7" x14ac:dyDescent="0.25">
      <c r="B21" s="1" t="s">
        <v>7</v>
      </c>
      <c r="C21" s="1">
        <v>0</v>
      </c>
      <c r="D21">
        <f>SUM((100*C21)/2048)</f>
        <v>0</v>
      </c>
    </row>
    <row r="22" spans="2:7" x14ac:dyDescent="0.25">
      <c r="D22">
        <f t="shared" ref="D22" si="0">SUM((100*C22)/2048)</f>
        <v>0</v>
      </c>
    </row>
    <row r="23" spans="2:7" x14ac:dyDescent="0.25">
      <c r="D23">
        <f t="shared" ref="D23:D31" si="1">SUM((100*C23)/2048)</f>
        <v>0</v>
      </c>
    </row>
    <row r="24" spans="2:7" x14ac:dyDescent="0.25">
      <c r="D24">
        <f t="shared" si="1"/>
        <v>0</v>
      </c>
    </row>
    <row r="25" spans="2:7" x14ac:dyDescent="0.25">
      <c r="D25">
        <f t="shared" si="1"/>
        <v>0</v>
      </c>
    </row>
    <row r="26" spans="2:7" x14ac:dyDescent="0.25">
      <c r="D26">
        <f t="shared" si="1"/>
        <v>0</v>
      </c>
    </row>
    <row r="27" spans="2:7" x14ac:dyDescent="0.25">
      <c r="D27">
        <f t="shared" si="1"/>
        <v>0</v>
      </c>
    </row>
    <row r="28" spans="2:7" x14ac:dyDescent="0.25">
      <c r="D28">
        <f t="shared" si="1"/>
        <v>0</v>
      </c>
    </row>
    <row r="29" spans="2:7" x14ac:dyDescent="0.25">
      <c r="D29">
        <f t="shared" si="1"/>
        <v>0</v>
      </c>
    </row>
    <row r="30" spans="2:7" x14ac:dyDescent="0.25">
      <c r="D30">
        <f t="shared" si="1"/>
        <v>0</v>
      </c>
    </row>
    <row r="31" spans="2:7" x14ac:dyDescent="0.25">
      <c r="D31">
        <f t="shared" si="1"/>
        <v>0</v>
      </c>
    </row>
    <row r="32" spans="2:7" x14ac:dyDescent="0.25">
      <c r="D32" s="5" t="s">
        <v>3</v>
      </c>
      <c r="E32" s="3">
        <f>SUM(D2:D31)</f>
        <v>100</v>
      </c>
    </row>
  </sheetData>
  <sortState ref="B2:D21">
    <sortCondition descending="1" ref="C2:C21"/>
  </sortState>
  <conditionalFormatting sqref="B16:B21">
    <cfRule type="cellIs" dxfId="6" priority="6" operator="equal">
      <formula>0</formula>
    </cfRule>
  </conditionalFormatting>
  <conditionalFormatting sqref="E32">
    <cfRule type="cellIs" dxfId="5" priority="4" operator="equal">
      <formula>100</formula>
    </cfRule>
  </conditionalFormatting>
  <conditionalFormatting sqref="G19">
    <cfRule type="cellIs" dxfId="4" priority="5" operator="equal">
      <formula>100</formula>
    </cfRule>
  </conditionalFormatting>
  <conditionalFormatting sqref="D2:D22">
    <cfRule type="cellIs" dxfId="3" priority="2" operator="greaterThan">
      <formula>$H$2</formula>
    </cfRule>
    <cfRule type="cellIs" dxfId="2" priority="3" operator="lessThan">
      <formula>$H$4</formula>
    </cfRule>
  </conditionalFormatting>
  <conditionalFormatting sqref="F1">
    <cfRule type="cellIs" dxfId="1" priority="1" operator="equal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2016-07-01T07:44:45Z</dcterms:created>
  <dcterms:modified xsi:type="dcterms:W3CDTF">2016-11-11T15:58:48Z</dcterms:modified>
</cp:coreProperties>
</file>