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15"/>
  </bookViews>
  <sheets>
    <sheet name="Общие настройки" sheetId="2" r:id="rId1"/>
    <sheet name="П1" sheetId="1" r:id="rId2"/>
  </sheets>
  <calcPr calcId="152511"/>
</workbook>
</file>

<file path=xl/calcChain.xml><?xml version="1.0" encoding="utf-8"?>
<calcChain xmlns="http://schemas.openxmlformats.org/spreadsheetml/2006/main">
  <c r="D17" i="2" l="1"/>
  <c r="D19" i="2" l="1"/>
  <c r="F8" i="1" l="1"/>
  <c r="F10" i="1" l="1"/>
  <c r="F11" i="1"/>
  <c r="F12" i="1"/>
  <c r="F13" i="1"/>
  <c r="F14" i="1"/>
  <c r="F15" i="1"/>
  <c r="F9" i="1"/>
  <c r="D15" i="2" l="1"/>
  <c r="D16" i="2"/>
  <c r="D13" i="2"/>
  <c r="D14" i="2"/>
  <c r="D12" i="2"/>
  <c r="D10" i="2"/>
  <c r="D11" i="2"/>
  <c r="D9" i="2"/>
  <c r="D18" i="2"/>
  <c r="D8" i="2"/>
  <c r="D7" i="2"/>
</calcChain>
</file>

<file path=xl/sharedStrings.xml><?xml version="1.0" encoding="utf-8"?>
<sst xmlns="http://schemas.openxmlformats.org/spreadsheetml/2006/main" count="806" uniqueCount="65">
  <si>
    <t>Место</t>
  </si>
  <si>
    <t>Проход</t>
  </si>
  <si>
    <t>seats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</si>
  <si>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</si>
  <si>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</si>
  <si>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</si>
  <si>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</si>
  <si>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</si>
  <si>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</si>
  <si>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</si>
  <si>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</si>
  <si>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</si>
  <si>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</si>
  <si>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</si>
  <si>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</si>
  <si>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</si>
  <si>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class_9</t>
  </si>
  <si>
    <t>class_10</t>
  </si>
  <si>
    <t>class_11</t>
  </si>
  <si>
    <t>Настройка доступности</t>
  </si>
  <si>
    <t>settings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</si>
  <si>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</si>
  <si>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</si>
  <si>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</si>
  <si>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</si>
  <si>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</si>
  <si>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</si>
  <si>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</si>
  <si>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</si>
  <si>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</si>
  <si>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</si>
  <si>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</si>
  <si>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</si>
  <si>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</si>
  <si>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</si>
  <si>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</si>
  <si>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</si>
  <si>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</si>
  <si>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</si>
  <si>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</si>
  <si>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</si>
  <si>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</si>
  <si>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</si>
  <si>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</si>
  <si>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</si>
  <si>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</si>
  <si>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12. Все командники сидят в одной аудитории(1), не сидят(2)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</si>
  <si>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</si>
  <si>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</si>
  <si>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</si>
  <si>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</si>
  <si>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</si>
  <si>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</si>
  <si>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</si>
  <si>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</si>
  <si>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</si>
  <si>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</si>
  <si>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</si>
  <si>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</si>
  <si>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</si>
  <si>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</si>
  <si>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klass</t>
  </si>
  <si>
    <t>available</t>
  </si>
  <si>
    <t>14. Вести протокол исключений?</t>
  </si>
  <si>
    <t>Настройка ( 1 - да, 0 - нет)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</si>
</sst>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9"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7" workbookViewId="0">
      <selection activeCell="C18" sqref="C18"/>
    </sheetView>
  </sheetViews>
  <sheetFormatPr defaultRowHeight="15" x14ac:dyDescent="0.25"/>
  <cols>
    <col min="1" max="1" width="13.5703125" style="25" bestFit="1" customWidth="1"/>
    <col min="2" max="2" width="102.42578125" style="25" customWidth="1"/>
    <col min="3" max="3" width="9.7109375" style="25" bestFit="1" customWidth="1"/>
    <col min="4" max="4" width="94.85546875" style="25" bestFit="1" customWidth="1"/>
    <col min="5" max="7" width="9.140625" style="25"/>
    <col min="8" max="8" width="9.7109375" style="25" customWidth="1"/>
    <col min="9" max="16384" width="9.140625" style="25"/>
  </cols>
  <sheetData>
    <row r="1" spans="1:4" ht="18.75" x14ac:dyDescent="0.3">
      <c r="B1" s="24" t="s">
        <v>23</v>
      </c>
    </row>
    <row r="3" spans="1:4" x14ac:dyDescent="0.25">
      <c r="B3" s="25" t="s">
        <v>37</v>
      </c>
    </row>
    <row r="4" spans="1:4" ht="15.75" thickBot="1" x14ac:dyDescent="0.3"/>
    <row r="5" spans="1:4" x14ac:dyDescent="0.25">
      <c r="A5" s="26" t="s">
        <v>26</v>
      </c>
    </row>
    <row r="6" spans="1:4" x14ac:dyDescent="0.25">
      <c r="A6" s="30" t="s">
        <v>10</v>
      </c>
      <c r="B6" s="30" t="s">
        <v>57</v>
      </c>
      <c r="C6" s="30" t="s">
        <v>12</v>
      </c>
      <c r="D6" s="30" t="s">
        <v>30</v>
      </c>
    </row>
    <row r="7" spans="1:4" x14ac:dyDescent="0.25">
      <c r="A7" s="27" t="s">
        <v>58</v>
      </c>
      <c r="B7" s="27" t="s">
        <v>24</v>
      </c>
      <c r="C7" s="27">
        <v>1</v>
      </c>
      <c r="D7" s="28" t="str">
        <f>IF(C7=1, "Выбрана сплошная рассадка", IF(C7=2, "Выбрана рассадка через место","Ошибка, надо выбрать 1 или 2"))</f>
        <v>Выбрана сплошная рассадка</v>
      </c>
    </row>
    <row r="8" spans="1:4" ht="30" customHeight="1" x14ac:dyDescent="0.25">
      <c r="A8" s="27" t="s">
        <v>59</v>
      </c>
      <c r="B8" s="29" t="s">
        <v>25</v>
      </c>
      <c r="C8" s="27">
        <v>3</v>
      </c>
      <c r="D8" s="28" t="str">
        <f>IF(C8=1,"Участники сидят на каждом ряду, технических рядов для прохода организаторов не остается",IF(C8=2,"Участники сидят через ряд, каждый второй ряд свободен",IF(C8=3,"Участники сидят два ряда через один, каждый третий ряд свободен","Ошибка, надо выбрать из 1, 2, 3")))</f>
        <v>Участники сидят два ряда через один, каждый третий ряд свободен</v>
      </c>
    </row>
    <row r="9" spans="1:4" x14ac:dyDescent="0.25">
      <c r="A9" s="27" t="s">
        <v>31</v>
      </c>
      <c r="B9" s="27" t="s">
        <v>48</v>
      </c>
      <c r="C9" s="27">
        <v>0</v>
      </c>
      <c r="D9" s="28" t="str">
        <f>IF(NOT(C9=""),IF(C9=0,"В целях рассадки участники из 8 и 9 классов равны одноклассникам",IF(C9=1,"Участники из 8 и 9 классов могут сидеть рядом","Ошибка, надо выбрать 0 или 1")),"Необходимо ввести значение")</f>
        <v>В целях рассадки участники из 8 и 9 классов равны одноклассникам</v>
      </c>
    </row>
    <row r="10" spans="1:4" x14ac:dyDescent="0.25">
      <c r="A10" s="27" t="s">
        <v>32</v>
      </c>
      <c r="B10" s="27" t="s">
        <v>49</v>
      </c>
      <c r="C10" s="27">
        <v>1</v>
      </c>
      <c r="D10" s="28" t="str">
        <f>IF(NOT(C10=""),IF(C10=0,"В целях рассадки участники из 8 и 10 классов равны одноклассникам",IF(C10=1,"Участники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11" spans="1:4" x14ac:dyDescent="0.25">
      <c r="A11" s="27" t="s">
        <v>33</v>
      </c>
      <c r="B11" s="27" t="s">
        <v>50</v>
      </c>
      <c r="C11" s="27">
        <v>1</v>
      </c>
      <c r="D11" s="28" t="str">
        <f>IF(NOT(C11=""),IF(C11=0,"В целях рассадки участники из 8 и 11 классов равны одноклассникам",IF(C11=1,"Участники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2" spans="1:4" x14ac:dyDescent="0.25">
      <c r="A12" s="27" t="s">
        <v>34</v>
      </c>
      <c r="B12" s="27" t="s">
        <v>51</v>
      </c>
      <c r="C12" s="27">
        <v>1</v>
      </c>
      <c r="D12" s="28" t="str">
        <f>IF(NOT(C12=""),IF(C12=0,"В целях рассадки участники из 9 и 10 классов равны одноклассникам",IF(C12=1,"Участники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3" spans="1:4" x14ac:dyDescent="0.25">
      <c r="A13" s="27" t="s">
        <v>35</v>
      </c>
      <c r="B13" s="27" t="s">
        <v>52</v>
      </c>
      <c r="C13" s="27">
        <v>1</v>
      </c>
      <c r="D13" s="28" t="str">
        <f>IF(NOT(C13=""),IF(C13=0,"В целях рассадки участники из 9 и 11 классов равны одноклассникам",IF(C13=1,"Участники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4" spans="1:4" x14ac:dyDescent="0.25">
      <c r="A14" s="27" t="s">
        <v>36</v>
      </c>
      <c r="B14" s="27" t="s">
        <v>53</v>
      </c>
      <c r="C14" s="27">
        <v>1</v>
      </c>
      <c r="D14" s="28" t="str">
        <f>IF(NOT(C14=""),IF(C14=0,"В целях рассадки участники из 10 и 11 классов равны одноклассникам",IF(C14=1,"Участники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5" spans="1:4" x14ac:dyDescent="0.25">
      <c r="A15" s="27" t="s">
        <v>27</v>
      </c>
      <c r="B15" s="27" t="s">
        <v>54</v>
      </c>
      <c r="C15" s="27">
        <v>1</v>
      </c>
      <c r="D15" s="28" t="str">
        <f>IF(NOT(C15=""),IF(C15=0,"Участники из одной школы не сидят рядом. Что такое РЯДОМ настраивается ниже",IF(C15=1,"Участники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6" spans="1:4" x14ac:dyDescent="0.25">
      <c r="A16" s="27" t="s">
        <v>28</v>
      </c>
      <c r="B16" s="27" t="s">
        <v>55</v>
      </c>
      <c r="C16" s="27">
        <v>1</v>
      </c>
      <c r="D16" s="28" t="str">
        <f>IF(NOT(C16=""),IF(C16=0,"Участники из одного города не сидят рядом. Что такое РЯДОМ настраивается ниже",IF(C16=1,"Участники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7" spans="1:4" x14ac:dyDescent="0.25">
      <c r="A17" s="27" t="s">
        <v>47</v>
      </c>
      <c r="B17" s="27" t="s">
        <v>46</v>
      </c>
      <c r="C17" s="27">
        <v>1</v>
      </c>
      <c r="D17" s="28" t="str">
        <f>IF(NOT(C17=""),IF(C17=1,"Командные участники сидят в одной аудитории",IF(C17=0,"Командные участники могут сидеть в разных аудиториях","Ошибка, надо выбрать 1 или 0")),"Необходимо ввести значение")</f>
        <v>Командные участники сидят в одной аудитории</v>
      </c>
    </row>
    <row r="18" spans="1:4" x14ac:dyDescent="0.25">
      <c r="A18" s="27" t="s">
        <v>56</v>
      </c>
      <c r="B18" s="27" t="s">
        <v>45</v>
      </c>
      <c r="C18" s="27">
        <v>0.5</v>
      </c>
      <c r="D18" s="28" t="str">
        <f>IF(AND(C18&gt;0,C18&lt;=1),CONCATENATE("Максимальная доля командников - ", C18*100, "%"),"Необходимо ввести число больше 0 и до 1")</f>
        <v>Максимальная доля командников - 50%</v>
      </c>
    </row>
    <row r="19" spans="1:4" x14ac:dyDescent="0.25">
      <c r="A19" s="27" t="s">
        <v>60</v>
      </c>
      <c r="B19" s="27" t="s">
        <v>63</v>
      </c>
      <c r="C19" s="27">
        <v>1</v>
      </c>
      <c r="D19" s="28" t="str">
        <f>IF(NOT(C19=""),IF(C19=0,"Файл отладки создан не будет",IF(C19=1,"Будет создан файл отладки debug.txt","Ошибка, надо выбрать 0 или 1")),"Необходимо ввести значение")</f>
        <v>Будет создан файл отладки debug.txt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E14" sqref="E14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31" t="s">
        <v>44</v>
      </c>
      <c r="D3" s="31"/>
      <c r="E3" s="31"/>
      <c r="F3" s="31"/>
    </row>
    <row r="4" spans="1:24" ht="15" customHeight="1" x14ac:dyDescent="0.25">
      <c r="C4" s="31"/>
      <c r="D4" s="31"/>
      <c r="E4" s="31"/>
      <c r="F4" s="31"/>
    </row>
    <row r="5" spans="1:24" x14ac:dyDescent="0.25">
      <c r="A5" s="17"/>
      <c r="H5" s="31" t="s">
        <v>8</v>
      </c>
      <c r="I5" s="31"/>
      <c r="J5" s="31"/>
      <c r="K5" s="31"/>
      <c r="L5" s="31"/>
      <c r="M5" s="31"/>
      <c r="N5" s="31"/>
      <c r="O5" s="31"/>
      <c r="R5" s="31" t="s">
        <v>7</v>
      </c>
      <c r="S5" s="31"/>
      <c r="T5" s="31"/>
      <c r="U5" s="31"/>
      <c r="V5" s="31"/>
      <c r="W5" s="31"/>
      <c r="X5" s="31"/>
    </row>
    <row r="6" spans="1:24" x14ac:dyDescent="0.25">
      <c r="A6" s="17"/>
      <c r="C6" s="20" t="s">
        <v>20</v>
      </c>
    </row>
    <row r="7" spans="1:24" ht="15" customHeight="1" x14ac:dyDescent="0.25">
      <c r="A7" s="32" t="s">
        <v>19</v>
      </c>
      <c r="C7" s="21" t="s">
        <v>10</v>
      </c>
      <c r="D7" s="16" t="s">
        <v>64</v>
      </c>
      <c r="E7" s="16" t="s">
        <v>12</v>
      </c>
      <c r="F7" t="s">
        <v>29</v>
      </c>
      <c r="H7" t="s">
        <v>61</v>
      </c>
      <c r="Q7" t="s">
        <v>6</v>
      </c>
    </row>
    <row r="8" spans="1:24" x14ac:dyDescent="0.25">
      <c r="A8" s="32"/>
      <c r="C8" s="22" t="s">
        <v>13</v>
      </c>
      <c r="D8" s="22" t="s">
        <v>11</v>
      </c>
      <c r="E8" s="19" t="s">
        <v>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32"/>
      <c r="C9" s="23" t="s">
        <v>62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32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32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32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32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32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32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ht="15.75" thickBot="1" x14ac:dyDescent="0.3"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9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9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9:42" x14ac:dyDescent="0.25">
      <c r="I20" s="5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4" t="s">
        <v>1</v>
      </c>
    </row>
    <row r="21" spans="9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9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9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9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9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9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9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9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9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9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9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9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35">
    <cfRule type="expression" dxfId="8" priority="8">
      <formula>IF(I17="проход",TRUE,FALSE)</formula>
    </cfRule>
    <cfRule type="expression" dxfId="7" priority="9">
      <formula>IF(I17="место",TRUE,FALSE)</formula>
    </cfRule>
  </conditionalFormatting>
  <conditionalFormatting sqref="I8:O14">
    <cfRule type="expression" dxfId="6" priority="6">
      <formula>IF(I8="далеко",TRUE,FALSE)</formula>
    </cfRule>
    <cfRule type="expression" dxfId="5" priority="7">
      <formula>IF(I8="Рядом",TRUE,FALSE)</formula>
    </cfRule>
  </conditionalFormatting>
  <conditionalFormatting sqref="R8:X14">
    <cfRule type="expression" dxfId="4" priority="4">
      <formula>IF(R8="далеко",TRUE,FALSE)</formula>
    </cfRule>
    <cfRule type="expression" dxfId="3" priority="5">
      <formula>IF(R8="Рядом",TRUE,FALSE)</formula>
    </cfRule>
  </conditionalFormatting>
  <conditionalFormatting sqref="E9">
    <cfRule type="expression" dxfId="2" priority="1">
      <formula>IF(E9="нет",TRUE,FALSE)</formula>
    </cfRule>
    <cfRule type="expression" dxfId="1" priority="2">
      <formula>IF(E9="да",TRUE,FALSE)</formula>
    </cfRule>
  </conditionalFormatting>
  <conditionalFormatting sqref="E10:E15">
    <cfRule type="expression" dxfId="0" priority="3">
      <formula>IF(E10="Не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 настройки</vt:lpstr>
      <vt:lpstr>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2016-01-03T22:25:13Z</dcterms:modified>
</cp:coreProperties>
</file>