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projects\Fish_assemblage\Data\"/>
    </mc:Choice>
  </mc:AlternateContent>
  <xr:revisionPtr revIDLastSave="0" documentId="8_{F44F55BB-0FAF-41FF-841C-E9AE7DCB615F}" xr6:coauthVersionLast="45" xr6:coauthVersionMax="45" xr10:uidLastSave="{00000000-0000-0000-0000-000000000000}"/>
  <bookViews>
    <workbookView xWindow="-108" yWindow="-108" windowWidth="23256" windowHeight="12576" activeTab="5" xr2:uid="{D1060F9A-7239-4FDC-8D25-ADD2823FA48B}"/>
  </bookViews>
  <sheets>
    <sheet name="Hoja3" sheetId="3" r:id="rId1"/>
    <sheet name="Hoja4" sheetId="4" r:id="rId2"/>
    <sheet name="Pivot" sheetId="5" r:id="rId3"/>
    <sheet name="iNEXT_hab" sheetId="6" r:id="rId4"/>
    <sheet name="iNEXT_temp" sheetId="7" r:id="rId5"/>
    <sheet name="iNEXT_agua" sheetId="8" r:id="rId6"/>
  </sheets>
  <calcPr calcId="191029"/>
  <pivotCaches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E3" i="4"/>
  <c r="E2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</calcChain>
</file>

<file path=xl/sharedStrings.xml><?xml version="1.0" encoding="utf-8"?>
<sst xmlns="http://schemas.openxmlformats.org/spreadsheetml/2006/main" count="1062" uniqueCount="205">
  <si>
    <t>Estacion</t>
  </si>
  <si>
    <t>Temporada</t>
  </si>
  <si>
    <t>Este</t>
  </si>
  <si>
    <t>Norte</t>
  </si>
  <si>
    <t>Ancho</t>
  </si>
  <si>
    <t>Clima</t>
  </si>
  <si>
    <t>Habitat</t>
  </si>
  <si>
    <t>Color</t>
  </si>
  <si>
    <t>Transp</t>
  </si>
  <si>
    <t>Cob</t>
  </si>
  <si>
    <t xml:space="preserve">Velocidad </t>
  </si>
  <si>
    <t>Orilla</t>
  </si>
  <si>
    <t>Fondo</t>
  </si>
  <si>
    <t>PH</t>
  </si>
  <si>
    <t>Cond</t>
  </si>
  <si>
    <t>Observaciones</t>
  </si>
  <si>
    <t>BB1</t>
  </si>
  <si>
    <t>Trans Hum</t>
  </si>
  <si>
    <t>Quebrada Capahuari</t>
  </si>
  <si>
    <t>Soleado</t>
  </si>
  <si>
    <t>Quebrada con harta palizada</t>
  </si>
  <si>
    <t>Quebrada</t>
  </si>
  <si>
    <t>Blanca</t>
  </si>
  <si>
    <t>Marron</t>
  </si>
  <si>
    <t>Suave</t>
  </si>
  <si>
    <t>Quebrada encajonada y por lo tanto con pocas zonas de orilla</t>
  </si>
  <si>
    <t>Areno-fangoso</t>
  </si>
  <si>
    <t>Bosque ribereño primario</t>
  </si>
  <si>
    <t>NA</t>
  </si>
  <si>
    <t>BB2</t>
  </si>
  <si>
    <t>Quebrada Manchari</t>
  </si>
  <si>
    <t>Nublado</t>
  </si>
  <si>
    <t>Quebrada con harta palizada en sus orillas</t>
  </si>
  <si>
    <t>Moderada</t>
  </si>
  <si>
    <t>BB3</t>
  </si>
  <si>
    <t>Quebrada Sin Nombre</t>
  </si>
  <si>
    <t>Nublado con llovizna</t>
  </si>
  <si>
    <t>Quebrada con una pendiente fuerte en sus orillas</t>
  </si>
  <si>
    <t>Clara</t>
  </si>
  <si>
    <t>Incoloro</t>
  </si>
  <si>
    <t>Total</t>
  </si>
  <si>
    <t>Fangoso</t>
  </si>
  <si>
    <t>Arenoso</t>
  </si>
  <si>
    <t>BB4</t>
  </si>
  <si>
    <t>Nublado lluvioso</t>
  </si>
  <si>
    <t>Quebrada co materia organica en sus orillas</t>
  </si>
  <si>
    <t>se encontro rastros de petroleo en el sedimento en toda la longitud de muestreo</t>
  </si>
  <si>
    <t>BB5</t>
  </si>
  <si>
    <t>Quebrada Aguajal</t>
  </si>
  <si>
    <t>Quebrad con palizada en sus orillas</t>
  </si>
  <si>
    <t>Moderada-Fuerte</t>
  </si>
  <si>
    <t>Cocha Manchari</t>
  </si>
  <si>
    <t>Cocha</t>
  </si>
  <si>
    <t>BB7</t>
  </si>
  <si>
    <t>Rio Corrientes</t>
  </si>
  <si>
    <t>Soleado con lluvia</t>
  </si>
  <si>
    <t>Rio con Pequeña playas de arena</t>
  </si>
  <si>
    <t>El Rio se encuentra en creciente, por lo tanto se encontraron pocas playas</t>
  </si>
  <si>
    <t>BB8</t>
  </si>
  <si>
    <t xml:space="preserve">Rio Corrientes </t>
  </si>
  <si>
    <t>Quebrada pequeña con harta vegetacion en sus orillas</t>
  </si>
  <si>
    <t>Quebrada sin nombre</t>
  </si>
  <si>
    <t>BB10</t>
  </si>
  <si>
    <t>Quebrada Pucacungayacu</t>
  </si>
  <si>
    <t>Quebrada con orilla arenofangosa</t>
  </si>
  <si>
    <t>Marron Claro</t>
  </si>
  <si>
    <t>Areno-fangoso con palizada</t>
  </si>
  <si>
    <t>Bosque ribereño</t>
  </si>
  <si>
    <t>En el agua se encontro restos de grasa o aceite</t>
  </si>
  <si>
    <t>Quebrada Paniayacu</t>
  </si>
  <si>
    <t>AA1</t>
  </si>
  <si>
    <t>Seca</t>
  </si>
  <si>
    <t>quebrada con harta palizada</t>
  </si>
  <si>
    <t>Arenosa con vegetacion</t>
  </si>
  <si>
    <t>AA2</t>
  </si>
  <si>
    <t>Arenoso con vegetación</t>
  </si>
  <si>
    <t>arenoso hojarasca</t>
  </si>
  <si>
    <t>AA3</t>
  </si>
  <si>
    <t>Nublado con lluvia</t>
  </si>
  <si>
    <t>Quebrada con palizada</t>
  </si>
  <si>
    <t>Quebrada con pendiente pronunciada</t>
  </si>
  <si>
    <t>AA4</t>
  </si>
  <si>
    <t>Quebrada can harta materia descompuesta</t>
  </si>
  <si>
    <t>Nula</t>
  </si>
  <si>
    <t>Reducida fangosa con harta vegetacion</t>
  </si>
  <si>
    <t>Bosque secundario</t>
  </si>
  <si>
    <t>Quebrada con signos de tener petroleo en el fondo, apenas se remueve sale a flote</t>
  </si>
  <si>
    <t>AA5</t>
  </si>
  <si>
    <t>Quebrada ligermente con pendiente</t>
  </si>
  <si>
    <t>moderada-rápida (Es lo mismo que Moderada-Fuerte?)</t>
  </si>
  <si>
    <t>AA6</t>
  </si>
  <si>
    <t>laguna pequeña con abundante vegetación</t>
  </si>
  <si>
    <t>Marron claro</t>
  </si>
  <si>
    <t>Fangoso con hojarasca</t>
  </si>
  <si>
    <t>Hojarasca</t>
  </si>
  <si>
    <t>cocha eutrofizada, con pocos peces,</t>
  </si>
  <si>
    <t>AA7</t>
  </si>
  <si>
    <t>Rio con arena en la orilla</t>
  </si>
  <si>
    <t>AA8</t>
  </si>
  <si>
    <t>Rio con vegetacion en la Orilla</t>
  </si>
  <si>
    <t>AA9</t>
  </si>
  <si>
    <t>Quebrada con vegetacion en la orilla</t>
  </si>
  <si>
    <t>AA11</t>
  </si>
  <si>
    <t>quebrada con bosque inundado</t>
  </si>
  <si>
    <t>no se capturó nada de peces porque el dia anterior habia llovido harto y las orilla estaba inundado</t>
  </si>
  <si>
    <t xml:space="preserve">Altitud </t>
  </si>
  <si>
    <t>Nombre de Estacion</t>
  </si>
  <si>
    <t>Prof</t>
  </si>
  <si>
    <t>Long.muestreo</t>
  </si>
  <si>
    <t>Veg</t>
  </si>
  <si>
    <t>N_lances</t>
  </si>
  <si>
    <t>T_amb</t>
  </si>
  <si>
    <t>T_agua</t>
  </si>
  <si>
    <t>O2</t>
  </si>
  <si>
    <t>Sat_O2</t>
  </si>
  <si>
    <t>Especie</t>
  </si>
  <si>
    <t>Abundancia</t>
  </si>
  <si>
    <t>Brachychalcinus copei</t>
  </si>
  <si>
    <t>Abramites sp.</t>
  </si>
  <si>
    <t>Moenkhausia sp. 1</t>
  </si>
  <si>
    <t>Moenkhausia sp. 2</t>
  </si>
  <si>
    <t>Pimelodella sp. 1</t>
  </si>
  <si>
    <t>Acestrorhynchus sp.</t>
  </si>
  <si>
    <t>Ancistrus sp.</t>
  </si>
  <si>
    <t xml:space="preserve">Moenkhausia aff oligolepis </t>
  </si>
  <si>
    <t xml:space="preserve">Apteronotus sp. </t>
  </si>
  <si>
    <t>Aequidens sp.</t>
  </si>
  <si>
    <t>Astianacinus sp.</t>
  </si>
  <si>
    <t xml:space="preserve">Paragoniates alburnus </t>
  </si>
  <si>
    <t xml:space="preserve">Roeboides affinis </t>
  </si>
  <si>
    <t xml:space="preserve">Hoplias malabaricus </t>
  </si>
  <si>
    <t>Astyanax sp.1</t>
  </si>
  <si>
    <t>Rivulus sp.</t>
  </si>
  <si>
    <t>Hemigrammus sp. 1</t>
  </si>
  <si>
    <t>Characidium sp. 1</t>
  </si>
  <si>
    <t>Carnegiella strigata</t>
  </si>
  <si>
    <t>Steindachnerina aff. guenteri</t>
  </si>
  <si>
    <t>Hypostomus sp. 1</t>
  </si>
  <si>
    <t>Hypostomus sp. 2</t>
  </si>
  <si>
    <t>Astyanax sp.2</t>
  </si>
  <si>
    <t xml:space="preserve">Anchoviella alleni </t>
  </si>
  <si>
    <t>Characidium sp. 2</t>
  </si>
  <si>
    <t>Astyanax sp.3</t>
  </si>
  <si>
    <t>Cyphocharax sp.</t>
  </si>
  <si>
    <t>Brycon sp.1</t>
  </si>
  <si>
    <t>Brycon sp.2</t>
  </si>
  <si>
    <t>Henonemus punctatus</t>
  </si>
  <si>
    <t>Bryconamericus sp.</t>
  </si>
  <si>
    <t>Thalassophryne amazonica</t>
  </si>
  <si>
    <t>Bryconops sp.</t>
  </si>
  <si>
    <t xml:space="preserve">Creagrutus barrigai </t>
  </si>
  <si>
    <t>Bujurquina sp.1</t>
  </si>
  <si>
    <t xml:space="preserve">Thoracocharax stellatus </t>
  </si>
  <si>
    <t>Pimelodella sp. 2</t>
  </si>
  <si>
    <t>Pimelodella sp. 3</t>
  </si>
  <si>
    <t>Corydoras loretoensis</t>
  </si>
  <si>
    <t>Hypostomus unicolor</t>
  </si>
  <si>
    <t>Bujurquina sp.2</t>
  </si>
  <si>
    <t>Charax sp.</t>
  </si>
  <si>
    <t>Chilodus sp.</t>
  </si>
  <si>
    <t>Corydoras sp.1</t>
  </si>
  <si>
    <t>Corydoras sp.2</t>
  </si>
  <si>
    <t>Hemigrammus pulcher</t>
  </si>
  <si>
    <t>Hemigrammus sp. 2</t>
  </si>
  <si>
    <t>Creagrutus sp.1</t>
  </si>
  <si>
    <t>Knodus sp. 1</t>
  </si>
  <si>
    <t>Moenkhausia dichroura</t>
  </si>
  <si>
    <t>Rineloricaria lanceolata</t>
  </si>
  <si>
    <t>Creagrutus sp.2</t>
  </si>
  <si>
    <t>Aphyocharax pusillus</t>
  </si>
  <si>
    <t>Astyanax cf. comma</t>
  </si>
  <si>
    <t>Knodus sp. 2</t>
  </si>
  <si>
    <t>Knodus sp. 3</t>
  </si>
  <si>
    <t>Creagrutus sp.3</t>
  </si>
  <si>
    <t>Crenicichla sp.</t>
  </si>
  <si>
    <t>Farlowella sp.</t>
  </si>
  <si>
    <t>Gastropelecus sp.</t>
  </si>
  <si>
    <t>Geophagus sp.</t>
  </si>
  <si>
    <t>Hypoptopoma sp.</t>
  </si>
  <si>
    <t>Imparfinis sp.</t>
  </si>
  <si>
    <t>Jupiaba sp.</t>
  </si>
  <si>
    <t>Hypostomus sp. 3</t>
  </si>
  <si>
    <t>Laemolyta sp.</t>
  </si>
  <si>
    <t>Limatulichthys sp.</t>
  </si>
  <si>
    <t>Loricaria sp.1</t>
  </si>
  <si>
    <t>Loricaria sp.2</t>
  </si>
  <si>
    <t>Otocinclus sp.1</t>
  </si>
  <si>
    <t>Otocinclus sp.2</t>
  </si>
  <si>
    <t>Parodon sp.</t>
  </si>
  <si>
    <t>Platytacus sp.</t>
  </si>
  <si>
    <t>Poptella sp.</t>
  </si>
  <si>
    <t>Potamorraphis sp.</t>
  </si>
  <si>
    <t>Steindachnerina sp.</t>
  </si>
  <si>
    <t>Sternopygus sp.</t>
  </si>
  <si>
    <t>Tatia cf. Perugiae</t>
  </si>
  <si>
    <t>Tetragonopterus sp.1</t>
  </si>
  <si>
    <t>Tyttocharax sp.</t>
  </si>
  <si>
    <t>Vandellia sp.</t>
  </si>
  <si>
    <t>set08</t>
  </si>
  <si>
    <t>jul09</t>
  </si>
  <si>
    <t>Tipo_agua</t>
  </si>
  <si>
    <t>Rio</t>
  </si>
  <si>
    <t>Temporada2</t>
  </si>
  <si>
    <t>Habitat2</t>
  </si>
  <si>
    <t>Suma de Abundancia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</si>
</sst>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159.458096527778" createdVersion="6" refreshedVersion="6" minRefreshableVersion="3" recordCount="176" xr:uid="{1C58A630-59F1-4F39-906D-79980F246B72}">
  <cacheSource type="worksheet">
    <worksheetSource name="Tabla3"/>
  </cacheSource>
  <cacheFields count="6">
    <cacheField name="Estacion" numFmtId="0">
      <sharedItems/>
    </cacheField>
    <cacheField name="Especie" numFmtId="0">
      <sharedItems count="81">
        <s v="Brachychalcinus copei"/>
        <s v="Abramites sp."/>
        <s v="Moenkhausia sp. 1"/>
        <s v="Moenkhausia sp. 2"/>
        <s v="Pimelodella sp. 1"/>
        <s v="Acestrorhynchus sp."/>
        <s v="Ancistrus sp."/>
        <s v="Moenkhausia aff oligolepis "/>
        <s v="Apteronotus sp. "/>
        <s v="Aequidens sp."/>
        <s v="Astianacinus sp."/>
        <s v="Paragoniates alburnus "/>
        <s v="Roeboides affinis "/>
        <s v="Hoplias malabaricus "/>
        <s v="Astyanax sp.1"/>
        <s v="Rivulus sp."/>
        <s v="Hemigrammus sp. 1"/>
        <s v="Characidium sp. 1"/>
        <s v="Carnegiella strigata"/>
        <s v="Steindachnerina aff. guenteri"/>
        <s v="Hypostomus sp. 1"/>
        <s v="Hypostomus sp. 2"/>
        <s v="Astyanax sp.2"/>
        <s v="Anchoviella alleni "/>
        <s v="Characidium sp. 2"/>
        <s v="Astyanax sp.3"/>
        <s v="Cyphocharax sp."/>
        <s v="Brycon sp.1"/>
        <s v="Brycon sp.2"/>
        <s v="Henonemus punctatus"/>
        <s v="Bryconamericus sp."/>
        <s v="Thalassophryne amazonica"/>
        <s v="Bryconops sp."/>
        <s v="Creagrutus barrigai "/>
        <s v="Bujurquina sp.1"/>
        <s v="Thoracocharax stellatus "/>
        <s v="Pimelodella sp. 2"/>
        <s v="Pimelodella sp. 3"/>
        <s v="Corydoras loretoensis"/>
        <s v="Hypostomus unicolor"/>
        <s v="Bujurquina sp.2"/>
        <s v="Charax sp."/>
        <s v="Chilodus sp."/>
        <s v="Corydoras sp.1"/>
        <s v="Corydoras sp.2"/>
        <s v="Hemigrammus pulcher"/>
        <s v="Hemigrammus sp. 2"/>
        <s v="Creagrutus sp.1"/>
        <s v="Knodus sp. 1"/>
        <s v="Moenkhausia dichroura"/>
        <s v="Rineloricaria lanceolata"/>
        <s v="Creagrutus sp.2"/>
        <s v="Aphyocharax pusillus"/>
        <s v="Astyanax cf. comma"/>
        <s v="Knodus sp. 2"/>
        <s v="Knodus sp. 3"/>
        <s v="Creagrutus sp.3"/>
        <s v="Crenicichla sp."/>
        <s v="Farlowella sp."/>
        <s v="Gastropelecus sp."/>
        <s v="Geophagus sp."/>
        <s v="Hypoptopoma sp."/>
        <s v="Imparfinis sp."/>
        <s v="Jupiaba sp."/>
        <s v="Hypostomus sp. 3"/>
        <s v="Laemolyta sp."/>
        <s v="Limatulichthys sp."/>
        <s v="Loricaria sp.1"/>
        <s v="Loricaria sp.2"/>
        <s v="Otocinclus sp.1"/>
        <s v="Otocinclus sp.2"/>
        <s v="Parodon sp."/>
        <s v="Platytacus sp."/>
        <s v="Poptella sp."/>
        <s v="Potamorraphis sp."/>
        <s v="Steindachnerina sp."/>
        <s v="Sternopygus sp."/>
        <s v="Tatia cf. Perugiae"/>
        <s v="Tetragonopterus sp.1"/>
        <s v="Tyttocharax sp."/>
        <s v="Vandellia sp."/>
      </sharedItems>
    </cacheField>
    <cacheField name="Abundancia" numFmtId="0">
      <sharedItems containsSemiMixedTypes="0" containsString="0" containsNumber="1" containsInteger="1" minValue="1" maxValue="42"/>
    </cacheField>
    <cacheField name="Temporada" numFmtId="0">
      <sharedItems/>
    </cacheField>
    <cacheField name="Habitat" numFmtId="0">
      <sharedItems/>
    </cacheField>
    <cacheField name="Tipo_agua" numFmtId="0">
      <sharedItems count="3">
        <s v="Blanca"/>
        <s v="Clara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s v="AA1"/>
    <x v="0"/>
    <n v="2"/>
    <s v="set08"/>
    <s v="Quebrada"/>
    <x v="0"/>
  </r>
  <r>
    <s v="AA7"/>
    <x v="1"/>
    <n v="1"/>
    <s v="set08"/>
    <s v="Rio"/>
    <x v="0"/>
  </r>
  <r>
    <s v="AA1"/>
    <x v="2"/>
    <n v="1"/>
    <s v="set08"/>
    <s v="Quebrada"/>
    <x v="0"/>
  </r>
  <r>
    <s v="AA1"/>
    <x v="3"/>
    <n v="1"/>
    <s v="set08"/>
    <s v="Quebrada"/>
    <x v="0"/>
  </r>
  <r>
    <s v="AA1"/>
    <x v="4"/>
    <n v="1"/>
    <s v="set08"/>
    <s v="Quebrada"/>
    <x v="0"/>
  </r>
  <r>
    <s v="AA2"/>
    <x v="5"/>
    <n v="1"/>
    <s v="set08"/>
    <s v="Quebrada"/>
    <x v="0"/>
  </r>
  <r>
    <s v="AA7"/>
    <x v="5"/>
    <n v="3"/>
    <s v="set08"/>
    <s v="Rio"/>
    <x v="0"/>
  </r>
  <r>
    <s v="BB8"/>
    <x v="6"/>
    <n v="1"/>
    <s v="jul09"/>
    <s v="Rio"/>
    <x v="1"/>
  </r>
  <r>
    <s v="AA2"/>
    <x v="7"/>
    <n v="1"/>
    <s v="set08"/>
    <s v="Quebrada"/>
    <x v="0"/>
  </r>
  <r>
    <s v="AA2"/>
    <x v="2"/>
    <n v="2"/>
    <s v="set08"/>
    <s v="Quebrada"/>
    <x v="0"/>
  </r>
  <r>
    <s v="BB1"/>
    <x v="8"/>
    <n v="1"/>
    <s v="jul09"/>
    <s v="Quebrada"/>
    <x v="0"/>
  </r>
  <r>
    <s v="AA1"/>
    <x v="9"/>
    <n v="1"/>
    <s v="set08"/>
    <s v="Quebrada"/>
    <x v="0"/>
  </r>
  <r>
    <s v="BB7"/>
    <x v="10"/>
    <n v="40"/>
    <s v="jul09"/>
    <s v="Rio"/>
    <x v="0"/>
  </r>
  <r>
    <s v="AA3"/>
    <x v="7"/>
    <n v="2"/>
    <s v="set08"/>
    <s v="Quebrada"/>
    <x v="1"/>
  </r>
  <r>
    <s v="AA3"/>
    <x v="11"/>
    <n v="4"/>
    <s v="set08"/>
    <s v="Quebrada"/>
    <x v="1"/>
  </r>
  <r>
    <s v="AA3"/>
    <x v="12"/>
    <n v="2"/>
    <s v="set08"/>
    <s v="Quebrada"/>
    <x v="1"/>
  </r>
  <r>
    <s v="AA3"/>
    <x v="13"/>
    <n v="1"/>
    <s v="set08"/>
    <s v="Quebrada"/>
    <x v="1"/>
  </r>
  <r>
    <s v="AA6"/>
    <x v="14"/>
    <n v="1"/>
    <s v="set08"/>
    <s v="Cocha"/>
    <x v="1"/>
  </r>
  <r>
    <s v="AA3"/>
    <x v="15"/>
    <n v="1"/>
    <s v="set08"/>
    <s v="Quebrada"/>
    <x v="1"/>
  </r>
  <r>
    <s v="AA4"/>
    <x v="16"/>
    <n v="4"/>
    <s v="set08"/>
    <s v="Quebrada"/>
    <x v="1"/>
  </r>
  <r>
    <s v="AA4"/>
    <x v="15"/>
    <n v="2"/>
    <s v="set08"/>
    <s v="Quebrada"/>
    <x v="1"/>
  </r>
  <r>
    <s v="AA8"/>
    <x v="14"/>
    <n v="1"/>
    <s v="set08"/>
    <s v="Rio"/>
    <x v="0"/>
  </r>
  <r>
    <s v="AA5"/>
    <x v="7"/>
    <n v="5"/>
    <s v="set08"/>
    <s v="Quebrada"/>
    <x v="0"/>
  </r>
  <r>
    <s v="AA5"/>
    <x v="17"/>
    <n v="1"/>
    <s v="set08"/>
    <s v="Quebrada"/>
    <x v="0"/>
  </r>
  <r>
    <s v="AA5"/>
    <x v="18"/>
    <n v="1"/>
    <s v="set08"/>
    <s v="Quebrada"/>
    <x v="0"/>
  </r>
  <r>
    <s v="AA5"/>
    <x v="13"/>
    <n v="1"/>
    <s v="set08"/>
    <s v="Quebrada"/>
    <x v="0"/>
  </r>
  <r>
    <s v="AA5"/>
    <x v="19"/>
    <n v="4"/>
    <s v="set08"/>
    <s v="Quebrada"/>
    <x v="0"/>
  </r>
  <r>
    <s v="BB2"/>
    <x v="14"/>
    <n v="1"/>
    <s v="jul09"/>
    <s v="Quebrada"/>
    <x v="0"/>
  </r>
  <r>
    <s v="BB4"/>
    <x v="14"/>
    <n v="3"/>
    <s v="jul09"/>
    <s v="Quebrada"/>
    <x v="0"/>
  </r>
  <r>
    <s v="AA5"/>
    <x v="20"/>
    <n v="2"/>
    <s v="set08"/>
    <s v="Quebrada"/>
    <x v="0"/>
  </r>
  <r>
    <s v="AA5"/>
    <x v="21"/>
    <n v="1"/>
    <s v="set08"/>
    <s v="Quebrada"/>
    <x v="0"/>
  </r>
  <r>
    <s v="BB8"/>
    <x v="14"/>
    <n v="6"/>
    <s v="jul09"/>
    <s v="Rio"/>
    <x v="1"/>
  </r>
  <r>
    <s v="AA8"/>
    <x v="22"/>
    <n v="8"/>
    <s v="set08"/>
    <s v="Rio"/>
    <x v="0"/>
  </r>
  <r>
    <s v="AA6"/>
    <x v="23"/>
    <n v="4"/>
    <s v="set08"/>
    <s v="Cocha"/>
    <x v="1"/>
  </r>
  <r>
    <s v="AA11"/>
    <x v="22"/>
    <n v="2"/>
    <s v="set08"/>
    <s v="Quebrada"/>
    <x v="0"/>
  </r>
  <r>
    <s v="BB3"/>
    <x v="22"/>
    <n v="1"/>
    <s v="jul09"/>
    <s v="Quebrada"/>
    <x v="1"/>
  </r>
  <r>
    <s v="BB4"/>
    <x v="22"/>
    <n v="1"/>
    <s v="jul09"/>
    <s v="Quebrada"/>
    <x v="0"/>
  </r>
  <r>
    <s v="AA6"/>
    <x v="7"/>
    <n v="1"/>
    <s v="set08"/>
    <s v="Cocha"/>
    <x v="1"/>
  </r>
  <r>
    <s v="AA6"/>
    <x v="2"/>
    <n v="1"/>
    <s v="set08"/>
    <s v="Cocha"/>
    <x v="1"/>
  </r>
  <r>
    <s v="AA6"/>
    <x v="11"/>
    <n v="1"/>
    <s v="set08"/>
    <s v="Cocha"/>
    <x v="1"/>
  </r>
  <r>
    <s v="AA6"/>
    <x v="17"/>
    <n v="1"/>
    <s v="set08"/>
    <s v="Cocha"/>
    <x v="1"/>
  </r>
  <r>
    <s v="AA6"/>
    <x v="24"/>
    <n v="14"/>
    <s v="set08"/>
    <s v="Cocha"/>
    <x v="1"/>
  </r>
  <r>
    <s v="BB1"/>
    <x v="25"/>
    <n v="28"/>
    <s v="jul09"/>
    <s v="Quebrada"/>
    <x v="0"/>
  </r>
  <r>
    <s v="AA6"/>
    <x v="13"/>
    <n v="1"/>
    <s v="set08"/>
    <s v="Cocha"/>
    <x v="1"/>
  </r>
  <r>
    <s v="AA6"/>
    <x v="26"/>
    <n v="1"/>
    <s v="set08"/>
    <s v="Cocha"/>
    <x v="1"/>
  </r>
  <r>
    <s v="AA6"/>
    <x v="4"/>
    <n v="3"/>
    <s v="set08"/>
    <s v="Cocha"/>
    <x v="1"/>
  </r>
  <r>
    <s v="BB1"/>
    <x v="27"/>
    <n v="3"/>
    <s v="jul09"/>
    <s v="Quebrada"/>
    <x v="0"/>
  </r>
  <r>
    <s v="BB5"/>
    <x v="27"/>
    <n v="6"/>
    <s v="jul09"/>
    <s v="Quebrada"/>
    <x v="0"/>
  </r>
  <r>
    <s v="BB10"/>
    <x v="28"/>
    <n v="2"/>
    <s v="jul09"/>
    <s v="Quebrada"/>
    <x v="0"/>
  </r>
  <r>
    <s v="AA6"/>
    <x v="29"/>
    <n v="1"/>
    <s v="set08"/>
    <s v="Cocha"/>
    <x v="1"/>
  </r>
  <r>
    <s v="BB8"/>
    <x v="30"/>
    <n v="15"/>
    <s v="jul09"/>
    <s v="Rio"/>
    <x v="1"/>
  </r>
  <r>
    <s v="AA6"/>
    <x v="31"/>
    <n v="2"/>
    <s v="set08"/>
    <s v="Cocha"/>
    <x v="1"/>
  </r>
  <r>
    <s v="AA7"/>
    <x v="23"/>
    <n v="7"/>
    <s v="set08"/>
    <s v="Rio"/>
    <x v="0"/>
  </r>
  <r>
    <s v="AA8"/>
    <x v="32"/>
    <n v="6"/>
    <s v="set08"/>
    <s v="Rio"/>
    <x v="0"/>
  </r>
  <r>
    <s v="AA11"/>
    <x v="32"/>
    <n v="3"/>
    <s v="set08"/>
    <s v="Quebrada"/>
    <x v="0"/>
  </r>
  <r>
    <s v="AA7"/>
    <x v="33"/>
    <n v="1"/>
    <s v="set08"/>
    <s v="Rio"/>
    <x v="0"/>
  </r>
  <r>
    <s v="AA7"/>
    <x v="11"/>
    <n v="1"/>
    <s v="set08"/>
    <s v="Rio"/>
    <x v="0"/>
  </r>
  <r>
    <s v="AA2"/>
    <x v="34"/>
    <n v="1"/>
    <s v="set08"/>
    <s v="Quebrada"/>
    <x v="0"/>
  </r>
  <r>
    <s v="AA7"/>
    <x v="17"/>
    <n v="14"/>
    <s v="set08"/>
    <s v="Rio"/>
    <x v="0"/>
  </r>
  <r>
    <s v="AA7"/>
    <x v="35"/>
    <n v="1"/>
    <s v="set08"/>
    <s v="Rio"/>
    <x v="0"/>
  </r>
  <r>
    <s v="AA7"/>
    <x v="26"/>
    <n v="1"/>
    <s v="set08"/>
    <s v="Rio"/>
    <x v="0"/>
  </r>
  <r>
    <s v="AA3"/>
    <x v="34"/>
    <n v="4"/>
    <s v="set08"/>
    <s v="Quebrada"/>
    <x v="1"/>
  </r>
  <r>
    <s v="AA5"/>
    <x v="34"/>
    <n v="3"/>
    <s v="set08"/>
    <s v="Quebrada"/>
    <x v="0"/>
  </r>
  <r>
    <s v="AA8"/>
    <x v="34"/>
    <n v="1"/>
    <s v="set08"/>
    <s v="Rio"/>
    <x v="0"/>
  </r>
  <r>
    <s v="AA7"/>
    <x v="36"/>
    <n v="5"/>
    <s v="set08"/>
    <s v="Rio"/>
    <x v="0"/>
  </r>
  <r>
    <s v="AA7"/>
    <x v="37"/>
    <n v="8"/>
    <s v="set08"/>
    <s v="Rio"/>
    <x v="0"/>
  </r>
  <r>
    <s v="BB2"/>
    <x v="34"/>
    <n v="1"/>
    <s v="jul09"/>
    <s v="Quebrada"/>
    <x v="0"/>
  </r>
  <r>
    <s v="AA7"/>
    <x v="38"/>
    <n v="1"/>
    <s v="set08"/>
    <s v="Rio"/>
    <x v="0"/>
  </r>
  <r>
    <s v="AA7"/>
    <x v="20"/>
    <n v="3"/>
    <s v="set08"/>
    <s v="Rio"/>
    <x v="0"/>
  </r>
  <r>
    <s v="AA7"/>
    <x v="39"/>
    <n v="2"/>
    <s v="set08"/>
    <s v="Rio"/>
    <x v="0"/>
  </r>
  <r>
    <s v="BB8"/>
    <x v="34"/>
    <n v="1"/>
    <s v="jul09"/>
    <s v="Rio"/>
    <x v="1"/>
  </r>
  <r>
    <s v="AA2"/>
    <x v="40"/>
    <n v="1"/>
    <s v="set08"/>
    <s v="Quebrada"/>
    <x v="0"/>
  </r>
  <r>
    <s v="BB5"/>
    <x v="40"/>
    <n v="2"/>
    <s v="jul09"/>
    <s v="Quebrada"/>
    <x v="0"/>
  </r>
  <r>
    <s v="AA7"/>
    <x v="41"/>
    <n v="2"/>
    <s v="set08"/>
    <s v="Rio"/>
    <x v="0"/>
  </r>
  <r>
    <s v="AA11"/>
    <x v="41"/>
    <n v="5"/>
    <s v="set08"/>
    <s v="Quebrada"/>
    <x v="0"/>
  </r>
  <r>
    <s v="BB10"/>
    <x v="41"/>
    <n v="2"/>
    <s v="jul09"/>
    <s v="Quebrada"/>
    <x v="0"/>
  </r>
  <r>
    <s v="AA7"/>
    <x v="31"/>
    <n v="1"/>
    <s v="set08"/>
    <s v="Rio"/>
    <x v="0"/>
  </r>
  <r>
    <s v="AA5"/>
    <x v="42"/>
    <n v="1"/>
    <s v="set08"/>
    <s v="Quebrada"/>
    <x v="0"/>
  </r>
  <r>
    <s v="AA1"/>
    <x v="43"/>
    <n v="1"/>
    <s v="set08"/>
    <s v="Quebrada"/>
    <x v="0"/>
  </r>
  <r>
    <s v="AA9"/>
    <x v="43"/>
    <n v="1"/>
    <s v="set08"/>
    <s v="Quebrada"/>
    <x v="1"/>
  </r>
  <r>
    <s v="AA7"/>
    <x v="44"/>
    <n v="14"/>
    <s v="set08"/>
    <s v="Rio"/>
    <x v="0"/>
  </r>
  <r>
    <s v="AA8"/>
    <x v="45"/>
    <n v="1"/>
    <s v="set08"/>
    <s v="Rio"/>
    <x v="0"/>
  </r>
  <r>
    <s v="AA8"/>
    <x v="16"/>
    <n v="8"/>
    <s v="set08"/>
    <s v="Rio"/>
    <x v="0"/>
  </r>
  <r>
    <s v="AA8"/>
    <x v="46"/>
    <n v="3"/>
    <s v="set08"/>
    <s v="Rio"/>
    <x v="0"/>
  </r>
  <r>
    <s v="AA8"/>
    <x v="7"/>
    <n v="1"/>
    <s v="set08"/>
    <s v="Rio"/>
    <x v="0"/>
  </r>
  <r>
    <s v="AA8"/>
    <x v="2"/>
    <n v="13"/>
    <s v="set08"/>
    <s v="Rio"/>
    <x v="0"/>
  </r>
  <r>
    <s v="AA8"/>
    <x v="3"/>
    <n v="9"/>
    <s v="set08"/>
    <s v="Rio"/>
    <x v="0"/>
  </r>
  <r>
    <s v="BB5"/>
    <x v="44"/>
    <n v="1"/>
    <s v="jul09"/>
    <s v="Quebrada"/>
    <x v="0"/>
  </r>
  <r>
    <s v="AA1"/>
    <x v="47"/>
    <n v="1"/>
    <s v="set08"/>
    <s v="Quebrada"/>
    <x v="0"/>
  </r>
  <r>
    <s v="AA9"/>
    <x v="16"/>
    <n v="7"/>
    <s v="set08"/>
    <s v="Quebrada"/>
    <x v="1"/>
  </r>
  <r>
    <s v="AA9"/>
    <x v="48"/>
    <n v="10"/>
    <s v="set08"/>
    <s v="Quebrada"/>
    <x v="1"/>
  </r>
  <r>
    <s v="AA9"/>
    <x v="7"/>
    <n v="1"/>
    <s v="set08"/>
    <s v="Quebrada"/>
    <x v="1"/>
  </r>
  <r>
    <s v="AA9"/>
    <x v="49"/>
    <n v="7"/>
    <s v="set08"/>
    <s v="Quebrada"/>
    <x v="1"/>
  </r>
  <r>
    <s v="AA9"/>
    <x v="2"/>
    <n v="5"/>
    <s v="set08"/>
    <s v="Quebrada"/>
    <x v="1"/>
  </r>
  <r>
    <s v="AA9"/>
    <x v="11"/>
    <n v="6"/>
    <s v="set08"/>
    <s v="Quebrada"/>
    <x v="1"/>
  </r>
  <r>
    <s v="AA5"/>
    <x v="47"/>
    <n v="1"/>
    <s v="set08"/>
    <s v="Quebrada"/>
    <x v="0"/>
  </r>
  <r>
    <s v="AA6"/>
    <x v="47"/>
    <n v="1"/>
    <s v="set08"/>
    <s v="Cocha"/>
    <x v="1"/>
  </r>
  <r>
    <s v="AA9"/>
    <x v="50"/>
    <n v="2"/>
    <s v="set08"/>
    <s v="Quebrada"/>
    <x v="1"/>
  </r>
  <r>
    <s v="AA11"/>
    <x v="23"/>
    <n v="1"/>
    <s v="set08"/>
    <s v="Quebrada"/>
    <x v="0"/>
  </r>
  <r>
    <s v="AA9"/>
    <x v="47"/>
    <n v="13"/>
    <s v="set08"/>
    <s v="Quebrada"/>
    <x v="1"/>
  </r>
  <r>
    <s v="AA11"/>
    <x v="47"/>
    <n v="8"/>
    <s v="set08"/>
    <s v="Quebrada"/>
    <x v="0"/>
  </r>
  <r>
    <s v="BB8"/>
    <x v="47"/>
    <n v="3"/>
    <s v="jul09"/>
    <s v="Rio"/>
    <x v="1"/>
  </r>
  <r>
    <s v="AA6"/>
    <x v="51"/>
    <n v="1"/>
    <s v="set08"/>
    <s v="Cocha"/>
    <x v="1"/>
  </r>
  <r>
    <s v="AA11"/>
    <x v="33"/>
    <n v="1"/>
    <s v="set08"/>
    <s v="Quebrada"/>
    <x v="0"/>
  </r>
  <r>
    <s v="BB1"/>
    <x v="52"/>
    <n v="1"/>
    <s v="jul09"/>
    <s v="Quebrada"/>
    <x v="0"/>
  </r>
  <r>
    <s v="AA8"/>
    <x v="51"/>
    <n v="1"/>
    <s v="set08"/>
    <s v="Rio"/>
    <x v="0"/>
  </r>
  <r>
    <s v="BB1"/>
    <x v="53"/>
    <n v="5"/>
    <s v="jul09"/>
    <s v="Quebrada"/>
    <x v="0"/>
  </r>
  <r>
    <s v="BB5"/>
    <x v="51"/>
    <n v="4"/>
    <s v="jul09"/>
    <s v="Quebrada"/>
    <x v="0"/>
  </r>
  <r>
    <s v="BB1"/>
    <x v="54"/>
    <n v="20"/>
    <s v="jul09"/>
    <s v="Quebrada"/>
    <x v="0"/>
  </r>
  <r>
    <s v="BB1"/>
    <x v="55"/>
    <n v="15"/>
    <s v="jul09"/>
    <s v="Quebrada"/>
    <x v="0"/>
  </r>
  <r>
    <s v="BB1"/>
    <x v="7"/>
    <n v="2"/>
    <s v="jul09"/>
    <s v="Quebrada"/>
    <x v="0"/>
  </r>
  <r>
    <s v="BB2"/>
    <x v="56"/>
    <n v="7"/>
    <s v="jul09"/>
    <s v="Quebrada"/>
    <x v="0"/>
  </r>
  <r>
    <s v="BB1"/>
    <x v="17"/>
    <n v="2"/>
    <s v="jul09"/>
    <s v="Quebrada"/>
    <x v="0"/>
  </r>
  <r>
    <s v="BB1"/>
    <x v="24"/>
    <n v="1"/>
    <s v="jul09"/>
    <s v="Quebrada"/>
    <x v="0"/>
  </r>
  <r>
    <s v="BB10"/>
    <x v="56"/>
    <n v="1"/>
    <s v="jul09"/>
    <s v="Quebrada"/>
    <x v="0"/>
  </r>
  <r>
    <s v="BB10"/>
    <x v="57"/>
    <n v="2"/>
    <s v="jul09"/>
    <s v="Quebrada"/>
    <x v="0"/>
  </r>
  <r>
    <s v="AA9"/>
    <x v="58"/>
    <n v="1"/>
    <s v="set08"/>
    <s v="Quebrada"/>
    <x v="1"/>
  </r>
  <r>
    <s v="BB8"/>
    <x v="58"/>
    <n v="1"/>
    <s v="jul09"/>
    <s v="Rio"/>
    <x v="1"/>
  </r>
  <r>
    <s v="BB1"/>
    <x v="50"/>
    <n v="2"/>
    <s v="jul09"/>
    <s v="Quebrada"/>
    <x v="0"/>
  </r>
  <r>
    <s v="AA6"/>
    <x v="59"/>
    <n v="2"/>
    <s v="set08"/>
    <s v="Cocha"/>
    <x v="1"/>
  </r>
  <r>
    <s v="AA7"/>
    <x v="60"/>
    <n v="1"/>
    <s v="set08"/>
    <s v="Rio"/>
    <x v="0"/>
  </r>
  <r>
    <s v="BB1"/>
    <x v="61"/>
    <n v="6"/>
    <s v="jul09"/>
    <s v="Quebrada"/>
    <x v="0"/>
  </r>
  <r>
    <s v="BB8"/>
    <x v="62"/>
    <n v="4"/>
    <s v="jul09"/>
    <s v="Rio"/>
    <x v="1"/>
  </r>
  <r>
    <s v="BB10"/>
    <x v="62"/>
    <n v="1"/>
    <s v="jul09"/>
    <s v="Quebrada"/>
    <x v="0"/>
  </r>
  <r>
    <s v="BB2"/>
    <x v="48"/>
    <n v="20"/>
    <s v="jul09"/>
    <s v="Quebrada"/>
    <x v="0"/>
  </r>
  <r>
    <s v="BB2"/>
    <x v="7"/>
    <n v="6"/>
    <s v="jul09"/>
    <s v="Quebrada"/>
    <x v="0"/>
  </r>
  <r>
    <s v="BB2"/>
    <x v="63"/>
    <n v="1"/>
    <s v="jul09"/>
    <s v="Quebrada"/>
    <x v="0"/>
  </r>
  <r>
    <s v="BB3"/>
    <x v="63"/>
    <n v="1"/>
    <s v="jul09"/>
    <s v="Quebrada"/>
    <x v="1"/>
  </r>
  <r>
    <s v="BB2"/>
    <x v="64"/>
    <n v="1"/>
    <s v="jul09"/>
    <s v="Quebrada"/>
    <x v="0"/>
  </r>
  <r>
    <s v="BB10"/>
    <x v="63"/>
    <n v="4"/>
    <s v="jul09"/>
    <s v="Quebrada"/>
    <x v="0"/>
  </r>
  <r>
    <s v="AA7"/>
    <x v="65"/>
    <n v="1"/>
    <s v="set08"/>
    <s v="Rio"/>
    <x v="0"/>
  </r>
  <r>
    <s v="AA5"/>
    <x v="66"/>
    <n v="2"/>
    <s v="set08"/>
    <s v="Quebrada"/>
    <x v="0"/>
  </r>
  <r>
    <s v="BB3"/>
    <x v="48"/>
    <n v="6"/>
    <s v="jul09"/>
    <s v="Quebrada"/>
    <x v="1"/>
  </r>
  <r>
    <s v="BB3"/>
    <x v="11"/>
    <n v="4"/>
    <s v="jul09"/>
    <s v="Quebrada"/>
    <x v="1"/>
  </r>
  <r>
    <s v="AA6"/>
    <x v="66"/>
    <n v="3"/>
    <s v="set08"/>
    <s v="Cocha"/>
    <x v="1"/>
  </r>
  <r>
    <s v="AA7"/>
    <x v="66"/>
    <n v="3"/>
    <s v="set08"/>
    <s v="Rio"/>
    <x v="0"/>
  </r>
  <r>
    <s v="BB4"/>
    <x v="48"/>
    <n v="25"/>
    <s v="jul09"/>
    <s v="Quebrada"/>
    <x v="0"/>
  </r>
  <r>
    <s v="BB4"/>
    <x v="7"/>
    <n v="2"/>
    <s v="jul09"/>
    <s v="Quebrada"/>
    <x v="0"/>
  </r>
  <r>
    <s v="AA6"/>
    <x v="67"/>
    <n v="1"/>
    <s v="set08"/>
    <s v="Cocha"/>
    <x v="1"/>
  </r>
  <r>
    <s v="AA7"/>
    <x v="67"/>
    <n v="2"/>
    <s v="set08"/>
    <s v="Rio"/>
    <x v="0"/>
  </r>
  <r>
    <s v="BB5"/>
    <x v="48"/>
    <n v="9"/>
    <s v="jul09"/>
    <s v="Quebrada"/>
    <x v="0"/>
  </r>
  <r>
    <s v="BB5"/>
    <x v="7"/>
    <n v="42"/>
    <s v="jul09"/>
    <s v="Quebrada"/>
    <x v="0"/>
  </r>
  <r>
    <s v="BB5"/>
    <x v="2"/>
    <n v="3"/>
    <s v="jul09"/>
    <s v="Quebrada"/>
    <x v="0"/>
  </r>
  <r>
    <s v="BB8"/>
    <x v="67"/>
    <n v="1"/>
    <s v="jul09"/>
    <s v="Rio"/>
    <x v="1"/>
  </r>
  <r>
    <s v="BB5"/>
    <x v="17"/>
    <n v="8"/>
    <s v="jul09"/>
    <s v="Quebrada"/>
    <x v="0"/>
  </r>
  <r>
    <s v="BB5"/>
    <x v="18"/>
    <n v="1"/>
    <s v="jul09"/>
    <s v="Quebrada"/>
    <x v="0"/>
  </r>
  <r>
    <s v="BB5"/>
    <x v="13"/>
    <n v="1"/>
    <s v="jul09"/>
    <s v="Quebrada"/>
    <x v="0"/>
  </r>
  <r>
    <s v="BB5"/>
    <x v="19"/>
    <n v="1"/>
    <s v="jul09"/>
    <s v="Quebrada"/>
    <x v="0"/>
  </r>
  <r>
    <s v="AA6"/>
    <x v="68"/>
    <n v="1"/>
    <s v="set08"/>
    <s v="Cocha"/>
    <x v="1"/>
  </r>
  <r>
    <s v="AA7"/>
    <x v="68"/>
    <n v="2"/>
    <s v="set08"/>
    <s v="Rio"/>
    <x v="0"/>
  </r>
  <r>
    <s v="AA2"/>
    <x v="69"/>
    <n v="1"/>
    <s v="set08"/>
    <s v="Quebrada"/>
    <x v="0"/>
  </r>
  <r>
    <s v="BB1"/>
    <x v="69"/>
    <n v="18"/>
    <s v="jul09"/>
    <s v="Quebrada"/>
    <x v="0"/>
  </r>
  <r>
    <s v="BB5"/>
    <x v="31"/>
    <n v="1"/>
    <s v="jul09"/>
    <s v="Quebrada"/>
    <x v="0"/>
  </r>
  <r>
    <s v="BB1"/>
    <x v="70"/>
    <n v="6"/>
    <s v="jul09"/>
    <s v="Quebrada"/>
    <x v="0"/>
  </r>
  <r>
    <s v="BB7"/>
    <x v="3"/>
    <n v="3"/>
    <s v="jul09"/>
    <s v="Rio"/>
    <x v="0"/>
  </r>
  <r>
    <s v="BB7"/>
    <x v="13"/>
    <n v="1"/>
    <s v="jul09"/>
    <s v="Rio"/>
    <x v="0"/>
  </r>
  <r>
    <s v="BB2"/>
    <x v="71"/>
    <n v="1"/>
    <s v="jul09"/>
    <s v="Quebrada"/>
    <x v="0"/>
  </r>
  <r>
    <s v="BB10"/>
    <x v="72"/>
    <n v="2"/>
    <s v="jul09"/>
    <s v="Quebrada"/>
    <x v="0"/>
  </r>
  <r>
    <s v="BB1"/>
    <x v="73"/>
    <n v="25"/>
    <s v="jul09"/>
    <s v="Quebrada"/>
    <x v="0"/>
  </r>
  <r>
    <s v="BB8"/>
    <x v="48"/>
    <n v="4"/>
    <s v="jul09"/>
    <s v="Rio"/>
    <x v="1"/>
  </r>
  <r>
    <s v="BB2"/>
    <x v="73"/>
    <n v="10"/>
    <s v="jul09"/>
    <s v="Quebrada"/>
    <x v="0"/>
  </r>
  <r>
    <s v="BB5"/>
    <x v="73"/>
    <n v="13"/>
    <s v="jul09"/>
    <s v="Quebrada"/>
    <x v="0"/>
  </r>
  <r>
    <s v="BB10"/>
    <x v="73"/>
    <n v="1"/>
    <s v="jul09"/>
    <s v="Quebrada"/>
    <x v="0"/>
  </r>
  <r>
    <s v="AA7"/>
    <x v="74"/>
    <n v="1"/>
    <s v="set08"/>
    <s v="Rio"/>
    <x v="0"/>
  </r>
  <r>
    <s v="AA5"/>
    <x v="75"/>
    <n v="5"/>
    <s v="set08"/>
    <s v="Quebrada"/>
    <x v="0"/>
  </r>
  <r>
    <s v="AA7"/>
    <x v="75"/>
    <n v="10"/>
    <s v="set08"/>
    <s v="Rio"/>
    <x v="0"/>
  </r>
  <r>
    <s v="BB5"/>
    <x v="75"/>
    <n v="1"/>
    <s v="jul09"/>
    <s v="Quebrada"/>
    <x v="0"/>
  </r>
  <r>
    <s v="BB1"/>
    <x v="76"/>
    <n v="5"/>
    <s v="jul09"/>
    <s v="Quebrada"/>
    <x v="0"/>
  </r>
  <r>
    <s v="BB1"/>
    <x v="77"/>
    <n v="3"/>
    <s v="jul09"/>
    <s v="Quebrada"/>
    <x v="0"/>
  </r>
  <r>
    <s v="BB5"/>
    <x v="77"/>
    <n v="1"/>
    <s v="jul09"/>
    <s v="Quebrada"/>
    <x v="0"/>
  </r>
  <r>
    <s v="BB10"/>
    <x v="48"/>
    <n v="6"/>
    <s v="jul09"/>
    <s v="Quebrada"/>
    <x v="0"/>
  </r>
  <r>
    <s v="AA7"/>
    <x v="78"/>
    <n v="1"/>
    <s v="set08"/>
    <s v="Rio"/>
    <x v="0"/>
  </r>
  <r>
    <s v="BB8"/>
    <x v="79"/>
    <n v="5"/>
    <s v="jul09"/>
    <s v="Rio"/>
    <x v="1"/>
  </r>
  <r>
    <s v="AA6"/>
    <x v="80"/>
    <n v="1"/>
    <s v="set08"/>
    <s v="Cocha"/>
    <x v="1"/>
  </r>
  <r>
    <s v="BB10"/>
    <x v="50"/>
    <n v="2"/>
    <s v="jul09"/>
    <s v="Quebrada"/>
    <x v="0"/>
  </r>
  <r>
    <s v="AA7"/>
    <x v="80"/>
    <n v="1"/>
    <s v="set08"/>
    <s v="Ri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036DE-A15B-4D98-BB84-25899183728C}" name="TablaDinámica1" cacheId="1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B2:D84" firstHeaderRow="1" firstDataRow="2" firstDataCol="1"/>
  <pivotFields count="6">
    <pivotField compact="0" outline="0" showAll="0"/>
    <pivotField axis="axisRow" compact="0" outline="0" showAll="0">
      <items count="82">
        <item x="1"/>
        <item x="5"/>
        <item x="9"/>
        <item x="23"/>
        <item x="6"/>
        <item x="52"/>
        <item x="8"/>
        <item x="10"/>
        <item x="53"/>
        <item x="14"/>
        <item x="22"/>
        <item x="25"/>
        <item x="0"/>
        <item x="27"/>
        <item x="28"/>
        <item x="30"/>
        <item x="32"/>
        <item x="34"/>
        <item x="40"/>
        <item x="18"/>
        <item x="17"/>
        <item x="24"/>
        <item x="41"/>
        <item x="42"/>
        <item x="38"/>
        <item x="43"/>
        <item x="44"/>
        <item x="33"/>
        <item x="47"/>
        <item x="51"/>
        <item x="56"/>
        <item x="57"/>
        <item x="26"/>
        <item x="58"/>
        <item x="59"/>
        <item x="60"/>
        <item x="45"/>
        <item x="16"/>
        <item x="46"/>
        <item x="29"/>
        <item x="13"/>
        <item x="61"/>
        <item x="20"/>
        <item x="21"/>
        <item x="64"/>
        <item x="39"/>
        <item x="62"/>
        <item x="63"/>
        <item x="48"/>
        <item x="54"/>
        <item x="55"/>
        <item x="65"/>
        <item x="66"/>
        <item x="67"/>
        <item x="68"/>
        <item x="7"/>
        <item x="49"/>
        <item x="2"/>
        <item x="3"/>
        <item x="69"/>
        <item x="70"/>
        <item x="11"/>
        <item x="71"/>
        <item x="4"/>
        <item x="36"/>
        <item x="37"/>
        <item x="72"/>
        <item x="73"/>
        <item x="74"/>
        <item x="50"/>
        <item x="15"/>
        <item x="12"/>
        <item x="19"/>
        <item x="75"/>
        <item x="76"/>
        <item x="77"/>
        <item x="78"/>
        <item x="31"/>
        <item x="35"/>
        <item x="79"/>
        <item x="80"/>
        <item t="default"/>
      </items>
    </pivotField>
    <pivotField dataField="1"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m="1" x="2"/>
        <item t="default"/>
      </items>
    </pivotField>
  </pivotFields>
  <rowFields count="1">
    <field x="1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</rowItems>
  <colFields count="1">
    <field x="5"/>
  </colFields>
  <colItems count="2">
    <i>
      <x/>
    </i>
    <i>
      <x v="1"/>
    </i>
  </colItems>
  <dataFields count="1">
    <dataField name="Suma de Abundancia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36DA3B-50B0-467F-8DE0-9330B58DCE2B}" name="Tabla2" displayName="Tabla2" ref="A1:AC19" totalsRowShown="0">
  <autoFilter ref="A1:AC19" xr:uid="{E206D32D-8B23-4ABC-889B-686106681FEA}"/>
  <sortState xmlns:xlrd2="http://schemas.microsoft.com/office/spreadsheetml/2017/richdata2" ref="A2:AC19">
    <sortCondition ref="A1:A19"/>
  </sortState>
  <tableColumns count="29">
    <tableColumn id="1" xr3:uid="{DCDDCE9F-A0E9-46E7-95C8-2A796CC9455A}" name="Estacion"/>
    <tableColumn id="39" xr3:uid="{D461D0BC-ECED-4A33-9DEB-CA37784029DA}" name="Temporada"/>
    <tableColumn id="40" xr3:uid="{35A7FF3D-98DB-4D59-A201-FB69D54CC83B}" name="Habitat"/>
    <tableColumn id="41" xr3:uid="{4FC2AE8D-30AE-4262-822B-9C9F0D08BD91}" name="Tipo_agua"/>
    <tableColumn id="42" xr3:uid="{C173034F-ECAA-4D6F-81EF-0E2E8CDC4F88}" name="Temporada2"/>
    <tableColumn id="2" xr3:uid="{EE6BF820-016C-4347-9E01-C370CF18A109}" name="Nombre de Estacion"/>
    <tableColumn id="3" xr3:uid="{EFB41BB5-9BCE-45A3-9B0F-363393FF88AD}" name="Este"/>
    <tableColumn id="4" xr3:uid="{7DE4753A-7230-4979-94D3-CD14AB4E0027}" name="Norte"/>
    <tableColumn id="5" xr3:uid="{09516E16-92BD-42B3-9769-F3A2A2468D37}" name="Altitud "/>
    <tableColumn id="9" xr3:uid="{D8D34D1B-E6EC-47D0-971E-47663B8F24C9}" name="Ancho"/>
    <tableColumn id="10" xr3:uid="{B18C4E71-5FDA-4D06-95F1-E99C0647F9EA}" name="Prof"/>
    <tableColumn id="11" xr3:uid="{06DD3C24-339F-4816-8C7C-EEA3634EBA30}" name="Clima"/>
    <tableColumn id="12" xr3:uid="{0D2AE975-D581-45BB-8328-16EE6CAA634C}" name="Habitat2"/>
    <tableColumn id="14" xr3:uid="{55E68173-2DE1-4C6B-A40C-C234CF9D64AE}" name="Color"/>
    <tableColumn id="15" xr3:uid="{3396D139-7423-409E-8BFA-746723206A4B}" name="Transp"/>
    <tableColumn id="16" xr3:uid="{C2D163F1-913E-4469-BEEB-757814055FB1}" name="Cob"/>
    <tableColumn id="17" xr3:uid="{E28F8033-85E1-4853-B97E-1AE705793C34}" name="Long.muestreo"/>
    <tableColumn id="18" xr3:uid="{2B947AA9-FC67-4827-B79A-AB294CF11EF5}" name="Velocidad "/>
    <tableColumn id="19" xr3:uid="{E461F937-9713-4C57-934E-81F230852A64}" name="Orilla"/>
    <tableColumn id="20" xr3:uid="{2A5EC857-93D7-4CBC-8A96-4344A7294A63}" name="Fondo"/>
    <tableColumn id="21" xr3:uid="{3CEEDCA2-952C-4FC5-8DDB-D30A51E00520}" name="Veg"/>
    <tableColumn id="22" xr3:uid="{52072823-7AFB-456C-9C03-37F2E8CA6153}" name="N_lances"/>
    <tableColumn id="23" xr3:uid="{B39D22FC-A49C-4928-96D1-8B6084D2EF07}" name="T_amb"/>
    <tableColumn id="24" xr3:uid="{1A9E4A23-A138-47BF-91FB-53A1D44CFE56}" name="T_agua"/>
    <tableColumn id="25" xr3:uid="{77515988-98DD-45D1-8FED-AA321A1EB3D8}" name="PH"/>
    <tableColumn id="26" xr3:uid="{6BD801D0-AB86-441E-A310-8AB4873D0611}" name="O2"/>
    <tableColumn id="27" xr3:uid="{C961737C-4701-405F-9C1F-5FA42AB80327}" name="Sat_O2"/>
    <tableColumn id="28" xr3:uid="{74F2D90A-36A4-4904-B46B-8255F27BD678}" name="Cond"/>
    <tableColumn id="29" xr3:uid="{195DF02B-81ED-4F07-BE69-C78147630FD3}" name="Observa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8813D9-0A36-43C5-AC51-6B32E88C2DD1}" name="Tabla3" displayName="Tabla3" ref="A1:F177" totalsRowShown="0">
  <autoFilter ref="A1:F177" xr:uid="{43B92EAA-83C4-4CB7-BB4D-99301F6EB38D}"/>
  <tableColumns count="6">
    <tableColumn id="1" xr3:uid="{D06068D9-DF6C-4F34-AAF0-828A9BB153FD}" name="Estacion"/>
    <tableColumn id="2" xr3:uid="{42EE4757-D968-4DE1-B1FA-7A17874C81E9}" name="Especie"/>
    <tableColumn id="3" xr3:uid="{7AB45B31-23D8-4742-9422-E1ACE713759B}" name="Abundancia"/>
    <tableColumn id="4" xr3:uid="{F77D2684-4D19-4883-87E8-FF461E3694F4}" name="Temporada" dataDxfId="2">
      <calculatedColumnFormula>VLOOKUP(A2,Hoja3!A:AC,2,FALSE)</calculatedColumnFormula>
    </tableColumn>
    <tableColumn id="5" xr3:uid="{90D9A935-233C-4977-B548-25F1F5C08C29}" name="Habitat" dataDxfId="1">
      <calculatedColumnFormula>VLOOKUP(A2,Hoja3!A:AC,3,FALSE)</calculatedColumnFormula>
    </tableColumn>
    <tableColumn id="6" xr3:uid="{30D16144-C472-4ED1-AD85-B52D082FE780}" name="Tipo_agua" dataDxfId="0">
      <calculatedColumnFormula>VLOOKUP(A2,Hoja3!A:AC,4,FALSE)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2C43-9F2C-4B25-84AE-9E1DFB970AD8}">
  <dimension ref="A1:AC19"/>
  <sheetViews>
    <sheetView workbookViewId="0">
      <selection activeCell="D9" sqref="D9"/>
    </sheetView>
  </sheetViews>
  <sheetFormatPr baseColWidth="10" defaultRowHeight="14.4" x14ac:dyDescent="0.3"/>
  <cols>
    <col min="1" max="5" width="11.77734375" customWidth="1"/>
    <col min="6" max="6" width="22.109375" bestFit="1" customWidth="1"/>
    <col min="7" max="7" width="7" bestFit="1" customWidth="1"/>
    <col min="8" max="8" width="8" bestFit="1" customWidth="1"/>
    <col min="9" max="9" width="9" customWidth="1"/>
    <col min="10" max="10" width="12.21875" customWidth="1"/>
    <col min="11" max="11" width="6.77734375" bestFit="1" customWidth="1"/>
    <col min="12" max="12" width="18" bestFit="1" customWidth="1"/>
    <col min="13" max="13" width="45.44140625" bestFit="1" customWidth="1"/>
    <col min="14" max="14" width="22.88671875" customWidth="1"/>
    <col min="15" max="15" width="8.88671875" bestFit="1" customWidth="1"/>
    <col min="16" max="16" width="11.33203125" customWidth="1"/>
    <col min="17" max="17" width="15.88671875" bestFit="1" customWidth="1"/>
    <col min="18" max="18" width="18.33203125" customWidth="1"/>
    <col min="19" max="19" width="52" bestFit="1" customWidth="1"/>
    <col min="20" max="20" width="31" bestFit="1" customWidth="1"/>
    <col min="21" max="21" width="23.77734375" bestFit="1" customWidth="1"/>
    <col min="22" max="22" width="18.44140625" customWidth="1"/>
    <col min="23" max="23" width="9" bestFit="1" customWidth="1"/>
    <col min="24" max="24" width="9.33203125" bestFit="1" customWidth="1"/>
    <col min="25" max="25" width="5.21875" customWidth="1"/>
    <col min="26" max="26" width="5.5546875" bestFit="1" customWidth="1"/>
    <col min="27" max="27" width="9.21875" bestFit="1" customWidth="1"/>
    <col min="28" max="28" width="7.6640625" bestFit="1" customWidth="1"/>
    <col min="29" max="29" width="69.33203125" bestFit="1" customWidth="1"/>
  </cols>
  <sheetData>
    <row r="1" spans="1:29" x14ac:dyDescent="0.3">
      <c r="A1" t="s">
        <v>0</v>
      </c>
      <c r="B1" t="s">
        <v>1</v>
      </c>
      <c r="C1" t="s">
        <v>6</v>
      </c>
      <c r="D1" t="s">
        <v>200</v>
      </c>
      <c r="E1" t="s">
        <v>202</v>
      </c>
      <c r="F1" t="s">
        <v>106</v>
      </c>
      <c r="G1" t="s">
        <v>2</v>
      </c>
      <c r="H1" t="s">
        <v>3</v>
      </c>
      <c r="I1" t="s">
        <v>105</v>
      </c>
      <c r="J1" t="s">
        <v>4</v>
      </c>
      <c r="K1" t="s">
        <v>107</v>
      </c>
      <c r="L1" t="s">
        <v>5</v>
      </c>
      <c r="M1" t="s">
        <v>203</v>
      </c>
      <c r="N1" t="s">
        <v>7</v>
      </c>
      <c r="O1" t="s">
        <v>8</v>
      </c>
      <c r="P1" t="s">
        <v>9</v>
      </c>
      <c r="Q1" t="s">
        <v>108</v>
      </c>
      <c r="R1" t="s">
        <v>10</v>
      </c>
      <c r="S1" t="s">
        <v>11</v>
      </c>
      <c r="T1" t="s">
        <v>12</v>
      </c>
      <c r="U1" t="s">
        <v>109</v>
      </c>
      <c r="V1" t="s">
        <v>110</v>
      </c>
      <c r="W1" t="s">
        <v>111</v>
      </c>
      <c r="X1" t="s">
        <v>112</v>
      </c>
      <c r="Y1" t="s">
        <v>13</v>
      </c>
      <c r="Z1" t="s">
        <v>113</v>
      </c>
      <c r="AA1" t="s">
        <v>114</v>
      </c>
      <c r="AB1" t="s">
        <v>14</v>
      </c>
      <c r="AC1" t="s">
        <v>15</v>
      </c>
    </row>
    <row r="2" spans="1:29" x14ac:dyDescent="0.3">
      <c r="A2" t="s">
        <v>70</v>
      </c>
      <c r="B2" s="1" t="s">
        <v>198</v>
      </c>
      <c r="C2" s="1" t="s">
        <v>21</v>
      </c>
      <c r="D2" t="s">
        <v>22</v>
      </c>
      <c r="E2" t="s">
        <v>71</v>
      </c>
      <c r="F2" t="s">
        <v>18</v>
      </c>
      <c r="G2">
        <v>374938</v>
      </c>
      <c r="H2">
        <v>9736247</v>
      </c>
      <c r="I2">
        <v>185</v>
      </c>
      <c r="J2">
        <v>10</v>
      </c>
      <c r="K2">
        <v>1.5</v>
      </c>
      <c r="L2" t="s">
        <v>19</v>
      </c>
      <c r="M2" t="s">
        <v>72</v>
      </c>
      <c r="N2" t="s">
        <v>23</v>
      </c>
      <c r="O2">
        <v>30</v>
      </c>
      <c r="P2" t="s">
        <v>28</v>
      </c>
      <c r="Q2">
        <v>50</v>
      </c>
      <c r="R2" t="s">
        <v>50</v>
      </c>
      <c r="S2" t="s">
        <v>42</v>
      </c>
      <c r="T2" t="s">
        <v>73</v>
      </c>
      <c r="U2" t="s">
        <v>27</v>
      </c>
      <c r="V2">
        <v>9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</row>
    <row r="3" spans="1:29" x14ac:dyDescent="0.3">
      <c r="A3" t="s">
        <v>102</v>
      </c>
      <c r="B3" s="1" t="s">
        <v>198</v>
      </c>
      <c r="C3" s="1" t="s">
        <v>21</v>
      </c>
      <c r="D3" t="s">
        <v>22</v>
      </c>
      <c r="E3" t="s">
        <v>71</v>
      </c>
      <c r="F3" t="s">
        <v>69</v>
      </c>
      <c r="G3">
        <v>385618</v>
      </c>
      <c r="H3">
        <v>9692212</v>
      </c>
      <c r="I3">
        <v>205</v>
      </c>
      <c r="J3">
        <v>15</v>
      </c>
      <c r="K3">
        <v>2</v>
      </c>
      <c r="L3" t="s">
        <v>31</v>
      </c>
      <c r="M3" t="s">
        <v>103</v>
      </c>
      <c r="N3" t="s">
        <v>23</v>
      </c>
      <c r="O3">
        <v>20</v>
      </c>
      <c r="P3" t="s">
        <v>28</v>
      </c>
      <c r="Q3">
        <v>50</v>
      </c>
      <c r="R3" t="s">
        <v>50</v>
      </c>
      <c r="S3" t="s">
        <v>26</v>
      </c>
      <c r="T3" t="s">
        <v>42</v>
      </c>
      <c r="U3" t="s">
        <v>27</v>
      </c>
      <c r="V3">
        <v>4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104</v>
      </c>
    </row>
    <row r="4" spans="1:29" x14ac:dyDescent="0.3">
      <c r="A4" t="s">
        <v>74</v>
      </c>
      <c r="B4" s="1" t="s">
        <v>198</v>
      </c>
      <c r="C4" s="1" t="s">
        <v>21</v>
      </c>
      <c r="D4" t="s">
        <v>22</v>
      </c>
      <c r="E4" t="s">
        <v>71</v>
      </c>
      <c r="F4" t="s">
        <v>30</v>
      </c>
      <c r="G4">
        <v>376484</v>
      </c>
      <c r="H4">
        <v>9733189</v>
      </c>
      <c r="I4">
        <v>189</v>
      </c>
      <c r="J4">
        <v>10</v>
      </c>
      <c r="K4">
        <v>1.5</v>
      </c>
      <c r="L4" t="s">
        <v>19</v>
      </c>
      <c r="M4" t="s">
        <v>72</v>
      </c>
      <c r="N4" t="s">
        <v>23</v>
      </c>
      <c r="O4">
        <v>20</v>
      </c>
      <c r="P4" t="s">
        <v>28</v>
      </c>
      <c r="Q4">
        <v>60</v>
      </c>
      <c r="R4" t="s">
        <v>50</v>
      </c>
      <c r="S4" t="s">
        <v>75</v>
      </c>
      <c r="T4" t="s">
        <v>76</v>
      </c>
      <c r="U4" t="s">
        <v>27</v>
      </c>
      <c r="V4">
        <v>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</row>
    <row r="5" spans="1:29" x14ac:dyDescent="0.3">
      <c r="A5" t="s">
        <v>77</v>
      </c>
      <c r="B5" s="1" t="s">
        <v>198</v>
      </c>
      <c r="C5" s="1" t="s">
        <v>21</v>
      </c>
      <c r="D5" t="s">
        <v>38</v>
      </c>
      <c r="E5" t="s">
        <v>71</v>
      </c>
      <c r="F5" t="s">
        <v>35</v>
      </c>
      <c r="G5">
        <v>370271</v>
      </c>
      <c r="H5">
        <v>9728774</v>
      </c>
      <c r="I5">
        <v>214</v>
      </c>
      <c r="J5">
        <v>2</v>
      </c>
      <c r="K5">
        <v>0.7</v>
      </c>
      <c r="L5" t="s">
        <v>78</v>
      </c>
      <c r="M5" t="s">
        <v>79</v>
      </c>
      <c r="N5" t="s">
        <v>39</v>
      </c>
      <c r="O5">
        <v>0.5</v>
      </c>
      <c r="P5" t="s">
        <v>28</v>
      </c>
      <c r="Q5">
        <v>100</v>
      </c>
      <c r="R5" t="s">
        <v>24</v>
      </c>
      <c r="S5" t="s">
        <v>80</v>
      </c>
      <c r="T5" t="s">
        <v>26</v>
      </c>
      <c r="U5" t="s">
        <v>27</v>
      </c>
      <c r="V5">
        <v>10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</row>
    <row r="6" spans="1:29" x14ac:dyDescent="0.3">
      <c r="A6" t="s">
        <v>81</v>
      </c>
      <c r="B6" s="1" t="s">
        <v>198</v>
      </c>
      <c r="C6" s="1" t="s">
        <v>21</v>
      </c>
      <c r="D6" t="s">
        <v>38</v>
      </c>
      <c r="E6" t="s">
        <v>71</v>
      </c>
      <c r="F6" t="s">
        <v>30</v>
      </c>
      <c r="G6">
        <v>375657</v>
      </c>
      <c r="H6">
        <v>9726333</v>
      </c>
      <c r="I6">
        <v>204</v>
      </c>
      <c r="J6">
        <v>3</v>
      </c>
      <c r="K6">
        <v>0.8</v>
      </c>
      <c r="L6" t="s">
        <v>19</v>
      </c>
      <c r="M6" t="s">
        <v>82</v>
      </c>
      <c r="N6" t="s">
        <v>39</v>
      </c>
      <c r="O6" t="s">
        <v>40</v>
      </c>
      <c r="P6" t="s">
        <v>28</v>
      </c>
      <c r="Q6">
        <v>100</v>
      </c>
      <c r="R6" t="s">
        <v>83</v>
      </c>
      <c r="S6" t="s">
        <v>84</v>
      </c>
      <c r="T6" t="s">
        <v>41</v>
      </c>
      <c r="U6" t="s">
        <v>85</v>
      </c>
      <c r="V6">
        <v>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86</v>
      </c>
    </row>
    <row r="7" spans="1:29" x14ac:dyDescent="0.3">
      <c r="A7" t="s">
        <v>87</v>
      </c>
      <c r="B7" s="1" t="s">
        <v>198</v>
      </c>
      <c r="C7" s="1" t="s">
        <v>21</v>
      </c>
      <c r="D7" t="s">
        <v>22</v>
      </c>
      <c r="E7" t="s">
        <v>71</v>
      </c>
      <c r="F7" t="s">
        <v>48</v>
      </c>
      <c r="G7">
        <v>380271</v>
      </c>
      <c r="H7">
        <v>9725458</v>
      </c>
      <c r="I7">
        <v>205</v>
      </c>
      <c r="J7">
        <v>15</v>
      </c>
      <c r="K7">
        <v>2</v>
      </c>
      <c r="L7" t="s">
        <v>19</v>
      </c>
      <c r="M7" t="s">
        <v>88</v>
      </c>
      <c r="N7" t="s">
        <v>23</v>
      </c>
      <c r="O7">
        <v>50</v>
      </c>
      <c r="P7" t="s">
        <v>28</v>
      </c>
      <c r="Q7">
        <v>150</v>
      </c>
      <c r="R7" t="s">
        <v>89</v>
      </c>
      <c r="S7" t="s">
        <v>26</v>
      </c>
      <c r="T7" t="s">
        <v>26</v>
      </c>
      <c r="U7" t="s">
        <v>27</v>
      </c>
      <c r="V7">
        <v>9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</row>
    <row r="8" spans="1:29" x14ac:dyDescent="0.3">
      <c r="A8" t="s">
        <v>90</v>
      </c>
      <c r="B8" s="1" t="s">
        <v>198</v>
      </c>
      <c r="C8" s="1" t="s">
        <v>52</v>
      </c>
      <c r="D8" t="s">
        <v>38</v>
      </c>
      <c r="E8" t="s">
        <v>71</v>
      </c>
      <c r="F8" t="s">
        <v>51</v>
      </c>
      <c r="G8">
        <v>375777</v>
      </c>
      <c r="H8">
        <v>9733139</v>
      </c>
      <c r="I8">
        <v>200</v>
      </c>
      <c r="J8" t="s">
        <v>28</v>
      </c>
      <c r="K8">
        <v>1.5</v>
      </c>
      <c r="L8" t="s">
        <v>19</v>
      </c>
      <c r="M8" t="s">
        <v>91</v>
      </c>
      <c r="N8" t="s">
        <v>92</v>
      </c>
      <c r="O8">
        <v>60</v>
      </c>
      <c r="P8" t="s">
        <v>28</v>
      </c>
      <c r="Q8">
        <v>80</v>
      </c>
      <c r="R8" t="s">
        <v>83</v>
      </c>
      <c r="S8" t="s">
        <v>93</v>
      </c>
      <c r="T8" t="s">
        <v>94</v>
      </c>
      <c r="U8" t="s">
        <v>27</v>
      </c>
      <c r="V8">
        <v>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95</v>
      </c>
    </row>
    <row r="9" spans="1:29" x14ac:dyDescent="0.3">
      <c r="A9" t="s">
        <v>96</v>
      </c>
      <c r="B9" s="1" t="s">
        <v>198</v>
      </c>
      <c r="C9" s="1" t="s">
        <v>201</v>
      </c>
      <c r="D9" t="s">
        <v>22</v>
      </c>
      <c r="E9" t="s">
        <v>71</v>
      </c>
      <c r="F9" t="s">
        <v>54</v>
      </c>
      <c r="G9">
        <v>381539</v>
      </c>
      <c r="H9">
        <v>9705057</v>
      </c>
      <c r="I9">
        <v>181</v>
      </c>
      <c r="J9">
        <v>70</v>
      </c>
      <c r="K9">
        <v>2</v>
      </c>
      <c r="L9" t="s">
        <v>19</v>
      </c>
      <c r="M9" t="s">
        <v>97</v>
      </c>
      <c r="N9" t="s">
        <v>23</v>
      </c>
      <c r="O9">
        <v>40</v>
      </c>
      <c r="P9" t="s">
        <v>28</v>
      </c>
      <c r="Q9">
        <v>100</v>
      </c>
      <c r="R9" t="s">
        <v>50</v>
      </c>
      <c r="S9" t="s">
        <v>26</v>
      </c>
      <c r="T9" t="s">
        <v>42</v>
      </c>
      <c r="U9" t="s">
        <v>27</v>
      </c>
      <c r="V9">
        <v>10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</row>
    <row r="10" spans="1:29" x14ac:dyDescent="0.3">
      <c r="A10" t="s">
        <v>98</v>
      </c>
      <c r="B10" s="1" t="s">
        <v>198</v>
      </c>
      <c r="C10" s="1" t="s">
        <v>201</v>
      </c>
      <c r="D10" t="s">
        <v>22</v>
      </c>
      <c r="E10" t="s">
        <v>71</v>
      </c>
      <c r="F10" t="s">
        <v>59</v>
      </c>
      <c r="G10">
        <v>384539</v>
      </c>
      <c r="H10">
        <v>9702489</v>
      </c>
      <c r="I10">
        <v>182</v>
      </c>
      <c r="J10">
        <v>60</v>
      </c>
      <c r="K10">
        <v>2</v>
      </c>
      <c r="L10" t="s">
        <v>19</v>
      </c>
      <c r="M10" t="s">
        <v>99</v>
      </c>
      <c r="N10" t="s">
        <v>23</v>
      </c>
      <c r="O10">
        <v>20</v>
      </c>
      <c r="P10" t="s">
        <v>28</v>
      </c>
      <c r="Q10">
        <v>70</v>
      </c>
      <c r="R10" t="s">
        <v>50</v>
      </c>
      <c r="S10" t="s">
        <v>42</v>
      </c>
      <c r="T10" t="s">
        <v>42</v>
      </c>
      <c r="U10" t="s">
        <v>27</v>
      </c>
      <c r="V10">
        <v>10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</row>
    <row r="11" spans="1:29" x14ac:dyDescent="0.3">
      <c r="A11" t="s">
        <v>100</v>
      </c>
      <c r="B11" s="1" t="s">
        <v>198</v>
      </c>
      <c r="C11" s="1" t="s">
        <v>21</v>
      </c>
      <c r="D11" t="s">
        <v>38</v>
      </c>
      <c r="E11" t="s">
        <v>71</v>
      </c>
      <c r="F11" t="s">
        <v>61</v>
      </c>
      <c r="G11">
        <v>383473</v>
      </c>
      <c r="H11">
        <v>9697041</v>
      </c>
      <c r="I11">
        <v>198</v>
      </c>
      <c r="J11">
        <v>8</v>
      </c>
      <c r="K11">
        <v>1</v>
      </c>
      <c r="L11" t="s">
        <v>19</v>
      </c>
      <c r="M11" t="s">
        <v>101</v>
      </c>
      <c r="N11" t="s">
        <v>39</v>
      </c>
      <c r="O11">
        <v>60</v>
      </c>
      <c r="P11" t="s">
        <v>28</v>
      </c>
      <c r="Q11">
        <v>150</v>
      </c>
      <c r="R11" t="s">
        <v>33</v>
      </c>
      <c r="S11" t="s">
        <v>42</v>
      </c>
      <c r="T11" t="s">
        <v>42</v>
      </c>
      <c r="U11" t="s">
        <v>27</v>
      </c>
      <c r="V11">
        <v>10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</row>
    <row r="12" spans="1:29" x14ac:dyDescent="0.3">
      <c r="A12" t="s">
        <v>16</v>
      </c>
      <c r="B12" s="2" t="s">
        <v>199</v>
      </c>
      <c r="C12" s="2" t="s">
        <v>21</v>
      </c>
      <c r="D12" t="s">
        <v>22</v>
      </c>
      <c r="E12" t="s">
        <v>17</v>
      </c>
      <c r="F12" t="s">
        <v>18</v>
      </c>
      <c r="G12">
        <v>374066</v>
      </c>
      <c r="H12">
        <v>9736643</v>
      </c>
      <c r="I12">
        <v>193</v>
      </c>
      <c r="J12">
        <v>5</v>
      </c>
      <c r="K12">
        <v>1.5</v>
      </c>
      <c r="L12" t="s">
        <v>19</v>
      </c>
      <c r="M12" t="s">
        <v>20</v>
      </c>
      <c r="N12" t="s">
        <v>23</v>
      </c>
      <c r="O12">
        <v>50</v>
      </c>
      <c r="P12">
        <v>80</v>
      </c>
      <c r="Q12">
        <v>70</v>
      </c>
      <c r="R12" t="s">
        <v>24</v>
      </c>
      <c r="S12" t="s">
        <v>25</v>
      </c>
      <c r="T12" t="s">
        <v>26</v>
      </c>
      <c r="U12" t="s">
        <v>27</v>
      </c>
      <c r="V12">
        <v>8</v>
      </c>
      <c r="W12" t="s">
        <v>28</v>
      </c>
      <c r="X12">
        <v>26.7</v>
      </c>
      <c r="Y12">
        <v>4.16</v>
      </c>
      <c r="Z12">
        <v>6.24</v>
      </c>
      <c r="AA12">
        <v>75</v>
      </c>
      <c r="AB12">
        <v>37</v>
      </c>
      <c r="AC12" t="s">
        <v>28</v>
      </c>
    </row>
    <row r="13" spans="1:29" x14ac:dyDescent="0.3">
      <c r="A13" t="s">
        <v>62</v>
      </c>
      <c r="B13" s="2" t="s">
        <v>199</v>
      </c>
      <c r="C13" s="2" t="s">
        <v>21</v>
      </c>
      <c r="D13" t="s">
        <v>22</v>
      </c>
      <c r="E13" t="s">
        <v>17</v>
      </c>
      <c r="F13" t="s">
        <v>63</v>
      </c>
      <c r="G13">
        <v>387648</v>
      </c>
      <c r="H13">
        <v>9699189</v>
      </c>
      <c r="I13">
        <v>183</v>
      </c>
      <c r="J13">
        <v>15</v>
      </c>
      <c r="K13">
        <v>1.5</v>
      </c>
      <c r="L13" t="s">
        <v>19</v>
      </c>
      <c r="M13" t="s">
        <v>64</v>
      </c>
      <c r="N13" t="s">
        <v>65</v>
      </c>
      <c r="O13">
        <v>50</v>
      </c>
      <c r="P13">
        <v>40</v>
      </c>
      <c r="Q13">
        <v>100</v>
      </c>
      <c r="R13" t="s">
        <v>33</v>
      </c>
      <c r="S13" t="s">
        <v>26</v>
      </c>
      <c r="T13" t="s">
        <v>66</v>
      </c>
      <c r="U13" t="s">
        <v>67</v>
      </c>
      <c r="V13">
        <v>10</v>
      </c>
      <c r="W13">
        <v>25</v>
      </c>
      <c r="X13">
        <v>23.6</v>
      </c>
      <c r="Y13">
        <v>3.2</v>
      </c>
      <c r="Z13">
        <v>7.24</v>
      </c>
      <c r="AA13">
        <v>85.8</v>
      </c>
      <c r="AB13">
        <v>31</v>
      </c>
      <c r="AC13" t="s">
        <v>68</v>
      </c>
    </row>
    <row r="14" spans="1:29" x14ac:dyDescent="0.3">
      <c r="A14" t="s">
        <v>29</v>
      </c>
      <c r="B14" s="2" t="s">
        <v>199</v>
      </c>
      <c r="C14" s="2" t="s">
        <v>21</v>
      </c>
      <c r="D14" t="s">
        <v>22</v>
      </c>
      <c r="E14" t="s">
        <v>17</v>
      </c>
      <c r="F14" t="s">
        <v>30</v>
      </c>
      <c r="G14">
        <v>376863</v>
      </c>
      <c r="H14">
        <v>9733375</v>
      </c>
      <c r="I14">
        <v>190</v>
      </c>
      <c r="J14">
        <v>15</v>
      </c>
      <c r="K14">
        <v>1.5</v>
      </c>
      <c r="L14" t="s">
        <v>31</v>
      </c>
      <c r="M14" t="s">
        <v>32</v>
      </c>
      <c r="N14" t="s">
        <v>23</v>
      </c>
      <c r="O14">
        <v>15</v>
      </c>
      <c r="P14">
        <v>70</v>
      </c>
      <c r="Q14">
        <v>50</v>
      </c>
      <c r="R14" t="s">
        <v>33</v>
      </c>
      <c r="S14" t="s">
        <v>26</v>
      </c>
      <c r="T14" t="s">
        <v>26</v>
      </c>
      <c r="U14" t="s">
        <v>27</v>
      </c>
      <c r="V14">
        <v>9</v>
      </c>
      <c r="W14" t="s">
        <v>28</v>
      </c>
      <c r="X14">
        <v>26.8</v>
      </c>
      <c r="Y14">
        <v>4.2</v>
      </c>
      <c r="Z14">
        <v>3.75</v>
      </c>
      <c r="AA14">
        <v>51.7</v>
      </c>
      <c r="AB14">
        <v>41.3</v>
      </c>
      <c r="AC14" t="s">
        <v>28</v>
      </c>
    </row>
    <row r="15" spans="1:29" x14ac:dyDescent="0.3">
      <c r="A15" t="s">
        <v>34</v>
      </c>
      <c r="B15" s="2" t="s">
        <v>199</v>
      </c>
      <c r="C15" s="2" t="s">
        <v>21</v>
      </c>
      <c r="D15" t="s">
        <v>38</v>
      </c>
      <c r="E15" t="s">
        <v>17</v>
      </c>
      <c r="F15" t="s">
        <v>35</v>
      </c>
      <c r="G15">
        <v>370267</v>
      </c>
      <c r="H15">
        <v>9728812</v>
      </c>
      <c r="I15">
        <v>224</v>
      </c>
      <c r="J15">
        <v>1.5</v>
      </c>
      <c r="K15">
        <v>50</v>
      </c>
      <c r="L15" t="s">
        <v>36</v>
      </c>
      <c r="M15" t="s">
        <v>37</v>
      </c>
      <c r="N15" t="s">
        <v>39</v>
      </c>
      <c r="O15" t="s">
        <v>40</v>
      </c>
      <c r="P15">
        <v>90</v>
      </c>
      <c r="Q15">
        <v>100</v>
      </c>
      <c r="R15" t="s">
        <v>24</v>
      </c>
      <c r="S15" t="s">
        <v>41</v>
      </c>
      <c r="T15" t="s">
        <v>42</v>
      </c>
      <c r="U15" t="s">
        <v>27</v>
      </c>
      <c r="V15">
        <v>10</v>
      </c>
      <c r="W15" t="s">
        <v>28</v>
      </c>
      <c r="X15">
        <v>25.5</v>
      </c>
      <c r="Y15">
        <v>3.72</v>
      </c>
      <c r="Z15">
        <v>4.3</v>
      </c>
      <c r="AA15">
        <v>11.2</v>
      </c>
      <c r="AB15">
        <v>52.6</v>
      </c>
      <c r="AC15" t="s">
        <v>28</v>
      </c>
    </row>
    <row r="16" spans="1:29" x14ac:dyDescent="0.3">
      <c r="A16" t="s">
        <v>43</v>
      </c>
      <c r="B16" s="2" t="s">
        <v>199</v>
      </c>
      <c r="C16" s="2" t="s">
        <v>21</v>
      </c>
      <c r="D16" t="s">
        <v>22</v>
      </c>
      <c r="E16" t="s">
        <v>17</v>
      </c>
      <c r="F16" t="s">
        <v>30</v>
      </c>
      <c r="G16">
        <v>375657</v>
      </c>
      <c r="H16">
        <v>9726339</v>
      </c>
      <c r="I16">
        <v>206</v>
      </c>
      <c r="J16">
        <v>3</v>
      </c>
      <c r="K16">
        <v>1.5</v>
      </c>
      <c r="L16" t="s">
        <v>44</v>
      </c>
      <c r="M16" t="s">
        <v>45</v>
      </c>
      <c r="N16" t="s">
        <v>23</v>
      </c>
      <c r="O16">
        <v>10</v>
      </c>
      <c r="P16">
        <v>90</v>
      </c>
      <c r="Q16">
        <v>50</v>
      </c>
      <c r="R16" t="s">
        <v>24</v>
      </c>
      <c r="S16" t="s">
        <v>41</v>
      </c>
      <c r="T16" t="s">
        <v>41</v>
      </c>
      <c r="U16" t="s">
        <v>27</v>
      </c>
      <c r="V16">
        <v>8</v>
      </c>
      <c r="W16" t="s">
        <v>28</v>
      </c>
      <c r="X16">
        <v>26</v>
      </c>
      <c r="Y16">
        <v>4.47</v>
      </c>
      <c r="Z16">
        <v>0.7</v>
      </c>
      <c r="AA16">
        <v>8.5</v>
      </c>
      <c r="AB16">
        <v>65.2</v>
      </c>
      <c r="AC16" t="s">
        <v>46</v>
      </c>
    </row>
    <row r="17" spans="1:29" x14ac:dyDescent="0.3">
      <c r="A17" t="s">
        <v>47</v>
      </c>
      <c r="B17" s="2" t="s">
        <v>199</v>
      </c>
      <c r="C17" s="2" t="s">
        <v>21</v>
      </c>
      <c r="D17" t="s">
        <v>22</v>
      </c>
      <c r="E17" t="s">
        <v>17</v>
      </c>
      <c r="F17" t="s">
        <v>48</v>
      </c>
      <c r="G17">
        <v>380235</v>
      </c>
      <c r="H17">
        <v>9725456</v>
      </c>
      <c r="I17">
        <v>197</v>
      </c>
      <c r="J17">
        <v>15</v>
      </c>
      <c r="K17">
        <v>2</v>
      </c>
      <c r="L17" t="s">
        <v>19</v>
      </c>
      <c r="M17" t="s">
        <v>49</v>
      </c>
      <c r="N17" t="s">
        <v>23</v>
      </c>
      <c r="O17">
        <v>15</v>
      </c>
      <c r="P17">
        <v>60</v>
      </c>
      <c r="Q17">
        <v>100</v>
      </c>
      <c r="R17" t="s">
        <v>50</v>
      </c>
      <c r="S17" t="s">
        <v>26</v>
      </c>
      <c r="T17" t="s">
        <v>26</v>
      </c>
      <c r="U17" t="s">
        <v>27</v>
      </c>
      <c r="V17">
        <v>10</v>
      </c>
      <c r="W17">
        <v>26.7</v>
      </c>
      <c r="X17">
        <v>24.5</v>
      </c>
      <c r="Y17">
        <v>2.6</v>
      </c>
      <c r="Z17">
        <v>6.4</v>
      </c>
      <c r="AA17">
        <v>76</v>
      </c>
      <c r="AB17">
        <v>36</v>
      </c>
      <c r="AC17" t="s">
        <v>28</v>
      </c>
    </row>
    <row r="18" spans="1:29" x14ac:dyDescent="0.3">
      <c r="A18" t="s">
        <v>53</v>
      </c>
      <c r="B18" s="2" t="s">
        <v>199</v>
      </c>
      <c r="C18" s="1" t="s">
        <v>201</v>
      </c>
      <c r="D18" t="s">
        <v>22</v>
      </c>
      <c r="E18" t="s">
        <v>17</v>
      </c>
      <c r="F18" t="s">
        <v>54</v>
      </c>
      <c r="G18">
        <v>381708</v>
      </c>
      <c r="H18">
        <v>9704595</v>
      </c>
      <c r="I18">
        <v>187</v>
      </c>
      <c r="J18">
        <v>80</v>
      </c>
      <c r="K18">
        <v>2</v>
      </c>
      <c r="L18" t="s">
        <v>55</v>
      </c>
      <c r="M18" t="s">
        <v>56</v>
      </c>
      <c r="N18" t="s">
        <v>23</v>
      </c>
      <c r="O18">
        <v>15</v>
      </c>
      <c r="P18">
        <v>0</v>
      </c>
      <c r="Q18">
        <v>70</v>
      </c>
      <c r="R18" t="s">
        <v>50</v>
      </c>
      <c r="S18" t="s">
        <v>42</v>
      </c>
      <c r="T18" t="s">
        <v>42</v>
      </c>
      <c r="U18" t="s">
        <v>27</v>
      </c>
      <c r="V18">
        <v>9</v>
      </c>
      <c r="W18" t="s">
        <v>28</v>
      </c>
      <c r="X18">
        <v>24.4</v>
      </c>
      <c r="Y18">
        <v>4.67</v>
      </c>
      <c r="Z18">
        <v>7.84</v>
      </c>
      <c r="AA18">
        <v>84.5</v>
      </c>
      <c r="AB18">
        <v>5.4</v>
      </c>
      <c r="AC18" t="s">
        <v>57</v>
      </c>
    </row>
    <row r="19" spans="1:29" x14ac:dyDescent="0.3">
      <c r="A19" t="s">
        <v>58</v>
      </c>
      <c r="B19" s="2" t="s">
        <v>199</v>
      </c>
      <c r="C19" s="1" t="s">
        <v>201</v>
      </c>
      <c r="D19" t="s">
        <v>38</v>
      </c>
      <c r="E19" t="s">
        <v>17</v>
      </c>
      <c r="F19" t="s">
        <v>59</v>
      </c>
      <c r="G19">
        <v>385181</v>
      </c>
      <c r="H19">
        <v>9700409</v>
      </c>
      <c r="I19">
        <v>192</v>
      </c>
      <c r="J19">
        <v>1.5</v>
      </c>
      <c r="K19">
        <v>0.5</v>
      </c>
      <c r="L19" t="s">
        <v>19</v>
      </c>
      <c r="M19" t="s">
        <v>60</v>
      </c>
      <c r="N19" t="s">
        <v>39</v>
      </c>
      <c r="O19">
        <v>20</v>
      </c>
      <c r="P19">
        <v>90</v>
      </c>
      <c r="Q19">
        <v>50</v>
      </c>
      <c r="R19" t="s">
        <v>24</v>
      </c>
      <c r="S19" t="s">
        <v>42</v>
      </c>
      <c r="T19" t="s">
        <v>42</v>
      </c>
      <c r="U19" t="s">
        <v>27</v>
      </c>
      <c r="V19">
        <v>6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5E7A-20FC-4B3E-BA59-ABFCF3A1561E}">
  <dimension ref="A1:F177"/>
  <sheetViews>
    <sheetView workbookViewId="0">
      <selection activeCell="F3" sqref="F3"/>
    </sheetView>
  </sheetViews>
  <sheetFormatPr baseColWidth="10" defaultRowHeight="14.4" x14ac:dyDescent="0.3"/>
  <cols>
    <col min="1" max="1" width="10.21875" bestFit="1" customWidth="1"/>
    <col min="2" max="2" width="24.6640625" bestFit="1" customWidth="1"/>
    <col min="3" max="3" width="13.33203125" bestFit="1" customWidth="1"/>
    <col min="4" max="4" width="12.88671875" bestFit="1" customWidth="1"/>
    <col min="5" max="5" width="9.33203125" bestFit="1" customWidth="1"/>
    <col min="6" max="6" width="12" bestFit="1" customWidth="1"/>
  </cols>
  <sheetData>
    <row r="1" spans="1:6" x14ac:dyDescent="0.3">
      <c r="A1" t="s">
        <v>0</v>
      </c>
      <c r="B1" t="s">
        <v>115</v>
      </c>
      <c r="C1" t="s">
        <v>116</v>
      </c>
      <c r="D1" t="s">
        <v>1</v>
      </c>
      <c r="E1" t="s">
        <v>6</v>
      </c>
      <c r="F1" t="s">
        <v>200</v>
      </c>
    </row>
    <row r="2" spans="1:6" x14ac:dyDescent="0.3">
      <c r="A2" t="s">
        <v>70</v>
      </c>
      <c r="B2" t="s">
        <v>117</v>
      </c>
      <c r="C2">
        <v>2</v>
      </c>
      <c r="D2" t="str">
        <f>VLOOKUP(A2,Hoja3!A:AC,2,FALSE)</f>
        <v>set08</v>
      </c>
      <c r="E2" t="str">
        <f>VLOOKUP(A2,Hoja3!A:AC,3,FALSE)</f>
        <v>Quebrada</v>
      </c>
      <c r="F2" t="str">
        <f>VLOOKUP(A2,Hoja3!A:AC,4,FALSE)</f>
        <v>Blanca</v>
      </c>
    </row>
    <row r="3" spans="1:6" x14ac:dyDescent="0.3">
      <c r="A3" t="s">
        <v>96</v>
      </c>
      <c r="B3" t="s">
        <v>118</v>
      </c>
      <c r="C3">
        <v>1</v>
      </c>
      <c r="D3" t="str">
        <f>VLOOKUP(A3,Hoja3!A:AC,2,FALSE)</f>
        <v>set08</v>
      </c>
      <c r="E3" t="str">
        <f>VLOOKUP(A3,Hoja3!A:AC,3,FALSE)</f>
        <v>Rio</v>
      </c>
      <c r="F3" t="str">
        <f>VLOOKUP(A3,Hoja3!A:AC,4,FALSE)</f>
        <v>Blanca</v>
      </c>
    </row>
    <row r="4" spans="1:6" x14ac:dyDescent="0.3">
      <c r="A4" t="s">
        <v>70</v>
      </c>
      <c r="B4" t="s">
        <v>119</v>
      </c>
      <c r="C4">
        <v>1</v>
      </c>
      <c r="D4" t="str">
        <f>VLOOKUP(A4,Hoja3!A:AC,2,FALSE)</f>
        <v>set08</v>
      </c>
      <c r="E4" t="str">
        <f>VLOOKUP(A4,Hoja3!A:AC,3,FALSE)</f>
        <v>Quebrada</v>
      </c>
      <c r="F4" t="str">
        <f>VLOOKUP(A4,Hoja3!A:AC,4,FALSE)</f>
        <v>Blanca</v>
      </c>
    </row>
    <row r="5" spans="1:6" x14ac:dyDescent="0.3">
      <c r="A5" t="s">
        <v>70</v>
      </c>
      <c r="B5" t="s">
        <v>120</v>
      </c>
      <c r="C5">
        <v>1</v>
      </c>
      <c r="D5" t="str">
        <f>VLOOKUP(A5,Hoja3!A:AC,2,FALSE)</f>
        <v>set08</v>
      </c>
      <c r="E5" t="str">
        <f>VLOOKUP(A5,Hoja3!A:AC,3,FALSE)</f>
        <v>Quebrada</v>
      </c>
      <c r="F5" t="str">
        <f>VLOOKUP(A5,Hoja3!A:AC,4,FALSE)</f>
        <v>Blanca</v>
      </c>
    </row>
    <row r="6" spans="1:6" x14ac:dyDescent="0.3">
      <c r="A6" t="s">
        <v>70</v>
      </c>
      <c r="B6" t="s">
        <v>121</v>
      </c>
      <c r="C6">
        <v>1</v>
      </c>
      <c r="D6" t="str">
        <f>VLOOKUP(A6,Hoja3!A:AC,2,FALSE)</f>
        <v>set08</v>
      </c>
      <c r="E6" t="str">
        <f>VLOOKUP(A6,Hoja3!A:AC,3,FALSE)</f>
        <v>Quebrada</v>
      </c>
      <c r="F6" t="str">
        <f>VLOOKUP(A6,Hoja3!A:AC,4,FALSE)</f>
        <v>Blanca</v>
      </c>
    </row>
    <row r="7" spans="1:6" x14ac:dyDescent="0.3">
      <c r="A7" t="s">
        <v>74</v>
      </c>
      <c r="B7" t="s">
        <v>122</v>
      </c>
      <c r="C7">
        <v>1</v>
      </c>
      <c r="D7" t="str">
        <f>VLOOKUP(A7,Hoja3!A:AC,2,FALSE)</f>
        <v>set08</v>
      </c>
      <c r="E7" t="str">
        <f>VLOOKUP(A7,Hoja3!A:AC,3,FALSE)</f>
        <v>Quebrada</v>
      </c>
      <c r="F7" t="str">
        <f>VLOOKUP(A7,Hoja3!A:AC,4,FALSE)</f>
        <v>Blanca</v>
      </c>
    </row>
    <row r="8" spans="1:6" x14ac:dyDescent="0.3">
      <c r="A8" t="s">
        <v>96</v>
      </c>
      <c r="B8" t="s">
        <v>122</v>
      </c>
      <c r="C8">
        <v>3</v>
      </c>
      <c r="D8" t="str">
        <f>VLOOKUP(A8,Hoja3!A:AC,2,FALSE)</f>
        <v>set08</v>
      </c>
      <c r="E8" t="str">
        <f>VLOOKUP(A8,Hoja3!A:AC,3,FALSE)</f>
        <v>Rio</v>
      </c>
      <c r="F8" t="str">
        <f>VLOOKUP(A8,Hoja3!A:AC,4,FALSE)</f>
        <v>Blanca</v>
      </c>
    </row>
    <row r="9" spans="1:6" x14ac:dyDescent="0.3">
      <c r="A9" t="s">
        <v>58</v>
      </c>
      <c r="B9" t="s">
        <v>123</v>
      </c>
      <c r="C9">
        <v>1</v>
      </c>
      <c r="D9" t="str">
        <f>VLOOKUP(A9,Hoja3!A:AC,2,FALSE)</f>
        <v>jul09</v>
      </c>
      <c r="E9" t="str">
        <f>VLOOKUP(A9,Hoja3!A:AC,3,FALSE)</f>
        <v>Rio</v>
      </c>
      <c r="F9" t="str">
        <f>VLOOKUP(A9,Hoja3!A:AC,4,FALSE)</f>
        <v>Clara</v>
      </c>
    </row>
    <row r="10" spans="1:6" x14ac:dyDescent="0.3">
      <c r="A10" t="s">
        <v>74</v>
      </c>
      <c r="B10" t="s">
        <v>124</v>
      </c>
      <c r="C10">
        <v>1</v>
      </c>
      <c r="D10" t="str">
        <f>VLOOKUP(A10,Hoja3!A:AC,2,FALSE)</f>
        <v>set08</v>
      </c>
      <c r="E10" t="str">
        <f>VLOOKUP(A10,Hoja3!A:AC,3,FALSE)</f>
        <v>Quebrada</v>
      </c>
      <c r="F10" t="str">
        <f>VLOOKUP(A10,Hoja3!A:AC,4,FALSE)</f>
        <v>Blanca</v>
      </c>
    </row>
    <row r="11" spans="1:6" x14ac:dyDescent="0.3">
      <c r="A11" t="s">
        <v>74</v>
      </c>
      <c r="B11" t="s">
        <v>119</v>
      </c>
      <c r="C11">
        <v>2</v>
      </c>
      <c r="D11" t="str">
        <f>VLOOKUP(A11,Hoja3!A:AC,2,FALSE)</f>
        <v>set08</v>
      </c>
      <c r="E11" t="str">
        <f>VLOOKUP(A11,Hoja3!A:AC,3,FALSE)</f>
        <v>Quebrada</v>
      </c>
      <c r="F11" t="str">
        <f>VLOOKUP(A11,Hoja3!A:AC,4,FALSE)</f>
        <v>Blanca</v>
      </c>
    </row>
    <row r="12" spans="1:6" x14ac:dyDescent="0.3">
      <c r="A12" t="s">
        <v>16</v>
      </c>
      <c r="B12" t="s">
        <v>125</v>
      </c>
      <c r="C12">
        <v>1</v>
      </c>
      <c r="D12" t="str">
        <f>VLOOKUP(A12,Hoja3!A:AC,2,FALSE)</f>
        <v>jul09</v>
      </c>
      <c r="E12" t="str">
        <f>VLOOKUP(A12,Hoja3!A:AC,3,FALSE)</f>
        <v>Quebrada</v>
      </c>
      <c r="F12" t="str">
        <f>VLOOKUP(A12,Hoja3!A:AC,4,FALSE)</f>
        <v>Blanca</v>
      </c>
    </row>
    <row r="13" spans="1:6" x14ac:dyDescent="0.3">
      <c r="A13" t="s">
        <v>70</v>
      </c>
      <c r="B13" t="s">
        <v>126</v>
      </c>
      <c r="C13">
        <v>1</v>
      </c>
      <c r="D13" t="str">
        <f>VLOOKUP(A13,Hoja3!A:AC,2,FALSE)</f>
        <v>set08</v>
      </c>
      <c r="E13" t="str">
        <f>VLOOKUP(A13,Hoja3!A:AC,3,FALSE)</f>
        <v>Quebrada</v>
      </c>
      <c r="F13" t="str">
        <f>VLOOKUP(A13,Hoja3!A:AC,4,FALSE)</f>
        <v>Blanca</v>
      </c>
    </row>
    <row r="14" spans="1:6" x14ac:dyDescent="0.3">
      <c r="A14" t="s">
        <v>53</v>
      </c>
      <c r="B14" t="s">
        <v>127</v>
      </c>
      <c r="C14">
        <v>40</v>
      </c>
      <c r="D14" t="str">
        <f>VLOOKUP(A14,Hoja3!A:AC,2,FALSE)</f>
        <v>jul09</v>
      </c>
      <c r="E14" t="str">
        <f>VLOOKUP(A14,Hoja3!A:AC,3,FALSE)</f>
        <v>Rio</v>
      </c>
      <c r="F14" t="str">
        <f>VLOOKUP(A14,Hoja3!A:AC,4,FALSE)</f>
        <v>Blanca</v>
      </c>
    </row>
    <row r="15" spans="1:6" x14ac:dyDescent="0.3">
      <c r="A15" t="s">
        <v>77</v>
      </c>
      <c r="B15" t="s">
        <v>124</v>
      </c>
      <c r="C15">
        <v>2</v>
      </c>
      <c r="D15" t="str">
        <f>VLOOKUP(A15,Hoja3!A:AC,2,FALSE)</f>
        <v>set08</v>
      </c>
      <c r="E15" t="str">
        <f>VLOOKUP(A15,Hoja3!A:AC,3,FALSE)</f>
        <v>Quebrada</v>
      </c>
      <c r="F15" t="str">
        <f>VLOOKUP(A15,Hoja3!A:AC,4,FALSE)</f>
        <v>Clara</v>
      </c>
    </row>
    <row r="16" spans="1:6" x14ac:dyDescent="0.3">
      <c r="A16" t="s">
        <v>77</v>
      </c>
      <c r="B16" t="s">
        <v>128</v>
      </c>
      <c r="C16">
        <v>4</v>
      </c>
      <c r="D16" t="str">
        <f>VLOOKUP(A16,Hoja3!A:AC,2,FALSE)</f>
        <v>set08</v>
      </c>
      <c r="E16" t="str">
        <f>VLOOKUP(A16,Hoja3!A:AC,3,FALSE)</f>
        <v>Quebrada</v>
      </c>
      <c r="F16" t="str">
        <f>VLOOKUP(A16,Hoja3!A:AC,4,FALSE)</f>
        <v>Clara</v>
      </c>
    </row>
    <row r="17" spans="1:6" x14ac:dyDescent="0.3">
      <c r="A17" t="s">
        <v>77</v>
      </c>
      <c r="B17" t="s">
        <v>129</v>
      </c>
      <c r="C17">
        <v>2</v>
      </c>
      <c r="D17" t="str">
        <f>VLOOKUP(A17,Hoja3!A:AC,2,FALSE)</f>
        <v>set08</v>
      </c>
      <c r="E17" t="str">
        <f>VLOOKUP(A17,Hoja3!A:AC,3,FALSE)</f>
        <v>Quebrada</v>
      </c>
      <c r="F17" t="str">
        <f>VLOOKUP(A17,Hoja3!A:AC,4,FALSE)</f>
        <v>Clara</v>
      </c>
    </row>
    <row r="18" spans="1:6" x14ac:dyDescent="0.3">
      <c r="A18" t="s">
        <v>77</v>
      </c>
      <c r="B18" t="s">
        <v>130</v>
      </c>
      <c r="C18">
        <v>1</v>
      </c>
      <c r="D18" t="str">
        <f>VLOOKUP(A18,Hoja3!A:AC,2,FALSE)</f>
        <v>set08</v>
      </c>
      <c r="E18" t="str">
        <f>VLOOKUP(A18,Hoja3!A:AC,3,FALSE)</f>
        <v>Quebrada</v>
      </c>
      <c r="F18" t="str">
        <f>VLOOKUP(A18,Hoja3!A:AC,4,FALSE)</f>
        <v>Clara</v>
      </c>
    </row>
    <row r="19" spans="1:6" x14ac:dyDescent="0.3">
      <c r="A19" t="s">
        <v>90</v>
      </c>
      <c r="B19" t="s">
        <v>131</v>
      </c>
      <c r="C19">
        <v>1</v>
      </c>
      <c r="D19" t="str">
        <f>VLOOKUP(A19,Hoja3!A:AC,2,FALSE)</f>
        <v>set08</v>
      </c>
      <c r="E19" t="str">
        <f>VLOOKUP(A19,Hoja3!A:AC,3,FALSE)</f>
        <v>Cocha</v>
      </c>
      <c r="F19" t="str">
        <f>VLOOKUP(A19,Hoja3!A:AC,4,FALSE)</f>
        <v>Clara</v>
      </c>
    </row>
    <row r="20" spans="1:6" x14ac:dyDescent="0.3">
      <c r="A20" t="s">
        <v>77</v>
      </c>
      <c r="B20" t="s">
        <v>132</v>
      </c>
      <c r="C20">
        <v>1</v>
      </c>
      <c r="D20" t="str">
        <f>VLOOKUP(A20,Hoja3!A:AC,2,FALSE)</f>
        <v>set08</v>
      </c>
      <c r="E20" t="str">
        <f>VLOOKUP(A20,Hoja3!A:AC,3,FALSE)</f>
        <v>Quebrada</v>
      </c>
      <c r="F20" t="str">
        <f>VLOOKUP(A20,Hoja3!A:AC,4,FALSE)</f>
        <v>Clara</v>
      </c>
    </row>
    <row r="21" spans="1:6" x14ac:dyDescent="0.3">
      <c r="A21" t="s">
        <v>81</v>
      </c>
      <c r="B21" t="s">
        <v>133</v>
      </c>
      <c r="C21">
        <v>4</v>
      </c>
      <c r="D21" t="str">
        <f>VLOOKUP(A21,Hoja3!A:AC,2,FALSE)</f>
        <v>set08</v>
      </c>
      <c r="E21" t="str">
        <f>VLOOKUP(A21,Hoja3!A:AC,3,FALSE)</f>
        <v>Quebrada</v>
      </c>
      <c r="F21" t="str">
        <f>VLOOKUP(A21,Hoja3!A:AC,4,FALSE)</f>
        <v>Clara</v>
      </c>
    </row>
    <row r="22" spans="1:6" x14ac:dyDescent="0.3">
      <c r="A22" t="s">
        <v>81</v>
      </c>
      <c r="B22" t="s">
        <v>132</v>
      </c>
      <c r="C22">
        <v>2</v>
      </c>
      <c r="D22" t="str">
        <f>VLOOKUP(A22,Hoja3!A:AC,2,FALSE)</f>
        <v>set08</v>
      </c>
      <c r="E22" t="str">
        <f>VLOOKUP(A22,Hoja3!A:AC,3,FALSE)</f>
        <v>Quebrada</v>
      </c>
      <c r="F22" t="str">
        <f>VLOOKUP(A22,Hoja3!A:AC,4,FALSE)</f>
        <v>Clara</v>
      </c>
    </row>
    <row r="23" spans="1:6" x14ac:dyDescent="0.3">
      <c r="A23" t="s">
        <v>98</v>
      </c>
      <c r="B23" t="s">
        <v>131</v>
      </c>
      <c r="C23">
        <v>1</v>
      </c>
      <c r="D23" t="str">
        <f>VLOOKUP(A23,Hoja3!A:AC,2,FALSE)</f>
        <v>set08</v>
      </c>
      <c r="E23" t="str">
        <f>VLOOKUP(A23,Hoja3!A:AC,3,FALSE)</f>
        <v>Rio</v>
      </c>
      <c r="F23" t="str">
        <f>VLOOKUP(A23,Hoja3!A:AC,4,FALSE)</f>
        <v>Blanca</v>
      </c>
    </row>
    <row r="24" spans="1:6" x14ac:dyDescent="0.3">
      <c r="A24" t="s">
        <v>87</v>
      </c>
      <c r="B24" t="s">
        <v>124</v>
      </c>
      <c r="C24">
        <v>5</v>
      </c>
      <c r="D24" t="str">
        <f>VLOOKUP(A24,Hoja3!A:AC,2,FALSE)</f>
        <v>set08</v>
      </c>
      <c r="E24" t="str">
        <f>VLOOKUP(A24,Hoja3!A:AC,3,FALSE)</f>
        <v>Quebrada</v>
      </c>
      <c r="F24" t="str">
        <f>VLOOKUP(A24,Hoja3!A:AC,4,FALSE)</f>
        <v>Blanca</v>
      </c>
    </row>
    <row r="25" spans="1:6" x14ac:dyDescent="0.3">
      <c r="A25" t="s">
        <v>87</v>
      </c>
      <c r="B25" t="s">
        <v>134</v>
      </c>
      <c r="C25">
        <v>1</v>
      </c>
      <c r="D25" t="str">
        <f>VLOOKUP(A25,Hoja3!A:AC,2,FALSE)</f>
        <v>set08</v>
      </c>
      <c r="E25" t="str">
        <f>VLOOKUP(A25,Hoja3!A:AC,3,FALSE)</f>
        <v>Quebrada</v>
      </c>
      <c r="F25" t="str">
        <f>VLOOKUP(A25,Hoja3!A:AC,4,FALSE)</f>
        <v>Blanca</v>
      </c>
    </row>
    <row r="26" spans="1:6" x14ac:dyDescent="0.3">
      <c r="A26" t="s">
        <v>87</v>
      </c>
      <c r="B26" t="s">
        <v>135</v>
      </c>
      <c r="C26">
        <v>1</v>
      </c>
      <c r="D26" t="str">
        <f>VLOOKUP(A26,Hoja3!A:AC,2,FALSE)</f>
        <v>set08</v>
      </c>
      <c r="E26" t="str">
        <f>VLOOKUP(A26,Hoja3!A:AC,3,FALSE)</f>
        <v>Quebrada</v>
      </c>
      <c r="F26" t="str">
        <f>VLOOKUP(A26,Hoja3!A:AC,4,FALSE)</f>
        <v>Blanca</v>
      </c>
    </row>
    <row r="27" spans="1:6" x14ac:dyDescent="0.3">
      <c r="A27" t="s">
        <v>87</v>
      </c>
      <c r="B27" t="s">
        <v>130</v>
      </c>
      <c r="C27">
        <v>1</v>
      </c>
      <c r="D27" t="str">
        <f>VLOOKUP(A27,Hoja3!A:AC,2,FALSE)</f>
        <v>set08</v>
      </c>
      <c r="E27" t="str">
        <f>VLOOKUP(A27,Hoja3!A:AC,3,FALSE)</f>
        <v>Quebrada</v>
      </c>
      <c r="F27" t="str">
        <f>VLOOKUP(A27,Hoja3!A:AC,4,FALSE)</f>
        <v>Blanca</v>
      </c>
    </row>
    <row r="28" spans="1:6" x14ac:dyDescent="0.3">
      <c r="A28" t="s">
        <v>87</v>
      </c>
      <c r="B28" t="s">
        <v>136</v>
      </c>
      <c r="C28">
        <v>4</v>
      </c>
      <c r="D28" t="str">
        <f>VLOOKUP(A28,Hoja3!A:AC,2,FALSE)</f>
        <v>set08</v>
      </c>
      <c r="E28" t="str">
        <f>VLOOKUP(A28,Hoja3!A:AC,3,FALSE)</f>
        <v>Quebrada</v>
      </c>
      <c r="F28" t="str">
        <f>VLOOKUP(A28,Hoja3!A:AC,4,FALSE)</f>
        <v>Blanca</v>
      </c>
    </row>
    <row r="29" spans="1:6" x14ac:dyDescent="0.3">
      <c r="A29" t="s">
        <v>29</v>
      </c>
      <c r="B29" t="s">
        <v>131</v>
      </c>
      <c r="C29">
        <v>1</v>
      </c>
      <c r="D29" t="str">
        <f>VLOOKUP(A29,Hoja3!A:AC,2,FALSE)</f>
        <v>jul09</v>
      </c>
      <c r="E29" t="str">
        <f>VLOOKUP(A29,Hoja3!A:AC,3,FALSE)</f>
        <v>Quebrada</v>
      </c>
      <c r="F29" t="str">
        <f>VLOOKUP(A29,Hoja3!A:AC,4,FALSE)</f>
        <v>Blanca</v>
      </c>
    </row>
    <row r="30" spans="1:6" x14ac:dyDescent="0.3">
      <c r="A30" t="s">
        <v>43</v>
      </c>
      <c r="B30" t="s">
        <v>131</v>
      </c>
      <c r="C30">
        <v>3</v>
      </c>
      <c r="D30" t="str">
        <f>VLOOKUP(A30,Hoja3!A:AC,2,FALSE)</f>
        <v>jul09</v>
      </c>
      <c r="E30" t="str">
        <f>VLOOKUP(A30,Hoja3!A:AC,3,FALSE)</f>
        <v>Quebrada</v>
      </c>
      <c r="F30" t="str">
        <f>VLOOKUP(A30,Hoja3!A:AC,4,FALSE)</f>
        <v>Blanca</v>
      </c>
    </row>
    <row r="31" spans="1:6" x14ac:dyDescent="0.3">
      <c r="A31" t="s">
        <v>87</v>
      </c>
      <c r="B31" t="s">
        <v>137</v>
      </c>
      <c r="C31">
        <v>2</v>
      </c>
      <c r="D31" t="str">
        <f>VLOOKUP(A31,Hoja3!A:AC,2,FALSE)</f>
        <v>set08</v>
      </c>
      <c r="E31" t="str">
        <f>VLOOKUP(A31,Hoja3!A:AC,3,FALSE)</f>
        <v>Quebrada</v>
      </c>
      <c r="F31" t="str">
        <f>VLOOKUP(A31,Hoja3!A:AC,4,FALSE)</f>
        <v>Blanca</v>
      </c>
    </row>
    <row r="32" spans="1:6" x14ac:dyDescent="0.3">
      <c r="A32" t="s">
        <v>87</v>
      </c>
      <c r="B32" t="s">
        <v>138</v>
      </c>
      <c r="C32">
        <v>1</v>
      </c>
      <c r="D32" t="str">
        <f>VLOOKUP(A32,Hoja3!A:AC,2,FALSE)</f>
        <v>set08</v>
      </c>
      <c r="E32" t="str">
        <f>VLOOKUP(A32,Hoja3!A:AC,3,FALSE)</f>
        <v>Quebrada</v>
      </c>
      <c r="F32" t="str">
        <f>VLOOKUP(A32,Hoja3!A:AC,4,FALSE)</f>
        <v>Blanca</v>
      </c>
    </row>
    <row r="33" spans="1:6" x14ac:dyDescent="0.3">
      <c r="A33" t="s">
        <v>58</v>
      </c>
      <c r="B33" t="s">
        <v>131</v>
      </c>
      <c r="C33">
        <v>6</v>
      </c>
      <c r="D33" t="str">
        <f>VLOOKUP(A33,Hoja3!A:AC,2,FALSE)</f>
        <v>jul09</v>
      </c>
      <c r="E33" t="str">
        <f>VLOOKUP(A33,Hoja3!A:AC,3,FALSE)</f>
        <v>Rio</v>
      </c>
      <c r="F33" t="str">
        <f>VLOOKUP(A33,Hoja3!A:AC,4,FALSE)</f>
        <v>Clara</v>
      </c>
    </row>
    <row r="34" spans="1:6" x14ac:dyDescent="0.3">
      <c r="A34" t="s">
        <v>98</v>
      </c>
      <c r="B34" t="s">
        <v>139</v>
      </c>
      <c r="C34">
        <v>8</v>
      </c>
      <c r="D34" t="str">
        <f>VLOOKUP(A34,Hoja3!A:AC,2,FALSE)</f>
        <v>set08</v>
      </c>
      <c r="E34" t="str">
        <f>VLOOKUP(A34,Hoja3!A:AC,3,FALSE)</f>
        <v>Rio</v>
      </c>
      <c r="F34" t="str">
        <f>VLOOKUP(A34,Hoja3!A:AC,4,FALSE)</f>
        <v>Blanca</v>
      </c>
    </row>
    <row r="35" spans="1:6" x14ac:dyDescent="0.3">
      <c r="A35" t="s">
        <v>90</v>
      </c>
      <c r="B35" t="s">
        <v>140</v>
      </c>
      <c r="C35">
        <v>4</v>
      </c>
      <c r="D35" t="str">
        <f>VLOOKUP(A35,Hoja3!A:AC,2,FALSE)</f>
        <v>set08</v>
      </c>
      <c r="E35" t="str">
        <f>VLOOKUP(A35,Hoja3!A:AC,3,FALSE)</f>
        <v>Cocha</v>
      </c>
      <c r="F35" t="str">
        <f>VLOOKUP(A35,Hoja3!A:AC,4,FALSE)</f>
        <v>Clara</v>
      </c>
    </row>
    <row r="36" spans="1:6" x14ac:dyDescent="0.3">
      <c r="A36" t="s">
        <v>102</v>
      </c>
      <c r="B36" t="s">
        <v>139</v>
      </c>
      <c r="C36">
        <v>2</v>
      </c>
      <c r="D36" t="str">
        <f>VLOOKUP(A36,Hoja3!A:AC,2,FALSE)</f>
        <v>set08</v>
      </c>
      <c r="E36" t="str">
        <f>VLOOKUP(A36,Hoja3!A:AC,3,FALSE)</f>
        <v>Quebrada</v>
      </c>
      <c r="F36" t="str">
        <f>VLOOKUP(A36,Hoja3!A:AC,4,FALSE)</f>
        <v>Blanca</v>
      </c>
    </row>
    <row r="37" spans="1:6" x14ac:dyDescent="0.3">
      <c r="A37" t="s">
        <v>34</v>
      </c>
      <c r="B37" t="s">
        <v>139</v>
      </c>
      <c r="C37">
        <v>1</v>
      </c>
      <c r="D37" t="str">
        <f>VLOOKUP(A37,Hoja3!A:AC,2,FALSE)</f>
        <v>jul09</v>
      </c>
      <c r="E37" t="str">
        <f>VLOOKUP(A37,Hoja3!A:AC,3,FALSE)</f>
        <v>Quebrada</v>
      </c>
      <c r="F37" t="str">
        <f>VLOOKUP(A37,Hoja3!A:AC,4,FALSE)</f>
        <v>Clara</v>
      </c>
    </row>
    <row r="38" spans="1:6" x14ac:dyDescent="0.3">
      <c r="A38" t="s">
        <v>43</v>
      </c>
      <c r="B38" t="s">
        <v>139</v>
      </c>
      <c r="C38">
        <v>1</v>
      </c>
      <c r="D38" t="str">
        <f>VLOOKUP(A38,Hoja3!A:AC,2,FALSE)</f>
        <v>jul09</v>
      </c>
      <c r="E38" t="str">
        <f>VLOOKUP(A38,Hoja3!A:AC,3,FALSE)</f>
        <v>Quebrada</v>
      </c>
      <c r="F38" t="str">
        <f>VLOOKUP(A38,Hoja3!A:AC,4,FALSE)</f>
        <v>Blanca</v>
      </c>
    </row>
    <row r="39" spans="1:6" x14ac:dyDescent="0.3">
      <c r="A39" t="s">
        <v>90</v>
      </c>
      <c r="B39" t="s">
        <v>124</v>
      </c>
      <c r="C39">
        <v>1</v>
      </c>
      <c r="D39" t="str">
        <f>VLOOKUP(A39,Hoja3!A:AC,2,FALSE)</f>
        <v>set08</v>
      </c>
      <c r="E39" t="str">
        <f>VLOOKUP(A39,Hoja3!A:AC,3,FALSE)</f>
        <v>Cocha</v>
      </c>
      <c r="F39" t="str">
        <f>VLOOKUP(A39,Hoja3!A:AC,4,FALSE)</f>
        <v>Clara</v>
      </c>
    </row>
    <row r="40" spans="1:6" x14ac:dyDescent="0.3">
      <c r="A40" t="s">
        <v>90</v>
      </c>
      <c r="B40" t="s">
        <v>119</v>
      </c>
      <c r="C40">
        <v>1</v>
      </c>
      <c r="D40" t="str">
        <f>VLOOKUP(A40,Hoja3!A:AC,2,FALSE)</f>
        <v>set08</v>
      </c>
      <c r="E40" t="str">
        <f>VLOOKUP(A40,Hoja3!A:AC,3,FALSE)</f>
        <v>Cocha</v>
      </c>
      <c r="F40" t="str">
        <f>VLOOKUP(A40,Hoja3!A:AC,4,FALSE)</f>
        <v>Clara</v>
      </c>
    </row>
    <row r="41" spans="1:6" x14ac:dyDescent="0.3">
      <c r="A41" t="s">
        <v>90</v>
      </c>
      <c r="B41" t="s">
        <v>128</v>
      </c>
      <c r="C41">
        <v>1</v>
      </c>
      <c r="D41" t="str">
        <f>VLOOKUP(A41,Hoja3!A:AC,2,FALSE)</f>
        <v>set08</v>
      </c>
      <c r="E41" t="str">
        <f>VLOOKUP(A41,Hoja3!A:AC,3,FALSE)</f>
        <v>Cocha</v>
      </c>
      <c r="F41" t="str">
        <f>VLOOKUP(A41,Hoja3!A:AC,4,FALSE)</f>
        <v>Clara</v>
      </c>
    </row>
    <row r="42" spans="1:6" x14ac:dyDescent="0.3">
      <c r="A42" t="s">
        <v>90</v>
      </c>
      <c r="B42" t="s">
        <v>134</v>
      </c>
      <c r="C42">
        <v>1</v>
      </c>
      <c r="D42" t="str">
        <f>VLOOKUP(A42,Hoja3!A:AC,2,FALSE)</f>
        <v>set08</v>
      </c>
      <c r="E42" t="str">
        <f>VLOOKUP(A42,Hoja3!A:AC,3,FALSE)</f>
        <v>Cocha</v>
      </c>
      <c r="F42" t="str">
        <f>VLOOKUP(A42,Hoja3!A:AC,4,FALSE)</f>
        <v>Clara</v>
      </c>
    </row>
    <row r="43" spans="1:6" x14ac:dyDescent="0.3">
      <c r="A43" t="s">
        <v>90</v>
      </c>
      <c r="B43" t="s">
        <v>141</v>
      </c>
      <c r="C43">
        <v>14</v>
      </c>
      <c r="D43" t="str">
        <f>VLOOKUP(A43,Hoja3!A:AC,2,FALSE)</f>
        <v>set08</v>
      </c>
      <c r="E43" t="str">
        <f>VLOOKUP(A43,Hoja3!A:AC,3,FALSE)</f>
        <v>Cocha</v>
      </c>
      <c r="F43" t="str">
        <f>VLOOKUP(A43,Hoja3!A:AC,4,FALSE)</f>
        <v>Clara</v>
      </c>
    </row>
    <row r="44" spans="1:6" x14ac:dyDescent="0.3">
      <c r="A44" t="s">
        <v>16</v>
      </c>
      <c r="B44" t="s">
        <v>142</v>
      </c>
      <c r="C44">
        <v>28</v>
      </c>
      <c r="D44" t="str">
        <f>VLOOKUP(A44,Hoja3!A:AC,2,FALSE)</f>
        <v>jul09</v>
      </c>
      <c r="E44" t="str">
        <f>VLOOKUP(A44,Hoja3!A:AC,3,FALSE)</f>
        <v>Quebrada</v>
      </c>
      <c r="F44" t="str">
        <f>VLOOKUP(A44,Hoja3!A:AC,4,FALSE)</f>
        <v>Blanca</v>
      </c>
    </row>
    <row r="45" spans="1:6" x14ac:dyDescent="0.3">
      <c r="A45" t="s">
        <v>90</v>
      </c>
      <c r="B45" t="s">
        <v>130</v>
      </c>
      <c r="C45">
        <v>1</v>
      </c>
      <c r="D45" t="str">
        <f>VLOOKUP(A45,Hoja3!A:AC,2,FALSE)</f>
        <v>set08</v>
      </c>
      <c r="E45" t="str">
        <f>VLOOKUP(A45,Hoja3!A:AC,3,FALSE)</f>
        <v>Cocha</v>
      </c>
      <c r="F45" t="str">
        <f>VLOOKUP(A45,Hoja3!A:AC,4,FALSE)</f>
        <v>Clara</v>
      </c>
    </row>
    <row r="46" spans="1:6" x14ac:dyDescent="0.3">
      <c r="A46" t="s">
        <v>90</v>
      </c>
      <c r="B46" t="s">
        <v>143</v>
      </c>
      <c r="C46">
        <v>1</v>
      </c>
      <c r="D46" t="str">
        <f>VLOOKUP(A46,Hoja3!A:AC,2,FALSE)</f>
        <v>set08</v>
      </c>
      <c r="E46" t="str">
        <f>VLOOKUP(A46,Hoja3!A:AC,3,FALSE)</f>
        <v>Cocha</v>
      </c>
      <c r="F46" t="str">
        <f>VLOOKUP(A46,Hoja3!A:AC,4,FALSE)</f>
        <v>Clara</v>
      </c>
    </row>
    <row r="47" spans="1:6" x14ac:dyDescent="0.3">
      <c r="A47" t="s">
        <v>90</v>
      </c>
      <c r="B47" t="s">
        <v>121</v>
      </c>
      <c r="C47">
        <v>3</v>
      </c>
      <c r="D47" t="str">
        <f>VLOOKUP(A47,Hoja3!A:AC,2,FALSE)</f>
        <v>set08</v>
      </c>
      <c r="E47" t="str">
        <f>VLOOKUP(A47,Hoja3!A:AC,3,FALSE)</f>
        <v>Cocha</v>
      </c>
      <c r="F47" t="str">
        <f>VLOOKUP(A47,Hoja3!A:AC,4,FALSE)</f>
        <v>Clara</v>
      </c>
    </row>
    <row r="48" spans="1:6" x14ac:dyDescent="0.3">
      <c r="A48" t="s">
        <v>16</v>
      </c>
      <c r="B48" t="s">
        <v>144</v>
      </c>
      <c r="C48">
        <v>3</v>
      </c>
      <c r="D48" t="str">
        <f>VLOOKUP(A48,Hoja3!A:AC,2,FALSE)</f>
        <v>jul09</v>
      </c>
      <c r="E48" t="str">
        <f>VLOOKUP(A48,Hoja3!A:AC,3,FALSE)</f>
        <v>Quebrada</v>
      </c>
      <c r="F48" t="str">
        <f>VLOOKUP(A48,Hoja3!A:AC,4,FALSE)</f>
        <v>Blanca</v>
      </c>
    </row>
    <row r="49" spans="1:6" x14ac:dyDescent="0.3">
      <c r="A49" t="s">
        <v>47</v>
      </c>
      <c r="B49" t="s">
        <v>144</v>
      </c>
      <c r="C49">
        <v>6</v>
      </c>
      <c r="D49" t="str">
        <f>VLOOKUP(A49,Hoja3!A:AC,2,FALSE)</f>
        <v>jul09</v>
      </c>
      <c r="E49" t="str">
        <f>VLOOKUP(A49,Hoja3!A:AC,3,FALSE)</f>
        <v>Quebrada</v>
      </c>
      <c r="F49" t="str">
        <f>VLOOKUP(A49,Hoja3!A:AC,4,FALSE)</f>
        <v>Blanca</v>
      </c>
    </row>
    <row r="50" spans="1:6" x14ac:dyDescent="0.3">
      <c r="A50" t="s">
        <v>62</v>
      </c>
      <c r="B50" t="s">
        <v>145</v>
      </c>
      <c r="C50">
        <v>2</v>
      </c>
      <c r="D50" t="str">
        <f>VLOOKUP(A50,Hoja3!A:AC,2,FALSE)</f>
        <v>jul09</v>
      </c>
      <c r="E50" t="str">
        <f>VLOOKUP(A50,Hoja3!A:AC,3,FALSE)</f>
        <v>Quebrada</v>
      </c>
      <c r="F50" t="str">
        <f>VLOOKUP(A50,Hoja3!A:AC,4,FALSE)</f>
        <v>Blanca</v>
      </c>
    </row>
    <row r="51" spans="1:6" x14ac:dyDescent="0.3">
      <c r="A51" t="s">
        <v>90</v>
      </c>
      <c r="B51" t="s">
        <v>146</v>
      </c>
      <c r="C51">
        <v>1</v>
      </c>
      <c r="D51" t="str">
        <f>VLOOKUP(A51,Hoja3!A:AC,2,FALSE)</f>
        <v>set08</v>
      </c>
      <c r="E51" t="str">
        <f>VLOOKUP(A51,Hoja3!A:AC,3,FALSE)</f>
        <v>Cocha</v>
      </c>
      <c r="F51" t="str">
        <f>VLOOKUP(A51,Hoja3!A:AC,4,FALSE)</f>
        <v>Clara</v>
      </c>
    </row>
    <row r="52" spans="1:6" x14ac:dyDescent="0.3">
      <c r="A52" t="s">
        <v>58</v>
      </c>
      <c r="B52" t="s">
        <v>147</v>
      </c>
      <c r="C52">
        <v>15</v>
      </c>
      <c r="D52" t="str">
        <f>VLOOKUP(A52,Hoja3!A:AC,2,FALSE)</f>
        <v>jul09</v>
      </c>
      <c r="E52" t="str">
        <f>VLOOKUP(A52,Hoja3!A:AC,3,FALSE)</f>
        <v>Rio</v>
      </c>
      <c r="F52" t="str">
        <f>VLOOKUP(A52,Hoja3!A:AC,4,FALSE)</f>
        <v>Clara</v>
      </c>
    </row>
    <row r="53" spans="1:6" x14ac:dyDescent="0.3">
      <c r="A53" t="s">
        <v>90</v>
      </c>
      <c r="B53" t="s">
        <v>148</v>
      </c>
      <c r="C53">
        <v>2</v>
      </c>
      <c r="D53" t="str">
        <f>VLOOKUP(A53,Hoja3!A:AC,2,FALSE)</f>
        <v>set08</v>
      </c>
      <c r="E53" t="str">
        <f>VLOOKUP(A53,Hoja3!A:AC,3,FALSE)</f>
        <v>Cocha</v>
      </c>
      <c r="F53" t="str">
        <f>VLOOKUP(A53,Hoja3!A:AC,4,FALSE)</f>
        <v>Clara</v>
      </c>
    </row>
    <row r="54" spans="1:6" x14ac:dyDescent="0.3">
      <c r="A54" t="s">
        <v>96</v>
      </c>
      <c r="B54" t="s">
        <v>140</v>
      </c>
      <c r="C54">
        <v>7</v>
      </c>
      <c r="D54" t="str">
        <f>VLOOKUP(A54,Hoja3!A:AC,2,FALSE)</f>
        <v>set08</v>
      </c>
      <c r="E54" t="str">
        <f>VLOOKUP(A54,Hoja3!A:AC,3,FALSE)</f>
        <v>Rio</v>
      </c>
      <c r="F54" t="str">
        <f>VLOOKUP(A54,Hoja3!A:AC,4,FALSE)</f>
        <v>Blanca</v>
      </c>
    </row>
    <row r="55" spans="1:6" x14ac:dyDescent="0.3">
      <c r="A55" t="s">
        <v>98</v>
      </c>
      <c r="B55" t="s">
        <v>149</v>
      </c>
      <c r="C55">
        <v>6</v>
      </c>
      <c r="D55" t="str">
        <f>VLOOKUP(A55,Hoja3!A:AC,2,FALSE)</f>
        <v>set08</v>
      </c>
      <c r="E55" t="str">
        <f>VLOOKUP(A55,Hoja3!A:AC,3,FALSE)</f>
        <v>Rio</v>
      </c>
      <c r="F55" t="str">
        <f>VLOOKUP(A55,Hoja3!A:AC,4,FALSE)</f>
        <v>Blanca</v>
      </c>
    </row>
    <row r="56" spans="1:6" x14ac:dyDescent="0.3">
      <c r="A56" t="s">
        <v>102</v>
      </c>
      <c r="B56" t="s">
        <v>149</v>
      </c>
      <c r="C56">
        <v>3</v>
      </c>
      <c r="D56" t="str">
        <f>VLOOKUP(A56,Hoja3!A:AC,2,FALSE)</f>
        <v>set08</v>
      </c>
      <c r="E56" t="str">
        <f>VLOOKUP(A56,Hoja3!A:AC,3,FALSE)</f>
        <v>Quebrada</v>
      </c>
      <c r="F56" t="str">
        <f>VLOOKUP(A56,Hoja3!A:AC,4,FALSE)</f>
        <v>Blanca</v>
      </c>
    </row>
    <row r="57" spans="1:6" x14ac:dyDescent="0.3">
      <c r="A57" t="s">
        <v>96</v>
      </c>
      <c r="B57" t="s">
        <v>150</v>
      </c>
      <c r="C57">
        <v>1</v>
      </c>
      <c r="D57" t="str">
        <f>VLOOKUP(A57,Hoja3!A:AC,2,FALSE)</f>
        <v>set08</v>
      </c>
      <c r="E57" t="str">
        <f>VLOOKUP(A57,Hoja3!A:AC,3,FALSE)</f>
        <v>Rio</v>
      </c>
      <c r="F57" t="str">
        <f>VLOOKUP(A57,Hoja3!A:AC,4,FALSE)</f>
        <v>Blanca</v>
      </c>
    </row>
    <row r="58" spans="1:6" x14ac:dyDescent="0.3">
      <c r="A58" t="s">
        <v>96</v>
      </c>
      <c r="B58" t="s">
        <v>128</v>
      </c>
      <c r="C58">
        <v>1</v>
      </c>
      <c r="D58" t="str">
        <f>VLOOKUP(A58,Hoja3!A:AC,2,FALSE)</f>
        <v>set08</v>
      </c>
      <c r="E58" t="str">
        <f>VLOOKUP(A58,Hoja3!A:AC,3,FALSE)</f>
        <v>Rio</v>
      </c>
      <c r="F58" t="str">
        <f>VLOOKUP(A58,Hoja3!A:AC,4,FALSE)</f>
        <v>Blanca</v>
      </c>
    </row>
    <row r="59" spans="1:6" x14ac:dyDescent="0.3">
      <c r="A59" t="s">
        <v>74</v>
      </c>
      <c r="B59" t="s">
        <v>151</v>
      </c>
      <c r="C59">
        <v>1</v>
      </c>
      <c r="D59" t="str">
        <f>VLOOKUP(A59,Hoja3!A:AC,2,FALSE)</f>
        <v>set08</v>
      </c>
      <c r="E59" t="str">
        <f>VLOOKUP(A59,Hoja3!A:AC,3,FALSE)</f>
        <v>Quebrada</v>
      </c>
      <c r="F59" t="str">
        <f>VLOOKUP(A59,Hoja3!A:AC,4,FALSE)</f>
        <v>Blanca</v>
      </c>
    </row>
    <row r="60" spans="1:6" x14ac:dyDescent="0.3">
      <c r="A60" t="s">
        <v>96</v>
      </c>
      <c r="B60" t="s">
        <v>134</v>
      </c>
      <c r="C60">
        <v>14</v>
      </c>
      <c r="D60" t="str">
        <f>VLOOKUP(A60,Hoja3!A:AC,2,FALSE)</f>
        <v>set08</v>
      </c>
      <c r="E60" t="str">
        <f>VLOOKUP(A60,Hoja3!A:AC,3,FALSE)</f>
        <v>Rio</v>
      </c>
      <c r="F60" t="str">
        <f>VLOOKUP(A60,Hoja3!A:AC,4,FALSE)</f>
        <v>Blanca</v>
      </c>
    </row>
    <row r="61" spans="1:6" x14ac:dyDescent="0.3">
      <c r="A61" t="s">
        <v>96</v>
      </c>
      <c r="B61" t="s">
        <v>152</v>
      </c>
      <c r="C61">
        <v>1</v>
      </c>
      <c r="D61" t="str">
        <f>VLOOKUP(A61,Hoja3!A:AC,2,FALSE)</f>
        <v>set08</v>
      </c>
      <c r="E61" t="str">
        <f>VLOOKUP(A61,Hoja3!A:AC,3,FALSE)</f>
        <v>Rio</v>
      </c>
      <c r="F61" t="str">
        <f>VLOOKUP(A61,Hoja3!A:AC,4,FALSE)</f>
        <v>Blanca</v>
      </c>
    </row>
    <row r="62" spans="1:6" x14ac:dyDescent="0.3">
      <c r="A62" t="s">
        <v>96</v>
      </c>
      <c r="B62" t="s">
        <v>143</v>
      </c>
      <c r="C62">
        <v>1</v>
      </c>
      <c r="D62" t="str">
        <f>VLOOKUP(A62,Hoja3!A:AC,2,FALSE)</f>
        <v>set08</v>
      </c>
      <c r="E62" t="str">
        <f>VLOOKUP(A62,Hoja3!A:AC,3,FALSE)</f>
        <v>Rio</v>
      </c>
      <c r="F62" t="str">
        <f>VLOOKUP(A62,Hoja3!A:AC,4,FALSE)</f>
        <v>Blanca</v>
      </c>
    </row>
    <row r="63" spans="1:6" x14ac:dyDescent="0.3">
      <c r="A63" t="s">
        <v>77</v>
      </c>
      <c r="B63" t="s">
        <v>151</v>
      </c>
      <c r="C63">
        <v>4</v>
      </c>
      <c r="D63" t="str">
        <f>VLOOKUP(A63,Hoja3!A:AC,2,FALSE)</f>
        <v>set08</v>
      </c>
      <c r="E63" t="str">
        <f>VLOOKUP(A63,Hoja3!A:AC,3,FALSE)</f>
        <v>Quebrada</v>
      </c>
      <c r="F63" t="str">
        <f>VLOOKUP(A63,Hoja3!A:AC,4,FALSE)</f>
        <v>Clara</v>
      </c>
    </row>
    <row r="64" spans="1:6" x14ac:dyDescent="0.3">
      <c r="A64" t="s">
        <v>87</v>
      </c>
      <c r="B64" t="s">
        <v>151</v>
      </c>
      <c r="C64">
        <v>3</v>
      </c>
      <c r="D64" t="str">
        <f>VLOOKUP(A64,Hoja3!A:AC,2,FALSE)</f>
        <v>set08</v>
      </c>
      <c r="E64" t="str">
        <f>VLOOKUP(A64,Hoja3!A:AC,3,FALSE)</f>
        <v>Quebrada</v>
      </c>
      <c r="F64" t="str">
        <f>VLOOKUP(A64,Hoja3!A:AC,4,FALSE)</f>
        <v>Blanca</v>
      </c>
    </row>
    <row r="65" spans="1:6" x14ac:dyDescent="0.3">
      <c r="A65" t="s">
        <v>98</v>
      </c>
      <c r="B65" t="s">
        <v>151</v>
      </c>
      <c r="C65">
        <v>1</v>
      </c>
      <c r="D65" t="str">
        <f>VLOOKUP(A65,Hoja3!A:AC,2,FALSE)</f>
        <v>set08</v>
      </c>
      <c r="E65" t="str">
        <f>VLOOKUP(A65,Hoja3!A:AC,3,FALSE)</f>
        <v>Rio</v>
      </c>
      <c r="F65" t="str">
        <f>VLOOKUP(A65,Hoja3!A:AC,4,FALSE)</f>
        <v>Blanca</v>
      </c>
    </row>
    <row r="66" spans="1:6" x14ac:dyDescent="0.3">
      <c r="A66" t="s">
        <v>96</v>
      </c>
      <c r="B66" t="s">
        <v>153</v>
      </c>
      <c r="C66">
        <v>5</v>
      </c>
      <c r="D66" t="str">
        <f>VLOOKUP(A66,Hoja3!A:AC,2,FALSE)</f>
        <v>set08</v>
      </c>
      <c r="E66" t="str">
        <f>VLOOKUP(A66,Hoja3!A:AC,3,FALSE)</f>
        <v>Rio</v>
      </c>
      <c r="F66" t="str">
        <f>VLOOKUP(A66,Hoja3!A:AC,4,FALSE)</f>
        <v>Blanca</v>
      </c>
    </row>
    <row r="67" spans="1:6" x14ac:dyDescent="0.3">
      <c r="A67" t="s">
        <v>96</v>
      </c>
      <c r="B67" t="s">
        <v>154</v>
      </c>
      <c r="C67">
        <v>8</v>
      </c>
      <c r="D67" t="str">
        <f>VLOOKUP(A67,Hoja3!A:AC,2,FALSE)</f>
        <v>set08</v>
      </c>
      <c r="E67" t="str">
        <f>VLOOKUP(A67,Hoja3!A:AC,3,FALSE)</f>
        <v>Rio</v>
      </c>
      <c r="F67" t="str">
        <f>VLOOKUP(A67,Hoja3!A:AC,4,FALSE)</f>
        <v>Blanca</v>
      </c>
    </row>
    <row r="68" spans="1:6" x14ac:dyDescent="0.3">
      <c r="A68" t="s">
        <v>29</v>
      </c>
      <c r="B68" t="s">
        <v>151</v>
      </c>
      <c r="C68">
        <v>1</v>
      </c>
      <c r="D68" t="str">
        <f>VLOOKUP(A68,Hoja3!A:AC,2,FALSE)</f>
        <v>jul09</v>
      </c>
      <c r="E68" t="str">
        <f>VLOOKUP(A68,Hoja3!A:AC,3,FALSE)</f>
        <v>Quebrada</v>
      </c>
      <c r="F68" t="str">
        <f>VLOOKUP(A68,Hoja3!A:AC,4,FALSE)</f>
        <v>Blanca</v>
      </c>
    </row>
    <row r="69" spans="1:6" x14ac:dyDescent="0.3">
      <c r="A69" t="s">
        <v>96</v>
      </c>
      <c r="B69" t="s">
        <v>155</v>
      </c>
      <c r="C69">
        <v>1</v>
      </c>
      <c r="D69" t="str">
        <f>VLOOKUP(A69,Hoja3!A:AC,2,FALSE)</f>
        <v>set08</v>
      </c>
      <c r="E69" t="str">
        <f>VLOOKUP(A69,Hoja3!A:AC,3,FALSE)</f>
        <v>Rio</v>
      </c>
      <c r="F69" t="str">
        <f>VLOOKUP(A69,Hoja3!A:AC,4,FALSE)</f>
        <v>Blanca</v>
      </c>
    </row>
    <row r="70" spans="1:6" x14ac:dyDescent="0.3">
      <c r="A70" t="s">
        <v>96</v>
      </c>
      <c r="B70" t="s">
        <v>137</v>
      </c>
      <c r="C70">
        <v>3</v>
      </c>
      <c r="D70" t="str">
        <f>VLOOKUP(A70,Hoja3!A:AC,2,FALSE)</f>
        <v>set08</v>
      </c>
      <c r="E70" t="str">
        <f>VLOOKUP(A70,Hoja3!A:AC,3,FALSE)</f>
        <v>Rio</v>
      </c>
      <c r="F70" t="str">
        <f>VLOOKUP(A70,Hoja3!A:AC,4,FALSE)</f>
        <v>Blanca</v>
      </c>
    </row>
    <row r="71" spans="1:6" x14ac:dyDescent="0.3">
      <c r="A71" t="s">
        <v>96</v>
      </c>
      <c r="B71" t="s">
        <v>156</v>
      </c>
      <c r="C71">
        <v>2</v>
      </c>
      <c r="D71" t="str">
        <f>VLOOKUP(A71,Hoja3!A:AC,2,FALSE)</f>
        <v>set08</v>
      </c>
      <c r="E71" t="str">
        <f>VLOOKUP(A71,Hoja3!A:AC,3,FALSE)</f>
        <v>Rio</v>
      </c>
      <c r="F71" t="str">
        <f>VLOOKUP(A71,Hoja3!A:AC,4,FALSE)</f>
        <v>Blanca</v>
      </c>
    </row>
    <row r="72" spans="1:6" x14ac:dyDescent="0.3">
      <c r="A72" t="s">
        <v>58</v>
      </c>
      <c r="B72" t="s">
        <v>151</v>
      </c>
      <c r="C72">
        <v>1</v>
      </c>
      <c r="D72" t="str">
        <f>VLOOKUP(A72,Hoja3!A:AC,2,FALSE)</f>
        <v>jul09</v>
      </c>
      <c r="E72" t="str">
        <f>VLOOKUP(A72,Hoja3!A:AC,3,FALSE)</f>
        <v>Rio</v>
      </c>
      <c r="F72" t="str">
        <f>VLOOKUP(A72,Hoja3!A:AC,4,FALSE)</f>
        <v>Clara</v>
      </c>
    </row>
    <row r="73" spans="1:6" x14ac:dyDescent="0.3">
      <c r="A73" t="s">
        <v>74</v>
      </c>
      <c r="B73" t="s">
        <v>157</v>
      </c>
      <c r="C73">
        <v>1</v>
      </c>
      <c r="D73" t="str">
        <f>VLOOKUP(A73,Hoja3!A:AC,2,FALSE)</f>
        <v>set08</v>
      </c>
      <c r="E73" t="str">
        <f>VLOOKUP(A73,Hoja3!A:AC,3,FALSE)</f>
        <v>Quebrada</v>
      </c>
      <c r="F73" t="str">
        <f>VLOOKUP(A73,Hoja3!A:AC,4,FALSE)</f>
        <v>Blanca</v>
      </c>
    </row>
    <row r="74" spans="1:6" x14ac:dyDescent="0.3">
      <c r="A74" t="s">
        <v>47</v>
      </c>
      <c r="B74" t="s">
        <v>157</v>
      </c>
      <c r="C74">
        <v>2</v>
      </c>
      <c r="D74" t="str">
        <f>VLOOKUP(A74,Hoja3!A:AC,2,FALSE)</f>
        <v>jul09</v>
      </c>
      <c r="E74" t="str">
        <f>VLOOKUP(A74,Hoja3!A:AC,3,FALSE)</f>
        <v>Quebrada</v>
      </c>
      <c r="F74" t="str">
        <f>VLOOKUP(A74,Hoja3!A:AC,4,FALSE)</f>
        <v>Blanca</v>
      </c>
    </row>
    <row r="75" spans="1:6" x14ac:dyDescent="0.3">
      <c r="A75" t="s">
        <v>96</v>
      </c>
      <c r="B75" t="s">
        <v>158</v>
      </c>
      <c r="C75">
        <v>2</v>
      </c>
      <c r="D75" t="str">
        <f>VLOOKUP(A75,Hoja3!A:AC,2,FALSE)</f>
        <v>set08</v>
      </c>
      <c r="E75" t="str">
        <f>VLOOKUP(A75,Hoja3!A:AC,3,FALSE)</f>
        <v>Rio</v>
      </c>
      <c r="F75" t="str">
        <f>VLOOKUP(A75,Hoja3!A:AC,4,FALSE)</f>
        <v>Blanca</v>
      </c>
    </row>
    <row r="76" spans="1:6" x14ac:dyDescent="0.3">
      <c r="A76" t="s">
        <v>102</v>
      </c>
      <c r="B76" t="s">
        <v>158</v>
      </c>
      <c r="C76">
        <v>5</v>
      </c>
      <c r="D76" t="str">
        <f>VLOOKUP(A76,Hoja3!A:AC,2,FALSE)</f>
        <v>set08</v>
      </c>
      <c r="E76" t="str">
        <f>VLOOKUP(A76,Hoja3!A:AC,3,FALSE)</f>
        <v>Quebrada</v>
      </c>
      <c r="F76" t="str">
        <f>VLOOKUP(A76,Hoja3!A:AC,4,FALSE)</f>
        <v>Blanca</v>
      </c>
    </row>
    <row r="77" spans="1:6" x14ac:dyDescent="0.3">
      <c r="A77" t="s">
        <v>62</v>
      </c>
      <c r="B77" t="s">
        <v>158</v>
      </c>
      <c r="C77">
        <v>2</v>
      </c>
      <c r="D77" t="str">
        <f>VLOOKUP(A77,Hoja3!A:AC,2,FALSE)</f>
        <v>jul09</v>
      </c>
      <c r="E77" t="str">
        <f>VLOOKUP(A77,Hoja3!A:AC,3,FALSE)</f>
        <v>Quebrada</v>
      </c>
      <c r="F77" t="str">
        <f>VLOOKUP(A77,Hoja3!A:AC,4,FALSE)</f>
        <v>Blanca</v>
      </c>
    </row>
    <row r="78" spans="1:6" x14ac:dyDescent="0.3">
      <c r="A78" t="s">
        <v>96</v>
      </c>
      <c r="B78" t="s">
        <v>148</v>
      </c>
      <c r="C78">
        <v>1</v>
      </c>
      <c r="D78" t="str">
        <f>VLOOKUP(A78,Hoja3!A:AC,2,FALSE)</f>
        <v>set08</v>
      </c>
      <c r="E78" t="str">
        <f>VLOOKUP(A78,Hoja3!A:AC,3,FALSE)</f>
        <v>Rio</v>
      </c>
      <c r="F78" t="str">
        <f>VLOOKUP(A78,Hoja3!A:AC,4,FALSE)</f>
        <v>Blanca</v>
      </c>
    </row>
    <row r="79" spans="1:6" x14ac:dyDescent="0.3">
      <c r="A79" t="s">
        <v>87</v>
      </c>
      <c r="B79" t="s">
        <v>159</v>
      </c>
      <c r="C79">
        <v>1</v>
      </c>
      <c r="D79" t="str">
        <f>VLOOKUP(A79,Hoja3!A:AC,2,FALSE)</f>
        <v>set08</v>
      </c>
      <c r="E79" t="str">
        <f>VLOOKUP(A79,Hoja3!A:AC,3,FALSE)</f>
        <v>Quebrada</v>
      </c>
      <c r="F79" t="str">
        <f>VLOOKUP(A79,Hoja3!A:AC,4,FALSE)</f>
        <v>Blanca</v>
      </c>
    </row>
    <row r="80" spans="1:6" x14ac:dyDescent="0.3">
      <c r="A80" t="s">
        <v>70</v>
      </c>
      <c r="B80" t="s">
        <v>160</v>
      </c>
      <c r="C80">
        <v>1</v>
      </c>
      <c r="D80" t="str">
        <f>VLOOKUP(A80,Hoja3!A:AC,2,FALSE)</f>
        <v>set08</v>
      </c>
      <c r="E80" t="str">
        <f>VLOOKUP(A80,Hoja3!A:AC,3,FALSE)</f>
        <v>Quebrada</v>
      </c>
      <c r="F80" t="str">
        <f>VLOOKUP(A80,Hoja3!A:AC,4,FALSE)</f>
        <v>Blanca</v>
      </c>
    </row>
    <row r="81" spans="1:6" x14ac:dyDescent="0.3">
      <c r="A81" t="s">
        <v>100</v>
      </c>
      <c r="B81" t="s">
        <v>160</v>
      </c>
      <c r="C81">
        <v>1</v>
      </c>
      <c r="D81" t="str">
        <f>VLOOKUP(A81,Hoja3!A:AC,2,FALSE)</f>
        <v>set08</v>
      </c>
      <c r="E81" t="str">
        <f>VLOOKUP(A81,Hoja3!A:AC,3,FALSE)</f>
        <v>Quebrada</v>
      </c>
      <c r="F81" t="str">
        <f>VLOOKUP(A81,Hoja3!A:AC,4,FALSE)</f>
        <v>Clara</v>
      </c>
    </row>
    <row r="82" spans="1:6" x14ac:dyDescent="0.3">
      <c r="A82" t="s">
        <v>96</v>
      </c>
      <c r="B82" t="s">
        <v>161</v>
      </c>
      <c r="C82">
        <v>14</v>
      </c>
      <c r="D82" t="str">
        <f>VLOOKUP(A82,Hoja3!A:AC,2,FALSE)</f>
        <v>set08</v>
      </c>
      <c r="E82" t="str">
        <f>VLOOKUP(A82,Hoja3!A:AC,3,FALSE)</f>
        <v>Rio</v>
      </c>
      <c r="F82" t="str">
        <f>VLOOKUP(A82,Hoja3!A:AC,4,FALSE)</f>
        <v>Blanca</v>
      </c>
    </row>
    <row r="83" spans="1:6" x14ac:dyDescent="0.3">
      <c r="A83" t="s">
        <v>98</v>
      </c>
      <c r="B83" t="s">
        <v>162</v>
      </c>
      <c r="C83">
        <v>1</v>
      </c>
      <c r="D83" t="str">
        <f>VLOOKUP(A83,Hoja3!A:AC,2,FALSE)</f>
        <v>set08</v>
      </c>
      <c r="E83" t="str">
        <f>VLOOKUP(A83,Hoja3!A:AC,3,FALSE)</f>
        <v>Rio</v>
      </c>
      <c r="F83" t="str">
        <f>VLOOKUP(A83,Hoja3!A:AC,4,FALSE)</f>
        <v>Blanca</v>
      </c>
    </row>
    <row r="84" spans="1:6" x14ac:dyDescent="0.3">
      <c r="A84" t="s">
        <v>98</v>
      </c>
      <c r="B84" t="s">
        <v>133</v>
      </c>
      <c r="C84">
        <v>8</v>
      </c>
      <c r="D84" t="str">
        <f>VLOOKUP(A84,Hoja3!A:AC,2,FALSE)</f>
        <v>set08</v>
      </c>
      <c r="E84" t="str">
        <f>VLOOKUP(A84,Hoja3!A:AC,3,FALSE)</f>
        <v>Rio</v>
      </c>
      <c r="F84" t="str">
        <f>VLOOKUP(A84,Hoja3!A:AC,4,FALSE)</f>
        <v>Blanca</v>
      </c>
    </row>
    <row r="85" spans="1:6" x14ac:dyDescent="0.3">
      <c r="A85" t="s">
        <v>98</v>
      </c>
      <c r="B85" t="s">
        <v>163</v>
      </c>
      <c r="C85">
        <v>3</v>
      </c>
      <c r="D85" t="str">
        <f>VLOOKUP(A85,Hoja3!A:AC,2,FALSE)</f>
        <v>set08</v>
      </c>
      <c r="E85" t="str">
        <f>VLOOKUP(A85,Hoja3!A:AC,3,FALSE)</f>
        <v>Rio</v>
      </c>
      <c r="F85" t="str">
        <f>VLOOKUP(A85,Hoja3!A:AC,4,FALSE)</f>
        <v>Blanca</v>
      </c>
    </row>
    <row r="86" spans="1:6" x14ac:dyDescent="0.3">
      <c r="A86" t="s">
        <v>98</v>
      </c>
      <c r="B86" t="s">
        <v>124</v>
      </c>
      <c r="C86">
        <v>1</v>
      </c>
      <c r="D86" t="str">
        <f>VLOOKUP(A86,Hoja3!A:AC,2,FALSE)</f>
        <v>set08</v>
      </c>
      <c r="E86" t="str">
        <f>VLOOKUP(A86,Hoja3!A:AC,3,FALSE)</f>
        <v>Rio</v>
      </c>
      <c r="F86" t="str">
        <f>VLOOKUP(A86,Hoja3!A:AC,4,FALSE)</f>
        <v>Blanca</v>
      </c>
    </row>
    <row r="87" spans="1:6" x14ac:dyDescent="0.3">
      <c r="A87" t="s">
        <v>98</v>
      </c>
      <c r="B87" t="s">
        <v>119</v>
      </c>
      <c r="C87">
        <v>13</v>
      </c>
      <c r="D87" t="str">
        <f>VLOOKUP(A87,Hoja3!A:AC,2,FALSE)</f>
        <v>set08</v>
      </c>
      <c r="E87" t="str">
        <f>VLOOKUP(A87,Hoja3!A:AC,3,FALSE)</f>
        <v>Rio</v>
      </c>
      <c r="F87" t="str">
        <f>VLOOKUP(A87,Hoja3!A:AC,4,FALSE)</f>
        <v>Blanca</v>
      </c>
    </row>
    <row r="88" spans="1:6" x14ac:dyDescent="0.3">
      <c r="A88" t="s">
        <v>98</v>
      </c>
      <c r="B88" t="s">
        <v>120</v>
      </c>
      <c r="C88">
        <v>9</v>
      </c>
      <c r="D88" t="str">
        <f>VLOOKUP(A88,Hoja3!A:AC,2,FALSE)</f>
        <v>set08</v>
      </c>
      <c r="E88" t="str">
        <f>VLOOKUP(A88,Hoja3!A:AC,3,FALSE)</f>
        <v>Rio</v>
      </c>
      <c r="F88" t="str">
        <f>VLOOKUP(A88,Hoja3!A:AC,4,FALSE)</f>
        <v>Blanca</v>
      </c>
    </row>
    <row r="89" spans="1:6" x14ac:dyDescent="0.3">
      <c r="A89" t="s">
        <v>47</v>
      </c>
      <c r="B89" t="s">
        <v>161</v>
      </c>
      <c r="C89">
        <v>1</v>
      </c>
      <c r="D89" t="str">
        <f>VLOOKUP(A89,Hoja3!A:AC,2,FALSE)</f>
        <v>jul09</v>
      </c>
      <c r="E89" t="str">
        <f>VLOOKUP(A89,Hoja3!A:AC,3,FALSE)</f>
        <v>Quebrada</v>
      </c>
      <c r="F89" t="str">
        <f>VLOOKUP(A89,Hoja3!A:AC,4,FALSE)</f>
        <v>Blanca</v>
      </c>
    </row>
    <row r="90" spans="1:6" x14ac:dyDescent="0.3">
      <c r="A90" t="s">
        <v>70</v>
      </c>
      <c r="B90" t="s">
        <v>164</v>
      </c>
      <c r="C90">
        <v>1</v>
      </c>
      <c r="D90" t="str">
        <f>VLOOKUP(A90,Hoja3!A:AC,2,FALSE)</f>
        <v>set08</v>
      </c>
      <c r="E90" t="str">
        <f>VLOOKUP(A90,Hoja3!A:AC,3,FALSE)</f>
        <v>Quebrada</v>
      </c>
      <c r="F90" t="str">
        <f>VLOOKUP(A90,Hoja3!A:AC,4,FALSE)</f>
        <v>Blanca</v>
      </c>
    </row>
    <row r="91" spans="1:6" x14ac:dyDescent="0.3">
      <c r="A91" t="s">
        <v>100</v>
      </c>
      <c r="B91" t="s">
        <v>133</v>
      </c>
      <c r="C91">
        <v>7</v>
      </c>
      <c r="D91" t="str">
        <f>VLOOKUP(A91,Hoja3!A:AC,2,FALSE)</f>
        <v>set08</v>
      </c>
      <c r="E91" t="str">
        <f>VLOOKUP(A91,Hoja3!A:AC,3,FALSE)</f>
        <v>Quebrada</v>
      </c>
      <c r="F91" t="str">
        <f>VLOOKUP(A91,Hoja3!A:AC,4,FALSE)</f>
        <v>Clara</v>
      </c>
    </row>
    <row r="92" spans="1:6" x14ac:dyDescent="0.3">
      <c r="A92" t="s">
        <v>100</v>
      </c>
      <c r="B92" t="s">
        <v>165</v>
      </c>
      <c r="C92">
        <v>10</v>
      </c>
      <c r="D92" t="str">
        <f>VLOOKUP(A92,Hoja3!A:AC,2,FALSE)</f>
        <v>set08</v>
      </c>
      <c r="E92" t="str">
        <f>VLOOKUP(A92,Hoja3!A:AC,3,FALSE)</f>
        <v>Quebrada</v>
      </c>
      <c r="F92" t="str">
        <f>VLOOKUP(A92,Hoja3!A:AC,4,FALSE)</f>
        <v>Clara</v>
      </c>
    </row>
    <row r="93" spans="1:6" x14ac:dyDescent="0.3">
      <c r="A93" t="s">
        <v>100</v>
      </c>
      <c r="B93" t="s">
        <v>124</v>
      </c>
      <c r="C93">
        <v>1</v>
      </c>
      <c r="D93" t="str">
        <f>VLOOKUP(A93,Hoja3!A:AC,2,FALSE)</f>
        <v>set08</v>
      </c>
      <c r="E93" t="str">
        <f>VLOOKUP(A93,Hoja3!A:AC,3,FALSE)</f>
        <v>Quebrada</v>
      </c>
      <c r="F93" t="str">
        <f>VLOOKUP(A93,Hoja3!A:AC,4,FALSE)</f>
        <v>Clara</v>
      </c>
    </row>
    <row r="94" spans="1:6" x14ac:dyDescent="0.3">
      <c r="A94" t="s">
        <v>100</v>
      </c>
      <c r="B94" t="s">
        <v>166</v>
      </c>
      <c r="C94">
        <v>7</v>
      </c>
      <c r="D94" t="str">
        <f>VLOOKUP(A94,Hoja3!A:AC,2,FALSE)</f>
        <v>set08</v>
      </c>
      <c r="E94" t="str">
        <f>VLOOKUP(A94,Hoja3!A:AC,3,FALSE)</f>
        <v>Quebrada</v>
      </c>
      <c r="F94" t="str">
        <f>VLOOKUP(A94,Hoja3!A:AC,4,FALSE)</f>
        <v>Clara</v>
      </c>
    </row>
    <row r="95" spans="1:6" x14ac:dyDescent="0.3">
      <c r="A95" t="s">
        <v>100</v>
      </c>
      <c r="B95" t="s">
        <v>119</v>
      </c>
      <c r="C95">
        <v>5</v>
      </c>
      <c r="D95" t="str">
        <f>VLOOKUP(A95,Hoja3!A:AC,2,FALSE)</f>
        <v>set08</v>
      </c>
      <c r="E95" t="str">
        <f>VLOOKUP(A95,Hoja3!A:AC,3,FALSE)</f>
        <v>Quebrada</v>
      </c>
      <c r="F95" t="str">
        <f>VLOOKUP(A95,Hoja3!A:AC,4,FALSE)</f>
        <v>Clara</v>
      </c>
    </row>
    <row r="96" spans="1:6" x14ac:dyDescent="0.3">
      <c r="A96" t="s">
        <v>100</v>
      </c>
      <c r="B96" t="s">
        <v>128</v>
      </c>
      <c r="C96">
        <v>6</v>
      </c>
      <c r="D96" t="str">
        <f>VLOOKUP(A96,Hoja3!A:AC,2,FALSE)</f>
        <v>set08</v>
      </c>
      <c r="E96" t="str">
        <f>VLOOKUP(A96,Hoja3!A:AC,3,FALSE)</f>
        <v>Quebrada</v>
      </c>
      <c r="F96" t="str">
        <f>VLOOKUP(A96,Hoja3!A:AC,4,FALSE)</f>
        <v>Clara</v>
      </c>
    </row>
    <row r="97" spans="1:6" x14ac:dyDescent="0.3">
      <c r="A97" t="s">
        <v>87</v>
      </c>
      <c r="B97" t="s">
        <v>164</v>
      </c>
      <c r="C97">
        <v>1</v>
      </c>
      <c r="D97" t="str">
        <f>VLOOKUP(A97,Hoja3!A:AC,2,FALSE)</f>
        <v>set08</v>
      </c>
      <c r="E97" t="str">
        <f>VLOOKUP(A97,Hoja3!A:AC,3,FALSE)</f>
        <v>Quebrada</v>
      </c>
      <c r="F97" t="str">
        <f>VLOOKUP(A97,Hoja3!A:AC,4,FALSE)</f>
        <v>Blanca</v>
      </c>
    </row>
    <row r="98" spans="1:6" x14ac:dyDescent="0.3">
      <c r="A98" t="s">
        <v>90</v>
      </c>
      <c r="B98" t="s">
        <v>164</v>
      </c>
      <c r="C98">
        <v>1</v>
      </c>
      <c r="D98" t="str">
        <f>VLOOKUP(A98,Hoja3!A:AC,2,FALSE)</f>
        <v>set08</v>
      </c>
      <c r="E98" t="str">
        <f>VLOOKUP(A98,Hoja3!A:AC,3,FALSE)</f>
        <v>Cocha</v>
      </c>
      <c r="F98" t="str">
        <f>VLOOKUP(A98,Hoja3!A:AC,4,FALSE)</f>
        <v>Clara</v>
      </c>
    </row>
    <row r="99" spans="1:6" x14ac:dyDescent="0.3">
      <c r="A99" t="s">
        <v>100</v>
      </c>
      <c r="B99" t="s">
        <v>167</v>
      </c>
      <c r="C99">
        <v>2</v>
      </c>
      <c r="D99" t="str">
        <f>VLOOKUP(A99,Hoja3!A:AC,2,FALSE)</f>
        <v>set08</v>
      </c>
      <c r="E99" t="str">
        <f>VLOOKUP(A99,Hoja3!A:AC,3,FALSE)</f>
        <v>Quebrada</v>
      </c>
      <c r="F99" t="str">
        <f>VLOOKUP(A99,Hoja3!A:AC,4,FALSE)</f>
        <v>Clara</v>
      </c>
    </row>
    <row r="100" spans="1:6" x14ac:dyDescent="0.3">
      <c r="A100" t="s">
        <v>102</v>
      </c>
      <c r="B100" t="s">
        <v>140</v>
      </c>
      <c r="C100">
        <v>1</v>
      </c>
      <c r="D100" t="str">
        <f>VLOOKUP(A100,Hoja3!A:AC,2,FALSE)</f>
        <v>set08</v>
      </c>
      <c r="E100" t="str">
        <f>VLOOKUP(A100,Hoja3!A:AC,3,FALSE)</f>
        <v>Quebrada</v>
      </c>
      <c r="F100" t="str">
        <f>VLOOKUP(A100,Hoja3!A:AC,4,FALSE)</f>
        <v>Blanca</v>
      </c>
    </row>
    <row r="101" spans="1:6" x14ac:dyDescent="0.3">
      <c r="A101" t="s">
        <v>100</v>
      </c>
      <c r="B101" t="s">
        <v>164</v>
      </c>
      <c r="C101">
        <v>13</v>
      </c>
      <c r="D101" t="str">
        <f>VLOOKUP(A101,Hoja3!A:AC,2,FALSE)</f>
        <v>set08</v>
      </c>
      <c r="E101" t="str">
        <f>VLOOKUP(A101,Hoja3!A:AC,3,FALSE)</f>
        <v>Quebrada</v>
      </c>
      <c r="F101" t="str">
        <f>VLOOKUP(A101,Hoja3!A:AC,4,FALSE)</f>
        <v>Clara</v>
      </c>
    </row>
    <row r="102" spans="1:6" x14ac:dyDescent="0.3">
      <c r="A102" t="s">
        <v>102</v>
      </c>
      <c r="B102" t="s">
        <v>164</v>
      </c>
      <c r="C102">
        <v>8</v>
      </c>
      <c r="D102" t="str">
        <f>VLOOKUP(A102,Hoja3!A:AC,2,FALSE)</f>
        <v>set08</v>
      </c>
      <c r="E102" t="str">
        <f>VLOOKUP(A102,Hoja3!A:AC,3,FALSE)</f>
        <v>Quebrada</v>
      </c>
      <c r="F102" t="str">
        <f>VLOOKUP(A102,Hoja3!A:AC,4,FALSE)</f>
        <v>Blanca</v>
      </c>
    </row>
    <row r="103" spans="1:6" x14ac:dyDescent="0.3">
      <c r="A103" t="s">
        <v>58</v>
      </c>
      <c r="B103" t="s">
        <v>164</v>
      </c>
      <c r="C103">
        <v>3</v>
      </c>
      <c r="D103" t="str">
        <f>VLOOKUP(A103,Hoja3!A:AC,2,FALSE)</f>
        <v>jul09</v>
      </c>
      <c r="E103" t="str">
        <f>VLOOKUP(A103,Hoja3!A:AC,3,FALSE)</f>
        <v>Rio</v>
      </c>
      <c r="F103" t="str">
        <f>VLOOKUP(A103,Hoja3!A:AC,4,FALSE)</f>
        <v>Clara</v>
      </c>
    </row>
    <row r="104" spans="1:6" x14ac:dyDescent="0.3">
      <c r="A104" t="s">
        <v>90</v>
      </c>
      <c r="B104" t="s">
        <v>168</v>
      </c>
      <c r="C104">
        <v>1</v>
      </c>
      <c r="D104" t="str">
        <f>VLOOKUP(A104,Hoja3!A:AC,2,FALSE)</f>
        <v>set08</v>
      </c>
      <c r="E104" t="str">
        <f>VLOOKUP(A104,Hoja3!A:AC,3,FALSE)</f>
        <v>Cocha</v>
      </c>
      <c r="F104" t="str">
        <f>VLOOKUP(A104,Hoja3!A:AC,4,FALSE)</f>
        <v>Clara</v>
      </c>
    </row>
    <row r="105" spans="1:6" x14ac:dyDescent="0.3">
      <c r="A105" t="s">
        <v>102</v>
      </c>
      <c r="B105" t="s">
        <v>150</v>
      </c>
      <c r="C105">
        <v>1</v>
      </c>
      <c r="D105" t="str">
        <f>VLOOKUP(A105,Hoja3!A:AC,2,FALSE)</f>
        <v>set08</v>
      </c>
      <c r="E105" t="str">
        <f>VLOOKUP(A105,Hoja3!A:AC,3,FALSE)</f>
        <v>Quebrada</v>
      </c>
      <c r="F105" t="str">
        <f>VLOOKUP(A105,Hoja3!A:AC,4,FALSE)</f>
        <v>Blanca</v>
      </c>
    </row>
    <row r="106" spans="1:6" x14ac:dyDescent="0.3">
      <c r="A106" t="s">
        <v>16</v>
      </c>
      <c r="B106" t="s">
        <v>169</v>
      </c>
      <c r="C106">
        <v>1</v>
      </c>
      <c r="D106" t="str">
        <f>VLOOKUP(A106,Hoja3!A:AC,2,FALSE)</f>
        <v>jul09</v>
      </c>
      <c r="E106" t="str">
        <f>VLOOKUP(A106,Hoja3!A:AC,3,FALSE)</f>
        <v>Quebrada</v>
      </c>
      <c r="F106" t="str">
        <f>VLOOKUP(A106,Hoja3!A:AC,4,FALSE)</f>
        <v>Blanca</v>
      </c>
    </row>
    <row r="107" spans="1:6" x14ac:dyDescent="0.3">
      <c r="A107" t="s">
        <v>98</v>
      </c>
      <c r="B107" t="s">
        <v>168</v>
      </c>
      <c r="C107">
        <v>1</v>
      </c>
      <c r="D107" t="str">
        <f>VLOOKUP(A107,Hoja3!A:AC,2,FALSE)</f>
        <v>set08</v>
      </c>
      <c r="E107" t="str">
        <f>VLOOKUP(A107,Hoja3!A:AC,3,FALSE)</f>
        <v>Rio</v>
      </c>
      <c r="F107" t="str">
        <f>VLOOKUP(A107,Hoja3!A:AC,4,FALSE)</f>
        <v>Blanca</v>
      </c>
    </row>
    <row r="108" spans="1:6" x14ac:dyDescent="0.3">
      <c r="A108" t="s">
        <v>16</v>
      </c>
      <c r="B108" t="s">
        <v>170</v>
      </c>
      <c r="C108">
        <v>5</v>
      </c>
      <c r="D108" t="str">
        <f>VLOOKUP(A108,Hoja3!A:AC,2,FALSE)</f>
        <v>jul09</v>
      </c>
      <c r="E108" t="str">
        <f>VLOOKUP(A108,Hoja3!A:AC,3,FALSE)</f>
        <v>Quebrada</v>
      </c>
      <c r="F108" t="str">
        <f>VLOOKUP(A108,Hoja3!A:AC,4,FALSE)</f>
        <v>Blanca</v>
      </c>
    </row>
    <row r="109" spans="1:6" x14ac:dyDescent="0.3">
      <c r="A109" t="s">
        <v>47</v>
      </c>
      <c r="B109" t="s">
        <v>168</v>
      </c>
      <c r="C109">
        <v>4</v>
      </c>
      <c r="D109" t="str">
        <f>VLOOKUP(A109,Hoja3!A:AC,2,FALSE)</f>
        <v>jul09</v>
      </c>
      <c r="E109" t="str">
        <f>VLOOKUP(A109,Hoja3!A:AC,3,FALSE)</f>
        <v>Quebrada</v>
      </c>
      <c r="F109" t="str">
        <f>VLOOKUP(A109,Hoja3!A:AC,4,FALSE)</f>
        <v>Blanca</v>
      </c>
    </row>
    <row r="110" spans="1:6" x14ac:dyDescent="0.3">
      <c r="A110" t="s">
        <v>16</v>
      </c>
      <c r="B110" t="s">
        <v>171</v>
      </c>
      <c r="C110">
        <v>20</v>
      </c>
      <c r="D110" t="str">
        <f>VLOOKUP(A110,Hoja3!A:AC,2,FALSE)</f>
        <v>jul09</v>
      </c>
      <c r="E110" t="str">
        <f>VLOOKUP(A110,Hoja3!A:AC,3,FALSE)</f>
        <v>Quebrada</v>
      </c>
      <c r="F110" t="str">
        <f>VLOOKUP(A110,Hoja3!A:AC,4,FALSE)</f>
        <v>Blanca</v>
      </c>
    </row>
    <row r="111" spans="1:6" x14ac:dyDescent="0.3">
      <c r="A111" t="s">
        <v>16</v>
      </c>
      <c r="B111" t="s">
        <v>172</v>
      </c>
      <c r="C111">
        <v>15</v>
      </c>
      <c r="D111" t="str">
        <f>VLOOKUP(A111,Hoja3!A:AC,2,FALSE)</f>
        <v>jul09</v>
      </c>
      <c r="E111" t="str">
        <f>VLOOKUP(A111,Hoja3!A:AC,3,FALSE)</f>
        <v>Quebrada</v>
      </c>
      <c r="F111" t="str">
        <f>VLOOKUP(A111,Hoja3!A:AC,4,FALSE)</f>
        <v>Blanca</v>
      </c>
    </row>
    <row r="112" spans="1:6" x14ac:dyDescent="0.3">
      <c r="A112" t="s">
        <v>16</v>
      </c>
      <c r="B112" t="s">
        <v>124</v>
      </c>
      <c r="C112">
        <v>2</v>
      </c>
      <c r="D112" t="str">
        <f>VLOOKUP(A112,Hoja3!A:AC,2,FALSE)</f>
        <v>jul09</v>
      </c>
      <c r="E112" t="str">
        <f>VLOOKUP(A112,Hoja3!A:AC,3,FALSE)</f>
        <v>Quebrada</v>
      </c>
      <c r="F112" t="str">
        <f>VLOOKUP(A112,Hoja3!A:AC,4,FALSE)</f>
        <v>Blanca</v>
      </c>
    </row>
    <row r="113" spans="1:6" x14ac:dyDescent="0.3">
      <c r="A113" t="s">
        <v>29</v>
      </c>
      <c r="B113" t="s">
        <v>173</v>
      </c>
      <c r="C113">
        <v>7</v>
      </c>
      <c r="D113" t="str">
        <f>VLOOKUP(A113,Hoja3!A:AC,2,FALSE)</f>
        <v>jul09</v>
      </c>
      <c r="E113" t="str">
        <f>VLOOKUP(A113,Hoja3!A:AC,3,FALSE)</f>
        <v>Quebrada</v>
      </c>
      <c r="F113" t="str">
        <f>VLOOKUP(A113,Hoja3!A:AC,4,FALSE)</f>
        <v>Blanca</v>
      </c>
    </row>
    <row r="114" spans="1:6" x14ac:dyDescent="0.3">
      <c r="A114" t="s">
        <v>16</v>
      </c>
      <c r="B114" t="s">
        <v>134</v>
      </c>
      <c r="C114">
        <v>2</v>
      </c>
      <c r="D114" t="str">
        <f>VLOOKUP(A114,Hoja3!A:AC,2,FALSE)</f>
        <v>jul09</v>
      </c>
      <c r="E114" t="str">
        <f>VLOOKUP(A114,Hoja3!A:AC,3,FALSE)</f>
        <v>Quebrada</v>
      </c>
      <c r="F114" t="str">
        <f>VLOOKUP(A114,Hoja3!A:AC,4,FALSE)</f>
        <v>Blanca</v>
      </c>
    </row>
    <row r="115" spans="1:6" x14ac:dyDescent="0.3">
      <c r="A115" t="s">
        <v>16</v>
      </c>
      <c r="B115" t="s">
        <v>141</v>
      </c>
      <c r="C115">
        <v>1</v>
      </c>
      <c r="D115" t="str">
        <f>VLOOKUP(A115,Hoja3!A:AC,2,FALSE)</f>
        <v>jul09</v>
      </c>
      <c r="E115" t="str">
        <f>VLOOKUP(A115,Hoja3!A:AC,3,FALSE)</f>
        <v>Quebrada</v>
      </c>
      <c r="F115" t="str">
        <f>VLOOKUP(A115,Hoja3!A:AC,4,FALSE)</f>
        <v>Blanca</v>
      </c>
    </row>
    <row r="116" spans="1:6" x14ac:dyDescent="0.3">
      <c r="A116" t="s">
        <v>62</v>
      </c>
      <c r="B116" t="s">
        <v>173</v>
      </c>
      <c r="C116">
        <v>1</v>
      </c>
      <c r="D116" t="str">
        <f>VLOOKUP(A116,Hoja3!A:AC,2,FALSE)</f>
        <v>jul09</v>
      </c>
      <c r="E116" t="str">
        <f>VLOOKUP(A116,Hoja3!A:AC,3,FALSE)</f>
        <v>Quebrada</v>
      </c>
      <c r="F116" t="str">
        <f>VLOOKUP(A116,Hoja3!A:AC,4,FALSE)</f>
        <v>Blanca</v>
      </c>
    </row>
    <row r="117" spans="1:6" x14ac:dyDescent="0.3">
      <c r="A117" t="s">
        <v>62</v>
      </c>
      <c r="B117" t="s">
        <v>174</v>
      </c>
      <c r="C117">
        <v>2</v>
      </c>
      <c r="D117" t="str">
        <f>VLOOKUP(A117,Hoja3!A:AC,2,FALSE)</f>
        <v>jul09</v>
      </c>
      <c r="E117" t="str">
        <f>VLOOKUP(A117,Hoja3!A:AC,3,FALSE)</f>
        <v>Quebrada</v>
      </c>
      <c r="F117" t="str">
        <f>VLOOKUP(A117,Hoja3!A:AC,4,FALSE)</f>
        <v>Blanca</v>
      </c>
    </row>
    <row r="118" spans="1:6" x14ac:dyDescent="0.3">
      <c r="A118" t="s">
        <v>100</v>
      </c>
      <c r="B118" t="s">
        <v>175</v>
      </c>
      <c r="C118">
        <v>1</v>
      </c>
      <c r="D118" t="str">
        <f>VLOOKUP(A118,Hoja3!A:AC,2,FALSE)</f>
        <v>set08</v>
      </c>
      <c r="E118" t="str">
        <f>VLOOKUP(A118,Hoja3!A:AC,3,FALSE)</f>
        <v>Quebrada</v>
      </c>
      <c r="F118" t="str">
        <f>VLOOKUP(A118,Hoja3!A:AC,4,FALSE)</f>
        <v>Clara</v>
      </c>
    </row>
    <row r="119" spans="1:6" x14ac:dyDescent="0.3">
      <c r="A119" t="s">
        <v>58</v>
      </c>
      <c r="B119" t="s">
        <v>175</v>
      </c>
      <c r="C119">
        <v>1</v>
      </c>
      <c r="D119" t="str">
        <f>VLOOKUP(A119,Hoja3!A:AC,2,FALSE)</f>
        <v>jul09</v>
      </c>
      <c r="E119" t="str">
        <f>VLOOKUP(A119,Hoja3!A:AC,3,FALSE)</f>
        <v>Rio</v>
      </c>
      <c r="F119" t="str">
        <f>VLOOKUP(A119,Hoja3!A:AC,4,FALSE)</f>
        <v>Clara</v>
      </c>
    </row>
    <row r="120" spans="1:6" x14ac:dyDescent="0.3">
      <c r="A120" t="s">
        <v>16</v>
      </c>
      <c r="B120" t="s">
        <v>167</v>
      </c>
      <c r="C120">
        <v>2</v>
      </c>
      <c r="D120" t="str">
        <f>VLOOKUP(A120,Hoja3!A:AC,2,FALSE)</f>
        <v>jul09</v>
      </c>
      <c r="E120" t="str">
        <f>VLOOKUP(A120,Hoja3!A:AC,3,FALSE)</f>
        <v>Quebrada</v>
      </c>
      <c r="F120" t="str">
        <f>VLOOKUP(A120,Hoja3!A:AC,4,FALSE)</f>
        <v>Blanca</v>
      </c>
    </row>
    <row r="121" spans="1:6" x14ac:dyDescent="0.3">
      <c r="A121" t="s">
        <v>90</v>
      </c>
      <c r="B121" t="s">
        <v>176</v>
      </c>
      <c r="C121">
        <v>2</v>
      </c>
      <c r="D121" t="str">
        <f>VLOOKUP(A121,Hoja3!A:AC,2,FALSE)</f>
        <v>set08</v>
      </c>
      <c r="E121" t="str">
        <f>VLOOKUP(A121,Hoja3!A:AC,3,FALSE)</f>
        <v>Cocha</v>
      </c>
      <c r="F121" t="str">
        <f>VLOOKUP(A121,Hoja3!A:AC,4,FALSE)</f>
        <v>Clara</v>
      </c>
    </row>
    <row r="122" spans="1:6" x14ac:dyDescent="0.3">
      <c r="A122" t="s">
        <v>96</v>
      </c>
      <c r="B122" t="s">
        <v>177</v>
      </c>
      <c r="C122">
        <v>1</v>
      </c>
      <c r="D122" t="str">
        <f>VLOOKUP(A122,Hoja3!A:AC,2,FALSE)</f>
        <v>set08</v>
      </c>
      <c r="E122" t="str">
        <f>VLOOKUP(A122,Hoja3!A:AC,3,FALSE)</f>
        <v>Rio</v>
      </c>
      <c r="F122" t="str">
        <f>VLOOKUP(A122,Hoja3!A:AC,4,FALSE)</f>
        <v>Blanca</v>
      </c>
    </row>
    <row r="123" spans="1:6" x14ac:dyDescent="0.3">
      <c r="A123" t="s">
        <v>16</v>
      </c>
      <c r="B123" t="s">
        <v>178</v>
      </c>
      <c r="C123">
        <v>6</v>
      </c>
      <c r="D123" t="str">
        <f>VLOOKUP(A123,Hoja3!A:AC,2,FALSE)</f>
        <v>jul09</v>
      </c>
      <c r="E123" t="str">
        <f>VLOOKUP(A123,Hoja3!A:AC,3,FALSE)</f>
        <v>Quebrada</v>
      </c>
      <c r="F123" t="str">
        <f>VLOOKUP(A123,Hoja3!A:AC,4,FALSE)</f>
        <v>Blanca</v>
      </c>
    </row>
    <row r="124" spans="1:6" x14ac:dyDescent="0.3">
      <c r="A124" t="s">
        <v>58</v>
      </c>
      <c r="B124" t="s">
        <v>179</v>
      </c>
      <c r="C124">
        <v>4</v>
      </c>
      <c r="D124" t="str">
        <f>VLOOKUP(A124,Hoja3!A:AC,2,FALSE)</f>
        <v>jul09</v>
      </c>
      <c r="E124" t="str">
        <f>VLOOKUP(A124,Hoja3!A:AC,3,FALSE)</f>
        <v>Rio</v>
      </c>
      <c r="F124" t="str">
        <f>VLOOKUP(A124,Hoja3!A:AC,4,FALSE)</f>
        <v>Clara</v>
      </c>
    </row>
    <row r="125" spans="1:6" x14ac:dyDescent="0.3">
      <c r="A125" t="s">
        <v>62</v>
      </c>
      <c r="B125" t="s">
        <v>179</v>
      </c>
      <c r="C125">
        <v>1</v>
      </c>
      <c r="D125" t="str">
        <f>VLOOKUP(A125,Hoja3!A:AC,2,FALSE)</f>
        <v>jul09</v>
      </c>
      <c r="E125" t="str">
        <f>VLOOKUP(A125,Hoja3!A:AC,3,FALSE)</f>
        <v>Quebrada</v>
      </c>
      <c r="F125" t="str">
        <f>VLOOKUP(A125,Hoja3!A:AC,4,FALSE)</f>
        <v>Blanca</v>
      </c>
    </row>
    <row r="126" spans="1:6" x14ac:dyDescent="0.3">
      <c r="A126" t="s">
        <v>29</v>
      </c>
      <c r="B126" t="s">
        <v>165</v>
      </c>
      <c r="C126">
        <v>20</v>
      </c>
      <c r="D126" t="str">
        <f>VLOOKUP(A126,Hoja3!A:AC,2,FALSE)</f>
        <v>jul09</v>
      </c>
      <c r="E126" t="str">
        <f>VLOOKUP(A126,Hoja3!A:AC,3,FALSE)</f>
        <v>Quebrada</v>
      </c>
      <c r="F126" t="str">
        <f>VLOOKUP(A126,Hoja3!A:AC,4,FALSE)</f>
        <v>Blanca</v>
      </c>
    </row>
    <row r="127" spans="1:6" x14ac:dyDescent="0.3">
      <c r="A127" t="s">
        <v>29</v>
      </c>
      <c r="B127" t="s">
        <v>124</v>
      </c>
      <c r="C127">
        <v>6</v>
      </c>
      <c r="D127" t="str">
        <f>VLOOKUP(A127,Hoja3!A:AC,2,FALSE)</f>
        <v>jul09</v>
      </c>
      <c r="E127" t="str">
        <f>VLOOKUP(A127,Hoja3!A:AC,3,FALSE)</f>
        <v>Quebrada</v>
      </c>
      <c r="F127" t="str">
        <f>VLOOKUP(A127,Hoja3!A:AC,4,FALSE)</f>
        <v>Blanca</v>
      </c>
    </row>
    <row r="128" spans="1:6" x14ac:dyDescent="0.3">
      <c r="A128" t="s">
        <v>29</v>
      </c>
      <c r="B128" t="s">
        <v>180</v>
      </c>
      <c r="C128">
        <v>1</v>
      </c>
      <c r="D128" t="str">
        <f>VLOOKUP(A128,Hoja3!A:AC,2,FALSE)</f>
        <v>jul09</v>
      </c>
      <c r="E128" t="str">
        <f>VLOOKUP(A128,Hoja3!A:AC,3,FALSE)</f>
        <v>Quebrada</v>
      </c>
      <c r="F128" t="str">
        <f>VLOOKUP(A128,Hoja3!A:AC,4,FALSE)</f>
        <v>Blanca</v>
      </c>
    </row>
    <row r="129" spans="1:6" x14ac:dyDescent="0.3">
      <c r="A129" t="s">
        <v>34</v>
      </c>
      <c r="B129" t="s">
        <v>180</v>
      </c>
      <c r="C129">
        <v>1</v>
      </c>
      <c r="D129" t="str">
        <f>VLOOKUP(A129,Hoja3!A:AC,2,FALSE)</f>
        <v>jul09</v>
      </c>
      <c r="E129" t="str">
        <f>VLOOKUP(A129,Hoja3!A:AC,3,FALSE)</f>
        <v>Quebrada</v>
      </c>
      <c r="F129" t="str">
        <f>VLOOKUP(A129,Hoja3!A:AC,4,FALSE)</f>
        <v>Clara</v>
      </c>
    </row>
    <row r="130" spans="1:6" x14ac:dyDescent="0.3">
      <c r="A130" t="s">
        <v>29</v>
      </c>
      <c r="B130" t="s">
        <v>181</v>
      </c>
      <c r="C130">
        <v>1</v>
      </c>
      <c r="D130" t="str">
        <f>VLOOKUP(A130,Hoja3!A:AC,2,FALSE)</f>
        <v>jul09</v>
      </c>
      <c r="E130" t="str">
        <f>VLOOKUP(A130,Hoja3!A:AC,3,FALSE)</f>
        <v>Quebrada</v>
      </c>
      <c r="F130" t="str">
        <f>VLOOKUP(A130,Hoja3!A:AC,4,FALSE)</f>
        <v>Blanca</v>
      </c>
    </row>
    <row r="131" spans="1:6" x14ac:dyDescent="0.3">
      <c r="A131" t="s">
        <v>62</v>
      </c>
      <c r="B131" t="s">
        <v>180</v>
      </c>
      <c r="C131">
        <v>4</v>
      </c>
      <c r="D131" t="str">
        <f>VLOOKUP(A131,Hoja3!A:AC,2,FALSE)</f>
        <v>jul09</v>
      </c>
      <c r="E131" t="str">
        <f>VLOOKUP(A131,Hoja3!A:AC,3,FALSE)</f>
        <v>Quebrada</v>
      </c>
      <c r="F131" t="str">
        <f>VLOOKUP(A131,Hoja3!A:AC,4,FALSE)</f>
        <v>Blanca</v>
      </c>
    </row>
    <row r="132" spans="1:6" x14ac:dyDescent="0.3">
      <c r="A132" t="s">
        <v>96</v>
      </c>
      <c r="B132" t="s">
        <v>182</v>
      </c>
      <c r="C132">
        <v>1</v>
      </c>
      <c r="D132" t="str">
        <f>VLOOKUP(A132,Hoja3!A:AC,2,FALSE)</f>
        <v>set08</v>
      </c>
      <c r="E132" t="str">
        <f>VLOOKUP(A132,Hoja3!A:AC,3,FALSE)</f>
        <v>Rio</v>
      </c>
      <c r="F132" t="str">
        <f>VLOOKUP(A132,Hoja3!A:AC,4,FALSE)</f>
        <v>Blanca</v>
      </c>
    </row>
    <row r="133" spans="1:6" x14ac:dyDescent="0.3">
      <c r="A133" t="s">
        <v>87</v>
      </c>
      <c r="B133" t="s">
        <v>183</v>
      </c>
      <c r="C133">
        <v>2</v>
      </c>
      <c r="D133" t="str">
        <f>VLOOKUP(A133,Hoja3!A:AC,2,FALSE)</f>
        <v>set08</v>
      </c>
      <c r="E133" t="str">
        <f>VLOOKUP(A133,Hoja3!A:AC,3,FALSE)</f>
        <v>Quebrada</v>
      </c>
      <c r="F133" t="str">
        <f>VLOOKUP(A133,Hoja3!A:AC,4,FALSE)</f>
        <v>Blanca</v>
      </c>
    </row>
    <row r="134" spans="1:6" x14ac:dyDescent="0.3">
      <c r="A134" t="s">
        <v>34</v>
      </c>
      <c r="B134" t="s">
        <v>165</v>
      </c>
      <c r="C134">
        <v>6</v>
      </c>
      <c r="D134" t="str">
        <f>VLOOKUP(A134,Hoja3!A:AC,2,FALSE)</f>
        <v>jul09</v>
      </c>
      <c r="E134" t="str">
        <f>VLOOKUP(A134,Hoja3!A:AC,3,FALSE)</f>
        <v>Quebrada</v>
      </c>
      <c r="F134" t="str">
        <f>VLOOKUP(A134,Hoja3!A:AC,4,FALSE)</f>
        <v>Clara</v>
      </c>
    </row>
    <row r="135" spans="1:6" x14ac:dyDescent="0.3">
      <c r="A135" t="s">
        <v>34</v>
      </c>
      <c r="B135" t="s">
        <v>128</v>
      </c>
      <c r="C135">
        <v>4</v>
      </c>
      <c r="D135" t="str">
        <f>VLOOKUP(A135,Hoja3!A:AC,2,FALSE)</f>
        <v>jul09</v>
      </c>
      <c r="E135" t="str">
        <f>VLOOKUP(A135,Hoja3!A:AC,3,FALSE)</f>
        <v>Quebrada</v>
      </c>
      <c r="F135" t="str">
        <f>VLOOKUP(A135,Hoja3!A:AC,4,FALSE)</f>
        <v>Clara</v>
      </c>
    </row>
    <row r="136" spans="1:6" x14ac:dyDescent="0.3">
      <c r="A136" t="s">
        <v>90</v>
      </c>
      <c r="B136" t="s">
        <v>183</v>
      </c>
      <c r="C136">
        <v>3</v>
      </c>
      <c r="D136" t="str">
        <f>VLOOKUP(A136,Hoja3!A:AC,2,FALSE)</f>
        <v>set08</v>
      </c>
      <c r="E136" t="str">
        <f>VLOOKUP(A136,Hoja3!A:AC,3,FALSE)</f>
        <v>Cocha</v>
      </c>
      <c r="F136" t="str">
        <f>VLOOKUP(A136,Hoja3!A:AC,4,FALSE)</f>
        <v>Clara</v>
      </c>
    </row>
    <row r="137" spans="1:6" x14ac:dyDescent="0.3">
      <c r="A137" t="s">
        <v>96</v>
      </c>
      <c r="B137" t="s">
        <v>183</v>
      </c>
      <c r="C137">
        <v>3</v>
      </c>
      <c r="D137" t="str">
        <f>VLOOKUP(A137,Hoja3!A:AC,2,FALSE)</f>
        <v>set08</v>
      </c>
      <c r="E137" t="str">
        <f>VLOOKUP(A137,Hoja3!A:AC,3,FALSE)</f>
        <v>Rio</v>
      </c>
      <c r="F137" t="str">
        <f>VLOOKUP(A137,Hoja3!A:AC,4,FALSE)</f>
        <v>Blanca</v>
      </c>
    </row>
    <row r="138" spans="1:6" x14ac:dyDescent="0.3">
      <c r="A138" t="s">
        <v>43</v>
      </c>
      <c r="B138" t="s">
        <v>165</v>
      </c>
      <c r="C138">
        <v>25</v>
      </c>
      <c r="D138" t="str">
        <f>VLOOKUP(A138,Hoja3!A:AC,2,FALSE)</f>
        <v>jul09</v>
      </c>
      <c r="E138" t="str">
        <f>VLOOKUP(A138,Hoja3!A:AC,3,FALSE)</f>
        <v>Quebrada</v>
      </c>
      <c r="F138" t="str">
        <f>VLOOKUP(A138,Hoja3!A:AC,4,FALSE)</f>
        <v>Blanca</v>
      </c>
    </row>
    <row r="139" spans="1:6" x14ac:dyDescent="0.3">
      <c r="A139" t="s">
        <v>43</v>
      </c>
      <c r="B139" t="s">
        <v>124</v>
      </c>
      <c r="C139">
        <v>2</v>
      </c>
      <c r="D139" t="str">
        <f>VLOOKUP(A139,Hoja3!A:AC,2,FALSE)</f>
        <v>jul09</v>
      </c>
      <c r="E139" t="str">
        <f>VLOOKUP(A139,Hoja3!A:AC,3,FALSE)</f>
        <v>Quebrada</v>
      </c>
      <c r="F139" t="str">
        <f>VLOOKUP(A139,Hoja3!A:AC,4,FALSE)</f>
        <v>Blanca</v>
      </c>
    </row>
    <row r="140" spans="1:6" x14ac:dyDescent="0.3">
      <c r="A140" t="s">
        <v>90</v>
      </c>
      <c r="B140" t="s">
        <v>184</v>
      </c>
      <c r="C140">
        <v>1</v>
      </c>
      <c r="D140" t="str">
        <f>VLOOKUP(A140,Hoja3!A:AC,2,FALSE)</f>
        <v>set08</v>
      </c>
      <c r="E140" t="str">
        <f>VLOOKUP(A140,Hoja3!A:AC,3,FALSE)</f>
        <v>Cocha</v>
      </c>
      <c r="F140" t="str">
        <f>VLOOKUP(A140,Hoja3!A:AC,4,FALSE)</f>
        <v>Clara</v>
      </c>
    </row>
    <row r="141" spans="1:6" x14ac:dyDescent="0.3">
      <c r="A141" t="s">
        <v>96</v>
      </c>
      <c r="B141" t="s">
        <v>184</v>
      </c>
      <c r="C141">
        <v>2</v>
      </c>
      <c r="D141" t="str">
        <f>VLOOKUP(A141,Hoja3!A:AC,2,FALSE)</f>
        <v>set08</v>
      </c>
      <c r="E141" t="str">
        <f>VLOOKUP(A141,Hoja3!A:AC,3,FALSE)</f>
        <v>Rio</v>
      </c>
      <c r="F141" t="str">
        <f>VLOOKUP(A141,Hoja3!A:AC,4,FALSE)</f>
        <v>Blanca</v>
      </c>
    </row>
    <row r="142" spans="1:6" x14ac:dyDescent="0.3">
      <c r="A142" t="s">
        <v>47</v>
      </c>
      <c r="B142" t="s">
        <v>165</v>
      </c>
      <c r="C142">
        <v>9</v>
      </c>
      <c r="D142" t="str">
        <f>VLOOKUP(A142,Hoja3!A:AC,2,FALSE)</f>
        <v>jul09</v>
      </c>
      <c r="E142" t="str">
        <f>VLOOKUP(A142,Hoja3!A:AC,3,FALSE)</f>
        <v>Quebrada</v>
      </c>
      <c r="F142" t="str">
        <f>VLOOKUP(A142,Hoja3!A:AC,4,FALSE)</f>
        <v>Blanca</v>
      </c>
    </row>
    <row r="143" spans="1:6" x14ac:dyDescent="0.3">
      <c r="A143" t="s">
        <v>47</v>
      </c>
      <c r="B143" t="s">
        <v>124</v>
      </c>
      <c r="C143">
        <v>42</v>
      </c>
      <c r="D143" t="str">
        <f>VLOOKUP(A143,Hoja3!A:AC,2,FALSE)</f>
        <v>jul09</v>
      </c>
      <c r="E143" t="str">
        <f>VLOOKUP(A143,Hoja3!A:AC,3,FALSE)</f>
        <v>Quebrada</v>
      </c>
      <c r="F143" t="str">
        <f>VLOOKUP(A143,Hoja3!A:AC,4,FALSE)</f>
        <v>Blanca</v>
      </c>
    </row>
    <row r="144" spans="1:6" x14ac:dyDescent="0.3">
      <c r="A144" t="s">
        <v>47</v>
      </c>
      <c r="B144" t="s">
        <v>119</v>
      </c>
      <c r="C144">
        <v>3</v>
      </c>
      <c r="D144" t="str">
        <f>VLOOKUP(A144,Hoja3!A:AC,2,FALSE)</f>
        <v>jul09</v>
      </c>
      <c r="E144" t="str">
        <f>VLOOKUP(A144,Hoja3!A:AC,3,FALSE)</f>
        <v>Quebrada</v>
      </c>
      <c r="F144" t="str">
        <f>VLOOKUP(A144,Hoja3!A:AC,4,FALSE)</f>
        <v>Blanca</v>
      </c>
    </row>
    <row r="145" spans="1:6" x14ac:dyDescent="0.3">
      <c r="A145" t="s">
        <v>58</v>
      </c>
      <c r="B145" t="s">
        <v>184</v>
      </c>
      <c r="C145">
        <v>1</v>
      </c>
      <c r="D145" t="str">
        <f>VLOOKUP(A145,Hoja3!A:AC,2,FALSE)</f>
        <v>jul09</v>
      </c>
      <c r="E145" t="str">
        <f>VLOOKUP(A145,Hoja3!A:AC,3,FALSE)</f>
        <v>Rio</v>
      </c>
      <c r="F145" t="str">
        <f>VLOOKUP(A145,Hoja3!A:AC,4,FALSE)</f>
        <v>Clara</v>
      </c>
    </row>
    <row r="146" spans="1:6" x14ac:dyDescent="0.3">
      <c r="A146" t="s">
        <v>47</v>
      </c>
      <c r="B146" t="s">
        <v>134</v>
      </c>
      <c r="C146">
        <v>8</v>
      </c>
      <c r="D146" t="str">
        <f>VLOOKUP(A146,Hoja3!A:AC,2,FALSE)</f>
        <v>jul09</v>
      </c>
      <c r="E146" t="str">
        <f>VLOOKUP(A146,Hoja3!A:AC,3,FALSE)</f>
        <v>Quebrada</v>
      </c>
      <c r="F146" t="str">
        <f>VLOOKUP(A146,Hoja3!A:AC,4,FALSE)</f>
        <v>Blanca</v>
      </c>
    </row>
    <row r="147" spans="1:6" x14ac:dyDescent="0.3">
      <c r="A147" t="s">
        <v>47</v>
      </c>
      <c r="B147" t="s">
        <v>135</v>
      </c>
      <c r="C147">
        <v>1</v>
      </c>
      <c r="D147" t="str">
        <f>VLOOKUP(A147,Hoja3!A:AC,2,FALSE)</f>
        <v>jul09</v>
      </c>
      <c r="E147" t="str">
        <f>VLOOKUP(A147,Hoja3!A:AC,3,FALSE)</f>
        <v>Quebrada</v>
      </c>
      <c r="F147" t="str">
        <f>VLOOKUP(A147,Hoja3!A:AC,4,FALSE)</f>
        <v>Blanca</v>
      </c>
    </row>
    <row r="148" spans="1:6" x14ac:dyDescent="0.3">
      <c r="A148" t="s">
        <v>47</v>
      </c>
      <c r="B148" t="s">
        <v>130</v>
      </c>
      <c r="C148">
        <v>1</v>
      </c>
      <c r="D148" t="str">
        <f>VLOOKUP(A148,Hoja3!A:AC,2,FALSE)</f>
        <v>jul09</v>
      </c>
      <c r="E148" t="str">
        <f>VLOOKUP(A148,Hoja3!A:AC,3,FALSE)</f>
        <v>Quebrada</v>
      </c>
      <c r="F148" t="str">
        <f>VLOOKUP(A148,Hoja3!A:AC,4,FALSE)</f>
        <v>Blanca</v>
      </c>
    </row>
    <row r="149" spans="1:6" x14ac:dyDescent="0.3">
      <c r="A149" t="s">
        <v>47</v>
      </c>
      <c r="B149" t="s">
        <v>136</v>
      </c>
      <c r="C149">
        <v>1</v>
      </c>
      <c r="D149" t="str">
        <f>VLOOKUP(A149,Hoja3!A:AC,2,FALSE)</f>
        <v>jul09</v>
      </c>
      <c r="E149" t="str">
        <f>VLOOKUP(A149,Hoja3!A:AC,3,FALSE)</f>
        <v>Quebrada</v>
      </c>
      <c r="F149" t="str">
        <f>VLOOKUP(A149,Hoja3!A:AC,4,FALSE)</f>
        <v>Blanca</v>
      </c>
    </row>
    <row r="150" spans="1:6" x14ac:dyDescent="0.3">
      <c r="A150" t="s">
        <v>90</v>
      </c>
      <c r="B150" t="s">
        <v>185</v>
      </c>
      <c r="C150">
        <v>1</v>
      </c>
      <c r="D150" t="str">
        <f>VLOOKUP(A150,Hoja3!A:AC,2,FALSE)</f>
        <v>set08</v>
      </c>
      <c r="E150" t="str">
        <f>VLOOKUP(A150,Hoja3!A:AC,3,FALSE)</f>
        <v>Cocha</v>
      </c>
      <c r="F150" t="str">
        <f>VLOOKUP(A150,Hoja3!A:AC,4,FALSE)</f>
        <v>Clara</v>
      </c>
    </row>
    <row r="151" spans="1:6" x14ac:dyDescent="0.3">
      <c r="A151" t="s">
        <v>96</v>
      </c>
      <c r="B151" t="s">
        <v>185</v>
      </c>
      <c r="C151">
        <v>2</v>
      </c>
      <c r="D151" t="str">
        <f>VLOOKUP(A151,Hoja3!A:AC,2,FALSE)</f>
        <v>set08</v>
      </c>
      <c r="E151" t="str">
        <f>VLOOKUP(A151,Hoja3!A:AC,3,FALSE)</f>
        <v>Rio</v>
      </c>
      <c r="F151" t="str">
        <f>VLOOKUP(A151,Hoja3!A:AC,4,FALSE)</f>
        <v>Blanca</v>
      </c>
    </row>
    <row r="152" spans="1:6" x14ac:dyDescent="0.3">
      <c r="A152" t="s">
        <v>74</v>
      </c>
      <c r="B152" t="s">
        <v>186</v>
      </c>
      <c r="C152">
        <v>1</v>
      </c>
      <c r="D152" t="str">
        <f>VLOOKUP(A152,Hoja3!A:AC,2,FALSE)</f>
        <v>set08</v>
      </c>
      <c r="E152" t="str">
        <f>VLOOKUP(A152,Hoja3!A:AC,3,FALSE)</f>
        <v>Quebrada</v>
      </c>
      <c r="F152" t="str">
        <f>VLOOKUP(A152,Hoja3!A:AC,4,FALSE)</f>
        <v>Blanca</v>
      </c>
    </row>
    <row r="153" spans="1:6" x14ac:dyDescent="0.3">
      <c r="A153" t="s">
        <v>16</v>
      </c>
      <c r="B153" t="s">
        <v>186</v>
      </c>
      <c r="C153">
        <v>18</v>
      </c>
      <c r="D153" t="str">
        <f>VLOOKUP(A153,Hoja3!A:AC,2,FALSE)</f>
        <v>jul09</v>
      </c>
      <c r="E153" t="str">
        <f>VLOOKUP(A153,Hoja3!A:AC,3,FALSE)</f>
        <v>Quebrada</v>
      </c>
      <c r="F153" t="str">
        <f>VLOOKUP(A153,Hoja3!A:AC,4,FALSE)</f>
        <v>Blanca</v>
      </c>
    </row>
    <row r="154" spans="1:6" x14ac:dyDescent="0.3">
      <c r="A154" t="s">
        <v>47</v>
      </c>
      <c r="B154" t="s">
        <v>148</v>
      </c>
      <c r="C154">
        <v>1</v>
      </c>
      <c r="D154" t="str">
        <f>VLOOKUP(A154,Hoja3!A:AC,2,FALSE)</f>
        <v>jul09</v>
      </c>
      <c r="E154" t="str">
        <f>VLOOKUP(A154,Hoja3!A:AC,3,FALSE)</f>
        <v>Quebrada</v>
      </c>
      <c r="F154" t="str">
        <f>VLOOKUP(A154,Hoja3!A:AC,4,FALSE)</f>
        <v>Blanca</v>
      </c>
    </row>
    <row r="155" spans="1:6" x14ac:dyDescent="0.3">
      <c r="A155" t="s">
        <v>16</v>
      </c>
      <c r="B155" t="s">
        <v>187</v>
      </c>
      <c r="C155">
        <v>6</v>
      </c>
      <c r="D155" t="str">
        <f>VLOOKUP(A155,Hoja3!A:AC,2,FALSE)</f>
        <v>jul09</v>
      </c>
      <c r="E155" t="str">
        <f>VLOOKUP(A155,Hoja3!A:AC,3,FALSE)</f>
        <v>Quebrada</v>
      </c>
      <c r="F155" t="str">
        <f>VLOOKUP(A155,Hoja3!A:AC,4,FALSE)</f>
        <v>Blanca</v>
      </c>
    </row>
    <row r="156" spans="1:6" x14ac:dyDescent="0.3">
      <c r="A156" t="s">
        <v>53</v>
      </c>
      <c r="B156" t="s">
        <v>120</v>
      </c>
      <c r="C156">
        <v>3</v>
      </c>
      <c r="D156" t="str">
        <f>VLOOKUP(A156,Hoja3!A:AC,2,FALSE)</f>
        <v>jul09</v>
      </c>
      <c r="E156" t="str">
        <f>VLOOKUP(A156,Hoja3!A:AC,3,FALSE)</f>
        <v>Rio</v>
      </c>
      <c r="F156" t="str">
        <f>VLOOKUP(A156,Hoja3!A:AC,4,FALSE)</f>
        <v>Blanca</v>
      </c>
    </row>
    <row r="157" spans="1:6" x14ac:dyDescent="0.3">
      <c r="A157" t="s">
        <v>53</v>
      </c>
      <c r="B157" t="s">
        <v>130</v>
      </c>
      <c r="C157">
        <v>1</v>
      </c>
      <c r="D157" t="str">
        <f>VLOOKUP(A157,Hoja3!A:AC,2,FALSE)</f>
        <v>jul09</v>
      </c>
      <c r="E157" t="str">
        <f>VLOOKUP(A157,Hoja3!A:AC,3,FALSE)</f>
        <v>Rio</v>
      </c>
      <c r="F157" t="str">
        <f>VLOOKUP(A157,Hoja3!A:AC,4,FALSE)</f>
        <v>Blanca</v>
      </c>
    </row>
    <row r="158" spans="1:6" x14ac:dyDescent="0.3">
      <c r="A158" t="s">
        <v>29</v>
      </c>
      <c r="B158" t="s">
        <v>188</v>
      </c>
      <c r="C158">
        <v>1</v>
      </c>
      <c r="D158" t="str">
        <f>VLOOKUP(A158,Hoja3!A:AC,2,FALSE)</f>
        <v>jul09</v>
      </c>
      <c r="E158" t="str">
        <f>VLOOKUP(A158,Hoja3!A:AC,3,FALSE)</f>
        <v>Quebrada</v>
      </c>
      <c r="F158" t="str">
        <f>VLOOKUP(A158,Hoja3!A:AC,4,FALSE)</f>
        <v>Blanca</v>
      </c>
    </row>
    <row r="159" spans="1:6" x14ac:dyDescent="0.3">
      <c r="A159" t="s">
        <v>62</v>
      </c>
      <c r="B159" t="s">
        <v>189</v>
      </c>
      <c r="C159">
        <v>2</v>
      </c>
      <c r="D159" t="str">
        <f>VLOOKUP(A159,Hoja3!A:AC,2,FALSE)</f>
        <v>jul09</v>
      </c>
      <c r="E159" t="str">
        <f>VLOOKUP(A159,Hoja3!A:AC,3,FALSE)</f>
        <v>Quebrada</v>
      </c>
      <c r="F159" t="str">
        <f>VLOOKUP(A159,Hoja3!A:AC,4,FALSE)</f>
        <v>Blanca</v>
      </c>
    </row>
    <row r="160" spans="1:6" x14ac:dyDescent="0.3">
      <c r="A160" t="s">
        <v>16</v>
      </c>
      <c r="B160" t="s">
        <v>190</v>
      </c>
      <c r="C160">
        <v>25</v>
      </c>
      <c r="D160" t="str">
        <f>VLOOKUP(A160,Hoja3!A:AC,2,FALSE)</f>
        <v>jul09</v>
      </c>
      <c r="E160" t="str">
        <f>VLOOKUP(A160,Hoja3!A:AC,3,FALSE)</f>
        <v>Quebrada</v>
      </c>
      <c r="F160" t="str">
        <f>VLOOKUP(A160,Hoja3!A:AC,4,FALSE)</f>
        <v>Blanca</v>
      </c>
    </row>
    <row r="161" spans="1:6" x14ac:dyDescent="0.3">
      <c r="A161" t="s">
        <v>58</v>
      </c>
      <c r="B161" t="s">
        <v>165</v>
      </c>
      <c r="C161">
        <v>4</v>
      </c>
      <c r="D161" t="str">
        <f>VLOOKUP(A161,Hoja3!A:AC,2,FALSE)</f>
        <v>jul09</v>
      </c>
      <c r="E161" t="str">
        <f>VLOOKUP(A161,Hoja3!A:AC,3,FALSE)</f>
        <v>Rio</v>
      </c>
      <c r="F161" t="str">
        <f>VLOOKUP(A161,Hoja3!A:AC,4,FALSE)</f>
        <v>Clara</v>
      </c>
    </row>
    <row r="162" spans="1:6" x14ac:dyDescent="0.3">
      <c r="A162" t="s">
        <v>29</v>
      </c>
      <c r="B162" t="s">
        <v>190</v>
      </c>
      <c r="C162">
        <v>10</v>
      </c>
      <c r="D162" t="str">
        <f>VLOOKUP(A162,Hoja3!A:AC,2,FALSE)</f>
        <v>jul09</v>
      </c>
      <c r="E162" t="str">
        <f>VLOOKUP(A162,Hoja3!A:AC,3,FALSE)</f>
        <v>Quebrada</v>
      </c>
      <c r="F162" t="str">
        <f>VLOOKUP(A162,Hoja3!A:AC,4,FALSE)</f>
        <v>Blanca</v>
      </c>
    </row>
    <row r="163" spans="1:6" x14ac:dyDescent="0.3">
      <c r="A163" t="s">
        <v>47</v>
      </c>
      <c r="B163" t="s">
        <v>190</v>
      </c>
      <c r="C163">
        <v>13</v>
      </c>
      <c r="D163" t="str">
        <f>VLOOKUP(A163,Hoja3!A:AC,2,FALSE)</f>
        <v>jul09</v>
      </c>
      <c r="E163" t="str">
        <f>VLOOKUP(A163,Hoja3!A:AC,3,FALSE)</f>
        <v>Quebrada</v>
      </c>
      <c r="F163" t="str">
        <f>VLOOKUP(A163,Hoja3!A:AC,4,FALSE)</f>
        <v>Blanca</v>
      </c>
    </row>
    <row r="164" spans="1:6" x14ac:dyDescent="0.3">
      <c r="A164" t="s">
        <v>62</v>
      </c>
      <c r="B164" t="s">
        <v>190</v>
      </c>
      <c r="C164">
        <v>1</v>
      </c>
      <c r="D164" t="str">
        <f>VLOOKUP(A164,Hoja3!A:AC,2,FALSE)</f>
        <v>jul09</v>
      </c>
      <c r="E164" t="str">
        <f>VLOOKUP(A164,Hoja3!A:AC,3,FALSE)</f>
        <v>Quebrada</v>
      </c>
      <c r="F164" t="str">
        <f>VLOOKUP(A164,Hoja3!A:AC,4,FALSE)</f>
        <v>Blanca</v>
      </c>
    </row>
    <row r="165" spans="1:6" x14ac:dyDescent="0.3">
      <c r="A165" t="s">
        <v>96</v>
      </c>
      <c r="B165" t="s">
        <v>191</v>
      </c>
      <c r="C165">
        <v>1</v>
      </c>
      <c r="D165" t="str">
        <f>VLOOKUP(A165,Hoja3!A:AC,2,FALSE)</f>
        <v>set08</v>
      </c>
      <c r="E165" t="str">
        <f>VLOOKUP(A165,Hoja3!A:AC,3,FALSE)</f>
        <v>Rio</v>
      </c>
      <c r="F165" t="str">
        <f>VLOOKUP(A165,Hoja3!A:AC,4,FALSE)</f>
        <v>Blanca</v>
      </c>
    </row>
    <row r="166" spans="1:6" x14ac:dyDescent="0.3">
      <c r="A166" t="s">
        <v>87</v>
      </c>
      <c r="B166" t="s">
        <v>192</v>
      </c>
      <c r="C166">
        <v>5</v>
      </c>
      <c r="D166" t="str">
        <f>VLOOKUP(A166,Hoja3!A:AC,2,FALSE)</f>
        <v>set08</v>
      </c>
      <c r="E166" t="str">
        <f>VLOOKUP(A166,Hoja3!A:AC,3,FALSE)</f>
        <v>Quebrada</v>
      </c>
      <c r="F166" t="str">
        <f>VLOOKUP(A166,Hoja3!A:AC,4,FALSE)</f>
        <v>Blanca</v>
      </c>
    </row>
    <row r="167" spans="1:6" x14ac:dyDescent="0.3">
      <c r="A167" t="s">
        <v>96</v>
      </c>
      <c r="B167" t="s">
        <v>192</v>
      </c>
      <c r="C167">
        <v>10</v>
      </c>
      <c r="D167" t="str">
        <f>VLOOKUP(A167,Hoja3!A:AC,2,FALSE)</f>
        <v>set08</v>
      </c>
      <c r="E167" t="str">
        <f>VLOOKUP(A167,Hoja3!A:AC,3,FALSE)</f>
        <v>Rio</v>
      </c>
      <c r="F167" t="str">
        <f>VLOOKUP(A167,Hoja3!A:AC,4,FALSE)</f>
        <v>Blanca</v>
      </c>
    </row>
    <row r="168" spans="1:6" x14ac:dyDescent="0.3">
      <c r="A168" t="s">
        <v>47</v>
      </c>
      <c r="B168" t="s">
        <v>192</v>
      </c>
      <c r="C168">
        <v>1</v>
      </c>
      <c r="D168" t="str">
        <f>VLOOKUP(A168,Hoja3!A:AC,2,FALSE)</f>
        <v>jul09</v>
      </c>
      <c r="E168" t="str">
        <f>VLOOKUP(A168,Hoja3!A:AC,3,FALSE)</f>
        <v>Quebrada</v>
      </c>
      <c r="F168" t="str">
        <f>VLOOKUP(A168,Hoja3!A:AC,4,FALSE)</f>
        <v>Blanca</v>
      </c>
    </row>
    <row r="169" spans="1:6" x14ac:dyDescent="0.3">
      <c r="A169" t="s">
        <v>16</v>
      </c>
      <c r="B169" t="s">
        <v>193</v>
      </c>
      <c r="C169">
        <v>5</v>
      </c>
      <c r="D169" t="str">
        <f>VLOOKUP(A169,Hoja3!A:AC,2,FALSE)</f>
        <v>jul09</v>
      </c>
      <c r="E169" t="str">
        <f>VLOOKUP(A169,Hoja3!A:AC,3,FALSE)</f>
        <v>Quebrada</v>
      </c>
      <c r="F169" t="str">
        <f>VLOOKUP(A169,Hoja3!A:AC,4,FALSE)</f>
        <v>Blanca</v>
      </c>
    </row>
    <row r="170" spans="1:6" x14ac:dyDescent="0.3">
      <c r="A170" t="s">
        <v>16</v>
      </c>
      <c r="B170" t="s">
        <v>194</v>
      </c>
      <c r="C170">
        <v>3</v>
      </c>
      <c r="D170" t="str">
        <f>VLOOKUP(A170,Hoja3!A:AC,2,FALSE)</f>
        <v>jul09</v>
      </c>
      <c r="E170" t="str">
        <f>VLOOKUP(A170,Hoja3!A:AC,3,FALSE)</f>
        <v>Quebrada</v>
      </c>
      <c r="F170" t="str">
        <f>VLOOKUP(A170,Hoja3!A:AC,4,FALSE)</f>
        <v>Blanca</v>
      </c>
    </row>
    <row r="171" spans="1:6" x14ac:dyDescent="0.3">
      <c r="A171" t="s">
        <v>47</v>
      </c>
      <c r="B171" t="s">
        <v>194</v>
      </c>
      <c r="C171">
        <v>1</v>
      </c>
      <c r="D171" t="str">
        <f>VLOOKUP(A171,Hoja3!A:AC,2,FALSE)</f>
        <v>jul09</v>
      </c>
      <c r="E171" t="str">
        <f>VLOOKUP(A171,Hoja3!A:AC,3,FALSE)</f>
        <v>Quebrada</v>
      </c>
      <c r="F171" t="str">
        <f>VLOOKUP(A171,Hoja3!A:AC,4,FALSE)</f>
        <v>Blanca</v>
      </c>
    </row>
    <row r="172" spans="1:6" x14ac:dyDescent="0.3">
      <c r="A172" t="s">
        <v>62</v>
      </c>
      <c r="B172" t="s">
        <v>165</v>
      </c>
      <c r="C172">
        <v>6</v>
      </c>
      <c r="D172" t="str">
        <f>VLOOKUP(A172,Hoja3!A:AC,2,FALSE)</f>
        <v>jul09</v>
      </c>
      <c r="E172" t="str">
        <f>VLOOKUP(A172,Hoja3!A:AC,3,FALSE)</f>
        <v>Quebrada</v>
      </c>
      <c r="F172" t="str">
        <f>VLOOKUP(A172,Hoja3!A:AC,4,FALSE)</f>
        <v>Blanca</v>
      </c>
    </row>
    <row r="173" spans="1:6" x14ac:dyDescent="0.3">
      <c r="A173" t="s">
        <v>96</v>
      </c>
      <c r="B173" t="s">
        <v>195</v>
      </c>
      <c r="C173">
        <v>1</v>
      </c>
      <c r="D173" t="str">
        <f>VLOOKUP(A173,Hoja3!A:AC,2,FALSE)</f>
        <v>set08</v>
      </c>
      <c r="E173" t="str">
        <f>VLOOKUP(A173,Hoja3!A:AC,3,FALSE)</f>
        <v>Rio</v>
      </c>
      <c r="F173" t="str">
        <f>VLOOKUP(A173,Hoja3!A:AC,4,FALSE)</f>
        <v>Blanca</v>
      </c>
    </row>
    <row r="174" spans="1:6" x14ac:dyDescent="0.3">
      <c r="A174" t="s">
        <v>58</v>
      </c>
      <c r="B174" t="s">
        <v>196</v>
      </c>
      <c r="C174">
        <v>5</v>
      </c>
      <c r="D174" t="str">
        <f>VLOOKUP(A174,Hoja3!A:AC,2,FALSE)</f>
        <v>jul09</v>
      </c>
      <c r="E174" t="str">
        <f>VLOOKUP(A174,Hoja3!A:AC,3,FALSE)</f>
        <v>Rio</v>
      </c>
      <c r="F174" t="str">
        <f>VLOOKUP(A174,Hoja3!A:AC,4,FALSE)</f>
        <v>Clara</v>
      </c>
    </row>
    <row r="175" spans="1:6" x14ac:dyDescent="0.3">
      <c r="A175" t="s">
        <v>90</v>
      </c>
      <c r="B175" t="s">
        <v>197</v>
      </c>
      <c r="C175">
        <v>1</v>
      </c>
      <c r="D175" t="str">
        <f>VLOOKUP(A175,Hoja3!A:AC,2,FALSE)</f>
        <v>set08</v>
      </c>
      <c r="E175" t="str">
        <f>VLOOKUP(A175,Hoja3!A:AC,3,FALSE)</f>
        <v>Cocha</v>
      </c>
      <c r="F175" t="str">
        <f>VLOOKUP(A175,Hoja3!A:AC,4,FALSE)</f>
        <v>Clara</v>
      </c>
    </row>
    <row r="176" spans="1:6" x14ac:dyDescent="0.3">
      <c r="A176" t="s">
        <v>62</v>
      </c>
      <c r="B176" t="s">
        <v>167</v>
      </c>
      <c r="C176">
        <v>2</v>
      </c>
      <c r="D176" t="str">
        <f>VLOOKUP(A176,Hoja3!A:AC,2,FALSE)</f>
        <v>jul09</v>
      </c>
      <c r="E176" t="str">
        <f>VLOOKUP(A176,Hoja3!A:AC,3,FALSE)</f>
        <v>Quebrada</v>
      </c>
      <c r="F176" t="str">
        <f>VLOOKUP(A176,Hoja3!A:AC,4,FALSE)</f>
        <v>Blanca</v>
      </c>
    </row>
    <row r="177" spans="1:6" x14ac:dyDescent="0.3">
      <c r="A177" t="s">
        <v>96</v>
      </c>
      <c r="B177" t="s">
        <v>197</v>
      </c>
      <c r="C177">
        <v>1</v>
      </c>
      <c r="D177" t="str">
        <f>VLOOKUP(A177,Hoja3!A:AC,2,FALSE)</f>
        <v>set08</v>
      </c>
      <c r="E177" t="str">
        <f>VLOOKUP(A177,Hoja3!A:AC,3,FALSE)</f>
        <v>Rio</v>
      </c>
      <c r="F177" t="str">
        <f>VLOOKUP(A177,Hoja3!A:AC,4,FALSE)</f>
        <v>Blanca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C818-2E84-4AB9-A9A3-234EFC600994}">
  <dimension ref="B2:D84"/>
  <sheetViews>
    <sheetView workbookViewId="0">
      <selection activeCell="D84" sqref="B3:D84"/>
    </sheetView>
  </sheetViews>
  <sheetFormatPr baseColWidth="10" defaultRowHeight="14.4" x14ac:dyDescent="0.3"/>
  <cols>
    <col min="2" max="2" width="24.6640625" bestFit="1" customWidth="1"/>
    <col min="3" max="3" width="12" bestFit="1" customWidth="1"/>
    <col min="4" max="4" width="5.21875" bestFit="1" customWidth="1"/>
    <col min="5" max="5" width="5.44140625" bestFit="1" customWidth="1"/>
    <col min="6" max="6" width="11.88671875" bestFit="1" customWidth="1"/>
  </cols>
  <sheetData>
    <row r="2" spans="2:4" x14ac:dyDescent="0.3">
      <c r="B2" s="3" t="s">
        <v>204</v>
      </c>
      <c r="C2" s="3" t="s">
        <v>200</v>
      </c>
    </row>
    <row r="3" spans="2:4" x14ac:dyDescent="0.3">
      <c r="B3" s="3" t="s">
        <v>115</v>
      </c>
      <c r="C3" t="s">
        <v>22</v>
      </c>
      <c r="D3" t="s">
        <v>38</v>
      </c>
    </row>
    <row r="4" spans="2:4" x14ac:dyDescent="0.3">
      <c r="B4" t="s">
        <v>118</v>
      </c>
      <c r="C4" s="4">
        <v>1</v>
      </c>
      <c r="D4" s="4"/>
    </row>
    <row r="5" spans="2:4" x14ac:dyDescent="0.3">
      <c r="B5" t="s">
        <v>122</v>
      </c>
      <c r="C5" s="4">
        <v>4</v>
      </c>
      <c r="D5" s="4"/>
    </row>
    <row r="6" spans="2:4" x14ac:dyDescent="0.3">
      <c r="B6" t="s">
        <v>126</v>
      </c>
      <c r="C6" s="4">
        <v>1</v>
      </c>
      <c r="D6" s="4"/>
    </row>
    <row r="7" spans="2:4" x14ac:dyDescent="0.3">
      <c r="B7" t="s">
        <v>140</v>
      </c>
      <c r="C7" s="4">
        <v>8</v>
      </c>
      <c r="D7" s="4">
        <v>4</v>
      </c>
    </row>
    <row r="8" spans="2:4" x14ac:dyDescent="0.3">
      <c r="B8" t="s">
        <v>123</v>
      </c>
      <c r="C8" s="4"/>
      <c r="D8" s="4">
        <v>1</v>
      </c>
    </row>
    <row r="9" spans="2:4" x14ac:dyDescent="0.3">
      <c r="B9" t="s">
        <v>169</v>
      </c>
      <c r="C9" s="4">
        <v>1</v>
      </c>
      <c r="D9" s="4"/>
    </row>
    <row r="10" spans="2:4" x14ac:dyDescent="0.3">
      <c r="B10" t="s">
        <v>125</v>
      </c>
      <c r="C10" s="4">
        <v>1</v>
      </c>
      <c r="D10" s="4"/>
    </row>
    <row r="11" spans="2:4" x14ac:dyDescent="0.3">
      <c r="B11" t="s">
        <v>127</v>
      </c>
      <c r="C11" s="4">
        <v>40</v>
      </c>
      <c r="D11" s="4"/>
    </row>
    <row r="12" spans="2:4" x14ac:dyDescent="0.3">
      <c r="B12" t="s">
        <v>170</v>
      </c>
      <c r="C12" s="4">
        <v>5</v>
      </c>
      <c r="D12" s="4"/>
    </row>
    <row r="13" spans="2:4" x14ac:dyDescent="0.3">
      <c r="B13" t="s">
        <v>131</v>
      </c>
      <c r="C13" s="4">
        <v>5</v>
      </c>
      <c r="D13" s="4">
        <v>7</v>
      </c>
    </row>
    <row r="14" spans="2:4" x14ac:dyDescent="0.3">
      <c r="B14" t="s">
        <v>139</v>
      </c>
      <c r="C14" s="4">
        <v>11</v>
      </c>
      <c r="D14" s="4">
        <v>1</v>
      </c>
    </row>
    <row r="15" spans="2:4" x14ac:dyDescent="0.3">
      <c r="B15" t="s">
        <v>142</v>
      </c>
      <c r="C15" s="4">
        <v>28</v>
      </c>
      <c r="D15" s="4"/>
    </row>
    <row r="16" spans="2:4" x14ac:dyDescent="0.3">
      <c r="B16" t="s">
        <v>117</v>
      </c>
      <c r="C16" s="4">
        <v>2</v>
      </c>
      <c r="D16" s="4"/>
    </row>
    <row r="17" spans="2:4" x14ac:dyDescent="0.3">
      <c r="B17" t="s">
        <v>144</v>
      </c>
      <c r="C17" s="4">
        <v>9</v>
      </c>
      <c r="D17" s="4"/>
    </row>
    <row r="18" spans="2:4" x14ac:dyDescent="0.3">
      <c r="B18" t="s">
        <v>145</v>
      </c>
      <c r="C18" s="4">
        <v>2</v>
      </c>
      <c r="D18" s="4"/>
    </row>
    <row r="19" spans="2:4" x14ac:dyDescent="0.3">
      <c r="B19" t="s">
        <v>147</v>
      </c>
      <c r="C19" s="4"/>
      <c r="D19" s="4">
        <v>15</v>
      </c>
    </row>
    <row r="20" spans="2:4" x14ac:dyDescent="0.3">
      <c r="B20" t="s">
        <v>149</v>
      </c>
      <c r="C20" s="4">
        <v>9</v>
      </c>
      <c r="D20" s="4"/>
    </row>
    <row r="21" spans="2:4" x14ac:dyDescent="0.3">
      <c r="B21" t="s">
        <v>151</v>
      </c>
      <c r="C21" s="4">
        <v>6</v>
      </c>
      <c r="D21" s="4">
        <v>5</v>
      </c>
    </row>
    <row r="22" spans="2:4" x14ac:dyDescent="0.3">
      <c r="B22" t="s">
        <v>157</v>
      </c>
      <c r="C22" s="4">
        <v>3</v>
      </c>
      <c r="D22" s="4"/>
    </row>
    <row r="23" spans="2:4" x14ac:dyDescent="0.3">
      <c r="B23" t="s">
        <v>135</v>
      </c>
      <c r="C23" s="4">
        <v>2</v>
      </c>
      <c r="D23" s="4"/>
    </row>
    <row r="24" spans="2:4" x14ac:dyDescent="0.3">
      <c r="B24" t="s">
        <v>134</v>
      </c>
      <c r="C24" s="4">
        <v>25</v>
      </c>
      <c r="D24" s="4">
        <v>1</v>
      </c>
    </row>
    <row r="25" spans="2:4" x14ac:dyDescent="0.3">
      <c r="B25" t="s">
        <v>141</v>
      </c>
      <c r="C25" s="4">
        <v>1</v>
      </c>
      <c r="D25" s="4">
        <v>14</v>
      </c>
    </row>
    <row r="26" spans="2:4" x14ac:dyDescent="0.3">
      <c r="B26" t="s">
        <v>158</v>
      </c>
      <c r="C26" s="4">
        <v>9</v>
      </c>
      <c r="D26" s="4"/>
    </row>
    <row r="27" spans="2:4" x14ac:dyDescent="0.3">
      <c r="B27" t="s">
        <v>159</v>
      </c>
      <c r="C27" s="4">
        <v>1</v>
      </c>
      <c r="D27" s="4"/>
    </row>
    <row r="28" spans="2:4" x14ac:dyDescent="0.3">
      <c r="B28" t="s">
        <v>155</v>
      </c>
      <c r="C28" s="4">
        <v>1</v>
      </c>
      <c r="D28" s="4"/>
    </row>
    <row r="29" spans="2:4" x14ac:dyDescent="0.3">
      <c r="B29" t="s">
        <v>160</v>
      </c>
      <c r="C29" s="4">
        <v>1</v>
      </c>
      <c r="D29" s="4">
        <v>1</v>
      </c>
    </row>
    <row r="30" spans="2:4" x14ac:dyDescent="0.3">
      <c r="B30" t="s">
        <v>161</v>
      </c>
      <c r="C30" s="4">
        <v>15</v>
      </c>
      <c r="D30" s="4"/>
    </row>
    <row r="31" spans="2:4" x14ac:dyDescent="0.3">
      <c r="B31" t="s">
        <v>150</v>
      </c>
      <c r="C31" s="4">
        <v>2</v>
      </c>
      <c r="D31" s="4"/>
    </row>
    <row r="32" spans="2:4" x14ac:dyDescent="0.3">
      <c r="B32" t="s">
        <v>164</v>
      </c>
      <c r="C32" s="4">
        <v>10</v>
      </c>
      <c r="D32" s="4">
        <v>17</v>
      </c>
    </row>
    <row r="33" spans="2:4" x14ac:dyDescent="0.3">
      <c r="B33" t="s">
        <v>168</v>
      </c>
      <c r="C33" s="4">
        <v>5</v>
      </c>
      <c r="D33" s="4">
        <v>1</v>
      </c>
    </row>
    <row r="34" spans="2:4" x14ac:dyDescent="0.3">
      <c r="B34" t="s">
        <v>173</v>
      </c>
      <c r="C34" s="4">
        <v>8</v>
      </c>
      <c r="D34" s="4"/>
    </row>
    <row r="35" spans="2:4" x14ac:dyDescent="0.3">
      <c r="B35" t="s">
        <v>174</v>
      </c>
      <c r="C35" s="4">
        <v>2</v>
      </c>
      <c r="D35" s="4"/>
    </row>
    <row r="36" spans="2:4" x14ac:dyDescent="0.3">
      <c r="B36" t="s">
        <v>143</v>
      </c>
      <c r="C36" s="4">
        <v>1</v>
      </c>
      <c r="D36" s="4">
        <v>1</v>
      </c>
    </row>
    <row r="37" spans="2:4" x14ac:dyDescent="0.3">
      <c r="B37" t="s">
        <v>175</v>
      </c>
      <c r="C37" s="4"/>
      <c r="D37" s="4">
        <v>2</v>
      </c>
    </row>
    <row r="38" spans="2:4" x14ac:dyDescent="0.3">
      <c r="B38" t="s">
        <v>176</v>
      </c>
      <c r="C38" s="4"/>
      <c r="D38" s="4">
        <v>2</v>
      </c>
    </row>
    <row r="39" spans="2:4" x14ac:dyDescent="0.3">
      <c r="B39" t="s">
        <v>177</v>
      </c>
      <c r="C39" s="4">
        <v>1</v>
      </c>
      <c r="D39" s="4"/>
    </row>
    <row r="40" spans="2:4" x14ac:dyDescent="0.3">
      <c r="B40" t="s">
        <v>162</v>
      </c>
      <c r="C40" s="4">
        <v>1</v>
      </c>
      <c r="D40" s="4"/>
    </row>
    <row r="41" spans="2:4" x14ac:dyDescent="0.3">
      <c r="B41" t="s">
        <v>133</v>
      </c>
      <c r="C41" s="4">
        <v>8</v>
      </c>
      <c r="D41" s="4">
        <v>11</v>
      </c>
    </row>
    <row r="42" spans="2:4" x14ac:dyDescent="0.3">
      <c r="B42" t="s">
        <v>163</v>
      </c>
      <c r="C42" s="4">
        <v>3</v>
      </c>
      <c r="D42" s="4"/>
    </row>
    <row r="43" spans="2:4" x14ac:dyDescent="0.3">
      <c r="B43" t="s">
        <v>146</v>
      </c>
      <c r="C43" s="4"/>
      <c r="D43" s="4">
        <v>1</v>
      </c>
    </row>
    <row r="44" spans="2:4" x14ac:dyDescent="0.3">
      <c r="B44" t="s">
        <v>130</v>
      </c>
      <c r="C44" s="4">
        <v>3</v>
      </c>
      <c r="D44" s="4">
        <v>2</v>
      </c>
    </row>
    <row r="45" spans="2:4" x14ac:dyDescent="0.3">
      <c r="B45" t="s">
        <v>178</v>
      </c>
      <c r="C45" s="4">
        <v>6</v>
      </c>
      <c r="D45" s="4"/>
    </row>
    <row r="46" spans="2:4" x14ac:dyDescent="0.3">
      <c r="B46" t="s">
        <v>137</v>
      </c>
      <c r="C46" s="4">
        <v>5</v>
      </c>
      <c r="D46" s="4"/>
    </row>
    <row r="47" spans="2:4" x14ac:dyDescent="0.3">
      <c r="B47" t="s">
        <v>138</v>
      </c>
      <c r="C47" s="4">
        <v>1</v>
      </c>
      <c r="D47" s="4"/>
    </row>
    <row r="48" spans="2:4" x14ac:dyDescent="0.3">
      <c r="B48" t="s">
        <v>181</v>
      </c>
      <c r="C48" s="4">
        <v>1</v>
      </c>
      <c r="D48" s="4"/>
    </row>
    <row r="49" spans="2:4" x14ac:dyDescent="0.3">
      <c r="B49" t="s">
        <v>156</v>
      </c>
      <c r="C49" s="4">
        <v>2</v>
      </c>
      <c r="D49" s="4"/>
    </row>
    <row r="50" spans="2:4" x14ac:dyDescent="0.3">
      <c r="B50" t="s">
        <v>179</v>
      </c>
      <c r="C50" s="4">
        <v>1</v>
      </c>
      <c r="D50" s="4">
        <v>4</v>
      </c>
    </row>
    <row r="51" spans="2:4" x14ac:dyDescent="0.3">
      <c r="B51" t="s">
        <v>180</v>
      </c>
      <c r="C51" s="4">
        <v>5</v>
      </c>
      <c r="D51" s="4">
        <v>1</v>
      </c>
    </row>
    <row r="52" spans="2:4" x14ac:dyDescent="0.3">
      <c r="B52" t="s">
        <v>165</v>
      </c>
      <c r="C52" s="4">
        <v>60</v>
      </c>
      <c r="D52" s="4">
        <v>20</v>
      </c>
    </row>
    <row r="53" spans="2:4" x14ac:dyDescent="0.3">
      <c r="B53" t="s">
        <v>171</v>
      </c>
      <c r="C53" s="4">
        <v>20</v>
      </c>
      <c r="D53" s="4"/>
    </row>
    <row r="54" spans="2:4" x14ac:dyDescent="0.3">
      <c r="B54" t="s">
        <v>172</v>
      </c>
      <c r="C54" s="4">
        <v>15</v>
      </c>
      <c r="D54" s="4"/>
    </row>
    <row r="55" spans="2:4" x14ac:dyDescent="0.3">
      <c r="B55" t="s">
        <v>182</v>
      </c>
      <c r="C55" s="4">
        <v>1</v>
      </c>
      <c r="D55" s="4"/>
    </row>
    <row r="56" spans="2:4" x14ac:dyDescent="0.3">
      <c r="B56" t="s">
        <v>183</v>
      </c>
      <c r="C56" s="4">
        <v>5</v>
      </c>
      <c r="D56" s="4">
        <v>3</v>
      </c>
    </row>
    <row r="57" spans="2:4" x14ac:dyDescent="0.3">
      <c r="B57" t="s">
        <v>184</v>
      </c>
      <c r="C57" s="4">
        <v>2</v>
      </c>
      <c r="D57" s="4">
        <v>2</v>
      </c>
    </row>
    <row r="58" spans="2:4" x14ac:dyDescent="0.3">
      <c r="B58" t="s">
        <v>185</v>
      </c>
      <c r="C58" s="4">
        <v>2</v>
      </c>
      <c r="D58" s="4">
        <v>1</v>
      </c>
    </row>
    <row r="59" spans="2:4" x14ac:dyDescent="0.3">
      <c r="B59" t="s">
        <v>124</v>
      </c>
      <c r="C59" s="4">
        <v>59</v>
      </c>
      <c r="D59" s="4">
        <v>4</v>
      </c>
    </row>
    <row r="60" spans="2:4" x14ac:dyDescent="0.3">
      <c r="B60" t="s">
        <v>166</v>
      </c>
      <c r="C60" s="4"/>
      <c r="D60" s="4">
        <v>7</v>
      </c>
    </row>
    <row r="61" spans="2:4" x14ac:dyDescent="0.3">
      <c r="B61" t="s">
        <v>119</v>
      </c>
      <c r="C61" s="4">
        <v>19</v>
      </c>
      <c r="D61" s="4">
        <v>6</v>
      </c>
    </row>
    <row r="62" spans="2:4" x14ac:dyDescent="0.3">
      <c r="B62" t="s">
        <v>120</v>
      </c>
      <c r="C62" s="4">
        <v>13</v>
      </c>
      <c r="D62" s="4"/>
    </row>
    <row r="63" spans="2:4" x14ac:dyDescent="0.3">
      <c r="B63" t="s">
        <v>186</v>
      </c>
      <c r="C63" s="4">
        <v>19</v>
      </c>
      <c r="D63" s="4"/>
    </row>
    <row r="64" spans="2:4" x14ac:dyDescent="0.3">
      <c r="B64" t="s">
        <v>187</v>
      </c>
      <c r="C64" s="4">
        <v>6</v>
      </c>
      <c r="D64" s="4"/>
    </row>
    <row r="65" spans="2:4" x14ac:dyDescent="0.3">
      <c r="B65" t="s">
        <v>128</v>
      </c>
      <c r="C65" s="4">
        <v>1</v>
      </c>
      <c r="D65" s="4">
        <v>15</v>
      </c>
    </row>
    <row r="66" spans="2:4" x14ac:dyDescent="0.3">
      <c r="B66" t="s">
        <v>188</v>
      </c>
      <c r="C66" s="4">
        <v>1</v>
      </c>
      <c r="D66" s="4"/>
    </row>
    <row r="67" spans="2:4" x14ac:dyDescent="0.3">
      <c r="B67" t="s">
        <v>121</v>
      </c>
      <c r="C67" s="4">
        <v>1</v>
      </c>
      <c r="D67" s="4">
        <v>3</v>
      </c>
    </row>
    <row r="68" spans="2:4" x14ac:dyDescent="0.3">
      <c r="B68" t="s">
        <v>153</v>
      </c>
      <c r="C68" s="4">
        <v>5</v>
      </c>
      <c r="D68" s="4"/>
    </row>
    <row r="69" spans="2:4" x14ac:dyDescent="0.3">
      <c r="B69" t="s">
        <v>154</v>
      </c>
      <c r="C69" s="4">
        <v>8</v>
      </c>
      <c r="D69" s="4"/>
    </row>
    <row r="70" spans="2:4" x14ac:dyDescent="0.3">
      <c r="B70" t="s">
        <v>189</v>
      </c>
      <c r="C70" s="4">
        <v>2</v>
      </c>
      <c r="D70" s="4"/>
    </row>
    <row r="71" spans="2:4" x14ac:dyDescent="0.3">
      <c r="B71" t="s">
        <v>190</v>
      </c>
      <c r="C71" s="4">
        <v>49</v>
      </c>
      <c r="D71" s="4"/>
    </row>
    <row r="72" spans="2:4" x14ac:dyDescent="0.3">
      <c r="B72" t="s">
        <v>191</v>
      </c>
      <c r="C72" s="4">
        <v>1</v>
      </c>
      <c r="D72" s="4"/>
    </row>
    <row r="73" spans="2:4" x14ac:dyDescent="0.3">
      <c r="B73" t="s">
        <v>167</v>
      </c>
      <c r="C73" s="4">
        <v>4</v>
      </c>
      <c r="D73" s="4">
        <v>2</v>
      </c>
    </row>
    <row r="74" spans="2:4" x14ac:dyDescent="0.3">
      <c r="B74" t="s">
        <v>132</v>
      </c>
      <c r="C74" s="4"/>
      <c r="D74" s="4">
        <v>3</v>
      </c>
    </row>
    <row r="75" spans="2:4" x14ac:dyDescent="0.3">
      <c r="B75" t="s">
        <v>129</v>
      </c>
      <c r="C75" s="4"/>
      <c r="D75" s="4">
        <v>2</v>
      </c>
    </row>
    <row r="76" spans="2:4" x14ac:dyDescent="0.3">
      <c r="B76" t="s">
        <v>136</v>
      </c>
      <c r="C76" s="4">
        <v>5</v>
      </c>
      <c r="D76" s="4"/>
    </row>
    <row r="77" spans="2:4" x14ac:dyDescent="0.3">
      <c r="B77" t="s">
        <v>192</v>
      </c>
      <c r="C77" s="4">
        <v>16</v>
      </c>
      <c r="D77" s="4"/>
    </row>
    <row r="78" spans="2:4" x14ac:dyDescent="0.3">
      <c r="B78" t="s">
        <v>193</v>
      </c>
      <c r="C78" s="4">
        <v>5</v>
      </c>
      <c r="D78" s="4"/>
    </row>
    <row r="79" spans="2:4" x14ac:dyDescent="0.3">
      <c r="B79" t="s">
        <v>194</v>
      </c>
      <c r="C79" s="4">
        <v>4</v>
      </c>
      <c r="D79" s="4"/>
    </row>
    <row r="80" spans="2:4" x14ac:dyDescent="0.3">
      <c r="B80" t="s">
        <v>195</v>
      </c>
      <c r="C80" s="4">
        <v>1</v>
      </c>
      <c r="D80" s="4"/>
    </row>
    <row r="81" spans="2:4" x14ac:dyDescent="0.3">
      <c r="B81" t="s">
        <v>148</v>
      </c>
      <c r="C81" s="4">
        <v>2</v>
      </c>
      <c r="D81" s="4">
        <v>2</v>
      </c>
    </row>
    <row r="82" spans="2:4" x14ac:dyDescent="0.3">
      <c r="B82" t="s">
        <v>152</v>
      </c>
      <c r="C82" s="4">
        <v>1</v>
      </c>
      <c r="D82" s="4"/>
    </row>
    <row r="83" spans="2:4" x14ac:dyDescent="0.3">
      <c r="B83" t="s">
        <v>196</v>
      </c>
      <c r="C83" s="4"/>
      <c r="D83" s="4">
        <v>5</v>
      </c>
    </row>
    <row r="84" spans="2:4" x14ac:dyDescent="0.3">
      <c r="B84" t="s">
        <v>197</v>
      </c>
      <c r="C84" s="4">
        <v>1</v>
      </c>
      <c r="D8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69E-A7FE-4B56-82BB-DB5D2791CBA8}">
  <dimension ref="A1:D82"/>
  <sheetViews>
    <sheetView workbookViewId="0">
      <selection activeCell="E25" sqref="E25"/>
    </sheetView>
  </sheetViews>
  <sheetFormatPr baseColWidth="10" defaultRowHeight="14.4" x14ac:dyDescent="0.3"/>
  <cols>
    <col min="1" max="1" width="24.6640625" bestFit="1" customWidth="1"/>
    <col min="2" max="2" width="6.109375" bestFit="1" customWidth="1"/>
    <col min="3" max="3" width="9" bestFit="1" customWidth="1"/>
    <col min="4" max="4" width="3.6640625" bestFit="1" customWidth="1"/>
  </cols>
  <sheetData>
    <row r="1" spans="1:4" x14ac:dyDescent="0.3">
      <c r="A1" t="s">
        <v>115</v>
      </c>
      <c r="B1" t="s">
        <v>52</v>
      </c>
      <c r="C1" t="s">
        <v>21</v>
      </c>
      <c r="D1" t="s">
        <v>201</v>
      </c>
    </row>
    <row r="2" spans="1:4" x14ac:dyDescent="0.3">
      <c r="A2" t="s">
        <v>118</v>
      </c>
      <c r="B2">
        <v>0</v>
      </c>
      <c r="C2">
        <v>0</v>
      </c>
      <c r="D2">
        <v>1</v>
      </c>
    </row>
    <row r="3" spans="1:4" x14ac:dyDescent="0.3">
      <c r="A3" t="s">
        <v>122</v>
      </c>
      <c r="B3">
        <v>0</v>
      </c>
      <c r="C3">
        <v>1</v>
      </c>
      <c r="D3">
        <v>3</v>
      </c>
    </row>
    <row r="4" spans="1:4" x14ac:dyDescent="0.3">
      <c r="A4" t="s">
        <v>126</v>
      </c>
      <c r="B4">
        <v>0</v>
      </c>
      <c r="C4">
        <v>1</v>
      </c>
      <c r="D4">
        <v>0</v>
      </c>
    </row>
    <row r="5" spans="1:4" x14ac:dyDescent="0.3">
      <c r="A5" t="s">
        <v>140</v>
      </c>
      <c r="B5">
        <v>4</v>
      </c>
      <c r="C5">
        <v>1</v>
      </c>
      <c r="D5">
        <v>7</v>
      </c>
    </row>
    <row r="6" spans="1:4" x14ac:dyDescent="0.3">
      <c r="A6" t="s">
        <v>123</v>
      </c>
      <c r="B6">
        <v>0</v>
      </c>
      <c r="C6">
        <v>0</v>
      </c>
      <c r="D6">
        <v>1</v>
      </c>
    </row>
    <row r="7" spans="1:4" x14ac:dyDescent="0.3">
      <c r="A7" t="s">
        <v>169</v>
      </c>
      <c r="B7">
        <v>0</v>
      </c>
      <c r="C7">
        <v>1</v>
      </c>
      <c r="D7">
        <v>0</v>
      </c>
    </row>
    <row r="8" spans="1:4" x14ac:dyDescent="0.3">
      <c r="A8" t="s">
        <v>125</v>
      </c>
      <c r="B8">
        <v>0</v>
      </c>
      <c r="C8">
        <v>1</v>
      </c>
      <c r="D8">
        <v>0</v>
      </c>
    </row>
    <row r="9" spans="1:4" x14ac:dyDescent="0.3">
      <c r="A9" t="s">
        <v>127</v>
      </c>
      <c r="B9">
        <v>0</v>
      </c>
      <c r="C9">
        <v>0</v>
      </c>
      <c r="D9">
        <v>40</v>
      </c>
    </row>
    <row r="10" spans="1:4" x14ac:dyDescent="0.3">
      <c r="A10" t="s">
        <v>170</v>
      </c>
      <c r="B10">
        <v>0</v>
      </c>
      <c r="C10">
        <v>5</v>
      </c>
      <c r="D10">
        <v>0</v>
      </c>
    </row>
    <row r="11" spans="1:4" x14ac:dyDescent="0.3">
      <c r="A11" t="s">
        <v>131</v>
      </c>
      <c r="B11">
        <v>1</v>
      </c>
      <c r="C11">
        <v>4</v>
      </c>
      <c r="D11">
        <v>7</v>
      </c>
    </row>
    <row r="12" spans="1:4" x14ac:dyDescent="0.3">
      <c r="A12" t="s">
        <v>139</v>
      </c>
      <c r="B12">
        <v>0</v>
      </c>
      <c r="C12">
        <v>4</v>
      </c>
      <c r="D12">
        <v>8</v>
      </c>
    </row>
    <row r="13" spans="1:4" x14ac:dyDescent="0.3">
      <c r="A13" t="s">
        <v>142</v>
      </c>
      <c r="B13">
        <v>0</v>
      </c>
      <c r="C13">
        <v>28</v>
      </c>
      <c r="D13">
        <v>0</v>
      </c>
    </row>
    <row r="14" spans="1:4" x14ac:dyDescent="0.3">
      <c r="A14" t="s">
        <v>117</v>
      </c>
      <c r="B14">
        <v>0</v>
      </c>
      <c r="C14">
        <v>2</v>
      </c>
      <c r="D14">
        <v>0</v>
      </c>
    </row>
    <row r="15" spans="1:4" x14ac:dyDescent="0.3">
      <c r="A15" t="s">
        <v>144</v>
      </c>
      <c r="B15">
        <v>0</v>
      </c>
      <c r="C15">
        <v>9</v>
      </c>
      <c r="D15">
        <v>0</v>
      </c>
    </row>
    <row r="16" spans="1:4" x14ac:dyDescent="0.3">
      <c r="A16" t="s">
        <v>145</v>
      </c>
      <c r="B16">
        <v>0</v>
      </c>
      <c r="C16">
        <v>2</v>
      </c>
      <c r="D16">
        <v>0</v>
      </c>
    </row>
    <row r="17" spans="1:4" x14ac:dyDescent="0.3">
      <c r="A17" t="s">
        <v>147</v>
      </c>
      <c r="B17">
        <v>0</v>
      </c>
      <c r="C17">
        <v>0</v>
      </c>
      <c r="D17">
        <v>15</v>
      </c>
    </row>
    <row r="18" spans="1:4" x14ac:dyDescent="0.3">
      <c r="A18" t="s">
        <v>149</v>
      </c>
      <c r="B18">
        <v>0</v>
      </c>
      <c r="C18">
        <v>3</v>
      </c>
      <c r="D18">
        <v>6</v>
      </c>
    </row>
    <row r="19" spans="1:4" x14ac:dyDescent="0.3">
      <c r="A19" t="s">
        <v>151</v>
      </c>
      <c r="B19">
        <v>0</v>
      </c>
      <c r="C19">
        <v>9</v>
      </c>
      <c r="D19">
        <v>2</v>
      </c>
    </row>
    <row r="20" spans="1:4" x14ac:dyDescent="0.3">
      <c r="A20" t="s">
        <v>157</v>
      </c>
      <c r="B20">
        <v>0</v>
      </c>
      <c r="C20">
        <v>3</v>
      </c>
      <c r="D20">
        <v>0</v>
      </c>
    </row>
    <row r="21" spans="1:4" x14ac:dyDescent="0.3">
      <c r="A21" t="s">
        <v>135</v>
      </c>
      <c r="B21">
        <v>0</v>
      </c>
      <c r="C21">
        <v>2</v>
      </c>
      <c r="D21">
        <v>0</v>
      </c>
    </row>
    <row r="22" spans="1:4" x14ac:dyDescent="0.3">
      <c r="A22" t="s">
        <v>134</v>
      </c>
      <c r="B22">
        <v>1</v>
      </c>
      <c r="C22">
        <v>11</v>
      </c>
      <c r="D22">
        <v>14</v>
      </c>
    </row>
    <row r="23" spans="1:4" x14ac:dyDescent="0.3">
      <c r="A23" t="s">
        <v>141</v>
      </c>
      <c r="B23">
        <v>14</v>
      </c>
      <c r="C23">
        <v>1</v>
      </c>
      <c r="D23">
        <v>0</v>
      </c>
    </row>
    <row r="24" spans="1:4" x14ac:dyDescent="0.3">
      <c r="A24" t="s">
        <v>158</v>
      </c>
      <c r="B24">
        <v>0</v>
      </c>
      <c r="C24">
        <v>7</v>
      </c>
      <c r="D24">
        <v>2</v>
      </c>
    </row>
    <row r="25" spans="1:4" x14ac:dyDescent="0.3">
      <c r="A25" t="s">
        <v>159</v>
      </c>
      <c r="B25">
        <v>0</v>
      </c>
      <c r="C25">
        <v>1</v>
      </c>
      <c r="D25">
        <v>0</v>
      </c>
    </row>
    <row r="26" spans="1:4" x14ac:dyDescent="0.3">
      <c r="A26" t="s">
        <v>155</v>
      </c>
      <c r="B26">
        <v>0</v>
      </c>
      <c r="C26">
        <v>0</v>
      </c>
      <c r="D26">
        <v>1</v>
      </c>
    </row>
    <row r="27" spans="1:4" x14ac:dyDescent="0.3">
      <c r="A27" t="s">
        <v>160</v>
      </c>
      <c r="B27">
        <v>0</v>
      </c>
      <c r="C27">
        <v>2</v>
      </c>
      <c r="D27">
        <v>0</v>
      </c>
    </row>
    <row r="28" spans="1:4" x14ac:dyDescent="0.3">
      <c r="A28" t="s">
        <v>161</v>
      </c>
      <c r="B28">
        <v>0</v>
      </c>
      <c r="C28">
        <v>1</v>
      </c>
      <c r="D28">
        <v>14</v>
      </c>
    </row>
    <row r="29" spans="1:4" x14ac:dyDescent="0.3">
      <c r="A29" t="s">
        <v>150</v>
      </c>
      <c r="B29">
        <v>0</v>
      </c>
      <c r="C29">
        <v>1</v>
      </c>
      <c r="D29">
        <v>1</v>
      </c>
    </row>
    <row r="30" spans="1:4" x14ac:dyDescent="0.3">
      <c r="A30" t="s">
        <v>164</v>
      </c>
      <c r="B30">
        <v>1</v>
      </c>
      <c r="C30">
        <v>23</v>
      </c>
      <c r="D30">
        <v>3</v>
      </c>
    </row>
    <row r="31" spans="1:4" x14ac:dyDescent="0.3">
      <c r="A31" t="s">
        <v>168</v>
      </c>
      <c r="B31">
        <v>1</v>
      </c>
      <c r="C31">
        <v>4</v>
      </c>
      <c r="D31">
        <v>1</v>
      </c>
    </row>
    <row r="32" spans="1:4" x14ac:dyDescent="0.3">
      <c r="A32" t="s">
        <v>173</v>
      </c>
      <c r="B32">
        <v>0</v>
      </c>
      <c r="C32">
        <v>8</v>
      </c>
      <c r="D32">
        <v>0</v>
      </c>
    </row>
    <row r="33" spans="1:4" x14ac:dyDescent="0.3">
      <c r="A33" t="s">
        <v>174</v>
      </c>
      <c r="B33">
        <v>0</v>
      </c>
      <c r="C33">
        <v>2</v>
      </c>
      <c r="D33">
        <v>0</v>
      </c>
    </row>
    <row r="34" spans="1:4" x14ac:dyDescent="0.3">
      <c r="A34" t="s">
        <v>143</v>
      </c>
      <c r="B34">
        <v>1</v>
      </c>
      <c r="C34">
        <v>0</v>
      </c>
      <c r="D34">
        <v>1</v>
      </c>
    </row>
    <row r="35" spans="1:4" x14ac:dyDescent="0.3">
      <c r="A35" t="s">
        <v>175</v>
      </c>
      <c r="B35">
        <v>0</v>
      </c>
      <c r="C35">
        <v>1</v>
      </c>
      <c r="D35">
        <v>1</v>
      </c>
    </row>
    <row r="36" spans="1:4" x14ac:dyDescent="0.3">
      <c r="A36" t="s">
        <v>176</v>
      </c>
      <c r="B36">
        <v>2</v>
      </c>
      <c r="C36">
        <v>0</v>
      </c>
      <c r="D36">
        <v>0</v>
      </c>
    </row>
    <row r="37" spans="1:4" x14ac:dyDescent="0.3">
      <c r="A37" t="s">
        <v>177</v>
      </c>
      <c r="B37">
        <v>0</v>
      </c>
      <c r="C37">
        <v>0</v>
      </c>
      <c r="D37">
        <v>1</v>
      </c>
    </row>
    <row r="38" spans="1:4" x14ac:dyDescent="0.3">
      <c r="A38" t="s">
        <v>162</v>
      </c>
      <c r="B38">
        <v>0</v>
      </c>
      <c r="C38">
        <v>0</v>
      </c>
      <c r="D38">
        <v>1</v>
      </c>
    </row>
    <row r="39" spans="1:4" x14ac:dyDescent="0.3">
      <c r="A39" t="s">
        <v>133</v>
      </c>
      <c r="B39">
        <v>0</v>
      </c>
      <c r="C39">
        <v>11</v>
      </c>
      <c r="D39">
        <v>8</v>
      </c>
    </row>
    <row r="40" spans="1:4" x14ac:dyDescent="0.3">
      <c r="A40" t="s">
        <v>163</v>
      </c>
      <c r="B40">
        <v>0</v>
      </c>
      <c r="C40">
        <v>0</v>
      </c>
      <c r="D40">
        <v>3</v>
      </c>
    </row>
    <row r="41" spans="1:4" x14ac:dyDescent="0.3">
      <c r="A41" t="s">
        <v>146</v>
      </c>
      <c r="B41">
        <v>1</v>
      </c>
      <c r="C41">
        <v>0</v>
      </c>
      <c r="D41">
        <v>0</v>
      </c>
    </row>
    <row r="42" spans="1:4" x14ac:dyDescent="0.3">
      <c r="A42" t="s">
        <v>130</v>
      </c>
      <c r="B42">
        <v>1</v>
      </c>
      <c r="C42">
        <v>3</v>
      </c>
      <c r="D42">
        <v>1</v>
      </c>
    </row>
    <row r="43" spans="1:4" x14ac:dyDescent="0.3">
      <c r="A43" t="s">
        <v>178</v>
      </c>
      <c r="B43">
        <v>0</v>
      </c>
      <c r="C43">
        <v>6</v>
      </c>
      <c r="D43">
        <v>0</v>
      </c>
    </row>
    <row r="44" spans="1:4" x14ac:dyDescent="0.3">
      <c r="A44" t="s">
        <v>137</v>
      </c>
      <c r="B44">
        <v>0</v>
      </c>
      <c r="C44">
        <v>2</v>
      </c>
      <c r="D44">
        <v>3</v>
      </c>
    </row>
    <row r="45" spans="1:4" x14ac:dyDescent="0.3">
      <c r="A45" t="s">
        <v>138</v>
      </c>
      <c r="B45">
        <v>0</v>
      </c>
      <c r="C45">
        <v>1</v>
      </c>
      <c r="D45">
        <v>0</v>
      </c>
    </row>
    <row r="46" spans="1:4" x14ac:dyDescent="0.3">
      <c r="A46" t="s">
        <v>181</v>
      </c>
      <c r="B46">
        <v>0</v>
      </c>
      <c r="C46">
        <v>1</v>
      </c>
      <c r="D46">
        <v>0</v>
      </c>
    </row>
    <row r="47" spans="1:4" x14ac:dyDescent="0.3">
      <c r="A47" t="s">
        <v>156</v>
      </c>
      <c r="B47">
        <v>0</v>
      </c>
      <c r="C47">
        <v>0</v>
      </c>
      <c r="D47">
        <v>2</v>
      </c>
    </row>
    <row r="48" spans="1:4" x14ac:dyDescent="0.3">
      <c r="A48" t="s">
        <v>179</v>
      </c>
      <c r="B48">
        <v>0</v>
      </c>
      <c r="C48">
        <v>1</v>
      </c>
      <c r="D48">
        <v>4</v>
      </c>
    </row>
    <row r="49" spans="1:4" x14ac:dyDescent="0.3">
      <c r="A49" t="s">
        <v>180</v>
      </c>
      <c r="B49">
        <v>0</v>
      </c>
      <c r="C49">
        <v>6</v>
      </c>
      <c r="D49">
        <v>0</v>
      </c>
    </row>
    <row r="50" spans="1:4" x14ac:dyDescent="0.3">
      <c r="A50" t="s">
        <v>165</v>
      </c>
      <c r="B50">
        <v>0</v>
      </c>
      <c r="C50">
        <v>76</v>
      </c>
      <c r="D50">
        <v>4</v>
      </c>
    </row>
    <row r="51" spans="1:4" x14ac:dyDescent="0.3">
      <c r="A51" t="s">
        <v>171</v>
      </c>
      <c r="B51">
        <v>0</v>
      </c>
      <c r="C51">
        <v>20</v>
      </c>
      <c r="D51">
        <v>0</v>
      </c>
    </row>
    <row r="52" spans="1:4" x14ac:dyDescent="0.3">
      <c r="A52" t="s">
        <v>172</v>
      </c>
      <c r="B52">
        <v>0</v>
      </c>
      <c r="C52">
        <v>15</v>
      </c>
      <c r="D52">
        <v>0</v>
      </c>
    </row>
    <row r="53" spans="1:4" x14ac:dyDescent="0.3">
      <c r="A53" t="s">
        <v>182</v>
      </c>
      <c r="B53">
        <v>0</v>
      </c>
      <c r="C53">
        <v>0</v>
      </c>
      <c r="D53">
        <v>1</v>
      </c>
    </row>
    <row r="54" spans="1:4" x14ac:dyDescent="0.3">
      <c r="A54" t="s">
        <v>183</v>
      </c>
      <c r="B54">
        <v>3</v>
      </c>
      <c r="C54">
        <v>2</v>
      </c>
      <c r="D54">
        <v>3</v>
      </c>
    </row>
    <row r="55" spans="1:4" x14ac:dyDescent="0.3">
      <c r="A55" t="s">
        <v>184</v>
      </c>
      <c r="B55">
        <v>1</v>
      </c>
      <c r="C55">
        <v>0</v>
      </c>
      <c r="D55">
        <v>3</v>
      </c>
    </row>
    <row r="56" spans="1:4" x14ac:dyDescent="0.3">
      <c r="A56" t="s">
        <v>185</v>
      </c>
      <c r="B56">
        <v>1</v>
      </c>
      <c r="C56">
        <v>0</v>
      </c>
      <c r="D56">
        <v>2</v>
      </c>
    </row>
    <row r="57" spans="1:4" x14ac:dyDescent="0.3">
      <c r="A57" t="s">
        <v>124</v>
      </c>
      <c r="B57">
        <v>1</v>
      </c>
      <c r="C57">
        <v>61</v>
      </c>
      <c r="D57">
        <v>1</v>
      </c>
    </row>
    <row r="58" spans="1:4" x14ac:dyDescent="0.3">
      <c r="A58" t="s">
        <v>166</v>
      </c>
      <c r="B58">
        <v>0</v>
      </c>
      <c r="C58">
        <v>7</v>
      </c>
      <c r="D58">
        <v>0</v>
      </c>
    </row>
    <row r="59" spans="1:4" x14ac:dyDescent="0.3">
      <c r="A59" t="s">
        <v>119</v>
      </c>
      <c r="B59">
        <v>1</v>
      </c>
      <c r="C59">
        <v>11</v>
      </c>
      <c r="D59">
        <v>13</v>
      </c>
    </row>
    <row r="60" spans="1:4" x14ac:dyDescent="0.3">
      <c r="A60" t="s">
        <v>120</v>
      </c>
      <c r="B60">
        <v>0</v>
      </c>
      <c r="C60">
        <v>1</v>
      </c>
      <c r="D60">
        <v>12</v>
      </c>
    </row>
    <row r="61" spans="1:4" x14ac:dyDescent="0.3">
      <c r="A61" t="s">
        <v>186</v>
      </c>
      <c r="B61">
        <v>0</v>
      </c>
      <c r="C61">
        <v>19</v>
      </c>
      <c r="D61">
        <v>0</v>
      </c>
    </row>
    <row r="62" spans="1:4" x14ac:dyDescent="0.3">
      <c r="A62" t="s">
        <v>187</v>
      </c>
      <c r="B62">
        <v>0</v>
      </c>
      <c r="C62">
        <v>6</v>
      </c>
      <c r="D62">
        <v>0</v>
      </c>
    </row>
    <row r="63" spans="1:4" x14ac:dyDescent="0.3">
      <c r="A63" t="s">
        <v>128</v>
      </c>
      <c r="B63">
        <v>1</v>
      </c>
      <c r="C63">
        <v>14</v>
      </c>
      <c r="D63">
        <v>1</v>
      </c>
    </row>
    <row r="64" spans="1:4" x14ac:dyDescent="0.3">
      <c r="A64" t="s">
        <v>188</v>
      </c>
      <c r="B64">
        <v>0</v>
      </c>
      <c r="C64">
        <v>1</v>
      </c>
      <c r="D64">
        <v>0</v>
      </c>
    </row>
    <row r="65" spans="1:4" x14ac:dyDescent="0.3">
      <c r="A65" t="s">
        <v>121</v>
      </c>
      <c r="B65">
        <v>3</v>
      </c>
      <c r="C65">
        <v>1</v>
      </c>
      <c r="D65">
        <v>0</v>
      </c>
    </row>
    <row r="66" spans="1:4" x14ac:dyDescent="0.3">
      <c r="A66" t="s">
        <v>153</v>
      </c>
      <c r="B66">
        <v>0</v>
      </c>
      <c r="C66">
        <v>0</v>
      </c>
      <c r="D66">
        <v>5</v>
      </c>
    </row>
    <row r="67" spans="1:4" x14ac:dyDescent="0.3">
      <c r="A67" t="s">
        <v>154</v>
      </c>
      <c r="B67">
        <v>0</v>
      </c>
      <c r="C67">
        <v>0</v>
      </c>
      <c r="D67">
        <v>8</v>
      </c>
    </row>
    <row r="68" spans="1:4" x14ac:dyDescent="0.3">
      <c r="A68" t="s">
        <v>189</v>
      </c>
      <c r="B68">
        <v>0</v>
      </c>
      <c r="C68">
        <v>2</v>
      </c>
      <c r="D68">
        <v>0</v>
      </c>
    </row>
    <row r="69" spans="1:4" x14ac:dyDescent="0.3">
      <c r="A69" t="s">
        <v>190</v>
      </c>
      <c r="B69">
        <v>0</v>
      </c>
      <c r="C69">
        <v>49</v>
      </c>
      <c r="D69">
        <v>0</v>
      </c>
    </row>
    <row r="70" spans="1:4" x14ac:dyDescent="0.3">
      <c r="A70" t="s">
        <v>191</v>
      </c>
      <c r="B70">
        <v>0</v>
      </c>
      <c r="C70">
        <v>0</v>
      </c>
      <c r="D70">
        <v>1</v>
      </c>
    </row>
    <row r="71" spans="1:4" x14ac:dyDescent="0.3">
      <c r="A71" t="s">
        <v>167</v>
      </c>
      <c r="B71">
        <v>0</v>
      </c>
      <c r="C71">
        <v>6</v>
      </c>
      <c r="D71">
        <v>0</v>
      </c>
    </row>
    <row r="72" spans="1:4" x14ac:dyDescent="0.3">
      <c r="A72" t="s">
        <v>132</v>
      </c>
      <c r="B72">
        <v>0</v>
      </c>
      <c r="C72">
        <v>3</v>
      </c>
      <c r="D72">
        <v>0</v>
      </c>
    </row>
    <row r="73" spans="1:4" x14ac:dyDescent="0.3">
      <c r="A73" t="s">
        <v>129</v>
      </c>
      <c r="B73">
        <v>0</v>
      </c>
      <c r="C73">
        <v>2</v>
      </c>
      <c r="D73">
        <v>0</v>
      </c>
    </row>
    <row r="74" spans="1:4" x14ac:dyDescent="0.3">
      <c r="A74" t="s">
        <v>136</v>
      </c>
      <c r="B74">
        <v>0</v>
      </c>
      <c r="C74">
        <v>5</v>
      </c>
      <c r="D74">
        <v>0</v>
      </c>
    </row>
    <row r="75" spans="1:4" x14ac:dyDescent="0.3">
      <c r="A75" t="s">
        <v>192</v>
      </c>
      <c r="B75">
        <v>0</v>
      </c>
      <c r="C75">
        <v>6</v>
      </c>
      <c r="D75">
        <v>10</v>
      </c>
    </row>
    <row r="76" spans="1:4" x14ac:dyDescent="0.3">
      <c r="A76" t="s">
        <v>193</v>
      </c>
      <c r="B76">
        <v>0</v>
      </c>
      <c r="C76">
        <v>5</v>
      </c>
      <c r="D76">
        <v>0</v>
      </c>
    </row>
    <row r="77" spans="1:4" x14ac:dyDescent="0.3">
      <c r="A77" t="s">
        <v>194</v>
      </c>
      <c r="B77">
        <v>0</v>
      </c>
      <c r="C77">
        <v>4</v>
      </c>
      <c r="D77">
        <v>0</v>
      </c>
    </row>
    <row r="78" spans="1:4" x14ac:dyDescent="0.3">
      <c r="A78" t="s">
        <v>195</v>
      </c>
      <c r="B78">
        <v>0</v>
      </c>
      <c r="C78">
        <v>0</v>
      </c>
      <c r="D78">
        <v>1</v>
      </c>
    </row>
    <row r="79" spans="1:4" x14ac:dyDescent="0.3">
      <c r="A79" t="s">
        <v>148</v>
      </c>
      <c r="B79">
        <v>2</v>
      </c>
      <c r="C79">
        <v>1</v>
      </c>
      <c r="D79">
        <v>1</v>
      </c>
    </row>
    <row r="80" spans="1:4" x14ac:dyDescent="0.3">
      <c r="A80" t="s">
        <v>152</v>
      </c>
      <c r="B80">
        <v>0</v>
      </c>
      <c r="C80">
        <v>0</v>
      </c>
      <c r="D80">
        <v>1</v>
      </c>
    </row>
    <row r="81" spans="1:4" x14ac:dyDescent="0.3">
      <c r="A81" t="s">
        <v>196</v>
      </c>
      <c r="B81">
        <v>0</v>
      </c>
      <c r="C81">
        <v>0</v>
      </c>
      <c r="D81">
        <v>5</v>
      </c>
    </row>
    <row r="82" spans="1:4" x14ac:dyDescent="0.3">
      <c r="A82" t="s">
        <v>197</v>
      </c>
      <c r="B82">
        <v>1</v>
      </c>
      <c r="C82">
        <v>0</v>
      </c>
      <c r="D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84D9-7365-4B84-BE1B-3291D57CD086}">
  <dimension ref="A1:C82"/>
  <sheetViews>
    <sheetView workbookViewId="0"/>
  </sheetViews>
  <sheetFormatPr baseColWidth="10" defaultRowHeight="14.4" x14ac:dyDescent="0.3"/>
  <cols>
    <col min="1" max="1" width="24.6640625" bestFit="1" customWidth="1"/>
    <col min="2" max="2" width="4.88671875" bestFit="1" customWidth="1"/>
    <col min="3" max="3" width="5.44140625" bestFit="1" customWidth="1"/>
  </cols>
  <sheetData>
    <row r="1" spans="1:3" x14ac:dyDescent="0.3">
      <c r="A1" t="s">
        <v>115</v>
      </c>
      <c r="B1" t="s">
        <v>199</v>
      </c>
      <c r="C1" t="s">
        <v>198</v>
      </c>
    </row>
    <row r="2" spans="1:3" x14ac:dyDescent="0.3">
      <c r="A2" t="s">
        <v>118</v>
      </c>
      <c r="B2">
        <v>0</v>
      </c>
      <c r="C2">
        <v>1</v>
      </c>
    </row>
    <row r="3" spans="1:3" x14ac:dyDescent="0.3">
      <c r="A3" t="s">
        <v>122</v>
      </c>
      <c r="B3">
        <v>0</v>
      </c>
      <c r="C3">
        <v>4</v>
      </c>
    </row>
    <row r="4" spans="1:3" x14ac:dyDescent="0.3">
      <c r="A4" t="s">
        <v>126</v>
      </c>
      <c r="B4">
        <v>0</v>
      </c>
      <c r="C4">
        <v>1</v>
      </c>
    </row>
    <row r="5" spans="1:3" x14ac:dyDescent="0.3">
      <c r="A5" t="s">
        <v>140</v>
      </c>
      <c r="B5">
        <v>0</v>
      </c>
      <c r="C5">
        <v>12</v>
      </c>
    </row>
    <row r="6" spans="1:3" x14ac:dyDescent="0.3">
      <c r="A6" t="s">
        <v>123</v>
      </c>
      <c r="B6">
        <v>1</v>
      </c>
      <c r="C6">
        <v>0</v>
      </c>
    </row>
    <row r="7" spans="1:3" x14ac:dyDescent="0.3">
      <c r="A7" t="s">
        <v>169</v>
      </c>
      <c r="B7">
        <v>1</v>
      </c>
      <c r="C7">
        <v>0</v>
      </c>
    </row>
    <row r="8" spans="1:3" x14ac:dyDescent="0.3">
      <c r="A8" t="s">
        <v>125</v>
      </c>
      <c r="B8">
        <v>1</v>
      </c>
      <c r="C8">
        <v>0</v>
      </c>
    </row>
    <row r="9" spans="1:3" x14ac:dyDescent="0.3">
      <c r="A9" t="s">
        <v>127</v>
      </c>
      <c r="B9">
        <v>40</v>
      </c>
      <c r="C9">
        <v>0</v>
      </c>
    </row>
    <row r="10" spans="1:3" x14ac:dyDescent="0.3">
      <c r="A10" t="s">
        <v>170</v>
      </c>
      <c r="B10">
        <v>5</v>
      </c>
      <c r="C10">
        <v>0</v>
      </c>
    </row>
    <row r="11" spans="1:3" x14ac:dyDescent="0.3">
      <c r="A11" t="s">
        <v>131</v>
      </c>
      <c r="B11">
        <v>10</v>
      </c>
      <c r="C11">
        <v>2</v>
      </c>
    </row>
    <row r="12" spans="1:3" x14ac:dyDescent="0.3">
      <c r="A12" t="s">
        <v>139</v>
      </c>
      <c r="B12">
        <v>2</v>
      </c>
      <c r="C12">
        <v>10</v>
      </c>
    </row>
    <row r="13" spans="1:3" x14ac:dyDescent="0.3">
      <c r="A13" t="s">
        <v>142</v>
      </c>
      <c r="B13">
        <v>28</v>
      </c>
      <c r="C13">
        <v>0</v>
      </c>
    </row>
    <row r="14" spans="1:3" x14ac:dyDescent="0.3">
      <c r="A14" t="s">
        <v>117</v>
      </c>
      <c r="B14">
        <v>0</v>
      </c>
      <c r="C14">
        <v>2</v>
      </c>
    </row>
    <row r="15" spans="1:3" x14ac:dyDescent="0.3">
      <c r="A15" t="s">
        <v>144</v>
      </c>
      <c r="B15">
        <v>9</v>
      </c>
      <c r="C15">
        <v>0</v>
      </c>
    </row>
    <row r="16" spans="1:3" x14ac:dyDescent="0.3">
      <c r="A16" t="s">
        <v>145</v>
      </c>
      <c r="B16">
        <v>2</v>
      </c>
      <c r="C16">
        <v>0</v>
      </c>
    </row>
    <row r="17" spans="1:3" x14ac:dyDescent="0.3">
      <c r="A17" t="s">
        <v>147</v>
      </c>
      <c r="B17">
        <v>15</v>
      </c>
      <c r="C17">
        <v>0</v>
      </c>
    </row>
    <row r="18" spans="1:3" x14ac:dyDescent="0.3">
      <c r="A18" t="s">
        <v>149</v>
      </c>
      <c r="B18">
        <v>0</v>
      </c>
      <c r="C18">
        <v>9</v>
      </c>
    </row>
    <row r="19" spans="1:3" x14ac:dyDescent="0.3">
      <c r="A19" t="s">
        <v>151</v>
      </c>
      <c r="B19">
        <v>2</v>
      </c>
      <c r="C19">
        <v>9</v>
      </c>
    </row>
    <row r="20" spans="1:3" x14ac:dyDescent="0.3">
      <c r="A20" t="s">
        <v>157</v>
      </c>
      <c r="B20">
        <v>2</v>
      </c>
      <c r="C20">
        <v>1</v>
      </c>
    </row>
    <row r="21" spans="1:3" x14ac:dyDescent="0.3">
      <c r="A21" t="s">
        <v>135</v>
      </c>
      <c r="B21">
        <v>1</v>
      </c>
      <c r="C21">
        <v>1</v>
      </c>
    </row>
    <row r="22" spans="1:3" x14ac:dyDescent="0.3">
      <c r="A22" t="s">
        <v>134</v>
      </c>
      <c r="B22">
        <v>10</v>
      </c>
      <c r="C22">
        <v>16</v>
      </c>
    </row>
    <row r="23" spans="1:3" x14ac:dyDescent="0.3">
      <c r="A23" t="s">
        <v>141</v>
      </c>
      <c r="B23">
        <v>1</v>
      </c>
      <c r="C23">
        <v>14</v>
      </c>
    </row>
    <row r="24" spans="1:3" x14ac:dyDescent="0.3">
      <c r="A24" t="s">
        <v>158</v>
      </c>
      <c r="B24">
        <v>2</v>
      </c>
      <c r="C24">
        <v>7</v>
      </c>
    </row>
    <row r="25" spans="1:3" x14ac:dyDescent="0.3">
      <c r="A25" t="s">
        <v>159</v>
      </c>
      <c r="B25">
        <v>0</v>
      </c>
      <c r="C25">
        <v>1</v>
      </c>
    </row>
    <row r="26" spans="1:3" x14ac:dyDescent="0.3">
      <c r="A26" t="s">
        <v>155</v>
      </c>
      <c r="B26">
        <v>0</v>
      </c>
      <c r="C26">
        <v>1</v>
      </c>
    </row>
    <row r="27" spans="1:3" x14ac:dyDescent="0.3">
      <c r="A27" t="s">
        <v>160</v>
      </c>
      <c r="B27">
        <v>0</v>
      </c>
      <c r="C27">
        <v>2</v>
      </c>
    </row>
    <row r="28" spans="1:3" x14ac:dyDescent="0.3">
      <c r="A28" t="s">
        <v>161</v>
      </c>
      <c r="B28">
        <v>1</v>
      </c>
      <c r="C28">
        <v>14</v>
      </c>
    </row>
    <row r="29" spans="1:3" x14ac:dyDescent="0.3">
      <c r="A29" t="s">
        <v>150</v>
      </c>
      <c r="B29">
        <v>0</v>
      </c>
      <c r="C29">
        <v>2</v>
      </c>
    </row>
    <row r="30" spans="1:3" x14ac:dyDescent="0.3">
      <c r="A30" t="s">
        <v>164</v>
      </c>
      <c r="B30">
        <v>3</v>
      </c>
      <c r="C30">
        <v>24</v>
      </c>
    </row>
    <row r="31" spans="1:3" x14ac:dyDescent="0.3">
      <c r="A31" t="s">
        <v>168</v>
      </c>
      <c r="B31">
        <v>4</v>
      </c>
      <c r="C31">
        <v>2</v>
      </c>
    </row>
    <row r="32" spans="1:3" x14ac:dyDescent="0.3">
      <c r="A32" t="s">
        <v>173</v>
      </c>
      <c r="B32">
        <v>8</v>
      </c>
      <c r="C32">
        <v>0</v>
      </c>
    </row>
    <row r="33" spans="1:3" x14ac:dyDescent="0.3">
      <c r="A33" t="s">
        <v>174</v>
      </c>
      <c r="B33">
        <v>2</v>
      </c>
      <c r="C33">
        <v>0</v>
      </c>
    </row>
    <row r="34" spans="1:3" x14ac:dyDescent="0.3">
      <c r="A34" t="s">
        <v>143</v>
      </c>
      <c r="B34">
        <v>0</v>
      </c>
      <c r="C34">
        <v>2</v>
      </c>
    </row>
    <row r="35" spans="1:3" x14ac:dyDescent="0.3">
      <c r="A35" t="s">
        <v>175</v>
      </c>
      <c r="B35">
        <v>1</v>
      </c>
      <c r="C35">
        <v>1</v>
      </c>
    </row>
    <row r="36" spans="1:3" x14ac:dyDescent="0.3">
      <c r="A36" t="s">
        <v>176</v>
      </c>
      <c r="B36">
        <v>0</v>
      </c>
      <c r="C36">
        <v>2</v>
      </c>
    </row>
    <row r="37" spans="1:3" x14ac:dyDescent="0.3">
      <c r="A37" t="s">
        <v>177</v>
      </c>
      <c r="B37">
        <v>0</v>
      </c>
      <c r="C37">
        <v>1</v>
      </c>
    </row>
    <row r="38" spans="1:3" x14ac:dyDescent="0.3">
      <c r="A38" t="s">
        <v>162</v>
      </c>
      <c r="B38">
        <v>0</v>
      </c>
      <c r="C38">
        <v>1</v>
      </c>
    </row>
    <row r="39" spans="1:3" x14ac:dyDescent="0.3">
      <c r="A39" t="s">
        <v>133</v>
      </c>
      <c r="B39">
        <v>0</v>
      </c>
      <c r="C39">
        <v>19</v>
      </c>
    </row>
    <row r="40" spans="1:3" x14ac:dyDescent="0.3">
      <c r="A40" t="s">
        <v>163</v>
      </c>
      <c r="B40">
        <v>0</v>
      </c>
      <c r="C40">
        <v>3</v>
      </c>
    </row>
    <row r="41" spans="1:3" x14ac:dyDescent="0.3">
      <c r="A41" t="s">
        <v>146</v>
      </c>
      <c r="B41">
        <v>0</v>
      </c>
      <c r="C41">
        <v>1</v>
      </c>
    </row>
    <row r="42" spans="1:3" x14ac:dyDescent="0.3">
      <c r="A42" t="s">
        <v>130</v>
      </c>
      <c r="B42">
        <v>2</v>
      </c>
      <c r="C42">
        <v>3</v>
      </c>
    </row>
    <row r="43" spans="1:3" x14ac:dyDescent="0.3">
      <c r="A43" t="s">
        <v>178</v>
      </c>
      <c r="B43">
        <v>6</v>
      </c>
      <c r="C43">
        <v>0</v>
      </c>
    </row>
    <row r="44" spans="1:3" x14ac:dyDescent="0.3">
      <c r="A44" t="s">
        <v>137</v>
      </c>
      <c r="B44">
        <v>0</v>
      </c>
      <c r="C44">
        <v>5</v>
      </c>
    </row>
    <row r="45" spans="1:3" x14ac:dyDescent="0.3">
      <c r="A45" t="s">
        <v>138</v>
      </c>
      <c r="B45">
        <v>0</v>
      </c>
      <c r="C45">
        <v>1</v>
      </c>
    </row>
    <row r="46" spans="1:3" x14ac:dyDescent="0.3">
      <c r="A46" t="s">
        <v>181</v>
      </c>
      <c r="B46">
        <v>1</v>
      </c>
      <c r="C46">
        <v>0</v>
      </c>
    </row>
    <row r="47" spans="1:3" x14ac:dyDescent="0.3">
      <c r="A47" t="s">
        <v>156</v>
      </c>
      <c r="B47">
        <v>0</v>
      </c>
      <c r="C47">
        <v>2</v>
      </c>
    </row>
    <row r="48" spans="1:3" x14ac:dyDescent="0.3">
      <c r="A48" t="s">
        <v>179</v>
      </c>
      <c r="B48">
        <v>5</v>
      </c>
      <c r="C48">
        <v>0</v>
      </c>
    </row>
    <row r="49" spans="1:3" x14ac:dyDescent="0.3">
      <c r="A49" t="s">
        <v>180</v>
      </c>
      <c r="B49">
        <v>6</v>
      </c>
      <c r="C49">
        <v>0</v>
      </c>
    </row>
    <row r="50" spans="1:3" x14ac:dyDescent="0.3">
      <c r="A50" t="s">
        <v>165</v>
      </c>
      <c r="B50">
        <v>70</v>
      </c>
      <c r="C50">
        <v>10</v>
      </c>
    </row>
    <row r="51" spans="1:3" x14ac:dyDescent="0.3">
      <c r="A51" t="s">
        <v>171</v>
      </c>
      <c r="B51">
        <v>20</v>
      </c>
      <c r="C51">
        <v>0</v>
      </c>
    </row>
    <row r="52" spans="1:3" x14ac:dyDescent="0.3">
      <c r="A52" t="s">
        <v>172</v>
      </c>
      <c r="B52">
        <v>15</v>
      </c>
      <c r="C52">
        <v>0</v>
      </c>
    </row>
    <row r="53" spans="1:3" x14ac:dyDescent="0.3">
      <c r="A53" t="s">
        <v>182</v>
      </c>
      <c r="B53">
        <v>0</v>
      </c>
      <c r="C53">
        <v>1</v>
      </c>
    </row>
    <row r="54" spans="1:3" x14ac:dyDescent="0.3">
      <c r="A54" t="s">
        <v>183</v>
      </c>
      <c r="B54">
        <v>0</v>
      </c>
      <c r="C54">
        <v>8</v>
      </c>
    </row>
    <row r="55" spans="1:3" x14ac:dyDescent="0.3">
      <c r="A55" t="s">
        <v>184</v>
      </c>
      <c r="B55">
        <v>1</v>
      </c>
      <c r="C55">
        <v>3</v>
      </c>
    </row>
    <row r="56" spans="1:3" x14ac:dyDescent="0.3">
      <c r="A56" t="s">
        <v>185</v>
      </c>
      <c r="B56">
        <v>0</v>
      </c>
      <c r="C56">
        <v>3</v>
      </c>
    </row>
    <row r="57" spans="1:3" x14ac:dyDescent="0.3">
      <c r="A57" t="s">
        <v>124</v>
      </c>
      <c r="B57">
        <v>52</v>
      </c>
      <c r="C57">
        <v>11</v>
      </c>
    </row>
    <row r="58" spans="1:3" x14ac:dyDescent="0.3">
      <c r="A58" t="s">
        <v>166</v>
      </c>
      <c r="B58">
        <v>0</v>
      </c>
      <c r="C58">
        <v>7</v>
      </c>
    </row>
    <row r="59" spans="1:3" x14ac:dyDescent="0.3">
      <c r="A59" t="s">
        <v>119</v>
      </c>
      <c r="B59">
        <v>3</v>
      </c>
      <c r="C59">
        <v>22</v>
      </c>
    </row>
    <row r="60" spans="1:3" x14ac:dyDescent="0.3">
      <c r="A60" t="s">
        <v>120</v>
      </c>
      <c r="B60">
        <v>3</v>
      </c>
      <c r="C60">
        <v>10</v>
      </c>
    </row>
    <row r="61" spans="1:3" x14ac:dyDescent="0.3">
      <c r="A61" t="s">
        <v>186</v>
      </c>
      <c r="B61">
        <v>18</v>
      </c>
      <c r="C61">
        <v>1</v>
      </c>
    </row>
    <row r="62" spans="1:3" x14ac:dyDescent="0.3">
      <c r="A62" t="s">
        <v>187</v>
      </c>
      <c r="B62">
        <v>6</v>
      </c>
      <c r="C62">
        <v>0</v>
      </c>
    </row>
    <row r="63" spans="1:3" x14ac:dyDescent="0.3">
      <c r="A63" t="s">
        <v>128</v>
      </c>
      <c r="B63">
        <v>4</v>
      </c>
      <c r="C63">
        <v>12</v>
      </c>
    </row>
    <row r="64" spans="1:3" x14ac:dyDescent="0.3">
      <c r="A64" t="s">
        <v>188</v>
      </c>
      <c r="B64">
        <v>1</v>
      </c>
      <c r="C64">
        <v>0</v>
      </c>
    </row>
    <row r="65" spans="1:3" x14ac:dyDescent="0.3">
      <c r="A65" t="s">
        <v>121</v>
      </c>
      <c r="B65">
        <v>0</v>
      </c>
      <c r="C65">
        <v>4</v>
      </c>
    </row>
    <row r="66" spans="1:3" x14ac:dyDescent="0.3">
      <c r="A66" t="s">
        <v>153</v>
      </c>
      <c r="B66">
        <v>0</v>
      </c>
      <c r="C66">
        <v>5</v>
      </c>
    </row>
    <row r="67" spans="1:3" x14ac:dyDescent="0.3">
      <c r="A67" t="s">
        <v>154</v>
      </c>
      <c r="B67">
        <v>0</v>
      </c>
      <c r="C67">
        <v>8</v>
      </c>
    </row>
    <row r="68" spans="1:3" x14ac:dyDescent="0.3">
      <c r="A68" t="s">
        <v>189</v>
      </c>
      <c r="B68">
        <v>2</v>
      </c>
      <c r="C68">
        <v>0</v>
      </c>
    </row>
    <row r="69" spans="1:3" x14ac:dyDescent="0.3">
      <c r="A69" t="s">
        <v>190</v>
      </c>
      <c r="B69">
        <v>49</v>
      </c>
      <c r="C69">
        <v>0</v>
      </c>
    </row>
    <row r="70" spans="1:3" x14ac:dyDescent="0.3">
      <c r="A70" t="s">
        <v>191</v>
      </c>
      <c r="B70">
        <v>0</v>
      </c>
      <c r="C70">
        <v>1</v>
      </c>
    </row>
    <row r="71" spans="1:3" x14ac:dyDescent="0.3">
      <c r="A71" t="s">
        <v>167</v>
      </c>
      <c r="B71">
        <v>4</v>
      </c>
      <c r="C71">
        <v>2</v>
      </c>
    </row>
    <row r="72" spans="1:3" x14ac:dyDescent="0.3">
      <c r="A72" t="s">
        <v>132</v>
      </c>
      <c r="B72">
        <v>0</v>
      </c>
      <c r="C72">
        <v>3</v>
      </c>
    </row>
    <row r="73" spans="1:3" x14ac:dyDescent="0.3">
      <c r="A73" t="s">
        <v>129</v>
      </c>
      <c r="B73">
        <v>0</v>
      </c>
      <c r="C73">
        <v>2</v>
      </c>
    </row>
    <row r="74" spans="1:3" x14ac:dyDescent="0.3">
      <c r="A74" t="s">
        <v>136</v>
      </c>
      <c r="B74">
        <v>1</v>
      </c>
      <c r="C74">
        <v>4</v>
      </c>
    </row>
    <row r="75" spans="1:3" x14ac:dyDescent="0.3">
      <c r="A75" t="s">
        <v>192</v>
      </c>
      <c r="B75">
        <v>1</v>
      </c>
      <c r="C75">
        <v>15</v>
      </c>
    </row>
    <row r="76" spans="1:3" x14ac:dyDescent="0.3">
      <c r="A76" t="s">
        <v>193</v>
      </c>
      <c r="B76">
        <v>5</v>
      </c>
      <c r="C76">
        <v>0</v>
      </c>
    </row>
    <row r="77" spans="1:3" x14ac:dyDescent="0.3">
      <c r="A77" t="s">
        <v>194</v>
      </c>
      <c r="B77">
        <v>4</v>
      </c>
      <c r="C77">
        <v>0</v>
      </c>
    </row>
    <row r="78" spans="1:3" x14ac:dyDescent="0.3">
      <c r="A78" t="s">
        <v>195</v>
      </c>
      <c r="B78">
        <v>0</v>
      </c>
      <c r="C78">
        <v>1</v>
      </c>
    </row>
    <row r="79" spans="1:3" x14ac:dyDescent="0.3">
      <c r="A79" t="s">
        <v>148</v>
      </c>
      <c r="B79">
        <v>1</v>
      </c>
      <c r="C79">
        <v>3</v>
      </c>
    </row>
    <row r="80" spans="1:3" x14ac:dyDescent="0.3">
      <c r="A80" t="s">
        <v>152</v>
      </c>
      <c r="B80">
        <v>0</v>
      </c>
      <c r="C80">
        <v>1</v>
      </c>
    </row>
    <row r="81" spans="1:3" x14ac:dyDescent="0.3">
      <c r="A81" t="s">
        <v>196</v>
      </c>
      <c r="B81">
        <v>5</v>
      </c>
      <c r="C81">
        <v>0</v>
      </c>
    </row>
    <row r="82" spans="1:3" x14ac:dyDescent="0.3">
      <c r="A82" t="s">
        <v>197</v>
      </c>
      <c r="B82">
        <v>0</v>
      </c>
      <c r="C8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B209-1F79-4ABA-9800-7BF4E5E26ED7}">
  <dimension ref="A1:C82"/>
  <sheetViews>
    <sheetView tabSelected="1" workbookViewId="0">
      <selection activeCell="E23" sqref="E23"/>
    </sheetView>
  </sheetViews>
  <sheetFormatPr baseColWidth="10" defaultRowHeight="14.4" x14ac:dyDescent="0.3"/>
  <cols>
    <col min="1" max="1" width="24.6640625" bestFit="1" customWidth="1"/>
  </cols>
  <sheetData>
    <row r="1" spans="1:3" x14ac:dyDescent="0.3">
      <c r="A1" t="s">
        <v>115</v>
      </c>
      <c r="B1" t="s">
        <v>22</v>
      </c>
      <c r="C1" t="s">
        <v>38</v>
      </c>
    </row>
    <row r="2" spans="1:3" x14ac:dyDescent="0.3">
      <c r="A2" t="s">
        <v>118</v>
      </c>
      <c r="B2">
        <v>1</v>
      </c>
      <c r="C2">
        <v>0</v>
      </c>
    </row>
    <row r="3" spans="1:3" x14ac:dyDescent="0.3">
      <c r="A3" t="s">
        <v>122</v>
      </c>
      <c r="B3">
        <v>4</v>
      </c>
      <c r="C3">
        <v>0</v>
      </c>
    </row>
    <row r="4" spans="1:3" x14ac:dyDescent="0.3">
      <c r="A4" t="s">
        <v>126</v>
      </c>
      <c r="B4">
        <v>1</v>
      </c>
      <c r="C4">
        <v>0</v>
      </c>
    </row>
    <row r="5" spans="1:3" x14ac:dyDescent="0.3">
      <c r="A5" t="s">
        <v>140</v>
      </c>
      <c r="B5">
        <v>8</v>
      </c>
      <c r="C5">
        <v>4</v>
      </c>
    </row>
    <row r="6" spans="1:3" x14ac:dyDescent="0.3">
      <c r="A6" t="s">
        <v>123</v>
      </c>
      <c r="B6">
        <v>0</v>
      </c>
      <c r="C6">
        <v>1</v>
      </c>
    </row>
    <row r="7" spans="1:3" x14ac:dyDescent="0.3">
      <c r="A7" t="s">
        <v>169</v>
      </c>
      <c r="B7">
        <v>1</v>
      </c>
      <c r="C7">
        <v>0</v>
      </c>
    </row>
    <row r="8" spans="1:3" x14ac:dyDescent="0.3">
      <c r="A8" t="s">
        <v>125</v>
      </c>
      <c r="B8">
        <v>1</v>
      </c>
      <c r="C8">
        <v>0</v>
      </c>
    </row>
    <row r="9" spans="1:3" x14ac:dyDescent="0.3">
      <c r="A9" t="s">
        <v>127</v>
      </c>
      <c r="B9">
        <v>40</v>
      </c>
      <c r="C9">
        <v>0</v>
      </c>
    </row>
    <row r="10" spans="1:3" x14ac:dyDescent="0.3">
      <c r="A10" t="s">
        <v>170</v>
      </c>
      <c r="B10">
        <v>5</v>
      </c>
      <c r="C10">
        <v>0</v>
      </c>
    </row>
    <row r="11" spans="1:3" x14ac:dyDescent="0.3">
      <c r="A11" t="s">
        <v>131</v>
      </c>
      <c r="B11">
        <v>5</v>
      </c>
      <c r="C11">
        <v>7</v>
      </c>
    </row>
    <row r="12" spans="1:3" x14ac:dyDescent="0.3">
      <c r="A12" t="s">
        <v>139</v>
      </c>
      <c r="B12">
        <v>11</v>
      </c>
      <c r="C12">
        <v>1</v>
      </c>
    </row>
    <row r="13" spans="1:3" x14ac:dyDescent="0.3">
      <c r="A13" t="s">
        <v>142</v>
      </c>
      <c r="B13">
        <v>28</v>
      </c>
      <c r="C13">
        <v>0</v>
      </c>
    </row>
    <row r="14" spans="1:3" x14ac:dyDescent="0.3">
      <c r="A14" t="s">
        <v>117</v>
      </c>
      <c r="B14">
        <v>2</v>
      </c>
      <c r="C14">
        <v>0</v>
      </c>
    </row>
    <row r="15" spans="1:3" x14ac:dyDescent="0.3">
      <c r="A15" t="s">
        <v>144</v>
      </c>
      <c r="B15">
        <v>9</v>
      </c>
      <c r="C15">
        <v>0</v>
      </c>
    </row>
    <row r="16" spans="1:3" x14ac:dyDescent="0.3">
      <c r="A16" t="s">
        <v>145</v>
      </c>
      <c r="B16">
        <v>2</v>
      </c>
      <c r="C16">
        <v>0</v>
      </c>
    </row>
    <row r="17" spans="1:3" x14ac:dyDescent="0.3">
      <c r="A17" t="s">
        <v>147</v>
      </c>
      <c r="B17">
        <v>0</v>
      </c>
      <c r="C17">
        <v>15</v>
      </c>
    </row>
    <row r="18" spans="1:3" x14ac:dyDescent="0.3">
      <c r="A18" t="s">
        <v>149</v>
      </c>
      <c r="B18">
        <v>9</v>
      </c>
      <c r="C18">
        <v>0</v>
      </c>
    </row>
    <row r="19" spans="1:3" x14ac:dyDescent="0.3">
      <c r="A19" t="s">
        <v>151</v>
      </c>
      <c r="B19">
        <v>6</v>
      </c>
      <c r="C19">
        <v>5</v>
      </c>
    </row>
    <row r="20" spans="1:3" x14ac:dyDescent="0.3">
      <c r="A20" t="s">
        <v>157</v>
      </c>
      <c r="B20">
        <v>3</v>
      </c>
      <c r="C20">
        <v>0</v>
      </c>
    </row>
    <row r="21" spans="1:3" x14ac:dyDescent="0.3">
      <c r="A21" t="s">
        <v>135</v>
      </c>
      <c r="B21">
        <v>2</v>
      </c>
      <c r="C21">
        <v>0</v>
      </c>
    </row>
    <row r="22" spans="1:3" x14ac:dyDescent="0.3">
      <c r="A22" t="s">
        <v>134</v>
      </c>
      <c r="B22">
        <v>25</v>
      </c>
      <c r="C22">
        <v>1</v>
      </c>
    </row>
    <row r="23" spans="1:3" x14ac:dyDescent="0.3">
      <c r="A23" t="s">
        <v>141</v>
      </c>
      <c r="B23">
        <v>1</v>
      </c>
      <c r="C23">
        <v>14</v>
      </c>
    </row>
    <row r="24" spans="1:3" x14ac:dyDescent="0.3">
      <c r="A24" t="s">
        <v>158</v>
      </c>
      <c r="B24">
        <v>9</v>
      </c>
      <c r="C24">
        <v>0</v>
      </c>
    </row>
    <row r="25" spans="1:3" x14ac:dyDescent="0.3">
      <c r="A25" t="s">
        <v>159</v>
      </c>
      <c r="B25">
        <v>1</v>
      </c>
      <c r="C25">
        <v>0</v>
      </c>
    </row>
    <row r="26" spans="1:3" x14ac:dyDescent="0.3">
      <c r="A26" t="s">
        <v>155</v>
      </c>
      <c r="B26">
        <v>1</v>
      </c>
      <c r="C26">
        <v>0</v>
      </c>
    </row>
    <row r="27" spans="1:3" x14ac:dyDescent="0.3">
      <c r="A27" t="s">
        <v>160</v>
      </c>
      <c r="B27">
        <v>1</v>
      </c>
      <c r="C27">
        <v>1</v>
      </c>
    </row>
    <row r="28" spans="1:3" x14ac:dyDescent="0.3">
      <c r="A28" t="s">
        <v>161</v>
      </c>
      <c r="B28">
        <v>15</v>
      </c>
      <c r="C28">
        <v>0</v>
      </c>
    </row>
    <row r="29" spans="1:3" x14ac:dyDescent="0.3">
      <c r="A29" t="s">
        <v>150</v>
      </c>
      <c r="B29">
        <v>2</v>
      </c>
      <c r="C29">
        <v>0</v>
      </c>
    </row>
    <row r="30" spans="1:3" x14ac:dyDescent="0.3">
      <c r="A30" t="s">
        <v>164</v>
      </c>
      <c r="B30">
        <v>10</v>
      </c>
      <c r="C30">
        <v>17</v>
      </c>
    </row>
    <row r="31" spans="1:3" x14ac:dyDescent="0.3">
      <c r="A31" t="s">
        <v>168</v>
      </c>
      <c r="B31">
        <v>5</v>
      </c>
      <c r="C31">
        <v>1</v>
      </c>
    </row>
    <row r="32" spans="1:3" x14ac:dyDescent="0.3">
      <c r="A32" t="s">
        <v>173</v>
      </c>
      <c r="B32">
        <v>8</v>
      </c>
      <c r="C32">
        <v>0</v>
      </c>
    </row>
    <row r="33" spans="1:3" x14ac:dyDescent="0.3">
      <c r="A33" t="s">
        <v>174</v>
      </c>
      <c r="B33">
        <v>2</v>
      </c>
      <c r="C33">
        <v>0</v>
      </c>
    </row>
    <row r="34" spans="1:3" x14ac:dyDescent="0.3">
      <c r="A34" t="s">
        <v>143</v>
      </c>
      <c r="B34">
        <v>1</v>
      </c>
      <c r="C34">
        <v>1</v>
      </c>
    </row>
    <row r="35" spans="1:3" x14ac:dyDescent="0.3">
      <c r="A35" t="s">
        <v>175</v>
      </c>
      <c r="B35">
        <v>0</v>
      </c>
      <c r="C35">
        <v>2</v>
      </c>
    </row>
    <row r="36" spans="1:3" x14ac:dyDescent="0.3">
      <c r="A36" t="s">
        <v>176</v>
      </c>
      <c r="B36">
        <v>0</v>
      </c>
      <c r="C36">
        <v>2</v>
      </c>
    </row>
    <row r="37" spans="1:3" x14ac:dyDescent="0.3">
      <c r="A37" t="s">
        <v>177</v>
      </c>
      <c r="B37">
        <v>1</v>
      </c>
      <c r="C37">
        <v>0</v>
      </c>
    </row>
    <row r="38" spans="1:3" x14ac:dyDescent="0.3">
      <c r="A38" t="s">
        <v>162</v>
      </c>
      <c r="B38">
        <v>1</v>
      </c>
      <c r="C38">
        <v>0</v>
      </c>
    </row>
    <row r="39" spans="1:3" x14ac:dyDescent="0.3">
      <c r="A39" t="s">
        <v>133</v>
      </c>
      <c r="B39">
        <v>8</v>
      </c>
      <c r="C39">
        <v>11</v>
      </c>
    </row>
    <row r="40" spans="1:3" x14ac:dyDescent="0.3">
      <c r="A40" t="s">
        <v>163</v>
      </c>
      <c r="B40">
        <v>3</v>
      </c>
      <c r="C40">
        <v>0</v>
      </c>
    </row>
    <row r="41" spans="1:3" x14ac:dyDescent="0.3">
      <c r="A41" t="s">
        <v>146</v>
      </c>
      <c r="B41">
        <v>0</v>
      </c>
      <c r="C41">
        <v>1</v>
      </c>
    </row>
    <row r="42" spans="1:3" x14ac:dyDescent="0.3">
      <c r="A42" t="s">
        <v>130</v>
      </c>
      <c r="B42">
        <v>3</v>
      </c>
      <c r="C42">
        <v>2</v>
      </c>
    </row>
    <row r="43" spans="1:3" x14ac:dyDescent="0.3">
      <c r="A43" t="s">
        <v>178</v>
      </c>
      <c r="B43">
        <v>6</v>
      </c>
      <c r="C43">
        <v>0</v>
      </c>
    </row>
    <row r="44" spans="1:3" x14ac:dyDescent="0.3">
      <c r="A44" t="s">
        <v>137</v>
      </c>
      <c r="B44">
        <v>5</v>
      </c>
      <c r="C44">
        <v>0</v>
      </c>
    </row>
    <row r="45" spans="1:3" x14ac:dyDescent="0.3">
      <c r="A45" t="s">
        <v>138</v>
      </c>
      <c r="B45">
        <v>1</v>
      </c>
      <c r="C45">
        <v>0</v>
      </c>
    </row>
    <row r="46" spans="1:3" x14ac:dyDescent="0.3">
      <c r="A46" t="s">
        <v>181</v>
      </c>
      <c r="B46">
        <v>1</v>
      </c>
      <c r="C46">
        <v>0</v>
      </c>
    </row>
    <row r="47" spans="1:3" x14ac:dyDescent="0.3">
      <c r="A47" t="s">
        <v>156</v>
      </c>
      <c r="B47">
        <v>2</v>
      </c>
      <c r="C47">
        <v>0</v>
      </c>
    </row>
    <row r="48" spans="1:3" x14ac:dyDescent="0.3">
      <c r="A48" t="s">
        <v>179</v>
      </c>
      <c r="B48">
        <v>1</v>
      </c>
      <c r="C48">
        <v>4</v>
      </c>
    </row>
    <row r="49" spans="1:3" x14ac:dyDescent="0.3">
      <c r="A49" t="s">
        <v>180</v>
      </c>
      <c r="B49">
        <v>5</v>
      </c>
      <c r="C49">
        <v>1</v>
      </c>
    </row>
    <row r="50" spans="1:3" x14ac:dyDescent="0.3">
      <c r="A50" t="s">
        <v>165</v>
      </c>
      <c r="B50">
        <v>60</v>
      </c>
      <c r="C50">
        <v>20</v>
      </c>
    </row>
    <row r="51" spans="1:3" x14ac:dyDescent="0.3">
      <c r="A51" t="s">
        <v>171</v>
      </c>
      <c r="B51">
        <v>20</v>
      </c>
      <c r="C51">
        <v>0</v>
      </c>
    </row>
    <row r="52" spans="1:3" x14ac:dyDescent="0.3">
      <c r="A52" t="s">
        <v>172</v>
      </c>
      <c r="B52">
        <v>15</v>
      </c>
      <c r="C52">
        <v>0</v>
      </c>
    </row>
    <row r="53" spans="1:3" x14ac:dyDescent="0.3">
      <c r="A53" t="s">
        <v>182</v>
      </c>
      <c r="B53">
        <v>1</v>
      </c>
      <c r="C53">
        <v>0</v>
      </c>
    </row>
    <row r="54" spans="1:3" x14ac:dyDescent="0.3">
      <c r="A54" t="s">
        <v>183</v>
      </c>
      <c r="B54">
        <v>5</v>
      </c>
      <c r="C54">
        <v>3</v>
      </c>
    </row>
    <row r="55" spans="1:3" x14ac:dyDescent="0.3">
      <c r="A55" t="s">
        <v>184</v>
      </c>
      <c r="B55">
        <v>2</v>
      </c>
      <c r="C55">
        <v>2</v>
      </c>
    </row>
    <row r="56" spans="1:3" x14ac:dyDescent="0.3">
      <c r="A56" t="s">
        <v>185</v>
      </c>
      <c r="B56">
        <v>2</v>
      </c>
      <c r="C56">
        <v>1</v>
      </c>
    </row>
    <row r="57" spans="1:3" x14ac:dyDescent="0.3">
      <c r="A57" t="s">
        <v>124</v>
      </c>
      <c r="B57">
        <v>59</v>
      </c>
      <c r="C57">
        <v>4</v>
      </c>
    </row>
    <row r="58" spans="1:3" x14ac:dyDescent="0.3">
      <c r="A58" t="s">
        <v>166</v>
      </c>
      <c r="B58">
        <v>0</v>
      </c>
      <c r="C58">
        <v>7</v>
      </c>
    </row>
    <row r="59" spans="1:3" x14ac:dyDescent="0.3">
      <c r="A59" t="s">
        <v>119</v>
      </c>
      <c r="B59">
        <v>19</v>
      </c>
      <c r="C59">
        <v>6</v>
      </c>
    </row>
    <row r="60" spans="1:3" x14ac:dyDescent="0.3">
      <c r="A60" t="s">
        <v>120</v>
      </c>
      <c r="B60">
        <v>13</v>
      </c>
      <c r="C60">
        <v>0</v>
      </c>
    </row>
    <row r="61" spans="1:3" x14ac:dyDescent="0.3">
      <c r="A61" t="s">
        <v>186</v>
      </c>
      <c r="B61">
        <v>19</v>
      </c>
      <c r="C61">
        <v>0</v>
      </c>
    </row>
    <row r="62" spans="1:3" x14ac:dyDescent="0.3">
      <c r="A62" t="s">
        <v>187</v>
      </c>
      <c r="B62">
        <v>6</v>
      </c>
      <c r="C62">
        <v>0</v>
      </c>
    </row>
    <row r="63" spans="1:3" x14ac:dyDescent="0.3">
      <c r="A63" t="s">
        <v>128</v>
      </c>
      <c r="B63">
        <v>1</v>
      </c>
      <c r="C63">
        <v>15</v>
      </c>
    </row>
    <row r="64" spans="1:3" x14ac:dyDescent="0.3">
      <c r="A64" t="s">
        <v>188</v>
      </c>
      <c r="B64">
        <v>1</v>
      </c>
      <c r="C64">
        <v>0</v>
      </c>
    </row>
    <row r="65" spans="1:3" x14ac:dyDescent="0.3">
      <c r="A65" t="s">
        <v>121</v>
      </c>
      <c r="B65">
        <v>1</v>
      </c>
      <c r="C65">
        <v>3</v>
      </c>
    </row>
    <row r="66" spans="1:3" x14ac:dyDescent="0.3">
      <c r="A66" t="s">
        <v>153</v>
      </c>
      <c r="B66">
        <v>5</v>
      </c>
      <c r="C66">
        <v>0</v>
      </c>
    </row>
    <row r="67" spans="1:3" x14ac:dyDescent="0.3">
      <c r="A67" t="s">
        <v>154</v>
      </c>
      <c r="B67">
        <v>8</v>
      </c>
      <c r="C67">
        <v>0</v>
      </c>
    </row>
    <row r="68" spans="1:3" x14ac:dyDescent="0.3">
      <c r="A68" t="s">
        <v>189</v>
      </c>
      <c r="B68">
        <v>2</v>
      </c>
      <c r="C68">
        <v>0</v>
      </c>
    </row>
    <row r="69" spans="1:3" x14ac:dyDescent="0.3">
      <c r="A69" t="s">
        <v>190</v>
      </c>
      <c r="B69">
        <v>49</v>
      </c>
      <c r="C69">
        <v>0</v>
      </c>
    </row>
    <row r="70" spans="1:3" x14ac:dyDescent="0.3">
      <c r="A70" t="s">
        <v>191</v>
      </c>
      <c r="B70">
        <v>1</v>
      </c>
      <c r="C70">
        <v>0</v>
      </c>
    </row>
    <row r="71" spans="1:3" x14ac:dyDescent="0.3">
      <c r="A71" t="s">
        <v>167</v>
      </c>
      <c r="B71">
        <v>4</v>
      </c>
      <c r="C71">
        <v>2</v>
      </c>
    </row>
    <row r="72" spans="1:3" x14ac:dyDescent="0.3">
      <c r="A72" t="s">
        <v>132</v>
      </c>
      <c r="B72">
        <v>0</v>
      </c>
      <c r="C72">
        <v>3</v>
      </c>
    </row>
    <row r="73" spans="1:3" x14ac:dyDescent="0.3">
      <c r="A73" t="s">
        <v>129</v>
      </c>
      <c r="B73">
        <v>0</v>
      </c>
      <c r="C73">
        <v>2</v>
      </c>
    </row>
    <row r="74" spans="1:3" x14ac:dyDescent="0.3">
      <c r="A74" t="s">
        <v>136</v>
      </c>
      <c r="B74">
        <v>5</v>
      </c>
      <c r="C74">
        <v>0</v>
      </c>
    </row>
    <row r="75" spans="1:3" x14ac:dyDescent="0.3">
      <c r="A75" t="s">
        <v>192</v>
      </c>
      <c r="B75">
        <v>16</v>
      </c>
      <c r="C75">
        <v>0</v>
      </c>
    </row>
    <row r="76" spans="1:3" x14ac:dyDescent="0.3">
      <c r="A76" t="s">
        <v>193</v>
      </c>
      <c r="B76">
        <v>5</v>
      </c>
      <c r="C76">
        <v>0</v>
      </c>
    </row>
    <row r="77" spans="1:3" x14ac:dyDescent="0.3">
      <c r="A77" t="s">
        <v>194</v>
      </c>
      <c r="B77">
        <v>4</v>
      </c>
      <c r="C77">
        <v>0</v>
      </c>
    </row>
    <row r="78" spans="1:3" x14ac:dyDescent="0.3">
      <c r="A78" t="s">
        <v>195</v>
      </c>
      <c r="B78">
        <v>1</v>
      </c>
      <c r="C78">
        <v>0</v>
      </c>
    </row>
    <row r="79" spans="1:3" x14ac:dyDescent="0.3">
      <c r="A79" t="s">
        <v>148</v>
      </c>
      <c r="B79">
        <v>2</v>
      </c>
      <c r="C79">
        <v>2</v>
      </c>
    </row>
    <row r="80" spans="1:3" x14ac:dyDescent="0.3">
      <c r="A80" t="s">
        <v>152</v>
      </c>
      <c r="B80">
        <v>1</v>
      </c>
      <c r="C80">
        <v>0</v>
      </c>
    </row>
    <row r="81" spans="1:3" x14ac:dyDescent="0.3">
      <c r="A81" t="s">
        <v>196</v>
      </c>
      <c r="B81">
        <v>0</v>
      </c>
      <c r="C81">
        <v>5</v>
      </c>
    </row>
    <row r="82" spans="1:3" x14ac:dyDescent="0.3">
      <c r="A82" t="s">
        <v>197</v>
      </c>
      <c r="B82">
        <v>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Hoja3</vt:lpstr>
      <vt:lpstr>Hoja4</vt:lpstr>
      <vt:lpstr>Pivot</vt:lpstr>
      <vt:lpstr>iNEXT_hab</vt:lpstr>
      <vt:lpstr>iNEXT_temp</vt:lpstr>
      <vt:lpstr>iNEXT_agua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2020-11-24T02:02:48Z</dcterms:created>
  <dcterms:modified xsi:type="dcterms:W3CDTF">2020-11-24T17:55:30Z</dcterms:modified>
</cp:coreProperties>
</file>